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0515" windowHeight="6210" activeTab="8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9" r:id="rId7"/>
    <sheet name="AGO" sheetId="10" r:id="rId8"/>
    <sheet name="SEPTIEMBRE" sheetId="11" r:id="rId9"/>
  </sheets>
  <externalReferences>
    <externalReference r:id="rId10"/>
  </externalReferences>
  <definedNames>
    <definedName name="_xlnm._FilterDatabase" localSheetId="0" hidden="1">ENE!$A$10:$A$109</definedName>
  </definedNames>
  <calcPr calcId="125725"/>
</workbook>
</file>

<file path=xl/calcChain.xml><?xml version="1.0" encoding="utf-8"?>
<calcChain xmlns="http://schemas.openxmlformats.org/spreadsheetml/2006/main">
  <c r="K194" i="11"/>
  <c r="J194"/>
  <c r="J203"/>
  <c r="J202"/>
  <c r="J201"/>
  <c r="J200"/>
  <c r="L193"/>
  <c r="K229" i="3"/>
  <c r="M10" i="1"/>
  <c r="K176"/>
  <c r="L7" i="9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4" s="1"/>
  <c r="L134" i="6"/>
  <c r="L132"/>
  <c r="K133"/>
  <c r="L9"/>
  <c r="L10" s="1"/>
  <c r="L10" i="5"/>
  <c r="L1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9"/>
  <c r="L8"/>
  <c r="M186" i="4"/>
  <c r="M11"/>
  <c r="M12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0"/>
  <c r="M9"/>
  <c r="M225" i="3"/>
  <c r="M11"/>
  <c r="M12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6" s="1"/>
  <c r="M187" s="1"/>
  <c r="M188" s="1"/>
  <c r="M189" s="1"/>
  <c r="M190" s="1"/>
  <c r="M191" s="1"/>
  <c r="M192" s="1"/>
  <c r="M193" s="1"/>
  <c r="M194" s="1"/>
  <c r="M195" s="1"/>
  <c r="M196" s="1"/>
  <c r="M197" s="1"/>
  <c r="M198" s="1"/>
  <c r="M199" s="1"/>
  <c r="M200" s="1"/>
  <c r="M201" s="1"/>
  <c r="M202" s="1"/>
  <c r="M203" s="1"/>
  <c r="M204" s="1"/>
  <c r="M205" s="1"/>
  <c r="M206" s="1"/>
  <c r="M207" s="1"/>
  <c r="M208" s="1"/>
  <c r="M209" s="1"/>
  <c r="M210" s="1"/>
  <c r="M211" s="1"/>
  <c r="M212" s="1"/>
  <c r="M213" s="1"/>
  <c r="M214" s="1"/>
  <c r="M215" s="1"/>
  <c r="M216" s="1"/>
  <c r="M217" s="1"/>
  <c r="M218" s="1"/>
  <c r="M219" s="1"/>
  <c r="M220" s="1"/>
  <c r="M221" s="1"/>
  <c r="M222" s="1"/>
  <c r="M223" s="1"/>
  <c r="M10"/>
  <c r="M9"/>
  <c r="M224" i="2"/>
  <c r="M11"/>
  <c r="M12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6" s="1"/>
  <c r="M187" s="1"/>
  <c r="M188" s="1"/>
  <c r="M189" s="1"/>
  <c r="M190" s="1"/>
  <c r="M191" s="1"/>
  <c r="M192" s="1"/>
  <c r="M193" s="1"/>
  <c r="M194" s="1"/>
  <c r="M195" s="1"/>
  <c r="M196" s="1"/>
  <c r="M197" s="1"/>
  <c r="M198" s="1"/>
  <c r="M199" s="1"/>
  <c r="M200" s="1"/>
  <c r="M201" s="1"/>
  <c r="M202" s="1"/>
  <c r="M203" s="1"/>
  <c r="M204" s="1"/>
  <c r="M205" s="1"/>
  <c r="M206" s="1"/>
  <c r="M207" s="1"/>
  <c r="M208" s="1"/>
  <c r="M209" s="1"/>
  <c r="M210" s="1"/>
  <c r="M211" s="1"/>
  <c r="M212" s="1"/>
  <c r="M213" s="1"/>
  <c r="M214" s="1"/>
  <c r="M215" s="1"/>
  <c r="M216" s="1"/>
  <c r="M217" s="1"/>
  <c r="M218" s="1"/>
  <c r="M219" s="1"/>
  <c r="M220" s="1"/>
  <c r="M221" s="1"/>
  <c r="M222" s="1"/>
  <c r="M10"/>
  <c r="M9"/>
  <c r="K178" i="1"/>
  <c r="K229" i="2"/>
  <c r="K231" s="1"/>
  <c r="K231" i="3" s="1"/>
  <c r="K192" i="4" s="1"/>
  <c r="K177" i="1"/>
  <c r="M172"/>
  <c r="M11"/>
  <c r="M12"/>
  <c r="M13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9"/>
  <c r="J131" i="10"/>
  <c r="I138"/>
  <c r="L210" i="9"/>
  <c r="O210"/>
  <c r="L208"/>
  <c r="L202"/>
  <c r="I136" i="10"/>
  <c r="L211" i="9"/>
  <c r="L209"/>
  <c r="L214"/>
  <c r="J199"/>
  <c r="K193" i="4"/>
  <c r="J140" i="6"/>
  <c r="J212" i="5"/>
  <c r="K205"/>
  <c r="K230" i="3"/>
  <c r="K230" i="2"/>
  <c r="O230"/>
  <c r="O228"/>
  <c r="M228"/>
  <c r="L204" i="9"/>
  <c r="L189" i="4"/>
  <c r="L205" i="9" l="1"/>
  <c r="K8" i="10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2" s="1"/>
  <c r="L8" i="11" s="1"/>
  <c r="L215" i="9"/>
  <c r="M176" i="1"/>
  <c r="L11" i="6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206" i="5"/>
  <c r="K194" i="4"/>
  <c r="J211" i="5" s="1"/>
  <c r="J213" s="1"/>
  <c r="J139" i="6" s="1"/>
  <c r="J141" s="1"/>
  <c r="L9" i="11" l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32" i="10"/>
  <c r="K136"/>
  <c r="J198" i="9"/>
  <c r="J200" s="1"/>
  <c r="I137" i="10" s="1"/>
  <c r="I139" s="1"/>
</calcChain>
</file>

<file path=xl/sharedStrings.xml><?xml version="1.0" encoding="utf-8"?>
<sst xmlns="http://schemas.openxmlformats.org/spreadsheetml/2006/main" count="10626" uniqueCount="2656">
  <si>
    <t>D  2,758</t>
  </si>
  <si>
    <t>P12855</t>
  </si>
  <si>
    <t>NA21001-</t>
  </si>
  <si>
    <t>Poliza</t>
  </si>
  <si>
    <t>Contable de D</t>
  </si>
  <si>
    <t>LJIMENEZ</t>
  </si>
  <si>
    <t>MANTTO DE EDIFICIO</t>
  </si>
  <si>
    <t>D  2,742</t>
  </si>
  <si>
    <t>R2668</t>
  </si>
  <si>
    <t>BAJA: LJIMENEZ INSTALACION DE PEL D</t>
  </si>
  <si>
    <t>D  2,743</t>
  </si>
  <si>
    <t>S1525</t>
  </si>
  <si>
    <t>BAJA: LJIMENEZ REPARACION</t>
  </si>
  <si>
    <t>D  2,744</t>
  </si>
  <si>
    <t>R2627</t>
  </si>
  <si>
    <t>SERVICIO DE CODIFICACION</t>
  </si>
  <si>
    <t>D  2,745</t>
  </si>
  <si>
    <t>S1538</t>
  </si>
  <si>
    <t>BUJES</t>
  </si>
  <si>
    <t>D  2,746</t>
  </si>
  <si>
    <t>P13040</t>
  </si>
  <si>
    <t>PAPELERIA</t>
  </si>
  <si>
    <t>D  2,747</t>
  </si>
  <si>
    <t>S1501</t>
  </si>
  <si>
    <t>LJIMENEZ:SERVICIO DE GRUA</t>
  </si>
  <si>
    <t>D  2,748</t>
  </si>
  <si>
    <t>S1536</t>
  </si>
  <si>
    <t>D  2,749</t>
  </si>
  <si>
    <t>S1454</t>
  </si>
  <si>
    <t>D  2,750</t>
  </si>
  <si>
    <t>P12847</t>
  </si>
  <si>
    <t>BATERIAS</t>
  </si>
  <si>
    <t>D  2,751</t>
  </si>
  <si>
    <t>P12848</t>
  </si>
  <si>
    <t>TORNILLOS</t>
  </si>
  <si>
    <t>D  2,752</t>
  </si>
  <si>
    <t>O12849</t>
  </si>
  <si>
    <t>PINTURAS</t>
  </si>
  <si>
    <t>D  2,753</t>
  </si>
  <si>
    <t>P12850</t>
  </si>
  <si>
    <t>CINTA Y GRASA PARA BALEROS</t>
  </si>
  <si>
    <t>D  2,754</t>
  </si>
  <si>
    <t>P12851</t>
  </si>
  <si>
    <t>CORTESIA A CLIENTES</t>
  </si>
  <si>
    <t>D  2,755</t>
  </si>
  <si>
    <t>P12852</t>
  </si>
  <si>
    <t>D  2,756</t>
  </si>
  <si>
    <t>P12853</t>
  </si>
  <si>
    <t>CORTESISA A CLIENTES</t>
  </si>
  <si>
    <t>D  2,757</t>
  </si>
  <si>
    <t>P12854</t>
  </si>
  <si>
    <t>D  2,759</t>
  </si>
  <si>
    <t>P12857</t>
  </si>
  <si>
    <t>D  2,760</t>
  </si>
  <si>
    <t>P12858</t>
  </si>
  <si>
    <t>LJIMENEZ:SELLOS</t>
  </si>
  <si>
    <t>D  2,761</t>
  </si>
  <si>
    <t>P12860</t>
  </si>
  <si>
    <t>VARIOS</t>
  </si>
  <si>
    <t>D  2,762</t>
  </si>
  <si>
    <t>P12861</t>
  </si>
  <si>
    <t>TARJETA DE RED</t>
  </si>
  <si>
    <t>D  2,763</t>
  </si>
  <si>
    <t>P12862</t>
  </si>
  <si>
    <t>D  2,764</t>
  </si>
  <si>
    <t>P12870</t>
  </si>
  <si>
    <t>ARTICULOS DE LIMPIEZA</t>
  </si>
  <si>
    <t>D  2,765</t>
  </si>
  <si>
    <t>P12871</t>
  </si>
  <si>
    <t>D  2,766</t>
  </si>
  <si>
    <t>R2611</t>
  </si>
  <si>
    <t>INDUSTRIA DISEÑADORA DE AUTOPA</t>
  </si>
  <si>
    <t>D  2,767</t>
  </si>
  <si>
    <t>P13041</t>
  </si>
  <si>
    <t>D  2,768</t>
  </si>
  <si>
    <t>P13042</t>
  </si>
  <si>
    <t>LJIMENEZ:PAPELERIA</t>
  </si>
  <si>
    <t>D  2,769</t>
  </si>
  <si>
    <t>PO13043</t>
  </si>
  <si>
    <t>PROMO IMAGEN</t>
  </si>
  <si>
    <t>D  2,770</t>
  </si>
  <si>
    <t>P13044</t>
  </si>
  <si>
    <t>GASTOS DE VIAJE</t>
  </si>
  <si>
    <t>D  2,771</t>
  </si>
  <si>
    <t>P13045</t>
  </si>
  <si>
    <t>D  2,772</t>
  </si>
  <si>
    <t>P13046</t>
  </si>
  <si>
    <t>D  2,773</t>
  </si>
  <si>
    <t>P13047</t>
  </si>
  <si>
    <t>TOPES DE PLASTICOS</t>
  </si>
  <si>
    <t>D  2,774</t>
  </si>
  <si>
    <t>P13049</t>
  </si>
  <si>
    <t>D  2,775</t>
  </si>
  <si>
    <t>P13050</t>
  </si>
  <si>
    <t>FERRETERIA MODELO DEL BAJIO</t>
  </si>
  <si>
    <t>D  2,776</t>
  </si>
  <si>
    <t>P13051</t>
  </si>
  <si>
    <t>D  2,777</t>
  </si>
  <si>
    <t>P13052</t>
  </si>
  <si>
    <t>MEMORIA USB</t>
  </si>
  <si>
    <t>D  2,778</t>
  </si>
  <si>
    <t>P13053</t>
  </si>
  <si>
    <t>D  2,779</t>
  </si>
  <si>
    <t>P13054</t>
  </si>
  <si>
    <t>CONECTOR</t>
  </si>
  <si>
    <t>D  2,780</t>
  </si>
  <si>
    <t>P13055</t>
  </si>
  <si>
    <t>SERVICIO DE RECOLECCION DE BAS</t>
  </si>
  <si>
    <t>D  2,781</t>
  </si>
  <si>
    <t>P13056</t>
  </si>
  <si>
    <t>SISTEMAS Y FILTROS PARA AGUA</t>
  </si>
  <si>
    <t>D  2,782</t>
  </si>
  <si>
    <t>P13057</t>
  </si>
  <si>
    <t>RECTIFICADOS</t>
  </si>
  <si>
    <t>D  2,783</t>
  </si>
  <si>
    <t>P13058</t>
  </si>
  <si>
    <t>GUANTE DE NIT</t>
  </si>
  <si>
    <t>D  2,784</t>
  </si>
  <si>
    <t>P13059</t>
  </si>
  <si>
    <t>MENSAJERIA</t>
  </si>
  <si>
    <t>D  2,785</t>
  </si>
  <si>
    <t>P13060</t>
  </si>
  <si>
    <t>FUMIGACION</t>
  </si>
  <si>
    <t>D  2,786</t>
  </si>
  <si>
    <t>P1306</t>
  </si>
  <si>
    <t>LJIMENEZ:CORTESIA CLIENTES</t>
  </si>
  <si>
    <t>D  2,787</t>
  </si>
  <si>
    <t>P13062</t>
  </si>
  <si>
    <t>CORTESIA CLIENTES</t>
  </si>
  <si>
    <t>D  2,788</t>
  </si>
  <si>
    <t>P13063</t>
  </si>
  <si>
    <t>WURTH MEXICO</t>
  </si>
  <si>
    <t>D  2,789</t>
  </si>
  <si>
    <t>P13064</t>
  </si>
  <si>
    <t>D  2,790</t>
  </si>
  <si>
    <t>P13065</t>
  </si>
  <si>
    <t>D  2,791</t>
  </si>
  <si>
    <t>P13066</t>
  </si>
  <si>
    <t>FILTRO DE ACEITE</t>
  </si>
  <si>
    <t>D  2,792</t>
  </si>
  <si>
    <t>P13067</t>
  </si>
  <si>
    <t>TAMBORES RECTIFICADOS</t>
  </si>
  <si>
    <t>D  2,793</t>
  </si>
  <si>
    <t>P13068</t>
  </si>
  <si>
    <t>INSTALACION DE CHAPA</t>
  </si>
  <si>
    <t>D  2,794</t>
  </si>
  <si>
    <t>P13069</t>
  </si>
  <si>
    <t>PINTURAS Y MATERIALES</t>
  </si>
  <si>
    <t>D  2,795</t>
  </si>
  <si>
    <t>P13070</t>
  </si>
  <si>
    <t>D  2,796</t>
  </si>
  <si>
    <t>P13071.</t>
  </si>
  <si>
    <t>D  2,797</t>
  </si>
  <si>
    <t>P13072</t>
  </si>
  <si>
    <t>BOTIQUIN</t>
  </si>
  <si>
    <t>D  2,798</t>
  </si>
  <si>
    <t>P13074</t>
  </si>
  <si>
    <t>D  2,799</t>
  </si>
  <si>
    <t>P13075</t>
  </si>
  <si>
    <t>CARTUCHOS DE TONER</t>
  </si>
  <si>
    <t>D  2,800</t>
  </si>
  <si>
    <t>P13076</t>
  </si>
  <si>
    <t>D  2,801</t>
  </si>
  <si>
    <t>P13077</t>
  </si>
  <si>
    <t>NO DEDUCIBLES</t>
  </si>
  <si>
    <t>D  2,802</t>
  </si>
  <si>
    <t>P13079</t>
  </si>
  <si>
    <t>D  2,803</t>
  </si>
  <si>
    <t>P13080</t>
  </si>
  <si>
    <t>ESTACIONAMIENTOS N/D</t>
  </si>
  <si>
    <t>D  2,804</t>
  </si>
  <si>
    <t>P13081</t>
  </si>
  <si>
    <t>D  2,805</t>
  </si>
  <si>
    <t>P13082</t>
  </si>
  <si>
    <t>CONVERTIDOR HDMI</t>
  </si>
  <si>
    <t>D  2,806</t>
  </si>
  <si>
    <t>P13083</t>
  </si>
  <si>
    <t>LJIMENEZ:GASOLINA</t>
  </si>
  <si>
    <t>D  2,807</t>
  </si>
  <si>
    <t>P13084</t>
  </si>
  <si>
    <t>D  2,808</t>
  </si>
  <si>
    <t>P13085</t>
  </si>
  <si>
    <t>D  2,809</t>
  </si>
  <si>
    <t>P13086</t>
  </si>
  <si>
    <t>D  2,810</t>
  </si>
  <si>
    <t>P13087</t>
  </si>
  <si>
    <t>MANTO EDIFICIO</t>
  </si>
  <si>
    <t>D  2,811</t>
  </si>
  <si>
    <t>P13088</t>
  </si>
  <si>
    <t>LJIMENEZ:FERRETERIA MODELO DEL BAJI</t>
  </si>
  <si>
    <t>D  2,812</t>
  </si>
  <si>
    <t>P13089</t>
  </si>
  <si>
    <t>SELLOS</t>
  </si>
  <si>
    <t>D  2,813</t>
  </si>
  <si>
    <t>P13090</t>
  </si>
  <si>
    <t>CABLE VGA A HDMI</t>
  </si>
  <si>
    <t>D  2,814</t>
  </si>
  <si>
    <t>P13091</t>
  </si>
  <si>
    <t>D  2,815</t>
  </si>
  <si>
    <t>P13092</t>
  </si>
  <si>
    <t>D  2,816</t>
  </si>
  <si>
    <t>P13094</t>
  </si>
  <si>
    <t>D  2,817</t>
  </si>
  <si>
    <t>P13095</t>
  </si>
  <si>
    <t>FOCO AHORRADOR</t>
  </si>
  <si>
    <t>D  2,818</t>
  </si>
  <si>
    <t>BAJA: LJIMENEZ LJIMENEZ:PULIDO Y EN</t>
  </si>
  <si>
    <t>D  2,819</t>
  </si>
  <si>
    <t>P13099</t>
  </si>
  <si>
    <t>TONER</t>
  </si>
  <si>
    <t>D  2,820</t>
  </si>
  <si>
    <t>P13101-102</t>
  </si>
  <si>
    <t>LJIMENEZ:VIATICOS</t>
  </si>
  <si>
    <t>D  2,821</t>
  </si>
  <si>
    <t>P13103-104</t>
  </si>
  <si>
    <t>VIATICOS</t>
  </si>
  <si>
    <t>D  2,822</t>
  </si>
  <si>
    <t>P13105-06</t>
  </si>
  <si>
    <t>D  2,823</t>
  </si>
  <si>
    <t>P13107-108</t>
  </si>
  <si>
    <t>D  2,824</t>
  </si>
  <si>
    <t>P13109-10</t>
  </si>
  <si>
    <t>D  2,825</t>
  </si>
  <si>
    <t>P13111</t>
  </si>
  <si>
    <t>D  2,826</t>
  </si>
  <si>
    <t>P13113-4</t>
  </si>
  <si>
    <t>D  2,827</t>
  </si>
  <si>
    <t>P13115-6</t>
  </si>
  <si>
    <t>D  2,828</t>
  </si>
  <si>
    <t>P13117-8</t>
  </si>
  <si>
    <t>D  2,829</t>
  </si>
  <si>
    <t>P13119-20</t>
  </si>
  <si>
    <t>D  2,830</t>
  </si>
  <si>
    <t>P13121-22</t>
  </si>
  <si>
    <t>Saldo Inicial</t>
  </si>
  <si>
    <t>D  2,831</t>
  </si>
  <si>
    <t>P13123-24</t>
  </si>
  <si>
    <t>D  2,832</t>
  </si>
  <si>
    <t>P13125</t>
  </si>
  <si>
    <t>D  2,833</t>
  </si>
  <si>
    <t>P13145</t>
  </si>
  <si>
    <t>D  2,834</t>
  </si>
  <si>
    <t>P13146</t>
  </si>
  <si>
    <t>D  2,835</t>
  </si>
  <si>
    <t>P13147</t>
  </si>
  <si>
    <t>D  2,836</t>
  </si>
  <si>
    <t>P13148</t>
  </si>
  <si>
    <t>D  2,837</t>
  </si>
  <si>
    <t>P13149</t>
  </si>
  <si>
    <t>D  2,838</t>
  </si>
  <si>
    <t>P13150</t>
  </si>
  <si>
    <t>POLISH ESPEJO</t>
  </si>
  <si>
    <t>D  2,839</t>
  </si>
  <si>
    <t>P13151</t>
  </si>
  <si>
    <t>D  2,840</t>
  </si>
  <si>
    <t>P13152</t>
  </si>
  <si>
    <t>FERRETERIA MODELO</t>
  </si>
  <si>
    <t>D  2,841</t>
  </si>
  <si>
    <t>D  2,842</t>
  </si>
  <si>
    <t>P13154</t>
  </si>
  <si>
    <t>VERIFICACION VEHICULAR</t>
  </si>
  <si>
    <t>D  2,843</t>
  </si>
  <si>
    <t>P13155</t>
  </si>
  <si>
    <t>GUANTES TIPO MEC</t>
  </si>
  <si>
    <t>D  2,844</t>
  </si>
  <si>
    <t>P13156</t>
  </si>
  <si>
    <t>ESTACIONAMIENTO</t>
  </si>
  <si>
    <t>D  2,845</t>
  </si>
  <si>
    <t>P13157</t>
  </si>
  <si>
    <t>D  2,846</t>
  </si>
  <si>
    <t>P13165</t>
  </si>
  <si>
    <t>GASOLINA</t>
  </si>
  <si>
    <t>D  2,847</t>
  </si>
  <si>
    <t>P13166</t>
  </si>
  <si>
    <t>D  2,848</t>
  </si>
  <si>
    <t>P13127-28</t>
  </si>
  <si>
    <t>D  2,849</t>
  </si>
  <si>
    <t>P13129-30</t>
  </si>
  <si>
    <t>D  2,850</t>
  </si>
  <si>
    <t>P13132-33</t>
  </si>
  <si>
    <t>D  2,851</t>
  </si>
  <si>
    <t>p13134-35</t>
  </si>
  <si>
    <t>D  2,852</t>
  </si>
  <si>
    <t>P13136-37</t>
  </si>
  <si>
    <t>D  2,853</t>
  </si>
  <si>
    <t>P13138</t>
  </si>
  <si>
    <t>D  2,854</t>
  </si>
  <si>
    <t>P13139</t>
  </si>
  <si>
    <t>D  2,855</t>
  </si>
  <si>
    <t>P13140-41</t>
  </si>
  <si>
    <t>D  2,856</t>
  </si>
  <si>
    <t>P13140</t>
  </si>
  <si>
    <t>EFVO PAGO DIF UNIDAD A 9329/S2</t>
  </si>
  <si>
    <t>D  2,861</t>
  </si>
  <si>
    <t>P13408</t>
  </si>
  <si>
    <t>BAJA: LJIMENEZ ART DE LIMPIEZA</t>
  </si>
  <si>
    <t>D  2,862</t>
  </si>
  <si>
    <t>S1511</t>
  </si>
  <si>
    <t>BAJA: LJIMENEZ SERVICIO DE CODIFICA</t>
  </si>
  <si>
    <t>D  2,863</t>
  </si>
  <si>
    <t>R2676</t>
  </si>
  <si>
    <t>BAJA: LJIMENEZ ENERMAX DEL BAJIO</t>
  </si>
  <si>
    <t>D  2,864</t>
  </si>
  <si>
    <t>R2675</t>
  </si>
  <si>
    <t>BAJA: LJIMENEZ ENERMAX DEL BAJIO S</t>
  </si>
  <si>
    <t>D  2,865</t>
  </si>
  <si>
    <t>S1524</t>
  </si>
  <si>
    <t>BAJA: LJIMENEZ RETEN</t>
  </si>
  <si>
    <t>D  2,866</t>
  </si>
  <si>
    <t>S1218</t>
  </si>
  <si>
    <t>BAJA: LJIMENEZ CERRAJERIA DURAN</t>
  </si>
  <si>
    <t>D  2,867</t>
  </si>
  <si>
    <t>P13167</t>
  </si>
  <si>
    <t>BAJA: LJIMENEZ GASTOS DE VIAJE</t>
  </si>
  <si>
    <t>D  2,868</t>
  </si>
  <si>
    <t>P13168</t>
  </si>
  <si>
    <t>D  2,869</t>
  </si>
  <si>
    <t>P13169</t>
  </si>
  <si>
    <t>BAJA: LJIMENEZ GASTOS DE VIAJE (ALI</t>
  </si>
  <si>
    <t>E    230</t>
  </si>
  <si>
    <t>PERIFERICA</t>
  </si>
  <si>
    <t>NA21003-</t>
  </si>
  <si>
    <t>Contable de E</t>
  </si>
  <si>
    <t>TRAS PERIFERICA 04/01</t>
  </si>
  <si>
    <t>TRAS PERIFERICA 05/01</t>
  </si>
  <si>
    <t>TRAS PERIFERICA 06/01</t>
  </si>
  <si>
    <t>TRAS PERIFERICA 07/01</t>
  </si>
  <si>
    <t>TRAS PERIFERICA 08/01</t>
  </si>
  <si>
    <t>TRAS PERIFERICA 11/01</t>
  </si>
  <si>
    <t>TRAS PERIFERICA 12/01</t>
  </si>
  <si>
    <t>TRAS PERIFERICA 13/01</t>
  </si>
  <si>
    <t>TRAS PERIFERICA 14/01</t>
  </si>
  <si>
    <t>TRAS PERIFERICA 15/01</t>
  </si>
  <si>
    <t>TRAS PERIFERICA 16/01</t>
  </si>
  <si>
    <t>TRAS PERIFERICA 19/01</t>
  </si>
  <si>
    <t>TRAS PERIFERICA 21/01</t>
  </si>
  <si>
    <t>TRAS PERIFERICA 22/01</t>
  </si>
  <si>
    <t>TRAS PERIFERICA 23/01</t>
  </si>
  <si>
    <t>TRAS PERIFERICA 25/01</t>
  </si>
  <si>
    <t>TRAS PERIFERICA 26/01</t>
  </si>
  <si>
    <t>TRAS PERIFERICA 27/01</t>
  </si>
  <si>
    <t>Sumas</t>
  </si>
  <si>
    <t>Saldo  Final</t>
  </si>
  <si>
    <t>--------</t>
  </si>
  <si>
    <t>---------</t>
  </si>
  <si>
    <t>------------</t>
  </si>
  <si>
    <t>--</t>
  </si>
  <si>
    <t>-------</t>
  </si>
  <si>
    <t>--------------</t>
  </si>
  <si>
    <t>---------------------------------------</t>
  </si>
  <si>
    <t>-------------</t>
  </si>
  <si>
    <t>---------------</t>
  </si>
  <si>
    <t>??</t>
  </si>
  <si>
    <t xml:space="preserve">                                                                              Saldo Inicial                                                         20,763.08</t>
  </si>
  <si>
    <t>D     22</t>
  </si>
  <si>
    <t>BAJA: LJIMENEZ TRAS PERIFERICA 04/0</t>
  </si>
  <si>
    <t>BAJA: LJIMENEZ TRAS PERIFERICA 05/0</t>
  </si>
  <si>
    <t>BAJA: LJIMENEZ TRAS PERIFERICA 06/0</t>
  </si>
  <si>
    <t>BAJA: LJIMENEZ TRAS PERIFERICA 07/0</t>
  </si>
  <si>
    <t>BAJA: LJIMENEZ TRAS PERIFERICA 08/0</t>
  </si>
  <si>
    <t>BAJA: LJIMENEZ TRAS PERIFERICA 11/0</t>
  </si>
  <si>
    <t>BAJA: LJIMENEZ TRAS PERIFERICA 12/0</t>
  </si>
  <si>
    <t>BAJA: LJIMENEZ TRAS PERIFERICA 13/0</t>
  </si>
  <si>
    <t>BAJA: LJIMENEZ TRAS PERIFERICA 14/0</t>
  </si>
  <si>
    <t>BAJA: LJIMENEZ TRAS PERIFERICA 15/0</t>
  </si>
  <si>
    <t>BAJA: LJIMENEZ TRAS PERIFERICA 16/0</t>
  </si>
  <si>
    <t>BAJA: LJIMENEZ TRAS PERIFERICA 19/0</t>
  </si>
  <si>
    <t>BAJA: LJIMENEZ TRAS PERIFERICA 21/0</t>
  </si>
  <si>
    <t>BAJA: LJIMENEZ TRAS PERIFERICA 22/0</t>
  </si>
  <si>
    <t>BAJA: LJIMENEZ TRAS PERIFERICA 23/0</t>
  </si>
  <si>
    <t>BAJA: LJIMENEZ TRAS PERIFERICA 25/0</t>
  </si>
  <si>
    <t>BAJA: LJIMENEZ TRAS PERIFERICA 26/0</t>
  </si>
  <si>
    <t>BAJA: LJIMENEZ TRAS PERIFERICA 27/0</t>
  </si>
  <si>
    <t>P13518</t>
  </si>
  <si>
    <t>D  2,688</t>
  </si>
  <si>
    <t>P13176</t>
  </si>
  <si>
    <t>D  2,706</t>
  </si>
  <si>
    <t>P13406</t>
  </si>
  <si>
    <t>PARTIDAS NO DEDUCIBLES</t>
  </si>
  <si>
    <t>D  2,738</t>
  </si>
  <si>
    <t>P13443</t>
  </si>
  <si>
    <t>D  2,585</t>
  </si>
  <si>
    <t>ARTICULO DE LIMPIEZA</t>
  </si>
  <si>
    <t>D  2,586</t>
  </si>
  <si>
    <t>CERRAJERIA</t>
  </si>
  <si>
    <t>D  2,587</t>
  </si>
  <si>
    <t>ENERMAX DEL BAJIO</t>
  </si>
  <si>
    <t>D  2,588</t>
  </si>
  <si>
    <t>D  2,574</t>
  </si>
  <si>
    <t>PERIFERICA 02/02</t>
  </si>
  <si>
    <t>PERIFERICA 03/02</t>
  </si>
  <si>
    <t>PERIFERICA 04/02</t>
  </si>
  <si>
    <t>PERIFERICA 05/02</t>
  </si>
  <si>
    <t>PERIFERICA 06/02</t>
  </si>
  <si>
    <t>PERIFERICA 08/02</t>
  </si>
  <si>
    <t>PERIFERICA 09/02</t>
  </si>
  <si>
    <t>PERIFERICA 10/02</t>
  </si>
  <si>
    <t>PERIFERICA 11/02</t>
  </si>
  <si>
    <t>PERIFERICA 12/02</t>
  </si>
  <si>
    <t>PERIFERICA 13/02</t>
  </si>
  <si>
    <t>PERIFERICA 15/02</t>
  </si>
  <si>
    <t>PERIFERICA 16/02</t>
  </si>
  <si>
    <t>PERIFERICA 17/02</t>
  </si>
  <si>
    <t>PERIFERICA 18/02</t>
  </si>
  <si>
    <t>PERIFERICA 19/02</t>
  </si>
  <si>
    <t>PERIFERICA 20/02</t>
  </si>
  <si>
    <t>PERIFERICA 22/02</t>
  </si>
  <si>
    <t>D  2,589</t>
  </si>
  <si>
    <t>BALEROS Y RETENOS SUAREZ SA DE</t>
  </si>
  <si>
    <t>D  2,590</t>
  </si>
  <si>
    <t>DURAN MEJIA ARMANDO</t>
  </si>
  <si>
    <t>D  2,591</t>
  </si>
  <si>
    <t>AUTOBUSES DE LA PIEDAD SA DE C</t>
  </si>
  <si>
    <t>D  2,592</t>
  </si>
  <si>
    <t>D  2,593</t>
  </si>
  <si>
    <t>PREMIUM RESTAURANT  BRANDS S D</t>
  </si>
  <si>
    <t>D  2,594</t>
  </si>
  <si>
    <t>P13170</t>
  </si>
  <si>
    <t>ELECTROPURA S DE RL DE CV</t>
  </si>
  <si>
    <t>D  2,668</t>
  </si>
  <si>
    <t>P13536</t>
  </si>
  <si>
    <t>D  2,669</t>
  </si>
  <si>
    <t>P13537</t>
  </si>
  <si>
    <t>D  2,670</t>
  </si>
  <si>
    <t>P13538</t>
  </si>
  <si>
    <t>D  2,671</t>
  </si>
  <si>
    <t>P13539</t>
  </si>
  <si>
    <t>D  2,672</t>
  </si>
  <si>
    <t>P13540</t>
  </si>
  <si>
    <t>D  2,673</t>
  </si>
  <si>
    <t>P13541</t>
  </si>
  <si>
    <t>D  2,674</t>
  </si>
  <si>
    <t>P13542</t>
  </si>
  <si>
    <t>D  2,675</t>
  </si>
  <si>
    <t>P13543</t>
  </si>
  <si>
    <t>D  2,676</t>
  </si>
  <si>
    <t>P13544</t>
  </si>
  <si>
    <t>D  2,677</t>
  </si>
  <si>
    <t>P13545</t>
  </si>
  <si>
    <t>VIGILANCIA</t>
  </si>
  <si>
    <t>D  2,678</t>
  </si>
  <si>
    <t>P13546</t>
  </si>
  <si>
    <t>COBRO DE DISH</t>
  </si>
  <si>
    <t>D  2,683</t>
  </si>
  <si>
    <t>P13171</t>
  </si>
  <si>
    <t>D  2,684</t>
  </si>
  <si>
    <t>P13172</t>
  </si>
  <si>
    <t>GASTOS DE ASEO Y LIMPIEZA</t>
  </si>
  <si>
    <t>D  2,685</t>
  </si>
  <si>
    <t>P13173</t>
  </si>
  <si>
    <t>D  2,686</t>
  </si>
  <si>
    <t>P13174</t>
  </si>
  <si>
    <t>D  2,687</t>
  </si>
  <si>
    <t>P13175</t>
  </si>
  <si>
    <t>D  2,689</t>
  </si>
  <si>
    <t>P13185</t>
  </si>
  <si>
    <t>COBRO DISH</t>
  </si>
  <si>
    <t>D  2,690</t>
  </si>
  <si>
    <t>P13186</t>
  </si>
  <si>
    <t>D  2,691</t>
  </si>
  <si>
    <t>P13187</t>
  </si>
  <si>
    <t>D  2,692</t>
  </si>
  <si>
    <t>P13188</t>
  </si>
  <si>
    <t>D  2,693</t>
  </si>
  <si>
    <t>P13191</t>
  </si>
  <si>
    <t>D  2,694</t>
  </si>
  <si>
    <t>P13192</t>
  </si>
  <si>
    <t>D  2,695</t>
  </si>
  <si>
    <t>P13193</t>
  </si>
  <si>
    <t>D  2,696</t>
  </si>
  <si>
    <t>P13194</t>
  </si>
  <si>
    <t>D  2,697</t>
  </si>
  <si>
    <t>P13195</t>
  </si>
  <si>
    <t>D  2,700</t>
  </si>
  <si>
    <t>p13196</t>
  </si>
  <si>
    <t>D  2,701</t>
  </si>
  <si>
    <t>P13197</t>
  </si>
  <si>
    <t>D  2,702</t>
  </si>
  <si>
    <t>P13198</t>
  </si>
  <si>
    <t>D  2,703</t>
  </si>
  <si>
    <t>P13199</t>
  </si>
  <si>
    <t>D  2,704</t>
  </si>
  <si>
    <t>P13401</t>
  </si>
  <si>
    <t>SUSTITUCION DE GARANTIA CLIENT</t>
  </si>
  <si>
    <t>D  2,705</t>
  </si>
  <si>
    <t>P13405</t>
  </si>
  <si>
    <t>D  2,707</t>
  </si>
  <si>
    <t>P13407</t>
  </si>
  <si>
    <t>D  2,708</t>
  </si>
  <si>
    <t>S1559</t>
  </si>
  <si>
    <t>CODIFICACION</t>
  </si>
  <si>
    <t>D  2,709</t>
  </si>
  <si>
    <t>P13413</t>
  </si>
  <si>
    <t>D  2,710</t>
  </si>
  <si>
    <t>P13414</t>
  </si>
  <si>
    <t>D  2,711</t>
  </si>
  <si>
    <t>P13415</t>
  </si>
  <si>
    <t>D  2,712</t>
  </si>
  <si>
    <t>P13416</t>
  </si>
  <si>
    <t>D  2,713</t>
  </si>
  <si>
    <t>P13417</t>
  </si>
  <si>
    <t>D  2,714</t>
  </si>
  <si>
    <t>P13418</t>
  </si>
  <si>
    <t>D  2,715</t>
  </si>
  <si>
    <t>P13419</t>
  </si>
  <si>
    <t>GASTOS DE VIAJE Y REPRESENTACI</t>
  </si>
  <si>
    <t>D  2,716</t>
  </si>
  <si>
    <t>P13420</t>
  </si>
  <si>
    <t>D  2,717</t>
  </si>
  <si>
    <t>P13421</t>
  </si>
  <si>
    <t>D  2,718</t>
  </si>
  <si>
    <t>P13422</t>
  </si>
  <si>
    <t>D  2,719</t>
  </si>
  <si>
    <t>P13423</t>
  </si>
  <si>
    <t>D  2,720</t>
  </si>
  <si>
    <t>P13424</t>
  </si>
  <si>
    <t>D  2,721</t>
  </si>
  <si>
    <t>P13425</t>
  </si>
  <si>
    <t>D  2,722</t>
  </si>
  <si>
    <t>P13426</t>
  </si>
  <si>
    <t>D  2,723</t>
  </si>
  <si>
    <t>P13427</t>
  </si>
  <si>
    <t>D  2,724</t>
  </si>
  <si>
    <t>P13428</t>
  </si>
  <si>
    <t>D  2,725</t>
  </si>
  <si>
    <t>P13429</t>
  </si>
  <si>
    <t>D  2,726</t>
  </si>
  <si>
    <t>P13430</t>
  </si>
  <si>
    <t>D  2,727</t>
  </si>
  <si>
    <t>P13432</t>
  </si>
  <si>
    <t>D  2,728</t>
  </si>
  <si>
    <t>P13433</t>
  </si>
  <si>
    <t>D  2,729</t>
  </si>
  <si>
    <t>P13434</t>
  </si>
  <si>
    <t>D  2,730</t>
  </si>
  <si>
    <t>P13435</t>
  </si>
  <si>
    <t>D  2,731</t>
  </si>
  <si>
    <t>P13436</t>
  </si>
  <si>
    <t>D  2,732</t>
  </si>
  <si>
    <t>P13437</t>
  </si>
  <si>
    <t>D  2,733</t>
  </si>
  <si>
    <t>P13438</t>
  </si>
  <si>
    <t>D  2,734</t>
  </si>
  <si>
    <t>P13439</t>
  </si>
  <si>
    <t>D  2,735</t>
  </si>
  <si>
    <t>P13440</t>
  </si>
  <si>
    <t>FLETES</t>
  </si>
  <si>
    <t>D  2,736</t>
  </si>
  <si>
    <t>P13441</t>
  </si>
  <si>
    <t>D  2,737</t>
  </si>
  <si>
    <t>P13442</t>
  </si>
  <si>
    <t>D  2,739</t>
  </si>
  <si>
    <t>P13444</t>
  </si>
  <si>
    <t>D  2,740</t>
  </si>
  <si>
    <t>P13445</t>
  </si>
  <si>
    <t>GASTOS DE VIAJE Y REPRESETACIO</t>
  </si>
  <si>
    <t>D  2,741</t>
  </si>
  <si>
    <t>P13446</t>
  </si>
  <si>
    <t>P13447</t>
  </si>
  <si>
    <t>P13448</t>
  </si>
  <si>
    <t>P13449</t>
  </si>
  <si>
    <t>P13452</t>
  </si>
  <si>
    <t>P13453</t>
  </si>
  <si>
    <t>P13457</t>
  </si>
  <si>
    <t>P13458</t>
  </si>
  <si>
    <t>P13460</t>
  </si>
  <si>
    <t>ARTICULOS DE ASEO Y LIMPIEZA</t>
  </si>
  <si>
    <t>P13461</t>
  </si>
  <si>
    <t>P13462</t>
  </si>
  <si>
    <t>IMPUESTOS Y DERECHOS</t>
  </si>
  <si>
    <t>P13463</t>
  </si>
  <si>
    <t>P13464</t>
  </si>
  <si>
    <t>P13465</t>
  </si>
  <si>
    <t>P13467</t>
  </si>
  <si>
    <t>P13468</t>
  </si>
  <si>
    <t>P13469</t>
  </si>
  <si>
    <t>P13470</t>
  </si>
  <si>
    <t>P13471</t>
  </si>
  <si>
    <t>P13480</t>
  </si>
  <si>
    <t>P13483-4</t>
  </si>
  <si>
    <t>P13485</t>
  </si>
  <si>
    <t>DIF ANT VIN GU163919</t>
  </si>
  <si>
    <t>S1220</t>
  </si>
  <si>
    <t>P13486-7</t>
  </si>
  <si>
    <t>P13488-9</t>
  </si>
  <si>
    <t>P13490-1</t>
  </si>
  <si>
    <t>P13492-3</t>
  </si>
  <si>
    <t>P13494</t>
  </si>
  <si>
    <t>P13496-7</t>
  </si>
  <si>
    <t>P13498-9</t>
  </si>
  <si>
    <t>P1350-1</t>
  </si>
  <si>
    <t>P13502-3</t>
  </si>
  <si>
    <t>P13504</t>
  </si>
  <si>
    <t>CXC VEHICULOS NDEMO F6163252</t>
  </si>
  <si>
    <t>P13505-6</t>
  </si>
  <si>
    <t>P13507-8</t>
  </si>
  <si>
    <t>P13509-10</t>
  </si>
  <si>
    <t>P13511</t>
  </si>
  <si>
    <t>P13513</t>
  </si>
  <si>
    <t>DIF EFVO UNIDAD GW430524</t>
  </si>
  <si>
    <t>P13514-5</t>
  </si>
  <si>
    <t>P13516</t>
  </si>
  <si>
    <t>P13517</t>
  </si>
  <si>
    <t>P13520-1</t>
  </si>
  <si>
    <t>P13522-3</t>
  </si>
  <si>
    <t>P13524-5</t>
  </si>
  <si>
    <t>P13526-7</t>
  </si>
  <si>
    <t>P13528</t>
  </si>
  <si>
    <t>DIF UNID 0424-TCN16</t>
  </si>
  <si>
    <t>P13529-30</t>
  </si>
  <si>
    <t>P13531</t>
  </si>
  <si>
    <t>P13548</t>
  </si>
  <si>
    <t>P13550-1</t>
  </si>
  <si>
    <t>P13552-3</t>
  </si>
  <si>
    <t>P13554</t>
  </si>
  <si>
    <t>P13555-6</t>
  </si>
  <si>
    <t>P13557-8</t>
  </si>
  <si>
    <t>P13559-60</t>
  </si>
  <si>
    <t>P13561</t>
  </si>
  <si>
    <t>DIF  VIN F6164743</t>
  </si>
  <si>
    <t>P13564-6</t>
  </si>
  <si>
    <t>P13566</t>
  </si>
  <si>
    <t>DIF VIN GW417501</t>
  </si>
  <si>
    <t>P13567-8</t>
  </si>
  <si>
    <t>P13569-70</t>
  </si>
  <si>
    <t>P13571-72</t>
  </si>
  <si>
    <t>P13573-4</t>
  </si>
  <si>
    <t>P13575-6</t>
  </si>
  <si>
    <t>S1578</t>
  </si>
  <si>
    <t>BAJA: LJIMENEZ SERVICIO DE GRUA</t>
  </si>
  <si>
    <t>--------------------------------------</t>
  </si>
  <si>
    <t>D  2,992</t>
  </si>
  <si>
    <t>P14594</t>
  </si>
  <si>
    <t>OFFICE DEPOT DE MEXICO</t>
  </si>
  <si>
    <t>D  2,993</t>
  </si>
  <si>
    <t>P14595</t>
  </si>
  <si>
    <t>ELECTROCOMPONENTES SA DE CV</t>
  </si>
  <si>
    <t>D  2,995</t>
  </si>
  <si>
    <t>p14708</t>
  </si>
  <si>
    <t>BAJA: LJIMENEZ TRASLADOS</t>
  </si>
  <si>
    <t>PERIFERICA 01/03</t>
  </si>
  <si>
    <t>PERIFERICA 02/03</t>
  </si>
  <si>
    <t>PERIFERICA 03/03</t>
  </si>
  <si>
    <t>PERIFERICA 04/03</t>
  </si>
  <si>
    <t>PERIFERICA 05/03</t>
  </si>
  <si>
    <t>PERIFERICA 07/03</t>
  </si>
  <si>
    <t>PERIFERICA 08/03</t>
  </si>
  <si>
    <t>PERIFERICA 09/03</t>
  </si>
  <si>
    <t>PERIFERICA 10/03</t>
  </si>
  <si>
    <t>PERIFERICA 11/03</t>
  </si>
  <si>
    <t>PERIFERICA 12/03</t>
  </si>
  <si>
    <t>PERIFERICA 14/03</t>
  </si>
  <si>
    <t>PERIFERICA 15/03</t>
  </si>
  <si>
    <t>PERIFERICA 16/03</t>
  </si>
  <si>
    <t>PERIFERICA 17/03</t>
  </si>
  <si>
    <t>PERIFERICA 18/03</t>
  </si>
  <si>
    <t>PERIFERICA 19/03</t>
  </si>
  <si>
    <t>PERIFERICA 22/03</t>
  </si>
  <si>
    <t>FIGUEROA CORNEJO MA DEL RAYO</t>
  </si>
  <si>
    <t>S1583</t>
  </si>
  <si>
    <t>LJIMENEZ:FIGUEROA CORNEJO MA DEL RA</t>
  </si>
  <si>
    <t>P13609</t>
  </si>
  <si>
    <t>BAJA: LJIMENEZ OFFICE DEPOT DE MEXI</t>
  </si>
  <si>
    <t>P13610</t>
  </si>
  <si>
    <t>GRANJA LOPEZ ANDRES</t>
  </si>
  <si>
    <t>P13611</t>
  </si>
  <si>
    <t>BAJA: LJIMENEZ GRANJA LOPES ANDRES</t>
  </si>
  <si>
    <t>P13612</t>
  </si>
  <si>
    <t>BAJA: LJIMENEZ GRUPO ECOLOGIA SA DE</t>
  </si>
  <si>
    <t>P13613</t>
  </si>
  <si>
    <t>BAJA: LJIMENEZ GRUPO ECOLOGIA</t>
  </si>
  <si>
    <t>P13614</t>
  </si>
  <si>
    <t>BAJA: LJIMENEZ GRUPO ECOLOGICA</t>
  </si>
  <si>
    <t>R2771</t>
  </si>
  <si>
    <t>BAJA: LJIMENEZ JC IMAGEN AUTOMOTRIZ</t>
  </si>
  <si>
    <t>R2770</t>
  </si>
  <si>
    <t>BAJA: LJIMENEZ INDUSTRIA DISEÑADORA</t>
  </si>
  <si>
    <t>R2772</t>
  </si>
  <si>
    <t>BAJA: LJIMENEZ MONTERO RAMIRZ ELIUD</t>
  </si>
  <si>
    <t>P13616</t>
  </si>
  <si>
    <t>BAJA: LJIMENEZ GRANJA LOPEZ ANDRES</t>
  </si>
  <si>
    <t>O13615</t>
  </si>
  <si>
    <t>BAJA: LJIMENEZ OFFICE DEPOT</t>
  </si>
  <si>
    <t>P13617</t>
  </si>
  <si>
    <t>BAJA: LJIMENEZ SEVIBA SA DE CV</t>
  </si>
  <si>
    <t>P13640</t>
  </si>
  <si>
    <t>P13651</t>
  </si>
  <si>
    <t>BAJA: LJIMENEZ 2LM NACIONAL</t>
  </si>
  <si>
    <t>P13652</t>
  </si>
  <si>
    <t>P13653</t>
  </si>
  <si>
    <t>P13654</t>
  </si>
  <si>
    <t>P13655</t>
  </si>
  <si>
    <t>P13656</t>
  </si>
  <si>
    <t>P13657</t>
  </si>
  <si>
    <t>BAJA: LJIMENEZ GARCIA ARGUELLES FRA</t>
  </si>
  <si>
    <t>P13658</t>
  </si>
  <si>
    <t>P13618</t>
  </si>
  <si>
    <t>HOME DEPOT MEXICO</t>
  </si>
  <si>
    <t>P13619</t>
  </si>
  <si>
    <t>PINTURAS COMEX DE QUERETARO</t>
  </si>
  <si>
    <t>P13620</t>
  </si>
  <si>
    <t>BAJA: LJIMENEZ LJIMENEZ:FERRETERIA</t>
  </si>
  <si>
    <t>P13622</t>
  </si>
  <si>
    <t>TIENDAS EXTRA SA DE CV</t>
  </si>
  <si>
    <t>P13623</t>
  </si>
  <si>
    <t>HERNANDEZ BRIBIESCA MARILUZ</t>
  </si>
  <si>
    <t>P13624</t>
  </si>
  <si>
    <t>WURTH MEXICO SA DE CV</t>
  </si>
  <si>
    <t>P13625</t>
  </si>
  <si>
    <t>AVALOS HERRERA JOSE LUIS</t>
  </si>
  <si>
    <t>P13626</t>
  </si>
  <si>
    <t>SALAZAR HURTADO JOSE ESTEBAN</t>
  </si>
  <si>
    <t>P13627</t>
  </si>
  <si>
    <t>LOPEZ NEGRETE ALEJANDRO</t>
  </si>
  <si>
    <t>P13628</t>
  </si>
  <si>
    <t>BAJA: LJIMENEZ NUEVA WAL MART DE ME</t>
  </si>
  <si>
    <t>P13629</t>
  </si>
  <si>
    <t>NUEVA WAL MART</t>
  </si>
  <si>
    <t>P13630</t>
  </si>
  <si>
    <t>PIZZETA SA DE CV</t>
  </si>
  <si>
    <t>P13631</t>
  </si>
  <si>
    <t>RIVERA GARCIA MA ROSA</t>
  </si>
  <si>
    <t>P13632</t>
  </si>
  <si>
    <t>PREMIUM RESTAURANT BRANDS</t>
  </si>
  <si>
    <t>P13633</t>
  </si>
  <si>
    <t>DIGEPE SA DE CV</t>
  </si>
  <si>
    <t>S1611</t>
  </si>
  <si>
    <t>P13665</t>
  </si>
  <si>
    <t>P13666</t>
  </si>
  <si>
    <t>ELECTROPURA</t>
  </si>
  <si>
    <t>P13667</t>
  </si>
  <si>
    <t>P13668</t>
  </si>
  <si>
    <t>OFFICE DEPOT</t>
  </si>
  <si>
    <t>P13669</t>
  </si>
  <si>
    <t>IMPRESIONES LASSER BEAM</t>
  </si>
  <si>
    <t>P13670</t>
  </si>
  <si>
    <t>COSTCO DE MEXICO</t>
  </si>
  <si>
    <t>P13671</t>
  </si>
  <si>
    <t>P13672</t>
  </si>
  <si>
    <t>P13673</t>
  </si>
  <si>
    <t>COTSCO DE MEXICO</t>
  </si>
  <si>
    <t>P13674</t>
  </si>
  <si>
    <t>NUEVA WAL MART DE MEXICO</t>
  </si>
  <si>
    <t>P13675</t>
  </si>
  <si>
    <t>TIENDAS EXTRA</t>
  </si>
  <si>
    <t>P13676</t>
  </si>
  <si>
    <t>MUNICIPIO DE CELAYA</t>
  </si>
  <si>
    <t>P13677</t>
  </si>
  <si>
    <t>TIENDAS SORIANA SA DE CV</t>
  </si>
  <si>
    <t>P13678</t>
  </si>
  <si>
    <t>P13679</t>
  </si>
  <si>
    <t>P13680</t>
  </si>
  <si>
    <t>REFACCIONARIA CALIFORNIA</t>
  </si>
  <si>
    <t>P13681</t>
  </si>
  <si>
    <t>P13682</t>
  </si>
  <si>
    <t>FERRETERIA LA FRAGUA</t>
  </si>
  <si>
    <t>P13683</t>
  </si>
  <si>
    <t>P13684</t>
  </si>
  <si>
    <t>P13685</t>
  </si>
  <si>
    <t>ELECTROCOMPONENTES</t>
  </si>
  <si>
    <t>P13686</t>
  </si>
  <si>
    <t>COMPAÑIA FERRETERA NUEVO MUNDO</t>
  </si>
  <si>
    <t>P13687</t>
  </si>
  <si>
    <t>P13688</t>
  </si>
  <si>
    <t>P13689</t>
  </si>
  <si>
    <t>AUTOZONE DE MEXICO</t>
  </si>
  <si>
    <t>P13690</t>
  </si>
  <si>
    <t>CAFE SIRENA S DE RL DE CV</t>
  </si>
  <si>
    <t>P13691</t>
  </si>
  <si>
    <t>R2766</t>
  </si>
  <si>
    <t>S1591</t>
  </si>
  <si>
    <t>S1566</t>
  </si>
  <si>
    <t>S1592</t>
  </si>
  <si>
    <t>P13692-3</t>
  </si>
  <si>
    <t>P13694</t>
  </si>
  <si>
    <t>P13696</t>
  </si>
  <si>
    <t>P13698</t>
  </si>
  <si>
    <t>D  2,858</t>
  </si>
  <si>
    <t>P13700</t>
  </si>
  <si>
    <t>P13710</t>
  </si>
  <si>
    <t>COMERCIALIZADORA DE ALIMENTOS</t>
  </si>
  <si>
    <t>P13711</t>
  </si>
  <si>
    <t>P13712</t>
  </si>
  <si>
    <t>P13713</t>
  </si>
  <si>
    <t>P-13714-5</t>
  </si>
  <si>
    <t>P13663</t>
  </si>
  <si>
    <t>P13659</t>
  </si>
  <si>
    <t>BAJA: LJIMENEZ REDPACK SA DE CV</t>
  </si>
  <si>
    <t>P13660</t>
  </si>
  <si>
    <t>D  2,870</t>
  </si>
  <si>
    <t>P13661</t>
  </si>
  <si>
    <t>D  2,871</t>
  </si>
  <si>
    <t>P13662</t>
  </si>
  <si>
    <t>D  2,872</t>
  </si>
  <si>
    <t>R2742</t>
  </si>
  <si>
    <t>D  2,873</t>
  </si>
  <si>
    <t>R2729</t>
  </si>
  <si>
    <t>LJIMENEZ:DURAN MEJIA ARMANDO</t>
  </si>
  <si>
    <t>D  2,874</t>
  </si>
  <si>
    <t>R2737</t>
  </si>
  <si>
    <t>D  2,878</t>
  </si>
  <si>
    <t>P13716-7</t>
  </si>
  <si>
    <t>D  2,879</t>
  </si>
  <si>
    <t>P13718</t>
  </si>
  <si>
    <t>D  2,880</t>
  </si>
  <si>
    <t>R2721</t>
  </si>
  <si>
    <t>D  2,881</t>
  </si>
  <si>
    <t>R2725</t>
  </si>
  <si>
    <t>D  2,882</t>
  </si>
  <si>
    <t>P13642</t>
  </si>
  <si>
    <t>D  2,883</t>
  </si>
  <si>
    <t>P13643</t>
  </si>
  <si>
    <t>CENTRO DE DISTRIBUCION ORIENTE</t>
  </si>
  <si>
    <t>D  2,884</t>
  </si>
  <si>
    <t>P13644</t>
  </si>
  <si>
    <t>TRAPOTEX SA DE CV</t>
  </si>
  <si>
    <t>D  2,885</t>
  </si>
  <si>
    <t>P13645</t>
  </si>
  <si>
    <t>VERA BARBOSA FEDERICO JAIME</t>
  </si>
  <si>
    <t>D  2,886</t>
  </si>
  <si>
    <t>P13646</t>
  </si>
  <si>
    <t>D  2,887</t>
  </si>
  <si>
    <t>P13647</t>
  </si>
  <si>
    <t>D  2,888</t>
  </si>
  <si>
    <t>P13648</t>
  </si>
  <si>
    <t>NUEVA WALMART DE MEXICO S DE R</t>
  </si>
  <si>
    <t>D  2,889</t>
  </si>
  <si>
    <t>P13649</t>
  </si>
  <si>
    <t>D  2,890</t>
  </si>
  <si>
    <t>P13650</t>
  </si>
  <si>
    <t>MENDEZ REYNA LUIS ARMANDO</t>
  </si>
  <si>
    <t>D  2,891</t>
  </si>
  <si>
    <t>P13721</t>
  </si>
  <si>
    <t>PAGO DIF 0320-TCN16 VINGS12330</t>
  </si>
  <si>
    <t>D  2,892</t>
  </si>
  <si>
    <t>P13722</t>
  </si>
  <si>
    <t>PAGO DIF 0505-TCN16 VINGW44058</t>
  </si>
  <si>
    <t>D  2,893</t>
  </si>
  <si>
    <t>P13723</t>
  </si>
  <si>
    <t>D  2,894</t>
  </si>
  <si>
    <t>P13724</t>
  </si>
  <si>
    <t>D  2,895</t>
  </si>
  <si>
    <t>P13726</t>
  </si>
  <si>
    <t>D  2,896</t>
  </si>
  <si>
    <t>P13727</t>
  </si>
  <si>
    <t>PAGO DIF HIACE BLANCA F6164225</t>
  </si>
  <si>
    <t>D  2,897</t>
  </si>
  <si>
    <t>P13728-9</t>
  </si>
  <si>
    <t>D  2,898</t>
  </si>
  <si>
    <t>P13730</t>
  </si>
  <si>
    <t>D  2,899</t>
  </si>
  <si>
    <t>P13732-3</t>
  </si>
  <si>
    <t>D  2,900</t>
  </si>
  <si>
    <t>P13765</t>
  </si>
  <si>
    <t>BAJA: LJIMENEZ MATEO VASQUEZ PAREDE</t>
  </si>
  <si>
    <t>D  2,901</t>
  </si>
  <si>
    <t>P13766</t>
  </si>
  <si>
    <t>BAJA: LJIMENEZ LJIMENEZ:VASQUEZ PAR</t>
  </si>
  <si>
    <t>D  2,902</t>
  </si>
  <si>
    <t>P13767</t>
  </si>
  <si>
    <t>BAJA: LJIMENEZ LJIMENEZ:GRUPO ECOLO</t>
  </si>
  <si>
    <t>D  2,903</t>
  </si>
  <si>
    <t>P13768</t>
  </si>
  <si>
    <t>BAJA: LJIMENEZ GRUPO ECOLOGICA SA D</t>
  </si>
  <si>
    <t>D  2,904</t>
  </si>
  <si>
    <t>P13779</t>
  </si>
  <si>
    <t>BAJA: LJIMENEZ TRANSPORTADORA AUTOM</t>
  </si>
  <si>
    <t>D  2,905</t>
  </si>
  <si>
    <t>P13769</t>
  </si>
  <si>
    <t>D  2,906</t>
  </si>
  <si>
    <t>P13739</t>
  </si>
  <si>
    <t>D  2,907</t>
  </si>
  <si>
    <t>P13743-4</t>
  </si>
  <si>
    <t>D  2,908</t>
  </si>
  <si>
    <t>P13745-6</t>
  </si>
  <si>
    <t>D  2,909</t>
  </si>
  <si>
    <t>P13747-8</t>
  </si>
  <si>
    <t>D  2,910</t>
  </si>
  <si>
    <t>P13749-50</t>
  </si>
  <si>
    <t>D  2,911</t>
  </si>
  <si>
    <t>P13751</t>
  </si>
  <si>
    <t>D  2,912</t>
  </si>
  <si>
    <t>P13753-54</t>
  </si>
  <si>
    <t>D  2,913</t>
  </si>
  <si>
    <t>P13755-56</t>
  </si>
  <si>
    <t>D  2,914</t>
  </si>
  <si>
    <t>P13757</t>
  </si>
  <si>
    <t>PAGO DIF VIN G1391750</t>
  </si>
  <si>
    <t>D  2,915</t>
  </si>
  <si>
    <t>P13758-59</t>
  </si>
  <si>
    <t>D  2,916</t>
  </si>
  <si>
    <t>P13760-1</t>
  </si>
  <si>
    <t>D  2,917</t>
  </si>
  <si>
    <t>P13762-3</t>
  </si>
  <si>
    <t>D  2,918</t>
  </si>
  <si>
    <t>S1569</t>
  </si>
  <si>
    <t>D  2,919</t>
  </si>
  <si>
    <t>P13780-81</t>
  </si>
  <si>
    <t>D  2,920</t>
  </si>
  <si>
    <t>P13782-3</t>
  </si>
  <si>
    <t>D  2,921</t>
  </si>
  <si>
    <t>P13770</t>
  </si>
  <si>
    <t>D  2,922</t>
  </si>
  <si>
    <t>P13774</t>
  </si>
  <si>
    <t>D  2,923</t>
  </si>
  <si>
    <t>P13775</t>
  </si>
  <si>
    <t>D  2,924</t>
  </si>
  <si>
    <t>P13776</t>
  </si>
  <si>
    <t>D  2,925</t>
  </si>
  <si>
    <t>P13777</t>
  </si>
  <si>
    <t>COSTCO DE MEXICO SA DE CV</t>
  </si>
  <si>
    <t>D  2,926</t>
  </si>
  <si>
    <t>P13778</t>
  </si>
  <si>
    <t>FONDO NACIONAL DE INFRAESTRUCT</t>
  </si>
  <si>
    <t>D  2,938</t>
  </si>
  <si>
    <t>p13914</t>
  </si>
  <si>
    <t>BAJA: LJIMENEZ GOMEZ ROCHA JAIME</t>
  </si>
  <si>
    <t>D  2,939</t>
  </si>
  <si>
    <t>P13913</t>
  </si>
  <si>
    <t>D  2,940</t>
  </si>
  <si>
    <t>P13912</t>
  </si>
  <si>
    <t>D  2,941</t>
  </si>
  <si>
    <t>R2778</t>
  </si>
  <si>
    <t>AUTOZONE DE MEXICO S DE RL DE</t>
  </si>
  <si>
    <t>D  2,942</t>
  </si>
  <si>
    <t>P13792</t>
  </si>
  <si>
    <t>OFFICE DEPOT SA DE CV</t>
  </si>
  <si>
    <t>D  2,944</t>
  </si>
  <si>
    <t>P13794</t>
  </si>
  <si>
    <t>COTSCO DE MEXICO SA DE CV</t>
  </si>
  <si>
    <t>D  2,945</t>
  </si>
  <si>
    <t>P13795</t>
  </si>
  <si>
    <t>RODRIGUEZ MARTINEZ SALVADOR AL</t>
  </si>
  <si>
    <t>D  2,946</t>
  </si>
  <si>
    <t>P13901</t>
  </si>
  <si>
    <t>MARCAS NESTLE SA DE CV</t>
  </si>
  <si>
    <t>D  2,947</t>
  </si>
  <si>
    <t>P13902</t>
  </si>
  <si>
    <t>D  2,948</t>
  </si>
  <si>
    <t>P13903</t>
  </si>
  <si>
    <t>NUEVA WAL MART DE MEXICO S DE</t>
  </si>
  <si>
    <t>D  2,949</t>
  </si>
  <si>
    <t>P13904</t>
  </si>
  <si>
    <t>D  2,950</t>
  </si>
  <si>
    <t>P13906</t>
  </si>
  <si>
    <t>D  2,952</t>
  </si>
  <si>
    <t>P13908</t>
  </si>
  <si>
    <t>D  2,953</t>
  </si>
  <si>
    <t>P13915</t>
  </si>
  <si>
    <t>D  2,954</t>
  </si>
  <si>
    <t>P13916</t>
  </si>
  <si>
    <t>D  2,955</t>
  </si>
  <si>
    <t>P13917</t>
  </si>
  <si>
    <t>BALEROS Y RETENES SUAREZ SA DE</t>
  </si>
  <si>
    <t>D  2,957</t>
  </si>
  <si>
    <t>P13918</t>
  </si>
  <si>
    <t>REDPACK SA DE CV</t>
  </si>
  <si>
    <t>D  2,958</t>
  </si>
  <si>
    <t>P13920</t>
  </si>
  <si>
    <t>D  2,959</t>
  </si>
  <si>
    <t>P13921</t>
  </si>
  <si>
    <t>SUPER SERVICIO QUERETARO SA DE</t>
  </si>
  <si>
    <t>D  2,960</t>
  </si>
  <si>
    <t>P13922</t>
  </si>
  <si>
    <t>ESTACIONES DE SERVICIO SA DE C</t>
  </si>
  <si>
    <t>D  2,961</t>
  </si>
  <si>
    <t>P13923</t>
  </si>
  <si>
    <t>D  2,962</t>
  </si>
  <si>
    <t>P13927</t>
  </si>
  <si>
    <t>D  2,963</t>
  </si>
  <si>
    <t>P13929-30</t>
  </si>
  <si>
    <t>D  2,964</t>
  </si>
  <si>
    <t>13719-20</t>
  </si>
  <si>
    <t>D  2,965</t>
  </si>
  <si>
    <t>P13919</t>
  </si>
  <si>
    <t>ADCONINS SA DE CV</t>
  </si>
  <si>
    <t>-------------------</t>
  </si>
  <si>
    <t>----------</t>
  </si>
  <si>
    <t>P13945</t>
  </si>
  <si>
    <t>BAJA: LJIMENEZ LJIMENEZ:OFFICE DEPO</t>
  </si>
  <si>
    <t>D  2,979</t>
  </si>
  <si>
    <t>P13997</t>
  </si>
  <si>
    <t>P13925</t>
  </si>
  <si>
    <t>P13926</t>
  </si>
  <si>
    <t>GOBIERNO DEL ESTADO DE GUANAJU</t>
  </si>
  <si>
    <t>P13931</t>
  </si>
  <si>
    <t>P13932</t>
  </si>
  <si>
    <t>D  2,927</t>
  </si>
  <si>
    <t>P13933</t>
  </si>
  <si>
    <t>D  2,928</t>
  </si>
  <si>
    <t>P13934</t>
  </si>
  <si>
    <t>D  2,929</t>
  </si>
  <si>
    <t>P13935</t>
  </si>
  <si>
    <t>D  2,930</t>
  </si>
  <si>
    <t>P13936</t>
  </si>
  <si>
    <t>DEA GARCIA</t>
  </si>
  <si>
    <t>D  2,931</t>
  </si>
  <si>
    <t>P13937</t>
  </si>
  <si>
    <t>D  2,932</t>
  </si>
  <si>
    <t>P13941</t>
  </si>
  <si>
    <t>D  2,933</t>
  </si>
  <si>
    <t>P13942</t>
  </si>
  <si>
    <t>GOBIERNO DEL ESTADO</t>
  </si>
  <si>
    <t>D  2,934</t>
  </si>
  <si>
    <t>P13959</t>
  </si>
  <si>
    <t>BAJA: LJIMENEZ DISH</t>
  </si>
  <si>
    <t>D  2,935</t>
  </si>
  <si>
    <t>P13960</t>
  </si>
  <si>
    <t>LJIMENEZ:COSTCO DE MEXICO SA DE CV</t>
  </si>
  <si>
    <t>D  2,936</t>
  </si>
  <si>
    <t>P13961</t>
  </si>
  <si>
    <t>D  2,937</t>
  </si>
  <si>
    <t>P13962</t>
  </si>
  <si>
    <t>P13964</t>
  </si>
  <si>
    <t>LJIMENEZ:PINTURAS SERUR SA DE CV</t>
  </si>
  <si>
    <t>P13965</t>
  </si>
  <si>
    <t>P13938</t>
  </si>
  <si>
    <t>P13939</t>
  </si>
  <si>
    <t>P13943</t>
  </si>
  <si>
    <t>BAJA: LJIMENEZ RODRIGUEZ ANGELES PE</t>
  </si>
  <si>
    <t>D  2,943</t>
  </si>
  <si>
    <t>P13944</t>
  </si>
  <si>
    <t>P13947</t>
  </si>
  <si>
    <t>P13948</t>
  </si>
  <si>
    <t>P13949</t>
  </si>
  <si>
    <t>P13950</t>
  </si>
  <si>
    <t>BAJA: LJIMENEZ RODRIGUEZ ANGELES GI</t>
  </si>
  <si>
    <t>P13952</t>
  </si>
  <si>
    <t>p13953</t>
  </si>
  <si>
    <t>D  2,951</t>
  </si>
  <si>
    <t>P13954</t>
  </si>
  <si>
    <t>P13958</t>
  </si>
  <si>
    <t>P13957</t>
  </si>
  <si>
    <t>P13966</t>
  </si>
  <si>
    <t>BAJA: LJIMENEZ OCHOA NOLASCO GUILLE</t>
  </si>
  <si>
    <t>P13968</t>
  </si>
  <si>
    <t>D  2,956</t>
  </si>
  <si>
    <t>S1517</t>
  </si>
  <si>
    <t>BAJA: LJIMENEZ DURAN MEJIA ARMANDO</t>
  </si>
  <si>
    <t>S1595</t>
  </si>
  <si>
    <t>P13967</t>
  </si>
  <si>
    <t>MARTINEZ MENDOZA MARIA ROSARIO</t>
  </si>
  <si>
    <t>S1516</t>
  </si>
  <si>
    <t>S1605</t>
  </si>
  <si>
    <t>S1613</t>
  </si>
  <si>
    <t>RECTIFICACIONES VAZCO SA DE CV</t>
  </si>
  <si>
    <t>S1614</t>
  </si>
  <si>
    <t>RAMIREZ PATIÑO ALFREDO</t>
  </si>
  <si>
    <t>S1651</t>
  </si>
  <si>
    <t>R2801</t>
  </si>
  <si>
    <t>R2802</t>
  </si>
  <si>
    <t>QUEZADA BRISEÑO RAFAEL</t>
  </si>
  <si>
    <t>D  2,966</t>
  </si>
  <si>
    <t>P13980</t>
  </si>
  <si>
    <t>BAJA: LJIMENEZ FIGUEROA ZARZA ISMAE</t>
  </si>
  <si>
    <t>D  2,967</t>
  </si>
  <si>
    <t>P13981</t>
  </si>
  <si>
    <t>JUNTA MUNICIPAL DE AGUA POTABL</t>
  </si>
  <si>
    <t>D  2,968</t>
  </si>
  <si>
    <t>P13983</t>
  </si>
  <si>
    <t>D  2,969</t>
  </si>
  <si>
    <t>P13984</t>
  </si>
  <si>
    <t>D  2,970</t>
  </si>
  <si>
    <t>P13986</t>
  </si>
  <si>
    <t>BAJA: LJIMENEZ PEREZ NUÑEZ AURELIO</t>
  </si>
  <si>
    <t>D  2,971</t>
  </si>
  <si>
    <t>P13987</t>
  </si>
  <si>
    <t>LJIMENEZ:MUNICIPIO DE CELAYA GTO</t>
  </si>
  <si>
    <t>D  2,972</t>
  </si>
  <si>
    <t>P13988</t>
  </si>
  <si>
    <t>D  2,973</t>
  </si>
  <si>
    <t>P13990</t>
  </si>
  <si>
    <t>GRUPO TURQUESA DE QUERETARO</t>
  </si>
  <si>
    <t>D  2,974</t>
  </si>
  <si>
    <t>P13991</t>
  </si>
  <si>
    <t>GRUPO DE SERVICIOS JATEÑO SA D</t>
  </si>
  <si>
    <t>D  2,975</t>
  </si>
  <si>
    <t>P13992</t>
  </si>
  <si>
    <t>ELECTROPURAS DE RL DE CV</t>
  </si>
  <si>
    <t>D  2,976</t>
  </si>
  <si>
    <t>P13994</t>
  </si>
  <si>
    <t>FERRETERIA MODELO DEL BAJIO SA</t>
  </si>
  <si>
    <t>D  2,977</t>
  </si>
  <si>
    <t>P13995</t>
  </si>
  <si>
    <t>BAJA: LJIMENEZ POLLO FELIZ DE QUERE</t>
  </si>
  <si>
    <t>D  2,978</t>
  </si>
  <si>
    <t>P13996</t>
  </si>
  <si>
    <t>CASTELLANO MALDUJANO RAUL</t>
  </si>
  <si>
    <t>D  2,980</t>
  </si>
  <si>
    <t>P13998</t>
  </si>
  <si>
    <t>D  2,981</t>
  </si>
  <si>
    <t>P13999</t>
  </si>
  <si>
    <t>D  2,982</t>
  </si>
  <si>
    <t>P14000</t>
  </si>
  <si>
    <t>D  2,983</t>
  </si>
  <si>
    <t>P14102</t>
  </si>
  <si>
    <t>D  2,984</t>
  </si>
  <si>
    <t>P14103</t>
  </si>
  <si>
    <t>D  2,985</t>
  </si>
  <si>
    <t>P14104</t>
  </si>
  <si>
    <t>D  2,986</t>
  </si>
  <si>
    <t>P14105</t>
  </si>
  <si>
    <t>D  2,987</t>
  </si>
  <si>
    <t>P14106</t>
  </si>
  <si>
    <t>D  2,988</t>
  </si>
  <si>
    <t>R2838</t>
  </si>
  <si>
    <t>MARTINEZ MUÑIZ ARMANDO ABRAHAM</t>
  </si>
  <si>
    <t>D  2,989</t>
  </si>
  <si>
    <t>R2839</t>
  </si>
  <si>
    <t>DISTRIBUIDORA REGIONAL SA DE C</t>
  </si>
  <si>
    <t>D  2,990</t>
  </si>
  <si>
    <t>R2846</t>
  </si>
  <si>
    <t>D  2,991</t>
  </si>
  <si>
    <t>P14109</t>
  </si>
  <si>
    <t>P14110</t>
  </si>
  <si>
    <t>P14112</t>
  </si>
  <si>
    <t>D  2,994</t>
  </si>
  <si>
    <t>P14113</t>
  </si>
  <si>
    <t>P14114</t>
  </si>
  <si>
    <t>D  2,996</t>
  </si>
  <si>
    <t>P14115</t>
  </si>
  <si>
    <t>D  2,997</t>
  </si>
  <si>
    <t>P14116</t>
  </si>
  <si>
    <t>D  2,998</t>
  </si>
  <si>
    <t>P14117</t>
  </si>
  <si>
    <t>D  2,999</t>
  </si>
  <si>
    <t>P14118</t>
  </si>
  <si>
    <t>SERVICIO AUDITORIO SA DE CV</t>
  </si>
  <si>
    <t>D  3,000</t>
  </si>
  <si>
    <t>P14119</t>
  </si>
  <si>
    <t>FONDO NACIONAL DE INFRAESTUCTU</t>
  </si>
  <si>
    <t>D  3,001</t>
  </si>
  <si>
    <t>P14120</t>
  </si>
  <si>
    <t>D  3,002</t>
  </si>
  <si>
    <t>P14121</t>
  </si>
  <si>
    <t>GALERIA CELAYA ADCONINS</t>
  </si>
  <si>
    <t>D  3,003</t>
  </si>
  <si>
    <t>R2858</t>
  </si>
  <si>
    <t>D  3,004</t>
  </si>
  <si>
    <t>R2804</t>
  </si>
  <si>
    <t>D  3,005</t>
  </si>
  <si>
    <t>R2837</t>
  </si>
  <si>
    <t>D  3,006</t>
  </si>
  <si>
    <t>P13969</t>
  </si>
  <si>
    <t>D  3,007</t>
  </si>
  <si>
    <t>P13970</t>
  </si>
  <si>
    <t>D  3,008</t>
  </si>
  <si>
    <t>P13971</t>
  </si>
  <si>
    <t>D  3,009</t>
  </si>
  <si>
    <t>P14135-6</t>
  </si>
  <si>
    <t>LJIMENEZ:TRASLADOS</t>
  </si>
  <si>
    <t>D  3,010</t>
  </si>
  <si>
    <t>P14146</t>
  </si>
  <si>
    <t>D  3,011</t>
  </si>
  <si>
    <t>P14147</t>
  </si>
  <si>
    <t>FABILA SIERRA CRISTOPHER</t>
  </si>
  <si>
    <t>D  3,012</t>
  </si>
  <si>
    <t>P14148</t>
  </si>
  <si>
    <t>D  3,013</t>
  </si>
  <si>
    <t>P14149</t>
  </si>
  <si>
    <t>D  3,014</t>
  </si>
  <si>
    <t>P14150</t>
  </si>
  <si>
    <t>D  3,015</t>
  </si>
  <si>
    <t>P14151</t>
  </si>
  <si>
    <t>D  3,016</t>
  </si>
  <si>
    <t>P14152</t>
  </si>
  <si>
    <t>DISH</t>
  </si>
  <si>
    <t>D  3,017</t>
  </si>
  <si>
    <t>P14153</t>
  </si>
  <si>
    <t>D  3,018</t>
  </si>
  <si>
    <t>P14154</t>
  </si>
  <si>
    <t>D  3,019</t>
  </si>
  <si>
    <t>P14155</t>
  </si>
  <si>
    <t>D  3,020</t>
  </si>
  <si>
    <t>P14157-8</t>
  </si>
  <si>
    <t>TRASLADO</t>
  </si>
  <si>
    <t>D  3,021</t>
  </si>
  <si>
    <t>P14159</t>
  </si>
  <si>
    <t>D  3,022</t>
  </si>
  <si>
    <t>P14161-2</t>
  </si>
  <si>
    <t>LJIMENEZ:TRASLADO</t>
  </si>
  <si>
    <t>D  3,023</t>
  </si>
  <si>
    <t>P14163-4</t>
  </si>
  <si>
    <t>D  3,024</t>
  </si>
  <si>
    <t>P14165</t>
  </si>
  <si>
    <t>TOY MOTORS SA DE CV</t>
  </si>
  <si>
    <t>D  3,025</t>
  </si>
  <si>
    <t>P14166-7</t>
  </si>
  <si>
    <t>D  3,026</t>
  </si>
  <si>
    <t>P14168-9</t>
  </si>
  <si>
    <t>D  3,027</t>
  </si>
  <si>
    <t>P14170-1</t>
  </si>
  <si>
    <t>D  3,028</t>
  </si>
  <si>
    <t>P14172</t>
  </si>
  <si>
    <t>GOMEZ ROCHA JAIME</t>
  </si>
  <si>
    <t>D  3,029</t>
  </si>
  <si>
    <t>P14173-4</t>
  </si>
  <si>
    <t>D  3,030</t>
  </si>
  <si>
    <t>P14175</t>
  </si>
  <si>
    <t>ALDEN SATELITE S DE RL DE CV</t>
  </si>
  <si>
    <t>D  3,031</t>
  </si>
  <si>
    <t>FIGUEROA ZARZA ISMAEL</t>
  </si>
  <si>
    <t>D  3,032</t>
  </si>
  <si>
    <t>P14176-7</t>
  </si>
  <si>
    <t>TRASLADOS</t>
  </si>
  <si>
    <t>D  3,033</t>
  </si>
  <si>
    <t>P14181</t>
  </si>
  <si>
    <t>D  3,034</t>
  </si>
  <si>
    <t>P14185</t>
  </si>
  <si>
    <t>COMERCIALIZADORA FARMACEUTICA</t>
  </si>
  <si>
    <t>D  3,035</t>
  </si>
  <si>
    <t>P14186</t>
  </si>
  <si>
    <t>D  3,036</t>
  </si>
  <si>
    <t>P14187</t>
  </si>
  <si>
    <t>TIENDA SORIANA SA DE CV</t>
  </si>
  <si>
    <t>D  3,037</t>
  </si>
  <si>
    <t>P14191</t>
  </si>
  <si>
    <t>RODRIGUEZ VAZQUEZ ROGELIO</t>
  </si>
  <si>
    <t>D  3,038</t>
  </si>
  <si>
    <t>P14192</t>
  </si>
  <si>
    <t>VAZQUEZ CERON ADELINA</t>
  </si>
  <si>
    <t>D  3,039</t>
  </si>
  <si>
    <t>P14193</t>
  </si>
  <si>
    <t>CASTILLO HUERTA ROSALBA</t>
  </si>
  <si>
    <t>D  3,040</t>
  </si>
  <si>
    <t>P14194</t>
  </si>
  <si>
    <t>D  3,041</t>
  </si>
  <si>
    <t>P14195</t>
  </si>
  <si>
    <t>D  3,042</t>
  </si>
  <si>
    <t>P14196</t>
  </si>
  <si>
    <t>D  3,043</t>
  </si>
  <si>
    <t>P14197</t>
  </si>
  <si>
    <t>HOME DEPOT MEXICO S DE RL DE C</t>
  </si>
  <si>
    <t>D  3,044</t>
  </si>
  <si>
    <t>P14198</t>
  </si>
  <si>
    <t>SISTEMA ROTATIVO DE ESPADAS</t>
  </si>
  <si>
    <t>SRE1309034W9</t>
  </si>
  <si>
    <t>D  3,045</t>
  </si>
  <si>
    <t>P14199</t>
  </si>
  <si>
    <t>D  3,046</t>
  </si>
  <si>
    <t>P14200</t>
  </si>
  <si>
    <t>INMOBILIARIA IGOVA SA DE CV</t>
  </si>
  <si>
    <t>D  3,047</t>
  </si>
  <si>
    <t>P14201</t>
  </si>
  <si>
    <t>TOYOTA FINANCIAL SERVICE</t>
  </si>
  <si>
    <t>D  3,048</t>
  </si>
  <si>
    <t>P14202</t>
  </si>
  <si>
    <t>D  3,049</t>
  </si>
  <si>
    <t>P14203-4</t>
  </si>
  <si>
    <t>D  3,050</t>
  </si>
  <si>
    <t>P14205-6</t>
  </si>
  <si>
    <t>D  3,051</t>
  </si>
  <si>
    <t>P14207-8</t>
  </si>
  <si>
    <t>D  3,052</t>
  </si>
  <si>
    <t>P14209</t>
  </si>
  <si>
    <t>CEVER TOLUCA SA DE CV</t>
  </si>
  <si>
    <t>D  3,053</t>
  </si>
  <si>
    <t>P14210-11</t>
  </si>
  <si>
    <t>D  3,054</t>
  </si>
  <si>
    <t>P14212</t>
  </si>
  <si>
    <t>D  3,055</t>
  </si>
  <si>
    <t>P1213</t>
  </si>
  <si>
    <t>D  3,056</t>
  </si>
  <si>
    <t>P14214</t>
  </si>
  <si>
    <t>D  3,057</t>
  </si>
  <si>
    <t>P14241</t>
  </si>
  <si>
    <t>D  3,058</t>
  </si>
  <si>
    <t>P14242</t>
  </si>
  <si>
    <t>DHL EXPRESS MEXICO SA DE CV</t>
  </si>
  <si>
    <t>D  3,059</t>
  </si>
  <si>
    <t>S1688</t>
  </si>
  <si>
    <t>D  3,060</t>
  </si>
  <si>
    <t>PAGO DISH</t>
  </si>
  <si>
    <t>D  3,075</t>
  </si>
  <si>
    <t>P14190</t>
  </si>
  <si>
    <t>D  3,076</t>
  </si>
  <si>
    <t>P14144</t>
  </si>
  <si>
    <t>E    253</t>
  </si>
  <si>
    <t>PERIFERICA 01/04</t>
  </si>
  <si>
    <t>PERIFERICA 02/04</t>
  </si>
  <si>
    <t>PERIFERICA 04/04</t>
  </si>
  <si>
    <t>PERIFERICA 05/04</t>
  </si>
  <si>
    <t>PERIFERICA 06/04</t>
  </si>
  <si>
    <t>PERIFERICA 07/04</t>
  </si>
  <si>
    <t>PERIFERICA 08/04</t>
  </si>
  <si>
    <t>PERIFERICA 09/04</t>
  </si>
  <si>
    <t>PERIFERICA 11/04</t>
  </si>
  <si>
    <t>PERIFERICA 12/04</t>
  </si>
  <si>
    <t>PERIFERICA 13/04</t>
  </si>
  <si>
    <t>PERIFERICA 14/04</t>
  </si>
  <si>
    <t>PERIFERICA 15/04</t>
  </si>
  <si>
    <t>PERIFERICA 16/04</t>
  </si>
  <si>
    <t>PERIFERICA 19/04</t>
  </si>
  <si>
    <t>PERIFERICA 20/04</t>
  </si>
  <si>
    <t>PERIFERICA 22/04</t>
  </si>
  <si>
    <t>PERIFERICA 23/04</t>
  </si>
  <si>
    <t>----------------------------------------</t>
  </si>
  <si>
    <t xml:space="preserve">                                                                              Saldo Inicial                                                         13,798.03</t>
  </si>
  <si>
    <t>P14247</t>
  </si>
  <si>
    <t>Poliza Contable de D</t>
  </si>
  <si>
    <t>P14267</t>
  </si>
  <si>
    <t>P14402</t>
  </si>
  <si>
    <t>P14426</t>
  </si>
  <si>
    <t>D  1,113</t>
  </si>
  <si>
    <t>D  1,181</t>
  </si>
  <si>
    <t>P13993</t>
  </si>
  <si>
    <t>BAJA: LJIMENEZ BAJA: LJIMENEZ COMPA</t>
  </si>
  <si>
    <t>P14453</t>
  </si>
  <si>
    <t>P14462</t>
  </si>
  <si>
    <t>COMPALIA FERRETERA NUEVO MUNDO</t>
  </si>
  <si>
    <t>P14489</t>
  </si>
  <si>
    <t>PAGO DIF 0770-TCN16 VIN 6P0616</t>
  </si>
  <si>
    <t>PERIFERICA 02/05</t>
  </si>
  <si>
    <t>PERIFERICA 03/05</t>
  </si>
  <si>
    <t>PERIFERICA 04/05</t>
  </si>
  <si>
    <t>PERIFERICA 05/05</t>
  </si>
  <si>
    <t>PERIFERICA 06/05</t>
  </si>
  <si>
    <t>PERIFERICA 07/05</t>
  </si>
  <si>
    <t>PERIFERICA 09/05</t>
  </si>
  <si>
    <t>PERIFERICA 11/05</t>
  </si>
  <si>
    <t>PERIFERICA 13/05</t>
  </si>
  <si>
    <t>PERIFERICA 16/05</t>
  </si>
  <si>
    <t>PERIFERICA 18/05</t>
  </si>
  <si>
    <t>PERIFERICA 19/05</t>
  </si>
  <si>
    <t>PERIFERICA 20/05</t>
  </si>
  <si>
    <t>PERIFERICA 23/05</t>
  </si>
  <si>
    <t>PERIFERICA 25/05</t>
  </si>
  <si>
    <t>PERIFERICA 26/05</t>
  </si>
  <si>
    <t>PERIFERICA 27/05</t>
  </si>
  <si>
    <t>PERIFERICA 28/05</t>
  </si>
  <si>
    <t>P14122</t>
  </si>
  <si>
    <t>P14451</t>
  </si>
  <si>
    <t>P14454</t>
  </si>
  <si>
    <t>P14456</t>
  </si>
  <si>
    <t>ESTAFETA MEXICANA SA DE CV</t>
  </si>
  <si>
    <t>P14457</t>
  </si>
  <si>
    <t>P14458</t>
  </si>
  <si>
    <t>P14459</t>
  </si>
  <si>
    <t>OFFICE DEPOT DE MEXICO SA DE C</t>
  </si>
  <si>
    <t>P14461</t>
  </si>
  <si>
    <t>COMPAÑIAS FERRETERA NUEVO MUND</t>
  </si>
  <si>
    <t>P14463</t>
  </si>
  <si>
    <t>P14464</t>
  </si>
  <si>
    <t>P14466</t>
  </si>
  <si>
    <t>P14468</t>
  </si>
  <si>
    <t>P14470</t>
  </si>
  <si>
    <t>P14471</t>
  </si>
  <si>
    <t>P14476</t>
  </si>
  <si>
    <t>PP14478</t>
  </si>
  <si>
    <t>P14480</t>
  </si>
  <si>
    <t>P14482</t>
  </si>
  <si>
    <t>P14483</t>
  </si>
  <si>
    <t>P14485</t>
  </si>
  <si>
    <t>p14487</t>
  </si>
  <si>
    <t>DIF GU570728</t>
  </si>
  <si>
    <t>P14288</t>
  </si>
  <si>
    <t>P14290</t>
  </si>
  <si>
    <t>P14292</t>
  </si>
  <si>
    <t>P14294</t>
  </si>
  <si>
    <t>P14296</t>
  </si>
  <si>
    <t>P14298</t>
  </si>
  <si>
    <t>P14488</t>
  </si>
  <si>
    <t>PAGO DIF 0566-TCN16</t>
  </si>
  <si>
    <t>P14490</t>
  </si>
  <si>
    <t>PAGO DIF 0763-TCN16</t>
  </si>
  <si>
    <t>P14491</t>
  </si>
  <si>
    <t>O14493</t>
  </si>
  <si>
    <t>P14495</t>
  </si>
  <si>
    <t>P14497</t>
  </si>
  <si>
    <t>P14499</t>
  </si>
  <si>
    <t>P14500</t>
  </si>
  <si>
    <t>SERVI EXPRESS BALVANERA SA DE</t>
  </si>
  <si>
    <t>P14501</t>
  </si>
  <si>
    <t>P14502</t>
  </si>
  <si>
    <t>DISTRIBUIDORA DE TORNILLOS Y B</t>
  </si>
  <si>
    <t>P-14503</t>
  </si>
  <si>
    <t>PINTURAS SERUR SA DE CV</t>
  </si>
  <si>
    <t>P14504</t>
  </si>
  <si>
    <t>P14505</t>
  </si>
  <si>
    <t>P14506</t>
  </si>
  <si>
    <t>P14507</t>
  </si>
  <si>
    <t>P14508</t>
  </si>
  <si>
    <t>GOMEZ PESQUERA ANTONIO</t>
  </si>
  <si>
    <t>P14509</t>
  </si>
  <si>
    <t>P14510</t>
  </si>
  <si>
    <t>P14511</t>
  </si>
  <si>
    <t>P14512</t>
  </si>
  <si>
    <t>P14513</t>
  </si>
  <si>
    <t>FERRETARIA MODELO DEL BAJIO SA</t>
  </si>
  <si>
    <t>P14514</t>
  </si>
  <si>
    <t>P14515</t>
  </si>
  <si>
    <t>P14516</t>
  </si>
  <si>
    <t>LJIMENEZ:CIG PRADERA S A P I DE CV</t>
  </si>
  <si>
    <t>P14517</t>
  </si>
  <si>
    <t>P14518</t>
  </si>
  <si>
    <t>P14519</t>
  </si>
  <si>
    <t>P14520</t>
  </si>
  <si>
    <t>P14521</t>
  </si>
  <si>
    <t>P14522</t>
  </si>
  <si>
    <t>P14523</t>
  </si>
  <si>
    <t>P14524</t>
  </si>
  <si>
    <t>P14525</t>
  </si>
  <si>
    <t>P14526</t>
  </si>
  <si>
    <t>FONSECA LOPEZ GERARDO</t>
  </si>
  <si>
    <t>P14527</t>
  </si>
  <si>
    <t>P14528</t>
  </si>
  <si>
    <t>P14529</t>
  </si>
  <si>
    <t>P14530</t>
  </si>
  <si>
    <t>CAFE AMADEUS SA DE CV</t>
  </si>
  <si>
    <t>P14531</t>
  </si>
  <si>
    <t>P14532</t>
  </si>
  <si>
    <t>P14533</t>
  </si>
  <si>
    <t>P14534</t>
  </si>
  <si>
    <t>P14535</t>
  </si>
  <si>
    <t>BELTRAN PONCE MARIA DOLORES</t>
  </si>
  <si>
    <t>P14536</t>
  </si>
  <si>
    <t>P14538</t>
  </si>
  <si>
    <t>PINTURAS COMEX DE QUERETARO SA</t>
  </si>
  <si>
    <t>P14539</t>
  </si>
  <si>
    <t>P14540</t>
  </si>
  <si>
    <t>PRIME TACOS PAMPAS SA DE CV</t>
  </si>
  <si>
    <t>P14541</t>
  </si>
  <si>
    <t>INMOBILIARIA IGOVA SA D ECV</t>
  </si>
  <si>
    <t>D  2,857</t>
  </si>
  <si>
    <t>P14542</t>
  </si>
  <si>
    <t>GALERIAS CELAYA ADCONIS SA DE</t>
  </si>
  <si>
    <t>P14543</t>
  </si>
  <si>
    <t>D  2,859</t>
  </si>
  <si>
    <t>S1708</t>
  </si>
  <si>
    <t>D  2,860</t>
  </si>
  <si>
    <t>S1671</t>
  </si>
  <si>
    <t>R2927</t>
  </si>
  <si>
    <t>ENERMAX DEL BAJIO S DE RL DE C</t>
  </si>
  <si>
    <t>P13989</t>
  </si>
  <si>
    <t>MEXICANA DE TECNICOS EN AUTOPI</t>
  </si>
  <si>
    <t>P14437</t>
  </si>
  <si>
    <t>P14438</t>
  </si>
  <si>
    <t>RODRIGUEZ ARELLANO ALEJANDRO D</t>
  </si>
  <si>
    <t>P14439</t>
  </si>
  <si>
    <t>P14440</t>
  </si>
  <si>
    <t>S1696</t>
  </si>
  <si>
    <t>R2905</t>
  </si>
  <si>
    <t>CENTRO DE DISTRUBUCION ORIENTE</t>
  </si>
  <si>
    <t>S1698</t>
  </si>
  <si>
    <t>R2926</t>
  </si>
  <si>
    <t>LJIMENEZ:ENERMAX DEL BAJIO S DE RL</t>
  </si>
  <si>
    <t>R2925</t>
  </si>
  <si>
    <t>S1646</t>
  </si>
  <si>
    <t>P14544</t>
  </si>
  <si>
    <t>P14545</t>
  </si>
  <si>
    <t>MARCAS NESTLE SA DE C</t>
  </si>
  <si>
    <t>D  2,875</t>
  </si>
  <si>
    <t>P14546</t>
  </si>
  <si>
    <t>NUEVA WAL MART DE MEXICO SA DE</t>
  </si>
  <si>
    <t>D  2,876</t>
  </si>
  <si>
    <t>S1690</t>
  </si>
  <si>
    <t>D  2,877</t>
  </si>
  <si>
    <t>R2866</t>
  </si>
  <si>
    <t>P14246</t>
  </si>
  <si>
    <t>P14248</t>
  </si>
  <si>
    <t>P14255</t>
  </si>
  <si>
    <t>P14256</t>
  </si>
  <si>
    <t>P14257</t>
  </si>
  <si>
    <t>P14264</t>
  </si>
  <si>
    <t>P14265</t>
  </si>
  <si>
    <t>P14266</t>
  </si>
  <si>
    <t>P14268</t>
  </si>
  <si>
    <t>P14269</t>
  </si>
  <si>
    <t>P14270</t>
  </si>
  <si>
    <t>BAJA: LJIMENEZ GAMIÑO JIMENEZ APOLI</t>
  </si>
  <si>
    <t>P14271</t>
  </si>
  <si>
    <t>P14272</t>
  </si>
  <si>
    <t>RICO HERNANDEZ ARTURO JAVIER</t>
  </si>
  <si>
    <t>P14273</t>
  </si>
  <si>
    <t>P14274</t>
  </si>
  <si>
    <t>P14275</t>
  </si>
  <si>
    <t>P14276</t>
  </si>
  <si>
    <t>P14277</t>
  </si>
  <si>
    <t>P14278</t>
  </si>
  <si>
    <t>P14279</t>
  </si>
  <si>
    <t>P14280</t>
  </si>
  <si>
    <t>P14281</t>
  </si>
  <si>
    <t>P14283</t>
  </si>
  <si>
    <t>P14284</t>
  </si>
  <si>
    <t>P14404</t>
  </si>
  <si>
    <t>P14406</t>
  </si>
  <si>
    <t>P14408</t>
  </si>
  <si>
    <t>P14409</t>
  </si>
  <si>
    <t>ALDEN  QUERETARO S DE RL DE CV</t>
  </si>
  <si>
    <t>P14410</t>
  </si>
  <si>
    <t>TOY MOTORS DIF 0772-TCN16</t>
  </si>
  <si>
    <t>P14411</t>
  </si>
  <si>
    <t>P14413</t>
  </si>
  <si>
    <t>P14415</t>
  </si>
  <si>
    <t>P14417</t>
  </si>
  <si>
    <t>P14421</t>
  </si>
  <si>
    <t>P14424</t>
  </si>
  <si>
    <t>P14425</t>
  </si>
  <si>
    <t>P14428</t>
  </si>
  <si>
    <t>---------------------</t>
  </si>
  <si>
    <t>P14580</t>
  </si>
  <si>
    <t>P14588</t>
  </si>
  <si>
    <t>TRAPOTEX</t>
  </si>
  <si>
    <t>PERIFERICA JUNIO 16</t>
  </si>
  <si>
    <t>p14285</t>
  </si>
  <si>
    <t>P14287</t>
  </si>
  <si>
    <t>R2971</t>
  </si>
  <si>
    <t>S1718</t>
  </si>
  <si>
    <t>S1675</t>
  </si>
  <si>
    <t>S1625</t>
  </si>
  <si>
    <t>R2966</t>
  </si>
  <si>
    <t>ARMANDO ABRAHAM MARTINEZ MUÑIZ</t>
  </si>
  <si>
    <t>S1710</t>
  </si>
  <si>
    <t>FIGUEROA CORNEJO MA DE RAYO</t>
  </si>
  <si>
    <t>S1673</t>
  </si>
  <si>
    <t>MARTINEZ MENDOZA MARIA DEL ROS</t>
  </si>
  <si>
    <t>P14562</t>
  </si>
  <si>
    <t>P14563</t>
  </si>
  <si>
    <t>P14564</t>
  </si>
  <si>
    <t>P14565</t>
  </si>
  <si>
    <t>P14566</t>
  </si>
  <si>
    <t>P14567</t>
  </si>
  <si>
    <t>P14568</t>
  </si>
  <si>
    <t>TONY TIENDAS SA  DE CV</t>
  </si>
  <si>
    <t>P14569</t>
  </si>
  <si>
    <t>P14579</t>
  </si>
  <si>
    <t>P14581</t>
  </si>
  <si>
    <t>P14582</t>
  </si>
  <si>
    <t>P14583</t>
  </si>
  <si>
    <t>FERRETERIA MODELO DE BAJIO</t>
  </si>
  <si>
    <t>P14584</t>
  </si>
  <si>
    <t>P14585</t>
  </si>
  <si>
    <t>COSTCO DE MEXICO SA DE</t>
  </si>
  <si>
    <t>P14586</t>
  </si>
  <si>
    <t>P14587</t>
  </si>
  <si>
    <t>P14589</t>
  </si>
  <si>
    <t>LJIMENEZ:MARCAS NESTLE</t>
  </si>
  <si>
    <t>P14591</t>
  </si>
  <si>
    <t>MARCAS NESTLE</t>
  </si>
  <si>
    <t>P14592</t>
  </si>
  <si>
    <t>P14593</t>
  </si>
  <si>
    <t>P14597</t>
  </si>
  <si>
    <t>P14598</t>
  </si>
  <si>
    <t>P14599</t>
  </si>
  <si>
    <t>R2993</t>
  </si>
  <si>
    <t>R2990</t>
  </si>
  <si>
    <t>R2991</t>
  </si>
  <si>
    <t>DOLORES GRACIELA ORTEGA PALACI</t>
  </si>
  <si>
    <t>R2992</t>
  </si>
  <si>
    <t>ORTEGA PALACIOS DOLORES GRACIE</t>
  </si>
  <si>
    <t>S1722</t>
  </si>
  <si>
    <t>S1727</t>
  </si>
  <si>
    <t>R2984</t>
  </si>
  <si>
    <t>R2975</t>
  </si>
  <si>
    <t>P14600</t>
  </si>
  <si>
    <t>P14701</t>
  </si>
  <si>
    <t>P14702</t>
  </si>
  <si>
    <t>P14704</t>
  </si>
  <si>
    <t>P14705</t>
  </si>
  <si>
    <t>P14765</t>
  </si>
  <si>
    <t>ESTAFFETA MEXICANA SA DE CV</t>
  </si>
  <si>
    <t>P14766</t>
  </si>
  <si>
    <t>P14767</t>
  </si>
  <si>
    <t>P14768</t>
  </si>
  <si>
    <t>P14770</t>
  </si>
  <si>
    <t>LJIMENEZ:RODRIGUEZ MARTINEZ SALVADO</t>
  </si>
  <si>
    <t>P14771</t>
  </si>
  <si>
    <t>D  3,105</t>
  </si>
  <si>
    <t>p13986</t>
  </si>
  <si>
    <t>D  3,106</t>
  </si>
  <si>
    <t>P14708</t>
  </si>
  <si>
    <t>D  3,107</t>
  </si>
  <si>
    <t>P14710</t>
  </si>
  <si>
    <t>D  3,108</t>
  </si>
  <si>
    <t>P14712</t>
  </si>
  <si>
    <t>D  3,113</t>
  </si>
  <si>
    <t>P14714</t>
  </si>
  <si>
    <t>D  3,114</t>
  </si>
  <si>
    <t>P14716</t>
  </si>
  <si>
    <t>D  3,115</t>
  </si>
  <si>
    <t>P14717</t>
  </si>
  <si>
    <t>D  3,116</t>
  </si>
  <si>
    <t>P14719</t>
  </si>
  <si>
    <t>D  3,117</t>
  </si>
  <si>
    <t>P14721</t>
  </si>
  <si>
    <t>D  3,118</t>
  </si>
  <si>
    <t>P14722</t>
  </si>
  <si>
    <t>D  3,119</t>
  </si>
  <si>
    <t>P14724</t>
  </si>
  <si>
    <t>DIF GP480577 INV 0874-TCN16</t>
  </si>
  <si>
    <t>D  3,120</t>
  </si>
  <si>
    <t>P14725</t>
  </si>
  <si>
    <t>D  3,121</t>
  </si>
  <si>
    <t>P14727</t>
  </si>
  <si>
    <t>D  3,122</t>
  </si>
  <si>
    <t>P14729</t>
  </si>
  <si>
    <t>D  3,123</t>
  </si>
  <si>
    <t>P14731</t>
  </si>
  <si>
    <t>D  3,124</t>
  </si>
  <si>
    <t>P14733</t>
  </si>
  <si>
    <t>D  3,125</t>
  </si>
  <si>
    <t>P14737</t>
  </si>
  <si>
    <t>PAGO DIF GY143240  INV 0884-TC</t>
  </si>
  <si>
    <t>D  3,126</t>
  </si>
  <si>
    <t>P14738</t>
  </si>
  <si>
    <t>D  3,127</t>
  </si>
  <si>
    <t>P14742</t>
  </si>
  <si>
    <t>D  3,128</t>
  </si>
  <si>
    <t>P14754</t>
  </si>
  <si>
    <t>D  3,129</t>
  </si>
  <si>
    <t>P14756</t>
  </si>
  <si>
    <t>D  3,130</t>
  </si>
  <si>
    <t>P14735</t>
  </si>
  <si>
    <t>D  3,131</t>
  </si>
  <si>
    <t>P14740</t>
  </si>
  <si>
    <t>D  3,132</t>
  </si>
  <si>
    <t>P14745</t>
  </si>
  <si>
    <t>PAGO DIF G1450775 INV 0873-TCN</t>
  </si>
  <si>
    <t>D  3,133</t>
  </si>
  <si>
    <t>P14758</t>
  </si>
  <si>
    <t>D  3,134</t>
  </si>
  <si>
    <t>P14760</t>
  </si>
  <si>
    <t>D  3,135</t>
  </si>
  <si>
    <t>P14762</t>
  </si>
  <si>
    <t>PAGO DIF GP514474</t>
  </si>
  <si>
    <t>D  3,136</t>
  </si>
  <si>
    <t>P14763</t>
  </si>
  <si>
    <t>D  3,137</t>
  </si>
  <si>
    <t>P14926</t>
  </si>
  <si>
    <t>D  3,138</t>
  </si>
  <si>
    <t>P14927</t>
  </si>
  <si>
    <t>D  3,139</t>
  </si>
  <si>
    <t>P14930</t>
  </si>
  <si>
    <t>D  3,140</t>
  </si>
  <si>
    <t>P14933</t>
  </si>
  <si>
    <t>D  3,141</t>
  </si>
  <si>
    <t>P14935</t>
  </si>
  <si>
    <t>D  3,142</t>
  </si>
  <si>
    <t>P14937</t>
  </si>
  <si>
    <t>D  3,143</t>
  </si>
  <si>
    <t>P14939</t>
  </si>
  <si>
    <t>D  3,144</t>
  </si>
  <si>
    <t>P14941</t>
  </si>
  <si>
    <t>D  3,146</t>
  </si>
  <si>
    <t>P14943</t>
  </si>
  <si>
    <t>D  3,147</t>
  </si>
  <si>
    <t>P14944</t>
  </si>
  <si>
    <t>RESTAURANTES LAS TEXAS</t>
  </si>
  <si>
    <t>EXCELL  JUNIO</t>
  </si>
  <si>
    <t>EXCEL  JUNIO</t>
  </si>
  <si>
    <t>EXCEL ABRIL</t>
  </si>
  <si>
    <t>D  2,437</t>
  </si>
  <si>
    <t>R3031</t>
  </si>
  <si>
    <t>Contable de</t>
  </si>
  <si>
    <t>JNAVARRO</t>
  </si>
  <si>
    <t>RECFACCIONES VAZCO SA DE CV</t>
  </si>
  <si>
    <t>D  2,438</t>
  </si>
  <si>
    <t>S1678</t>
  </si>
  <si>
    <t>JURADO BRISEÑO MARTHA EDITH</t>
  </si>
  <si>
    <t>D  2,440</t>
  </si>
  <si>
    <t>S1728</t>
  </si>
  <si>
    <t>D  2,442</t>
  </si>
  <si>
    <t>S1746</t>
  </si>
  <si>
    <t>D  2,443</t>
  </si>
  <si>
    <t>P14953</t>
  </si>
  <si>
    <t>D  2,446</t>
  </si>
  <si>
    <t>P14954</t>
  </si>
  <si>
    <t>D  2,448</t>
  </si>
  <si>
    <t>P14955</t>
  </si>
  <si>
    <t>D  2,451</t>
  </si>
  <si>
    <t>P14956</t>
  </si>
  <si>
    <t>D  2,453</t>
  </si>
  <si>
    <t>P14957</t>
  </si>
  <si>
    <t>D  2,454</t>
  </si>
  <si>
    <t>P14958</t>
  </si>
  <si>
    <t>D  2,455</t>
  </si>
  <si>
    <t>P14959</t>
  </si>
  <si>
    <t>RICO HERNANDEZ ARUTO JAVIER</t>
  </si>
  <si>
    <t>D  2,456</t>
  </si>
  <si>
    <t>P14960</t>
  </si>
  <si>
    <t>D  2,457</t>
  </si>
  <si>
    <t>P14961</t>
  </si>
  <si>
    <t>D  2,461</t>
  </si>
  <si>
    <t>P14962</t>
  </si>
  <si>
    <t>NUEVA  WAL MART DE MEXICO</t>
  </si>
  <si>
    <t>D  2,466</t>
  </si>
  <si>
    <t>P14963</t>
  </si>
  <si>
    <t>D  2,467</t>
  </si>
  <si>
    <t>P14964</t>
  </si>
  <si>
    <t>ABARCA VARGAS NELLY</t>
  </si>
  <si>
    <t>D  2,468</t>
  </si>
  <si>
    <t>P14965</t>
  </si>
  <si>
    <t>COMERCIALIZADORA FARMACEUTIDCA</t>
  </si>
  <si>
    <t>D  2,472</t>
  </si>
  <si>
    <t>P14966</t>
  </si>
  <si>
    <t>D  2,473</t>
  </si>
  <si>
    <t>P14968</t>
  </si>
  <si>
    <t>AUTOZONE DE MEXICO  S DE RL DE</t>
  </si>
  <si>
    <t>D  2,475</t>
  </si>
  <si>
    <t>S1641</t>
  </si>
  <si>
    <t>D  2,476</t>
  </si>
  <si>
    <t>P14969</t>
  </si>
  <si>
    <t>D  2,477</t>
  </si>
  <si>
    <t>P14974</t>
  </si>
  <si>
    <t>D  2,480</t>
  </si>
  <si>
    <t>P14975</t>
  </si>
  <si>
    <t>D  2,486</t>
  </si>
  <si>
    <t>P14976</t>
  </si>
  <si>
    <t>D  2,487</t>
  </si>
  <si>
    <t>P14977</t>
  </si>
  <si>
    <t>D  2,490</t>
  </si>
  <si>
    <t>S1779</t>
  </si>
  <si>
    <t>D  2,492</t>
  </si>
  <si>
    <t>P14978</t>
  </si>
  <si>
    <t>D  2,493</t>
  </si>
  <si>
    <t>P14979</t>
  </si>
  <si>
    <t>D  2,494</t>
  </si>
  <si>
    <t>P14981</t>
  </si>
  <si>
    <t>D  2,495</t>
  </si>
  <si>
    <t>P14982</t>
  </si>
  <si>
    <t>D  2,496</t>
  </si>
  <si>
    <t>P14983</t>
  </si>
  <si>
    <t>D  2,498</t>
  </si>
  <si>
    <t>P14984</t>
  </si>
  <si>
    <t>D  2,499</t>
  </si>
  <si>
    <t>P14990</t>
  </si>
  <si>
    <t>D  2,500</t>
  </si>
  <si>
    <t>P14991</t>
  </si>
  <si>
    <t>D  2,503</t>
  </si>
  <si>
    <t>P14970</t>
  </si>
  <si>
    <t>D  2,504</t>
  </si>
  <si>
    <t>P14972</t>
  </si>
  <si>
    <t>ALDEN SATELITE</t>
  </si>
  <si>
    <t>D  2,505</t>
  </si>
  <si>
    <t>P14992</t>
  </si>
  <si>
    <t>D  2,524</t>
  </si>
  <si>
    <t>P14993</t>
  </si>
  <si>
    <t>D  2,525</t>
  </si>
  <si>
    <t>P14994</t>
  </si>
  <si>
    <t>D  2,527</t>
  </si>
  <si>
    <t>P14995</t>
  </si>
  <si>
    <t>D  2,583</t>
  </si>
  <si>
    <t>P14996</t>
  </si>
  <si>
    <t>D  2,584</t>
  </si>
  <si>
    <t>P14997</t>
  </si>
  <si>
    <t>UNITED AUTO DE MONTERREY</t>
  </si>
  <si>
    <t>P14998</t>
  </si>
  <si>
    <t>D  2,597</t>
  </si>
  <si>
    <t>P15000</t>
  </si>
  <si>
    <t>DIF PAGO  VIN G0065122</t>
  </si>
  <si>
    <t>P15400</t>
  </si>
  <si>
    <t>P15404</t>
  </si>
  <si>
    <t>P15405</t>
  </si>
  <si>
    <t>P15407</t>
  </si>
  <si>
    <t>P15410</t>
  </si>
  <si>
    <t>P15411</t>
  </si>
  <si>
    <t>P15412</t>
  </si>
  <si>
    <t>P15414</t>
  </si>
  <si>
    <t>P15458</t>
  </si>
  <si>
    <t>P15461</t>
  </si>
  <si>
    <t>P15462</t>
  </si>
  <si>
    <t>P15463</t>
  </si>
  <si>
    <t>P15464</t>
  </si>
  <si>
    <t>P15465</t>
  </si>
  <si>
    <t>P15466</t>
  </si>
  <si>
    <t>P15416</t>
  </si>
  <si>
    <t>P15418</t>
  </si>
  <si>
    <t>P15423</t>
  </si>
  <si>
    <t>P15424</t>
  </si>
  <si>
    <t>P15425</t>
  </si>
  <si>
    <t>P15449</t>
  </si>
  <si>
    <t>OFIX SA DE CV</t>
  </si>
  <si>
    <t>P15448</t>
  </si>
  <si>
    <t>GAMIÑO JIMENEZ APOLINAR</t>
  </si>
  <si>
    <t>P15447</t>
  </si>
  <si>
    <t>P15446</t>
  </si>
  <si>
    <t>S1640</t>
  </si>
  <si>
    <t>REYES RODRIGUEZ MARISTEL</t>
  </si>
  <si>
    <t>S1638</t>
  </si>
  <si>
    <t>OCHOA NOLASCO GUILLERMO</t>
  </si>
  <si>
    <t>P15443</t>
  </si>
  <si>
    <t>P15441</t>
  </si>
  <si>
    <t>P15440</t>
  </si>
  <si>
    <t>P15439</t>
  </si>
  <si>
    <t>P15438</t>
  </si>
  <si>
    <t>SURTODO SA DE CV</t>
  </si>
  <si>
    <t>P15437</t>
  </si>
  <si>
    <t>P15436</t>
  </si>
  <si>
    <t>P15435</t>
  </si>
  <si>
    <t>PREMIUM RESTAURANT BRANDS S DE</t>
  </si>
  <si>
    <t>S1744</t>
  </si>
  <si>
    <t>S1760</t>
  </si>
  <si>
    <t>PERIFERICA JULIO 2016</t>
  </si>
  <si>
    <t>p15402</t>
  </si>
  <si>
    <t>S1782</t>
  </si>
  <si>
    <t>P15484</t>
  </si>
  <si>
    <t>CASA MARCHAND SA DE CV</t>
  </si>
  <si>
    <t>P15485</t>
  </si>
  <si>
    <t>P15486</t>
  </si>
  <si>
    <t>P15487</t>
  </si>
  <si>
    <t>P15488</t>
  </si>
  <si>
    <t>ELECTROPURA D DEL RL DE CV</t>
  </si>
  <si>
    <t>P15489</t>
  </si>
  <si>
    <t>P15490</t>
  </si>
  <si>
    <t>P15491</t>
  </si>
  <si>
    <t>P15492</t>
  </si>
  <si>
    <t>P15493</t>
  </si>
  <si>
    <t>SERVICIO SAN NICOLAS SA DE CV</t>
  </si>
  <si>
    <t>P15494</t>
  </si>
  <si>
    <t>P15495</t>
  </si>
  <si>
    <t>P15496</t>
  </si>
  <si>
    <t>P15497</t>
  </si>
  <si>
    <t>P15498</t>
  </si>
  <si>
    <t>AUTOBUSES DE LA PIEDAD</t>
  </si>
  <si>
    <t>P15499</t>
  </si>
  <si>
    <t>AUTOPISTA ARCO NORTE SA DE CV</t>
  </si>
  <si>
    <t>P15500</t>
  </si>
  <si>
    <t>FIDEICOMISO AUTOPISTO Y PUENTE</t>
  </si>
  <si>
    <t>P15473</t>
  </si>
  <si>
    <t>P15475</t>
  </si>
  <si>
    <t>PAGOO DIF G0169335</t>
  </si>
  <si>
    <t>P15476</t>
  </si>
  <si>
    <t>p15478</t>
  </si>
  <si>
    <t>P15480</t>
  </si>
  <si>
    <t>DIF INV 1004-TCN16 US11494</t>
  </si>
  <si>
    <t>P15481</t>
  </si>
  <si>
    <t>PAGO DIF IV 0990N/16 GW472468</t>
  </si>
  <si>
    <t>P15482</t>
  </si>
  <si>
    <t>P15505</t>
  </si>
  <si>
    <t>WRC</t>
  </si>
  <si>
    <t>BAJA</t>
  </si>
  <si>
    <t>BAJA D-3010 ELECTROPURA S DE R</t>
  </si>
  <si>
    <t>BAJA D-2356 FONSECA LOPEZ GERA</t>
  </si>
  <si>
    <t>BAJA 3020 FONSECA LOPEZ GERARD</t>
  </si>
  <si>
    <t>P15507</t>
  </si>
  <si>
    <t>P15508</t>
  </si>
  <si>
    <t>P15509</t>
  </si>
  <si>
    <t>P15511</t>
  </si>
  <si>
    <t>AUTO ZONE DE MEXICO S DE RL DE</t>
  </si>
  <si>
    <t>P15512</t>
  </si>
  <si>
    <t>P15513</t>
  </si>
  <si>
    <t>P15514</t>
  </si>
  <si>
    <t>P15515</t>
  </si>
  <si>
    <t>P15516</t>
  </si>
  <si>
    <t>P15517</t>
  </si>
  <si>
    <t>P15518</t>
  </si>
  <si>
    <t>HERNANDEZ BRIBIESCA MERILUZ</t>
  </si>
  <si>
    <t>P15519</t>
  </si>
  <si>
    <t>OLEUM SERVICE SA DE CV</t>
  </si>
  <si>
    <t>P15520</t>
  </si>
  <si>
    <t>P15521</t>
  </si>
  <si>
    <t>P15522</t>
  </si>
  <si>
    <t>LIQUIDACION TFS RAUL RAMIREZ P</t>
  </si>
  <si>
    <t>P15523</t>
  </si>
  <si>
    <t>P15524</t>
  </si>
  <si>
    <t>D  3,061</t>
  </si>
  <si>
    <t>P15525</t>
  </si>
  <si>
    <t>FLORES PAREDES JORGE</t>
  </si>
  <si>
    <t>D  3,062</t>
  </si>
  <si>
    <t>P15526</t>
  </si>
  <si>
    <t>LJIMENEZ:GONZALEZ ARELLANO GLORIA Y</t>
  </si>
  <si>
    <t>D  3,063</t>
  </si>
  <si>
    <t>P15527</t>
  </si>
  <si>
    <t>D  3,066</t>
  </si>
  <si>
    <t>P15532</t>
  </si>
  <si>
    <t>GRANADOS HERNANDEZ SERGIO</t>
  </si>
  <si>
    <t>D  3,067</t>
  </si>
  <si>
    <t>P15533</t>
  </si>
  <si>
    <t>D  3,068</t>
  </si>
  <si>
    <t>P15534</t>
  </si>
  <si>
    <t>D  3,069</t>
  </si>
  <si>
    <t>P15537</t>
  </si>
  <si>
    <t>D  3,070</t>
  </si>
  <si>
    <t>P15538</t>
  </si>
  <si>
    <t>PAGO DIF 0034-TCN17  VIN H1001</t>
  </si>
  <si>
    <t>D  3,071</t>
  </si>
  <si>
    <t>p15539</t>
  </si>
  <si>
    <t>D  3,072</t>
  </si>
  <si>
    <t>P15542</t>
  </si>
  <si>
    <t>D  3,073</t>
  </si>
  <si>
    <t>P15544</t>
  </si>
  <si>
    <t>P15546</t>
  </si>
  <si>
    <t>P15548</t>
  </si>
  <si>
    <t>D  3,077</t>
  </si>
  <si>
    <t>P15550</t>
  </si>
  <si>
    <t>D  3,078</t>
  </si>
  <si>
    <t>P15552</t>
  </si>
  <si>
    <t>D  3,079</t>
  </si>
  <si>
    <t>P15554</t>
  </si>
  <si>
    <t>D  3,080</t>
  </si>
  <si>
    <t>P15556</t>
  </si>
  <si>
    <t>PAGO DIF INV 0013-TCN17</t>
  </si>
  <si>
    <t>D  3,086</t>
  </si>
  <si>
    <t>P14282</t>
  </si>
  <si>
    <t>D  3,087</t>
  </si>
  <si>
    <t>P14945</t>
  </si>
  <si>
    <t>ALECSA CELAYA S DE RL DE CV</t>
  </si>
  <si>
    <t>CYA 200-003 PERIFERICA</t>
  </si>
  <si>
    <t>NA21001-0029849</t>
  </si>
  <si>
    <t>LA CASA DEL ELECTRISTA NO DEDU</t>
  </si>
  <si>
    <t>LJIMENEZ:FERRERTERIA MODELO DEL BAJ</t>
  </si>
  <si>
    <t>p15506</t>
  </si>
  <si>
    <t>LJIMENEZ:PARTIDAS NO DEDUCIBLES</t>
  </si>
  <si>
    <t>D  3,090</t>
  </si>
  <si>
    <t>P15557</t>
  </si>
  <si>
    <t>D  3,091</t>
  </si>
  <si>
    <t>P15559</t>
  </si>
  <si>
    <t>D  3,092</t>
  </si>
  <si>
    <t>P15561</t>
  </si>
  <si>
    <t>D  3,093</t>
  </si>
  <si>
    <t>P15565</t>
  </si>
  <si>
    <t>D  3,094</t>
  </si>
  <si>
    <t>P15563</t>
  </si>
  <si>
    <t>D  3,095</t>
  </si>
  <si>
    <t>P15564</t>
  </si>
  <si>
    <t>D  3,096</t>
  </si>
  <si>
    <t>P15566</t>
  </si>
  <si>
    <t>D  3,101</t>
  </si>
  <si>
    <t>P14980</t>
  </si>
  <si>
    <t>GONZALEZ ARRELANO GLORIA NO DE</t>
  </si>
  <si>
    <t>REMANENTE</t>
  </si>
  <si>
    <t>COMPROBADO</t>
  </si>
  <si>
    <t>DIF</t>
  </si>
  <si>
    <t>DEP DEL MES</t>
  </si>
  <si>
    <t xml:space="preserve">INGRESA EN AGOSTO CERRAJERIA DURAN </t>
  </si>
  <si>
    <t>pendiente DE FACTURAR</t>
  </si>
  <si>
    <t>----------------</t>
  </si>
  <si>
    <t>P15643</t>
  </si>
  <si>
    <t>NA21001-0029951</t>
  </si>
  <si>
    <t>D      3</t>
  </si>
  <si>
    <t>S2346</t>
  </si>
  <si>
    <t>NA21001-0028635</t>
  </si>
  <si>
    <t>BAJA: LJIMENEZ SANTANA HERNANDEZ MI</t>
  </si>
  <si>
    <t>S1663</t>
  </si>
  <si>
    <t>NA21001-0029922</t>
  </si>
  <si>
    <t>DURAN MEJIA ARMANDO F-1499</t>
  </si>
  <si>
    <t>S1661</t>
  </si>
  <si>
    <t>NA21001-0029923</t>
  </si>
  <si>
    <t>DURAN MEJIA ARMANDO F-1500</t>
  </si>
  <si>
    <t>S1680</t>
  </si>
  <si>
    <t>NA21001-0029924</t>
  </si>
  <si>
    <t>DURAN MEJIA ARMANDO F-1501</t>
  </si>
  <si>
    <t>R2878</t>
  </si>
  <si>
    <t>NA21001-0029925</t>
  </si>
  <si>
    <t>DURAN MEJIA ARMANDO F-1502</t>
  </si>
  <si>
    <t>NA21001-0029926</t>
  </si>
  <si>
    <t>DURAN MEJIA ARMANDO F-1503</t>
  </si>
  <si>
    <t>P15580</t>
  </si>
  <si>
    <t>NA21001-0029927</t>
  </si>
  <si>
    <t>P15531</t>
  </si>
  <si>
    <t>NA21001-0029928</t>
  </si>
  <si>
    <t>VASQUEZ ALCANTARA YAZMIN IVONN</t>
  </si>
  <si>
    <t>P15530</t>
  </si>
  <si>
    <t>NA21001-0029929</t>
  </si>
  <si>
    <t>P15541</t>
  </si>
  <si>
    <t>NA21001-0029930</t>
  </si>
  <si>
    <t>P15504</t>
  </si>
  <si>
    <t>NA21001-0029931</t>
  </si>
  <si>
    <t>P15635</t>
  </si>
  <si>
    <t>NA21001-0029939</t>
  </si>
  <si>
    <t>P15637</t>
  </si>
  <si>
    <t>NA21001-0029940</t>
  </si>
  <si>
    <t>P15639</t>
  </si>
  <si>
    <t>NA21001-0029941</t>
  </si>
  <si>
    <t>P15641</t>
  </si>
  <si>
    <t>NA21001-0029942</t>
  </si>
  <si>
    <t>P15650</t>
  </si>
  <si>
    <t>NA21001-0029943</t>
  </si>
  <si>
    <t>CEVER TOLUCA</t>
  </si>
  <si>
    <t>P15659</t>
  </si>
  <si>
    <t>NA21001-0029944</t>
  </si>
  <si>
    <t>ALDEN QUERETARO</t>
  </si>
  <si>
    <t>PERIFE</t>
  </si>
  <si>
    <t>RICA 01</t>
  </si>
  <si>
    <t>NA21001-0029945</t>
  </si>
  <si>
    <t>PERIFERICA AGOSTO 16</t>
  </si>
  <si>
    <t>P15645</t>
  </si>
  <si>
    <t>NA21001-0029952</t>
  </si>
  <si>
    <t>P15648</t>
  </si>
  <si>
    <t>NA21001-0029953</t>
  </si>
  <si>
    <t>P15651</t>
  </si>
  <si>
    <t>NA21001-0029954</t>
  </si>
  <si>
    <t>P15653</t>
  </si>
  <si>
    <t>NA21001-0029955</t>
  </si>
  <si>
    <t>P15655</t>
  </si>
  <si>
    <t>NA21001-0029956</t>
  </si>
  <si>
    <t>P15657</t>
  </si>
  <si>
    <t>NA21001-0029958</t>
  </si>
  <si>
    <t>P15660</t>
  </si>
  <si>
    <t>NA21001-0029960</t>
  </si>
  <si>
    <t>O15661</t>
  </si>
  <si>
    <t>NA21001-0029961</t>
  </si>
  <si>
    <t>P15662</t>
  </si>
  <si>
    <t>NA21001-0029962</t>
  </si>
  <si>
    <t>P15664</t>
  </si>
  <si>
    <t>NA21001-0029963</t>
  </si>
  <si>
    <t>P15665</t>
  </si>
  <si>
    <t>NA21001-0029964</t>
  </si>
  <si>
    <t>P15668</t>
  </si>
  <si>
    <t>NA21001-0029965</t>
  </si>
  <si>
    <t>P15670</t>
  </si>
  <si>
    <t>NA21001-0029966</t>
  </si>
  <si>
    <t>P15671</t>
  </si>
  <si>
    <t>NA21001-0029967</t>
  </si>
  <si>
    <t>P15673</t>
  </si>
  <si>
    <t>NA21001-0029968</t>
  </si>
  <si>
    <t>PAGO DIF N.26739 UNITED AUTO D</t>
  </si>
  <si>
    <t>P15674</t>
  </si>
  <si>
    <t>NA21001-0029969</t>
  </si>
  <si>
    <t>P15676</t>
  </si>
  <si>
    <t>NA21001-0029970</t>
  </si>
  <si>
    <t>PAGO DIF 1083-TCN16  GS760280</t>
  </si>
  <si>
    <t>P15677</t>
  </si>
  <si>
    <t>NA21001-0029971</t>
  </si>
  <si>
    <t>P15679</t>
  </si>
  <si>
    <t>NA21001-0029972</t>
  </si>
  <si>
    <t>p15680</t>
  </si>
  <si>
    <t>NA21001-0029974</t>
  </si>
  <si>
    <t>P15682</t>
  </si>
  <si>
    <t>NA21001-0029975</t>
  </si>
  <si>
    <t>P15684</t>
  </si>
  <si>
    <t>NA21001-0029976</t>
  </si>
  <si>
    <t>P15686</t>
  </si>
  <si>
    <t>NA21001-0029977</t>
  </si>
  <si>
    <t>PAGO DIF VIN GW458381</t>
  </si>
  <si>
    <t>P15573</t>
  </si>
  <si>
    <t>NA21001-0029978</t>
  </si>
  <si>
    <t>GUERRERO HERNANDEZ SILVESTRE</t>
  </si>
  <si>
    <t>P15575</t>
  </si>
  <si>
    <t>NA21001-0029979</t>
  </si>
  <si>
    <t>P15576</t>
  </si>
  <si>
    <t>NA21001-0029980</t>
  </si>
  <si>
    <t>P15577</t>
  </si>
  <si>
    <t>NA21001-0029981</t>
  </si>
  <si>
    <t>P15578</t>
  </si>
  <si>
    <t>NA21001-0029982</t>
  </si>
  <si>
    <t>P15579</t>
  </si>
  <si>
    <t>NA21001-0029983</t>
  </si>
  <si>
    <t>P15581</t>
  </si>
  <si>
    <t>NA21001-0029984</t>
  </si>
  <si>
    <t>COMERCAILIZADORA FARMACEUTICA</t>
  </si>
  <si>
    <t>P15582</t>
  </si>
  <si>
    <t>NA21001-0029985</t>
  </si>
  <si>
    <t>P15583</t>
  </si>
  <si>
    <t>NA21001-0029986</t>
  </si>
  <si>
    <t>P15584</t>
  </si>
  <si>
    <t>NA21001-0029987</t>
  </si>
  <si>
    <t>P15585</t>
  </si>
  <si>
    <t>NA21001-0029988</t>
  </si>
  <si>
    <t>PINTURAS Y MATERIALES VEGMAR S</t>
  </si>
  <si>
    <t>P15586</t>
  </si>
  <si>
    <t>NA21001-0029990</t>
  </si>
  <si>
    <t>NA21001-0029991</t>
  </si>
  <si>
    <t>P15588</t>
  </si>
  <si>
    <t>NA21001-0029992</t>
  </si>
  <si>
    <t>AUTOZONE DE MEXICO SDE RL DE C</t>
  </si>
  <si>
    <t>P15589</t>
  </si>
  <si>
    <t>NA21001-0029993</t>
  </si>
  <si>
    <t>P15590</t>
  </si>
  <si>
    <t>NA21001-0029994</t>
  </si>
  <si>
    <t>SERVICIO RETO EXPRESS SA DE CV</t>
  </si>
  <si>
    <t>S1798</t>
  </si>
  <si>
    <t>NA21001-0029995</t>
  </si>
  <si>
    <t>S1801</t>
  </si>
  <si>
    <t>NA21001-0029996</t>
  </si>
  <si>
    <t>S1805</t>
  </si>
  <si>
    <t>NA21001-0029997</t>
  </si>
  <si>
    <t>R3123</t>
  </si>
  <si>
    <t>NA21001-0029998</t>
  </si>
  <si>
    <t>P15616</t>
  </si>
  <si>
    <t>NA21001-0029999</t>
  </si>
  <si>
    <t>S1793</t>
  </si>
  <si>
    <t>NA21001-0030000</t>
  </si>
  <si>
    <t>P15617</t>
  </si>
  <si>
    <t>NA21001-0030001</t>
  </si>
  <si>
    <t>LJIMENEZ:HOTEL CAMPESTRE DE CELAYA</t>
  </si>
  <si>
    <t>P15618</t>
  </si>
  <si>
    <t>NA21001-0030003</t>
  </si>
  <si>
    <t>HOTEL CAMPESTRE DE CELAYA SA D</t>
  </si>
  <si>
    <t>D  3,064</t>
  </si>
  <si>
    <t>P15619</t>
  </si>
  <si>
    <t>NA21001-0030004</t>
  </si>
  <si>
    <t>D  3,065</t>
  </si>
  <si>
    <t>P15620</t>
  </si>
  <si>
    <t>NA21001-0030005</t>
  </si>
  <si>
    <t>LJIMENEZ:FIGUEROA ZARZA ISMAEL</t>
  </si>
  <si>
    <t>P15621</t>
  </si>
  <si>
    <t>NA21001-0030006</t>
  </si>
  <si>
    <t>P15622</t>
  </si>
  <si>
    <t>NA21001-0030007</t>
  </si>
  <si>
    <t>P15623</t>
  </si>
  <si>
    <t>NA21001-0030008</t>
  </si>
  <si>
    <t>P15624</t>
  </si>
  <si>
    <t>NA21001-0030009</t>
  </si>
  <si>
    <t>P15625</t>
  </si>
  <si>
    <t>NA21001-0030010</t>
  </si>
  <si>
    <t>P15626</t>
  </si>
  <si>
    <t>NA21001-0030012</t>
  </si>
  <si>
    <t>P15627</t>
  </si>
  <si>
    <t>NA21001-0030013</t>
  </si>
  <si>
    <t>NUEVA WAL MART S DE RL DE CV</t>
  </si>
  <si>
    <t>P15628</t>
  </si>
  <si>
    <t>NA21001-0030014</t>
  </si>
  <si>
    <t>D  3,074</t>
  </si>
  <si>
    <t>P15629</t>
  </si>
  <si>
    <t>NA21001-0030015</t>
  </si>
  <si>
    <t>P15630</t>
  </si>
  <si>
    <t>NA21001-0030016</t>
  </si>
  <si>
    <t>P15631</t>
  </si>
  <si>
    <t>NA21001-0030017</t>
  </si>
  <si>
    <t>P15632</t>
  </si>
  <si>
    <t>NA21001-0030018</t>
  </si>
  <si>
    <t>P15633</t>
  </si>
  <si>
    <t>NA21001-0030019</t>
  </si>
  <si>
    <t>P15693</t>
  </si>
  <si>
    <t>NA21001-0030020</t>
  </si>
  <si>
    <t>P15695</t>
  </si>
  <si>
    <t>NA21001-0030021</t>
  </si>
  <si>
    <t>D  3,081</t>
  </si>
  <si>
    <t>P15697</t>
  </si>
  <si>
    <t>NA21001-0030022</t>
  </si>
  <si>
    <t>D  3,082</t>
  </si>
  <si>
    <t>P15699</t>
  </si>
  <si>
    <t>NA21001-0030023</t>
  </si>
  <si>
    <t>D  3,083</t>
  </si>
  <si>
    <t>P15701</t>
  </si>
  <si>
    <t>NA21001-0030024</t>
  </si>
  <si>
    <t>D  3,084</t>
  </si>
  <si>
    <t>P15703</t>
  </si>
  <si>
    <t>NA21001-0030025</t>
  </si>
  <si>
    <t>PAGO DIF 0050-TCN17</t>
  </si>
  <si>
    <t>D  3,085</t>
  </si>
  <si>
    <t>P15704</t>
  </si>
  <si>
    <t>NA21001-0030026</t>
  </si>
  <si>
    <t>P15691</t>
  </si>
  <si>
    <t>NA21001-0030027</t>
  </si>
  <si>
    <t>P15689</t>
  </si>
  <si>
    <t>NA21001-0030028</t>
  </si>
  <si>
    <t>D  3,088</t>
  </si>
  <si>
    <t>P15687</t>
  </si>
  <si>
    <t>NA21001-0030029</t>
  </si>
  <si>
    <t>NA21001-0030036</t>
  </si>
  <si>
    <t>POLIZA</t>
  </si>
  <si>
    <t>FECHA</t>
  </si>
  <si>
    <t>FOLIO</t>
  </si>
  <si>
    <t>ELABORADOR</t>
  </si>
  <si>
    <t xml:space="preserve">DESCRICION </t>
  </si>
  <si>
    <t>CARGO</t>
  </si>
  <si>
    <t>ABONO</t>
  </si>
  <si>
    <t>SALDO</t>
  </si>
  <si>
    <t>TIPO</t>
  </si>
  <si>
    <t>S1653</t>
  </si>
  <si>
    <t>D  1,749</t>
  </si>
  <si>
    <t>R3136</t>
  </si>
  <si>
    <t>NA21001-0030138</t>
  </si>
  <si>
    <t>D  1,751</t>
  </si>
  <si>
    <t>S1815</t>
  </si>
  <si>
    <t>NA21001-0030139</t>
  </si>
  <si>
    <t>D  1,752</t>
  </si>
  <si>
    <t>R3147</t>
  </si>
  <si>
    <t>NA21001-0030140</t>
  </si>
  <si>
    <t>D  1,754</t>
  </si>
  <si>
    <t>R3155</t>
  </si>
  <si>
    <t>NA21001-0030141</t>
  </si>
  <si>
    <t>D  1,755</t>
  </si>
  <si>
    <t>S1819</t>
  </si>
  <si>
    <t>NA21001-0030142</t>
  </si>
  <si>
    <t>D  1,756</t>
  </si>
  <si>
    <t>P15728</t>
  </si>
  <si>
    <t>NA21001-0030143</t>
  </si>
  <si>
    <t>D  1,757</t>
  </si>
  <si>
    <t>P15729</t>
  </si>
  <si>
    <t>NA21001-0030144</t>
  </si>
  <si>
    <t>D  1,758</t>
  </si>
  <si>
    <t>P15730</t>
  </si>
  <si>
    <t>NA21001-0030145</t>
  </si>
  <si>
    <t>D  1,759</t>
  </si>
  <si>
    <t>P15731</t>
  </si>
  <si>
    <t>NA21001-0030146</t>
  </si>
  <si>
    <t>D  1,760</t>
  </si>
  <si>
    <t>P15732</t>
  </si>
  <si>
    <t>NA21001-0030147</t>
  </si>
  <si>
    <t>D  1,761</t>
  </si>
  <si>
    <t>P15733</t>
  </si>
  <si>
    <t>NA21001-0030148</t>
  </si>
  <si>
    <t>PINTURAS Y MATERIALES VEGMAR</t>
  </si>
  <si>
    <t>D  1,762</t>
  </si>
  <si>
    <t>P15734</t>
  </si>
  <si>
    <t>NA21001-0030149</t>
  </si>
  <si>
    <t>D  1,763</t>
  </si>
  <si>
    <t>P15735</t>
  </si>
  <si>
    <t>NA21001-0030150</t>
  </si>
  <si>
    <t>D  1,764</t>
  </si>
  <si>
    <t>P15736</t>
  </si>
  <si>
    <t>NA21001-0030151</t>
  </si>
  <si>
    <t>D  1,765</t>
  </si>
  <si>
    <t>P15737</t>
  </si>
  <si>
    <t>NA21001-0030152</t>
  </si>
  <si>
    <t>D  1,767</t>
  </si>
  <si>
    <t>P15738</t>
  </si>
  <si>
    <t>NA21001-0030153</t>
  </si>
  <si>
    <t>D  1,768</t>
  </si>
  <si>
    <t>P15739</t>
  </si>
  <si>
    <t>NA21001-0030154</t>
  </si>
  <si>
    <t>D  1,769</t>
  </si>
  <si>
    <t>P15740</t>
  </si>
  <si>
    <t>NA21001-0030155</t>
  </si>
  <si>
    <t>D  1,770</t>
  </si>
  <si>
    <t>P15741</t>
  </si>
  <si>
    <t>NA21001-0030156</t>
  </si>
  <si>
    <t>D  1,771</t>
  </si>
  <si>
    <t>P15742</t>
  </si>
  <si>
    <t>NA21001-0030157</t>
  </si>
  <si>
    <t>D  1,772</t>
  </si>
  <si>
    <t>P15743</t>
  </si>
  <si>
    <t>NA21001-0030158</t>
  </si>
  <si>
    <t>LGC RESTAURANT GROUP SA DE CV</t>
  </si>
  <si>
    <t>D  1,774</t>
  </si>
  <si>
    <t>P15744</t>
  </si>
  <si>
    <t>NA21001-0030159</t>
  </si>
  <si>
    <t>COMPAÑIA FERRETARA NUEVO MUNDO</t>
  </si>
  <si>
    <t>D  1,775</t>
  </si>
  <si>
    <t>P15745</t>
  </si>
  <si>
    <t>NA21001-0030160</t>
  </si>
  <si>
    <t>D  1,776</t>
  </si>
  <si>
    <t>P15746</t>
  </si>
  <si>
    <t>NA21001-0030161</t>
  </si>
  <si>
    <t>HOME DEPOT DE MEXICO SA DE CV</t>
  </si>
  <si>
    <t>D  1,777</t>
  </si>
  <si>
    <t>P15747</t>
  </si>
  <si>
    <t>NA21001-0030162</t>
  </si>
  <si>
    <t>GASOLINERA GOMARTI SA DE CV</t>
  </si>
  <si>
    <t>D  1,778</t>
  </si>
  <si>
    <t>P15748</t>
  </si>
  <si>
    <t>NA21001-0030163</t>
  </si>
  <si>
    <t>SUPER SERVICIO QUINTANA</t>
  </si>
  <si>
    <t>D  1,779</t>
  </si>
  <si>
    <t>P15749</t>
  </si>
  <si>
    <t>NA21001-0030164</t>
  </si>
  <si>
    <t>D  1,780</t>
  </si>
  <si>
    <t>P15750</t>
  </si>
  <si>
    <t>NA21001-0030165</t>
  </si>
  <si>
    <t>D  1,781</t>
  </si>
  <si>
    <t>P15751</t>
  </si>
  <si>
    <t>NA21001-0030166</t>
  </si>
  <si>
    <t>PINTURAS DE CELAYA SA DE CV</t>
  </si>
  <si>
    <t>D  1,782</t>
  </si>
  <si>
    <t>P15752</t>
  </si>
  <si>
    <t>NA21001-0030167</t>
  </si>
  <si>
    <t>D  1,783</t>
  </si>
  <si>
    <t>P15753</t>
  </si>
  <si>
    <t>NA21001-0030168</t>
  </si>
  <si>
    <t>D  1,784</t>
  </si>
  <si>
    <t>P15754</t>
  </si>
  <si>
    <t>NA21001-0030169</t>
  </si>
  <si>
    <t>D  1,785</t>
  </si>
  <si>
    <t>P15755</t>
  </si>
  <si>
    <t>NA21001-0030170</t>
  </si>
  <si>
    <t>MARTINEZ MENDONZA MARIA ROSARI</t>
  </si>
  <si>
    <t>D  1,786</t>
  </si>
  <si>
    <t>P15756</t>
  </si>
  <si>
    <t>NA21001-0030171</t>
  </si>
  <si>
    <t>D  1,787</t>
  </si>
  <si>
    <t>P15757</t>
  </si>
  <si>
    <t>NA21001-0030172</t>
  </si>
  <si>
    <t>GARCIA JARAMILLO MARTHA</t>
  </si>
  <si>
    <t>D  1,789</t>
  </si>
  <si>
    <t>P15758</t>
  </si>
  <si>
    <t>NA21001-0030173</t>
  </si>
  <si>
    <t>D  1,791</t>
  </si>
  <si>
    <t>P15759</t>
  </si>
  <si>
    <t>NA21001-0030174</t>
  </si>
  <si>
    <t>D  1,792</t>
  </si>
  <si>
    <t>P15760</t>
  </si>
  <si>
    <t>NA21001-0030175</t>
  </si>
  <si>
    <t>COMICX CELAYA SA DE CV</t>
  </si>
  <si>
    <t>D  1,793</t>
  </si>
  <si>
    <t>p15763</t>
  </si>
  <si>
    <t>NA21001-0030176</t>
  </si>
  <si>
    <t>D  1,794</t>
  </si>
  <si>
    <t>P15765</t>
  </si>
  <si>
    <t>NA21001-0030177</t>
  </si>
  <si>
    <t>D  1,795</t>
  </si>
  <si>
    <t>P15766</t>
  </si>
  <si>
    <t>NA21001-0030178</t>
  </si>
  <si>
    <t>D  1,796</t>
  </si>
  <si>
    <t>P15767</t>
  </si>
  <si>
    <t>NA21001-0030179</t>
  </si>
  <si>
    <t>D  1,797</t>
  </si>
  <si>
    <t>P15769</t>
  </si>
  <si>
    <t>NA21001-0030180</t>
  </si>
  <si>
    <t>D  1,799</t>
  </si>
  <si>
    <t>P15770</t>
  </si>
  <si>
    <t>NA21001-0030181</t>
  </si>
  <si>
    <t>D  1,800</t>
  </si>
  <si>
    <t>P15783</t>
  </si>
  <si>
    <t>NA21001-0030182</t>
  </si>
  <si>
    <t>DISTRIBUIDORA REGIONAL</t>
  </si>
  <si>
    <t>D  1,801</t>
  </si>
  <si>
    <t>P15784</t>
  </si>
  <si>
    <t>NA21001-0030183</t>
  </si>
  <si>
    <t>OPERADORA DE ALIMENTOS CVS SA</t>
  </si>
  <si>
    <t>D  1,803</t>
  </si>
  <si>
    <t>P15785</t>
  </si>
  <si>
    <t>NA21001-0030184</t>
  </si>
  <si>
    <t>D  2,622</t>
  </si>
  <si>
    <t>NA21001-0030262</t>
  </si>
  <si>
    <t>BAJA D-1770 CENTRO DE DISTRIBU</t>
  </si>
  <si>
    <t>D  2,628</t>
  </si>
  <si>
    <t>NA21001-0030264</t>
  </si>
  <si>
    <t>BAJA D 1757 CENTRO DE DISTRIBU</t>
  </si>
  <si>
    <t>NA21001-0030286</t>
  </si>
  <si>
    <t>BAJA D-2895/03 AH RESTAURANTES</t>
  </si>
  <si>
    <t>NA21001-0030288</t>
  </si>
  <si>
    <t>PERIFERICA SEPTIEMBRE 16</t>
  </si>
  <si>
    <t>P15846</t>
  </si>
  <si>
    <t>NA21001-0030293</t>
  </si>
  <si>
    <t>P15847</t>
  </si>
  <si>
    <t>NA21001-0030294</t>
  </si>
  <si>
    <t>P15848</t>
  </si>
  <si>
    <t>NA21001-0030295</t>
  </si>
  <si>
    <t>P15849</t>
  </si>
  <si>
    <t>NA21001-0030296</t>
  </si>
  <si>
    <t>P15850</t>
  </si>
  <si>
    <t>NA21001-0030297</t>
  </si>
  <si>
    <t>P15851</t>
  </si>
  <si>
    <t>NA21001-0030298</t>
  </si>
  <si>
    <t>P15852</t>
  </si>
  <si>
    <t>NA21001-0030299</t>
  </si>
  <si>
    <t>RAMIREZ GOMEZ MARIA DE JESUS</t>
  </si>
  <si>
    <t>P15853</t>
  </si>
  <si>
    <t>NA21001-0030300</t>
  </si>
  <si>
    <t>P15854</t>
  </si>
  <si>
    <t>NA21001-0030301</t>
  </si>
  <si>
    <t>P15855</t>
  </si>
  <si>
    <t>NA21001-0030302</t>
  </si>
  <si>
    <t>P15856</t>
  </si>
  <si>
    <t>NA21001-0030303</t>
  </si>
  <si>
    <t>P15857</t>
  </si>
  <si>
    <t>NA21001-0030304</t>
  </si>
  <si>
    <t>CASTELLANO MANDUJANO RAUL</t>
  </si>
  <si>
    <t>P15858</t>
  </si>
  <si>
    <t>NA21001-0030305</t>
  </si>
  <si>
    <t>LJIMENEZ:AUTOBUSES DE LA PIEDAD</t>
  </si>
  <si>
    <t>P15859</t>
  </si>
  <si>
    <t>NA21001-0030306</t>
  </si>
  <si>
    <t>P15860</t>
  </si>
  <si>
    <t>NA21001-0030307</t>
  </si>
  <si>
    <t>P15861</t>
  </si>
  <si>
    <t>NA21001-0030308</t>
  </si>
  <si>
    <t>LOPEZ MUÑOZ MAURO</t>
  </si>
  <si>
    <t>D  3,269</t>
  </si>
  <si>
    <t>R3184</t>
  </si>
  <si>
    <t>NA21001-0030341</t>
  </si>
  <si>
    <t>D  3,270</t>
  </si>
  <si>
    <t>R3210</t>
  </si>
  <si>
    <t>NA21001-0030342</t>
  </si>
  <si>
    <t>CENTRO DE DISTRIBUCION</t>
  </si>
  <si>
    <t>D  3,271</t>
  </si>
  <si>
    <t>R3211</t>
  </si>
  <si>
    <t>NA21001-0030343</t>
  </si>
  <si>
    <t>CENTRO DE DISTRIBUCION  ORIENT</t>
  </si>
  <si>
    <t>D  3,272</t>
  </si>
  <si>
    <t>S1853</t>
  </si>
  <si>
    <t>NA21001-0030344</t>
  </si>
  <si>
    <t>MEJIA ARMANDO DURAN</t>
  </si>
  <si>
    <t>D  3,273</t>
  </si>
  <si>
    <t>S1845</t>
  </si>
  <si>
    <t>NA21001-0030345</t>
  </si>
  <si>
    <t>DURAN MEJIA ARAMANDO</t>
  </si>
  <si>
    <t>D  3,274</t>
  </si>
  <si>
    <t>S1857</t>
  </si>
  <si>
    <t>NA21001-0030346</t>
  </si>
  <si>
    <t>D  3,275</t>
  </si>
  <si>
    <t>S1899</t>
  </si>
  <si>
    <t>NA21001-0030347</t>
  </si>
  <si>
    <t>D  3,276</t>
  </si>
  <si>
    <t>P15867</t>
  </si>
  <si>
    <t>NA21001-0030348</t>
  </si>
  <si>
    <t>D  3,277</t>
  </si>
  <si>
    <t>P15869</t>
  </si>
  <si>
    <t>NA21001-0030349</t>
  </si>
  <si>
    <t>D  3,278</t>
  </si>
  <si>
    <t>P15870</t>
  </si>
  <si>
    <t>NA21001-0030350</t>
  </si>
  <si>
    <t>D  3,279</t>
  </si>
  <si>
    <t>P15872</t>
  </si>
  <si>
    <t>NA21001-0030351</t>
  </si>
  <si>
    <t>AUTOMOTRIZ NIHON SA DE CV</t>
  </si>
  <si>
    <t>D  3,280</t>
  </si>
  <si>
    <t>P15873</t>
  </si>
  <si>
    <t>NA21001-0030352</t>
  </si>
  <si>
    <t>D  3,281</t>
  </si>
  <si>
    <t>P15875</t>
  </si>
  <si>
    <t>NA21001-0030353</t>
  </si>
  <si>
    <t>D  3,282</t>
  </si>
  <si>
    <t>P15877</t>
  </si>
  <si>
    <t>NA21001-0030356</t>
  </si>
  <si>
    <t>D  3,283</t>
  </si>
  <si>
    <t>P15879</t>
  </si>
  <si>
    <t>NA21001-0030358</t>
  </si>
  <si>
    <t>D  3,284</t>
  </si>
  <si>
    <t>P15881</t>
  </si>
  <si>
    <t>NA21001-0030360</t>
  </si>
  <si>
    <t>D  3,285</t>
  </si>
  <si>
    <t>P15883</t>
  </si>
  <si>
    <t>NA21001-0030361</t>
  </si>
  <si>
    <t>D  3,286</t>
  </si>
  <si>
    <t>P15885</t>
  </si>
  <si>
    <t>NA21001-0030362</t>
  </si>
  <si>
    <t>D  3,287</t>
  </si>
  <si>
    <t>P15887</t>
  </si>
  <si>
    <t>NA21001-0030363</t>
  </si>
  <si>
    <t>D  3,288</t>
  </si>
  <si>
    <t>P15889</t>
  </si>
  <si>
    <t>NA21001-0030364</t>
  </si>
  <si>
    <t>AUTOMOVILES DINAMICOS S DE RL</t>
  </si>
  <si>
    <t>D  3,289</t>
  </si>
  <si>
    <t>P15890</t>
  </si>
  <si>
    <t>NA21001-0030365</t>
  </si>
  <si>
    <t>D  3,290</t>
  </si>
  <si>
    <t>P15892</t>
  </si>
  <si>
    <t>NA21001-0030366</t>
  </si>
  <si>
    <t>D  3,291</t>
  </si>
  <si>
    <t>P15894</t>
  </si>
  <si>
    <t>NA21001-0030367</t>
  </si>
  <si>
    <t>AUTOMOTRIZ TOY</t>
  </si>
  <si>
    <t>D  3,292</t>
  </si>
  <si>
    <t>P15895</t>
  </si>
  <si>
    <t>NA21001-0030368</t>
  </si>
  <si>
    <t>D  3,293</t>
  </si>
  <si>
    <t>P15897</t>
  </si>
  <si>
    <t>NA21001-0030369</t>
  </si>
  <si>
    <t>D  3,294</t>
  </si>
  <si>
    <t>P15899</t>
  </si>
  <si>
    <t>NA21001-0030370</t>
  </si>
  <si>
    <t>D  3,295</t>
  </si>
  <si>
    <t>P15901</t>
  </si>
  <si>
    <t>NA21001-0030371</t>
  </si>
  <si>
    <t>D  3,296</t>
  </si>
  <si>
    <t>P15903</t>
  </si>
  <si>
    <t>NA21001-0030372</t>
  </si>
  <si>
    <t>D  3,297</t>
  </si>
  <si>
    <t>P15905</t>
  </si>
  <si>
    <t>NA21001-0030373</t>
  </si>
  <si>
    <t>D  3,298</t>
  </si>
  <si>
    <t>P15907</t>
  </si>
  <si>
    <t>NA21001-0030375</t>
  </si>
  <si>
    <t>D  3,299</t>
  </si>
  <si>
    <t>P15908</t>
  </si>
  <si>
    <t>NA21001-0030376</t>
  </si>
  <si>
    <t>D  3,306</t>
  </si>
  <si>
    <t>P15910</t>
  </si>
  <si>
    <t>NA21001-0030388</t>
  </si>
  <si>
    <t>ALDEN QUERETARO  VIN GW525341</t>
  </si>
  <si>
    <t>D  3,307</t>
  </si>
  <si>
    <t>P15911</t>
  </si>
  <si>
    <t>NA21001-0030389</t>
  </si>
  <si>
    <t>D  3,308</t>
  </si>
  <si>
    <t>P15912</t>
  </si>
  <si>
    <t>NA21001-0030390</t>
  </si>
  <si>
    <t>D  3,309</t>
  </si>
  <si>
    <t>P15913</t>
  </si>
  <si>
    <t>NA21001-0030391</t>
  </si>
  <si>
    <t>D  3,310</t>
  </si>
  <si>
    <t>P15914</t>
  </si>
  <si>
    <t>NA21001-0030392</t>
  </si>
  <si>
    <t>D  3,311</t>
  </si>
  <si>
    <t>P15915</t>
  </si>
  <si>
    <t>NA21001-0030393</t>
  </si>
  <si>
    <t>D  3,312</t>
  </si>
  <si>
    <t>P15916</t>
  </si>
  <si>
    <t>NA21001-0030394</t>
  </si>
  <si>
    <t>D  3,313</t>
  </si>
  <si>
    <t>P15917</t>
  </si>
  <si>
    <t>NA21001-0030395</t>
  </si>
  <si>
    <t>D  3,314</t>
  </si>
  <si>
    <t>P15918</t>
  </si>
  <si>
    <t>NA21001-0030396</t>
  </si>
  <si>
    <t>D  3,315</t>
  </si>
  <si>
    <t>P15919</t>
  </si>
  <si>
    <t>NA21001-0030397</t>
  </si>
  <si>
    <t>D  3,316</t>
  </si>
  <si>
    <t>P15920</t>
  </si>
  <si>
    <t>NA21001-0030398</t>
  </si>
  <si>
    <t>D  3,317</t>
  </si>
  <si>
    <t>P15921</t>
  </si>
  <si>
    <t>NA21001-0030399</t>
  </si>
  <si>
    <t>D  3,318</t>
  </si>
  <si>
    <t>P15922</t>
  </si>
  <si>
    <t>NA21001-0030400</t>
  </si>
  <si>
    <t>D  3,319</t>
  </si>
  <si>
    <t>P15923</t>
  </si>
  <si>
    <t>NA21001-0030401</t>
  </si>
  <si>
    <t>D  3,320</t>
  </si>
  <si>
    <t>P15924</t>
  </si>
  <si>
    <t>NA21001-0030402</t>
  </si>
  <si>
    <t>D  3,321</t>
  </si>
  <si>
    <t>P15925</t>
  </si>
  <si>
    <t>NA21001-0030403</t>
  </si>
  <si>
    <t>D  3,322</t>
  </si>
  <si>
    <t>P15926</t>
  </si>
  <si>
    <t>NA21001-0030404</t>
  </si>
  <si>
    <t>D  3,323</t>
  </si>
  <si>
    <t>P15927</t>
  </si>
  <si>
    <t>NA21001-0030405</t>
  </si>
  <si>
    <t>D  3,324</t>
  </si>
  <si>
    <t>P15928</t>
  </si>
  <si>
    <t>NA21001-0030406</t>
  </si>
  <si>
    <t>CONTRAPESOS Y ACCESORIOS YRS S</t>
  </si>
  <si>
    <t>D  3,325</t>
  </si>
  <si>
    <t>P15929</t>
  </si>
  <si>
    <t>NA21001-0030407</t>
  </si>
  <si>
    <t>CONTRAPESOS Y ACCESORIOS RYS</t>
  </si>
  <si>
    <t>D  3,326</t>
  </si>
  <si>
    <t>P15930</t>
  </si>
  <si>
    <t>NA21001-0030408</t>
  </si>
  <si>
    <t>D  3,327</t>
  </si>
  <si>
    <t>P15935</t>
  </si>
  <si>
    <t>NA21001-0030409</t>
  </si>
  <si>
    <t>D  3,328</t>
  </si>
  <si>
    <t>P15933</t>
  </si>
  <si>
    <t>NA21001-0030410</t>
  </si>
  <si>
    <t>ALVAREZ MURILLO RAQUEL</t>
  </si>
  <si>
    <t>D  3,329</t>
  </si>
  <si>
    <t>P15934</t>
  </si>
  <si>
    <t>NA21001-0030411</t>
  </si>
  <si>
    <t>COMPALIA FERRETARA NUEVO MUNDO</t>
  </si>
  <si>
    <t>D  3,330</t>
  </si>
  <si>
    <t>NA21001-0030412</t>
  </si>
  <si>
    <t>GONZALEZ CARRILLO PAULO</t>
  </si>
  <si>
    <t>D  3,331</t>
  </si>
  <si>
    <t>P15936</t>
  </si>
  <si>
    <t>NA21001-0030413</t>
  </si>
  <si>
    <t>RODRIGUEZ ARELLANO ALJENDRO DI</t>
  </si>
  <si>
    <t>D  3,332</t>
  </si>
  <si>
    <t>P15937</t>
  </si>
  <si>
    <t>NA21001-0030414</t>
  </si>
  <si>
    <t>SISTEMAS ROTATIVO DE ESPADAS S</t>
  </si>
  <si>
    <t>D  3,333</t>
  </si>
  <si>
    <t>P15938</t>
  </si>
  <si>
    <t>NA21001-0030415</t>
  </si>
  <si>
    <t>D  3,334</t>
  </si>
  <si>
    <t>P15939</t>
  </si>
  <si>
    <t>NA21001-0030416</t>
  </si>
  <si>
    <t>D  3,335</t>
  </si>
  <si>
    <t>P15940</t>
  </si>
  <si>
    <t>NA21001-0030417</t>
  </si>
  <si>
    <t>MENDOZA JIMENEZ ERENDIRA</t>
  </si>
  <si>
    <t>D  3,336</t>
  </si>
  <si>
    <t>P15941</t>
  </si>
  <si>
    <t>NA21001-0030418</t>
  </si>
  <si>
    <t>D  3,337</t>
  </si>
  <si>
    <t>P15942</t>
  </si>
  <si>
    <t>NA21001-0030419</t>
  </si>
  <si>
    <t>LJIMENEZ:PINTURAS Y MATERIALES VEGM</t>
  </si>
  <si>
    <t>D  3,338</t>
  </si>
  <si>
    <t>P15943</t>
  </si>
  <si>
    <t>NA21001-0030420</t>
  </si>
  <si>
    <t>D  3,339</t>
  </si>
  <si>
    <t>P15944</t>
  </si>
  <si>
    <t>NA21001-0030421</t>
  </si>
  <si>
    <t>GRUPO LA SISTA DIVERSIONES Y S</t>
  </si>
  <si>
    <t>D  3,340</t>
  </si>
  <si>
    <t>P15945</t>
  </si>
  <si>
    <t>NA21001-0030422</t>
  </si>
  <si>
    <t>D  3,341</t>
  </si>
  <si>
    <t>P15946</t>
  </si>
  <si>
    <t>NA21001-0030423</t>
  </si>
  <si>
    <t>COMERCIALIZADORA FARMCEUTICA D</t>
  </si>
  <si>
    <t>D  3,342</t>
  </si>
  <si>
    <t>P15947</t>
  </si>
  <si>
    <t>NA21001-0030424</t>
  </si>
  <si>
    <t>D  3,343</t>
  </si>
  <si>
    <t>P15948</t>
  </si>
  <si>
    <t>NA21001-0030425</t>
  </si>
  <si>
    <t>D  3,344</t>
  </si>
  <si>
    <t>P15949</t>
  </si>
  <si>
    <t>NA21001-0030426</t>
  </si>
  <si>
    <t>D  3,345</t>
  </si>
  <si>
    <t>P15950</t>
  </si>
  <si>
    <t>NA21001-0030427</t>
  </si>
  <si>
    <t>D  3,346</t>
  </si>
  <si>
    <t>P15951</t>
  </si>
  <si>
    <t>NA21001-0030428</t>
  </si>
  <si>
    <t>D  3,347</t>
  </si>
  <si>
    <t>P15952</t>
  </si>
  <si>
    <t>NA21001-0030429</t>
  </si>
  <si>
    <t>D  3,348</t>
  </si>
  <si>
    <t>P15953</t>
  </si>
  <si>
    <t>NA21001-0030430</t>
  </si>
  <si>
    <t>LJIMENEZ:COMISION VIN DS292244</t>
  </si>
  <si>
    <t>D  3,349</t>
  </si>
  <si>
    <t>P15954</t>
  </si>
  <si>
    <t>NA21001-0030431</t>
  </si>
  <si>
    <t>MIAN Y COBA ROSA IMELDA</t>
  </si>
  <si>
    <t>D  3,350</t>
  </si>
  <si>
    <t>P15955</t>
  </si>
  <si>
    <t>NA21001-0030432</t>
  </si>
  <si>
    <t>D  3,351</t>
  </si>
  <si>
    <t>P15956</t>
  </si>
  <si>
    <t>NA21001-0030433</t>
  </si>
  <si>
    <t>D  3,352</t>
  </si>
  <si>
    <t>P15957</t>
  </si>
  <si>
    <t>NA21001-0030434</t>
  </si>
  <si>
    <t>D  3,353</t>
  </si>
  <si>
    <t>P15960</t>
  </si>
  <si>
    <t>NA21001-0030436</t>
  </si>
  <si>
    <t>D  3,354</t>
  </si>
  <si>
    <t>P15962</t>
  </si>
  <si>
    <t>NA21001-0030439</t>
  </si>
  <si>
    <t>AVALOS MENDEZ FRANCISCO JAVIER</t>
  </si>
  <si>
    <t>D  3,356</t>
  </si>
  <si>
    <t>NA21001-0030444</t>
  </si>
  <si>
    <t>BAJA D-3030 GOMEZ ROCHA JAIME</t>
  </si>
  <si>
    <t>D  3,357</t>
  </si>
  <si>
    <t>P15963</t>
  </si>
  <si>
    <t>NA21001-0030455</t>
  </si>
  <si>
    <t>D  3,358</t>
  </si>
  <si>
    <t>P15965</t>
  </si>
  <si>
    <t>NA21001-0030456</t>
  </si>
  <si>
    <t>AUTOMOVILES DINAMICOS</t>
  </si>
  <si>
    <t>D  3,359</t>
  </si>
  <si>
    <t>P15966</t>
  </si>
  <si>
    <t>NA21001-0030457</t>
  </si>
  <si>
    <t>D  3,360</t>
  </si>
  <si>
    <t>P15970</t>
  </si>
  <si>
    <t>NA21001-0030458</t>
  </si>
  <si>
    <t>DALTON AUTOMOTORES</t>
  </si>
  <si>
    <t>D  3,361</t>
  </si>
  <si>
    <t>P15971</t>
  </si>
  <si>
    <t>NA21001-0030459</t>
  </si>
  <si>
    <t>D  3,362</t>
  </si>
  <si>
    <t>P15973</t>
  </si>
  <si>
    <t>NA21001-0030460</t>
  </si>
  <si>
    <t>D  3,363</t>
  </si>
  <si>
    <t>P15977</t>
  </si>
  <si>
    <t>NA21001-0030461</t>
  </si>
  <si>
    <t>D  3,366</t>
  </si>
  <si>
    <t>P15975</t>
  </si>
  <si>
    <t>NA21001-0030476</t>
  </si>
  <si>
    <t>D  3,367</t>
  </si>
  <si>
    <t>P15968</t>
  </si>
  <si>
    <t>NA21001-0030478</t>
  </si>
  <si>
    <t xml:space="preserve">BAJA D-2844/10 JUAREZ ARRENDONDO </t>
  </si>
  <si>
    <t>D-2933</t>
  </si>
  <si>
    <t>BAJA S1345</t>
  </si>
  <si>
    <t>LA CASA DEL ELECTRISTA NO DED</t>
  </si>
  <si>
    <t>BALEROS Y RETENCIONES</t>
  </si>
  <si>
    <t>D-3169</t>
  </si>
  <si>
    <t>D-3170</t>
  </si>
  <si>
    <t>D-3174</t>
  </si>
  <si>
    <t>P14769</t>
  </si>
  <si>
    <t>P15961</t>
  </si>
  <si>
    <t>SEPTIEMBRE</t>
  </si>
  <si>
    <t>D-3372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</si>
</sst>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4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2" borderId="0" xfId="0" applyFill="1"/>
    <xf numFmtId="0" fontId="0" fillId="3" borderId="0" xfId="0" applyFill="1"/>
    <xf numFmtId="4" fontId="0" fillId="3" borderId="0" xfId="0" applyNumberFormat="1" applyFill="1"/>
    <xf numFmtId="4" fontId="0" fillId="2" borderId="0" xfId="0" applyNumberFormat="1" applyFill="1"/>
    <xf numFmtId="0" fontId="0" fillId="4" borderId="0" xfId="0" applyFill="1"/>
    <xf numFmtId="0" fontId="2" fillId="2" borderId="0" xfId="0" applyFont="1" applyFill="1"/>
    <xf numFmtId="4" fontId="2" fillId="2" borderId="0" xfId="0" applyNumberFormat="1" applyFont="1" applyFill="1"/>
    <xf numFmtId="0" fontId="0" fillId="0" borderId="0" xfId="0" applyFill="1"/>
    <xf numFmtId="0" fontId="3" fillId="0" borderId="1" xfId="0" applyFont="1" applyFill="1" applyBorder="1"/>
    <xf numFmtId="0" fontId="3" fillId="0" borderId="1" xfId="0" applyFont="1" applyBorder="1"/>
    <xf numFmtId="0" fontId="0" fillId="5" borderId="0" xfId="0" applyFill="1"/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/>
    <xf numFmtId="17" fontId="1" fillId="0" borderId="0" xfId="0" applyNumberFormat="1" applyFont="1" applyAlignment="1"/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16" fontId="0" fillId="0" borderId="0" xfId="0" applyNumberFormat="1"/>
    <xf numFmtId="4" fontId="0" fillId="6" borderId="0" xfId="0" applyNumberFormat="1" applyFill="1"/>
    <xf numFmtId="4" fontId="0" fillId="4" borderId="0" xfId="0" applyNumberFormat="1" applyFill="1"/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44" fontId="0" fillId="0" borderId="0" xfId="0" applyNumberFormat="1"/>
    <xf numFmtId="4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600074</xdr:colOff>
      <xdr:row>1</xdr:row>
      <xdr:rowOff>114299</xdr:rowOff>
    </xdr:from>
    <xdr:to>
      <xdr:col>5</xdr:col>
      <xdr:colOff>323850</xdr:colOff>
      <xdr:row>6</xdr:row>
      <xdr:rowOff>28574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76424" y="304799"/>
          <a:ext cx="1276351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600074</xdr:colOff>
      <xdr:row>1</xdr:row>
      <xdr:rowOff>114299</xdr:rowOff>
    </xdr:from>
    <xdr:to>
      <xdr:col>5</xdr:col>
      <xdr:colOff>323850</xdr:colOff>
      <xdr:row>6</xdr:row>
      <xdr:rowOff>28574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76424" y="304799"/>
          <a:ext cx="1276351" cy="866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600074</xdr:colOff>
      <xdr:row>1</xdr:row>
      <xdr:rowOff>114299</xdr:rowOff>
    </xdr:from>
    <xdr:to>
      <xdr:col>5</xdr:col>
      <xdr:colOff>323850</xdr:colOff>
      <xdr:row>6</xdr:row>
      <xdr:rowOff>28574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24074" y="304799"/>
          <a:ext cx="1409701" cy="866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600074</xdr:colOff>
      <xdr:row>1</xdr:row>
      <xdr:rowOff>114299</xdr:rowOff>
    </xdr:from>
    <xdr:to>
      <xdr:col>5</xdr:col>
      <xdr:colOff>323850</xdr:colOff>
      <xdr:row>6</xdr:row>
      <xdr:rowOff>28574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24074" y="304799"/>
          <a:ext cx="1409701" cy="866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295274</xdr:colOff>
      <xdr:row>0</xdr:row>
      <xdr:rowOff>133349</xdr:rowOff>
    </xdr:from>
    <xdr:to>
      <xdr:col>6</xdr:col>
      <xdr:colOff>542925</xdr:colOff>
      <xdr:row>5</xdr:row>
      <xdr:rowOff>47624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43199" y="133349"/>
          <a:ext cx="1409701" cy="8667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600074</xdr:colOff>
      <xdr:row>1</xdr:row>
      <xdr:rowOff>114299</xdr:rowOff>
    </xdr:from>
    <xdr:to>
      <xdr:col>5</xdr:col>
      <xdr:colOff>323850</xdr:colOff>
      <xdr:row>6</xdr:row>
      <xdr:rowOff>28574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24074" y="304799"/>
          <a:ext cx="1409701" cy="8667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19049</xdr:rowOff>
    </xdr:from>
    <xdr:to>
      <xdr:col>7</xdr:col>
      <xdr:colOff>371476</xdr:colOff>
      <xdr:row>4</xdr:row>
      <xdr:rowOff>123824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33775" y="19049"/>
          <a:ext cx="1076326" cy="8667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438150</xdr:colOff>
      <xdr:row>1</xdr:row>
      <xdr:rowOff>19050</xdr:rowOff>
    </xdr:from>
    <xdr:to>
      <xdr:col>4</xdr:col>
      <xdr:colOff>695325</xdr:colOff>
      <xdr:row>5</xdr:row>
      <xdr:rowOff>9526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62150" y="209550"/>
          <a:ext cx="1228725" cy="7524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123825</xdr:rowOff>
    </xdr:from>
    <xdr:to>
      <xdr:col>3</xdr:col>
      <xdr:colOff>76200</xdr:colOff>
      <xdr:row>4</xdr:row>
      <xdr:rowOff>114301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9675" y="123825"/>
          <a:ext cx="1152525" cy="7524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qqcontabilidad\Documents\Celaya\CELAYA\ARCHIVO\Caja%20Chica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iginal"/>
      <sheetName val="SEP 16"/>
      <sheetName val="Cheque Agosto 16"/>
      <sheetName val="AGOSTO 16"/>
      <sheetName val="JULIO 16"/>
      <sheetName val="Cheque Jun 16"/>
      <sheetName val="JUNIO 16  (2)"/>
      <sheetName val="JUNIO 16 "/>
      <sheetName val="May 16"/>
      <sheetName val="cheque Abril 16"/>
      <sheetName val="Abril 16 "/>
      <sheetName val="cheque Marzo 16"/>
      <sheetName val="Marzo 16"/>
      <sheetName val="cheque Febrero 16"/>
      <sheetName val="feb 16"/>
      <sheetName val="ene 1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63">
          <cell r="F163">
            <v>21111.020000000008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178"/>
  <sheetViews>
    <sheetView workbookViewId="0">
      <selection activeCell="I175" sqref="I175"/>
    </sheetView>
  </sheetViews>
  <sheetFormatPr baseColWidth="10" defaultRowHeight="15"/>
  <cols>
    <col min="1" max="1" width="7.7109375" bestFit="1" customWidth="1"/>
    <col min="4" max="4" width="2.42578125" bestFit="1" customWidth="1"/>
    <col min="5" max="5" width="9.42578125" bestFit="1" customWidth="1"/>
    <col min="6" max="6" width="6" bestFit="1" customWidth="1"/>
    <col min="7" max="7" width="6.28515625" bestFit="1" customWidth="1"/>
    <col min="9" max="9" width="13" bestFit="1" customWidth="1"/>
    <col min="10" max="10" width="36.7109375" bestFit="1" customWidth="1"/>
  </cols>
  <sheetData>
    <row r="3" spans="1:13">
      <c r="H3" s="25" t="s">
        <v>1896</v>
      </c>
      <c r="I3" s="25"/>
      <c r="J3" s="25"/>
    </row>
    <row r="4" spans="1:13">
      <c r="H4" s="25" t="s">
        <v>1897</v>
      </c>
      <c r="I4" s="25"/>
      <c r="J4" s="25"/>
    </row>
    <row r="5" spans="1:13">
      <c r="H5" s="26">
        <v>42370</v>
      </c>
      <c r="I5" s="25"/>
      <c r="J5" s="25"/>
    </row>
    <row r="8" spans="1:13">
      <c r="A8" s="18" t="s">
        <v>2142</v>
      </c>
      <c r="B8" s="18" t="s">
        <v>2143</v>
      </c>
      <c r="C8" s="18" t="s">
        <v>2144</v>
      </c>
      <c r="D8" s="18"/>
      <c r="E8" s="18"/>
      <c r="F8" s="18"/>
      <c r="G8" s="18"/>
      <c r="H8" s="18" t="s">
        <v>2150</v>
      </c>
      <c r="I8" s="18" t="s">
        <v>2145</v>
      </c>
      <c r="J8" s="18" t="s">
        <v>2146</v>
      </c>
      <c r="K8" s="18" t="s">
        <v>2147</v>
      </c>
      <c r="L8" s="18" t="s">
        <v>2148</v>
      </c>
      <c r="M8" s="18" t="s">
        <v>2149</v>
      </c>
    </row>
    <row r="9" spans="1:13">
      <c r="A9" t="s">
        <v>2645</v>
      </c>
      <c r="B9" s="22">
        <v>42371</v>
      </c>
      <c r="C9" t="s">
        <v>2646</v>
      </c>
      <c r="J9" t="s">
        <v>2644</v>
      </c>
      <c r="K9">
        <v>348</v>
      </c>
      <c r="M9">
        <f>+K9</f>
        <v>348</v>
      </c>
    </row>
    <row r="10" spans="1:13">
      <c r="A10" t="s">
        <v>0</v>
      </c>
      <c r="B10" s="1">
        <v>42383</v>
      </c>
      <c r="C10" t="s">
        <v>1</v>
      </c>
      <c r="D10">
        <v>1</v>
      </c>
      <c r="E10" t="s">
        <v>2</v>
      </c>
      <c r="F10">
        <v>27200</v>
      </c>
      <c r="G10" t="s">
        <v>3</v>
      </c>
      <c r="H10" t="s">
        <v>4</v>
      </c>
      <c r="I10" t="s">
        <v>5</v>
      </c>
      <c r="J10" t="s">
        <v>6</v>
      </c>
      <c r="L10" s="4">
        <v>154.97999999999999</v>
      </c>
      <c r="M10">
        <f>+M9+K10-L10</f>
        <v>193.02</v>
      </c>
    </row>
    <row r="11" spans="1:13">
      <c r="A11" t="s">
        <v>7</v>
      </c>
      <c r="B11" s="1">
        <v>42400</v>
      </c>
      <c r="C11" t="s">
        <v>8</v>
      </c>
      <c r="D11">
        <v>1</v>
      </c>
      <c r="E11" t="s">
        <v>2</v>
      </c>
      <c r="F11">
        <v>27184</v>
      </c>
      <c r="G11" t="s">
        <v>3</v>
      </c>
      <c r="H11" t="s">
        <v>4</v>
      </c>
      <c r="I11" t="s">
        <v>5</v>
      </c>
      <c r="J11" t="s">
        <v>9</v>
      </c>
      <c r="L11">
        <v>0</v>
      </c>
      <c r="M11">
        <f t="shared" ref="M11:M74" si="0">+M10+K11-L11</f>
        <v>193.02</v>
      </c>
    </row>
    <row r="12" spans="1:13">
      <c r="A12" t="s">
        <v>10</v>
      </c>
      <c r="B12" s="1">
        <v>42400</v>
      </c>
      <c r="C12" t="s">
        <v>11</v>
      </c>
      <c r="D12">
        <v>1</v>
      </c>
      <c r="E12" t="s">
        <v>2</v>
      </c>
      <c r="F12">
        <v>27185</v>
      </c>
      <c r="G12" t="s">
        <v>3</v>
      </c>
      <c r="H12" t="s">
        <v>4</v>
      </c>
      <c r="I12" t="s">
        <v>5</v>
      </c>
      <c r="J12" t="s">
        <v>12</v>
      </c>
      <c r="L12">
        <v>0</v>
      </c>
      <c r="M12">
        <f t="shared" si="0"/>
        <v>193.02</v>
      </c>
    </row>
    <row r="13" spans="1:13">
      <c r="A13" t="s">
        <v>13</v>
      </c>
      <c r="B13" s="1">
        <v>42400</v>
      </c>
      <c r="C13" t="s">
        <v>14</v>
      </c>
      <c r="D13">
        <v>1</v>
      </c>
      <c r="E13" t="s">
        <v>2</v>
      </c>
      <c r="F13">
        <v>27186</v>
      </c>
      <c r="G13" t="s">
        <v>3</v>
      </c>
      <c r="H13" t="s">
        <v>4</v>
      </c>
      <c r="I13" t="s">
        <v>5</v>
      </c>
      <c r="J13" t="s">
        <v>15</v>
      </c>
      <c r="L13" s="4">
        <v>250</v>
      </c>
      <c r="M13">
        <f t="shared" si="0"/>
        <v>-56.97999999999999</v>
      </c>
    </row>
    <row r="14" spans="1:13">
      <c r="A14" t="s">
        <v>16</v>
      </c>
      <c r="B14" s="1">
        <v>42400</v>
      </c>
      <c r="C14" t="s">
        <v>17</v>
      </c>
      <c r="D14">
        <v>1</v>
      </c>
      <c r="E14" t="s">
        <v>2</v>
      </c>
      <c r="F14">
        <v>27187</v>
      </c>
      <c r="G14" t="s">
        <v>3</v>
      </c>
      <c r="H14" t="s">
        <v>4</v>
      </c>
      <c r="I14" t="s">
        <v>5</v>
      </c>
      <c r="J14" t="s">
        <v>18</v>
      </c>
      <c r="L14" s="4">
        <v>70.010000000000005</v>
      </c>
      <c r="M14">
        <f t="shared" si="0"/>
        <v>-126.99</v>
      </c>
    </row>
    <row r="15" spans="1:13">
      <c r="A15" t="s">
        <v>19</v>
      </c>
      <c r="B15" s="1">
        <v>42400</v>
      </c>
      <c r="C15" t="s">
        <v>20</v>
      </c>
      <c r="D15">
        <v>1</v>
      </c>
      <c r="E15" t="s">
        <v>2</v>
      </c>
      <c r="F15">
        <v>27188</v>
      </c>
      <c r="G15" t="s">
        <v>3</v>
      </c>
      <c r="H15" t="s">
        <v>4</v>
      </c>
      <c r="I15" t="s">
        <v>5</v>
      </c>
      <c r="J15" t="s">
        <v>21</v>
      </c>
      <c r="L15" s="4">
        <v>181.42</v>
      </c>
      <c r="M15">
        <f t="shared" si="0"/>
        <v>-308.40999999999997</v>
      </c>
    </row>
    <row r="16" spans="1:13">
      <c r="A16" t="s">
        <v>22</v>
      </c>
      <c r="B16" s="1">
        <v>42400</v>
      </c>
      <c r="C16" t="s">
        <v>23</v>
      </c>
      <c r="D16">
        <v>1</v>
      </c>
      <c r="E16" t="s">
        <v>2</v>
      </c>
      <c r="F16">
        <v>27189</v>
      </c>
      <c r="G16" t="s">
        <v>3</v>
      </c>
      <c r="H16" t="s">
        <v>4</v>
      </c>
      <c r="I16" t="s">
        <v>5</v>
      </c>
      <c r="J16" t="s">
        <v>24</v>
      </c>
      <c r="L16" s="4">
        <v>347.99</v>
      </c>
      <c r="M16">
        <f t="shared" si="0"/>
        <v>-656.4</v>
      </c>
    </row>
    <row r="17" spans="1:13">
      <c r="A17" t="s">
        <v>25</v>
      </c>
      <c r="B17" s="1">
        <v>42400</v>
      </c>
      <c r="C17" t="s">
        <v>26</v>
      </c>
      <c r="D17">
        <v>1</v>
      </c>
      <c r="E17" t="s">
        <v>2</v>
      </c>
      <c r="F17">
        <v>27190</v>
      </c>
      <c r="G17" t="s">
        <v>3</v>
      </c>
      <c r="H17" t="s">
        <v>4</v>
      </c>
      <c r="I17" t="s">
        <v>5</v>
      </c>
      <c r="J17" t="s">
        <v>24</v>
      </c>
      <c r="L17" s="4">
        <v>347.99</v>
      </c>
      <c r="M17">
        <f t="shared" si="0"/>
        <v>-1004.39</v>
      </c>
    </row>
    <row r="18" spans="1:13">
      <c r="A18" t="s">
        <v>27</v>
      </c>
      <c r="B18" s="1">
        <v>42400</v>
      </c>
      <c r="C18" t="s">
        <v>28</v>
      </c>
      <c r="D18">
        <v>1</v>
      </c>
      <c r="E18" t="s">
        <v>2</v>
      </c>
      <c r="F18">
        <v>27191</v>
      </c>
      <c r="G18" t="s">
        <v>3</v>
      </c>
      <c r="H18" t="s">
        <v>4</v>
      </c>
      <c r="I18" t="s">
        <v>5</v>
      </c>
      <c r="J18" t="s">
        <v>15</v>
      </c>
      <c r="L18" s="4">
        <v>250</v>
      </c>
      <c r="M18">
        <f t="shared" si="0"/>
        <v>-1254.3899999999999</v>
      </c>
    </row>
    <row r="19" spans="1:13">
      <c r="A19" t="s">
        <v>29</v>
      </c>
      <c r="B19" s="1">
        <v>42400</v>
      </c>
      <c r="C19" t="s">
        <v>30</v>
      </c>
      <c r="D19">
        <v>1</v>
      </c>
      <c r="E19" t="s">
        <v>2</v>
      </c>
      <c r="F19">
        <v>27192</v>
      </c>
      <c r="G19" t="s">
        <v>3</v>
      </c>
      <c r="H19" t="s">
        <v>4</v>
      </c>
      <c r="I19" t="s">
        <v>5</v>
      </c>
      <c r="J19" t="s">
        <v>31</v>
      </c>
      <c r="L19" s="4">
        <v>76</v>
      </c>
      <c r="M19">
        <f t="shared" si="0"/>
        <v>-1330.3899999999999</v>
      </c>
    </row>
    <row r="20" spans="1:13">
      <c r="A20" t="s">
        <v>32</v>
      </c>
      <c r="B20" s="1">
        <v>42400</v>
      </c>
      <c r="C20" t="s">
        <v>33</v>
      </c>
      <c r="D20">
        <v>1</v>
      </c>
      <c r="E20" t="s">
        <v>2</v>
      </c>
      <c r="F20">
        <v>27193</v>
      </c>
      <c r="G20" t="s">
        <v>3</v>
      </c>
      <c r="H20" t="s">
        <v>4</v>
      </c>
      <c r="I20" t="s">
        <v>5</v>
      </c>
      <c r="J20" t="s">
        <v>34</v>
      </c>
      <c r="L20" s="4">
        <v>63</v>
      </c>
      <c r="M20">
        <f t="shared" si="0"/>
        <v>-1393.3899999999999</v>
      </c>
    </row>
    <row r="21" spans="1:13">
      <c r="A21" t="s">
        <v>35</v>
      </c>
      <c r="B21" s="1">
        <v>42400</v>
      </c>
      <c r="C21" t="s">
        <v>36</v>
      </c>
      <c r="D21">
        <v>1</v>
      </c>
      <c r="E21" t="s">
        <v>2</v>
      </c>
      <c r="F21">
        <v>27194</v>
      </c>
      <c r="G21" t="s">
        <v>3</v>
      </c>
      <c r="H21" t="s">
        <v>4</v>
      </c>
      <c r="I21" t="s">
        <v>5</v>
      </c>
      <c r="J21" t="s">
        <v>37</v>
      </c>
      <c r="L21" s="4">
        <v>122</v>
      </c>
      <c r="M21">
        <f t="shared" si="0"/>
        <v>-1515.3899999999999</v>
      </c>
    </row>
    <row r="22" spans="1:13">
      <c r="A22" t="s">
        <v>38</v>
      </c>
      <c r="B22" s="1">
        <v>42400</v>
      </c>
      <c r="C22" t="s">
        <v>39</v>
      </c>
      <c r="D22">
        <v>1</v>
      </c>
      <c r="E22" t="s">
        <v>2</v>
      </c>
      <c r="F22">
        <v>27195</v>
      </c>
      <c r="G22" t="s">
        <v>3</v>
      </c>
      <c r="H22" t="s">
        <v>4</v>
      </c>
      <c r="I22" t="s">
        <v>5</v>
      </c>
      <c r="J22" t="s">
        <v>40</v>
      </c>
      <c r="L22" s="4">
        <v>899.2</v>
      </c>
      <c r="M22">
        <f t="shared" si="0"/>
        <v>-2414.59</v>
      </c>
    </row>
    <row r="23" spans="1:13">
      <c r="A23" t="s">
        <v>41</v>
      </c>
      <c r="B23" s="1">
        <v>42400</v>
      </c>
      <c r="C23" t="s">
        <v>42</v>
      </c>
      <c r="D23">
        <v>1</v>
      </c>
      <c r="E23" t="s">
        <v>2</v>
      </c>
      <c r="F23">
        <v>27196</v>
      </c>
      <c r="G23" t="s">
        <v>3</v>
      </c>
      <c r="H23" t="s">
        <v>4</v>
      </c>
      <c r="I23" t="s">
        <v>5</v>
      </c>
      <c r="J23" t="s">
        <v>43</v>
      </c>
      <c r="L23" s="4">
        <v>532.4</v>
      </c>
      <c r="M23">
        <f t="shared" si="0"/>
        <v>-2946.9900000000002</v>
      </c>
    </row>
    <row r="24" spans="1:13">
      <c r="A24" t="s">
        <v>44</v>
      </c>
      <c r="B24" s="1">
        <v>42400</v>
      </c>
      <c r="C24" t="s">
        <v>45</v>
      </c>
      <c r="D24">
        <v>1</v>
      </c>
      <c r="E24" t="s">
        <v>2</v>
      </c>
      <c r="F24">
        <v>27197</v>
      </c>
      <c r="G24" t="s">
        <v>3</v>
      </c>
      <c r="H24" t="s">
        <v>4</v>
      </c>
      <c r="I24" t="s">
        <v>5</v>
      </c>
      <c r="J24" t="s">
        <v>15</v>
      </c>
      <c r="L24" s="4">
        <v>250</v>
      </c>
      <c r="M24">
        <f t="shared" si="0"/>
        <v>-3196.9900000000002</v>
      </c>
    </row>
    <row r="25" spans="1:13">
      <c r="A25" t="s">
        <v>46</v>
      </c>
      <c r="B25" s="1">
        <v>42400</v>
      </c>
      <c r="C25" t="s">
        <v>47</v>
      </c>
      <c r="D25">
        <v>1</v>
      </c>
      <c r="E25" t="s">
        <v>2</v>
      </c>
      <c r="F25">
        <v>27198</v>
      </c>
      <c r="G25" t="s">
        <v>3</v>
      </c>
      <c r="H25" t="s">
        <v>4</v>
      </c>
      <c r="I25" t="s">
        <v>5</v>
      </c>
      <c r="J25" t="s">
        <v>48</v>
      </c>
      <c r="L25" s="4">
        <v>390</v>
      </c>
      <c r="M25">
        <f t="shared" si="0"/>
        <v>-3586.9900000000002</v>
      </c>
    </row>
    <row r="26" spans="1:13">
      <c r="A26" t="s">
        <v>49</v>
      </c>
      <c r="B26" s="1">
        <v>42400</v>
      </c>
      <c r="C26" t="s">
        <v>50</v>
      </c>
      <c r="D26">
        <v>1</v>
      </c>
      <c r="E26" t="s">
        <v>2</v>
      </c>
      <c r="F26">
        <v>27199</v>
      </c>
      <c r="G26" t="s">
        <v>3</v>
      </c>
      <c r="H26" t="s">
        <v>4</v>
      </c>
      <c r="I26" t="s">
        <v>5</v>
      </c>
      <c r="J26" t="s">
        <v>21</v>
      </c>
      <c r="L26" s="4">
        <v>200</v>
      </c>
      <c r="M26">
        <f t="shared" si="0"/>
        <v>-3786.9900000000002</v>
      </c>
    </row>
    <row r="27" spans="1:13">
      <c r="A27" t="s">
        <v>51</v>
      </c>
      <c r="B27" s="1">
        <v>42400</v>
      </c>
      <c r="C27" t="s">
        <v>52</v>
      </c>
      <c r="D27">
        <v>1</v>
      </c>
      <c r="E27" t="s">
        <v>2</v>
      </c>
      <c r="F27">
        <v>27201</v>
      </c>
      <c r="G27" t="s">
        <v>3</v>
      </c>
      <c r="H27" t="s">
        <v>4</v>
      </c>
      <c r="I27" t="s">
        <v>5</v>
      </c>
      <c r="J27" t="s">
        <v>21</v>
      </c>
      <c r="L27" s="4">
        <v>669.76</v>
      </c>
      <c r="M27">
        <f t="shared" si="0"/>
        <v>-4456.75</v>
      </c>
    </row>
    <row r="28" spans="1:13">
      <c r="A28" t="s">
        <v>53</v>
      </c>
      <c r="B28" s="1">
        <v>42400</v>
      </c>
      <c r="C28" t="s">
        <v>54</v>
      </c>
      <c r="D28">
        <v>1</v>
      </c>
      <c r="E28" t="s">
        <v>2</v>
      </c>
      <c r="F28">
        <v>27202</v>
      </c>
      <c r="G28" t="s">
        <v>3</v>
      </c>
      <c r="H28" t="s">
        <v>4</v>
      </c>
      <c r="I28" t="s">
        <v>5</v>
      </c>
      <c r="J28" t="s">
        <v>55</v>
      </c>
      <c r="L28" s="4">
        <v>742.4</v>
      </c>
      <c r="M28">
        <f t="shared" si="0"/>
        <v>-5199.1499999999996</v>
      </c>
    </row>
    <row r="29" spans="1:13">
      <c r="A29" t="s">
        <v>56</v>
      </c>
      <c r="B29" s="1">
        <v>42400</v>
      </c>
      <c r="C29" t="s">
        <v>57</v>
      </c>
      <c r="D29">
        <v>1</v>
      </c>
      <c r="E29" t="s">
        <v>2</v>
      </c>
      <c r="F29">
        <v>27203</v>
      </c>
      <c r="G29" t="s">
        <v>3</v>
      </c>
      <c r="H29" t="s">
        <v>4</v>
      </c>
      <c r="I29" t="s">
        <v>5</v>
      </c>
      <c r="J29" t="s">
        <v>58</v>
      </c>
      <c r="L29" s="4">
        <v>440.8</v>
      </c>
      <c r="M29">
        <f t="shared" si="0"/>
        <v>-5639.95</v>
      </c>
    </row>
    <row r="30" spans="1:13">
      <c r="A30" t="s">
        <v>59</v>
      </c>
      <c r="B30" s="1">
        <v>42400</v>
      </c>
      <c r="C30" t="s">
        <v>60</v>
      </c>
      <c r="D30">
        <v>1</v>
      </c>
      <c r="E30" t="s">
        <v>2</v>
      </c>
      <c r="F30">
        <v>27204</v>
      </c>
      <c r="G30" t="s">
        <v>3</v>
      </c>
      <c r="H30" t="s">
        <v>4</v>
      </c>
      <c r="I30" t="s">
        <v>5</v>
      </c>
      <c r="J30" t="s">
        <v>61</v>
      </c>
      <c r="L30" s="4">
        <v>172.04</v>
      </c>
      <c r="M30">
        <f t="shared" si="0"/>
        <v>-5811.99</v>
      </c>
    </row>
    <row r="31" spans="1:13">
      <c r="A31" t="s">
        <v>62</v>
      </c>
      <c r="B31" s="1">
        <v>42400</v>
      </c>
      <c r="C31" t="s">
        <v>63</v>
      </c>
      <c r="D31">
        <v>1</v>
      </c>
      <c r="E31" t="s">
        <v>2</v>
      </c>
      <c r="F31">
        <v>27205</v>
      </c>
      <c r="G31" t="s">
        <v>3</v>
      </c>
      <c r="H31" t="s">
        <v>4</v>
      </c>
      <c r="I31" t="s">
        <v>5</v>
      </c>
      <c r="J31" t="s">
        <v>43</v>
      </c>
      <c r="L31" s="4">
        <v>136.5</v>
      </c>
      <c r="M31">
        <f t="shared" si="0"/>
        <v>-5948.49</v>
      </c>
    </row>
    <row r="32" spans="1:13">
      <c r="A32" t="s">
        <v>64</v>
      </c>
      <c r="B32" s="1">
        <v>42400</v>
      </c>
      <c r="C32" t="s">
        <v>65</v>
      </c>
      <c r="D32">
        <v>1</v>
      </c>
      <c r="E32" t="s">
        <v>2</v>
      </c>
      <c r="F32">
        <v>27206</v>
      </c>
      <c r="G32" t="s">
        <v>3</v>
      </c>
      <c r="H32" t="s">
        <v>4</v>
      </c>
      <c r="I32" t="s">
        <v>5</v>
      </c>
      <c r="J32" t="s">
        <v>66</v>
      </c>
      <c r="L32" s="4">
        <v>527.14</v>
      </c>
      <c r="M32">
        <f t="shared" si="0"/>
        <v>-6475.63</v>
      </c>
    </row>
    <row r="33" spans="1:13">
      <c r="A33" t="s">
        <v>67</v>
      </c>
      <c r="B33" s="1">
        <v>42400</v>
      </c>
      <c r="C33" t="s">
        <v>68</v>
      </c>
      <c r="D33">
        <v>1</v>
      </c>
      <c r="E33" t="s">
        <v>2</v>
      </c>
      <c r="F33">
        <v>27207</v>
      </c>
      <c r="G33" t="s">
        <v>3</v>
      </c>
      <c r="H33" t="s">
        <v>4</v>
      </c>
      <c r="I33" t="s">
        <v>5</v>
      </c>
      <c r="J33" t="s">
        <v>66</v>
      </c>
      <c r="L33" s="4">
        <v>430</v>
      </c>
      <c r="M33">
        <f t="shared" si="0"/>
        <v>-6905.63</v>
      </c>
    </row>
    <row r="34" spans="1:13">
      <c r="A34" t="s">
        <v>69</v>
      </c>
      <c r="B34" s="1">
        <v>42400</v>
      </c>
      <c r="C34" t="s">
        <v>70</v>
      </c>
      <c r="D34">
        <v>1</v>
      </c>
      <c r="E34" t="s">
        <v>2</v>
      </c>
      <c r="F34">
        <v>27208</v>
      </c>
      <c r="G34" t="s">
        <v>3</v>
      </c>
      <c r="H34" t="s">
        <v>4</v>
      </c>
      <c r="I34" t="s">
        <v>5</v>
      </c>
      <c r="J34" t="s">
        <v>71</v>
      </c>
      <c r="L34" s="5">
        <v>1270.56</v>
      </c>
      <c r="M34">
        <f t="shared" si="0"/>
        <v>-8176.1900000000005</v>
      </c>
    </row>
    <row r="35" spans="1:13">
      <c r="A35" t="s">
        <v>72</v>
      </c>
      <c r="B35" s="1">
        <v>42400</v>
      </c>
      <c r="C35" t="s">
        <v>73</v>
      </c>
      <c r="D35">
        <v>1</v>
      </c>
      <c r="E35" t="s">
        <v>2</v>
      </c>
      <c r="F35">
        <v>27209</v>
      </c>
      <c r="G35" t="s">
        <v>3</v>
      </c>
      <c r="H35" t="s">
        <v>4</v>
      </c>
      <c r="I35" t="s">
        <v>5</v>
      </c>
      <c r="J35" t="s">
        <v>21</v>
      </c>
      <c r="L35" s="4">
        <v>162.4</v>
      </c>
      <c r="M35">
        <f t="shared" si="0"/>
        <v>-8338.59</v>
      </c>
    </row>
    <row r="36" spans="1:13">
      <c r="A36" t="s">
        <v>74</v>
      </c>
      <c r="B36" s="1">
        <v>42400</v>
      </c>
      <c r="C36" t="s">
        <v>75</v>
      </c>
      <c r="D36">
        <v>1</v>
      </c>
      <c r="E36" t="s">
        <v>2</v>
      </c>
      <c r="F36">
        <v>27210</v>
      </c>
      <c r="G36" t="s">
        <v>3</v>
      </c>
      <c r="H36" t="s">
        <v>4</v>
      </c>
      <c r="I36" t="s">
        <v>5</v>
      </c>
      <c r="J36" t="s">
        <v>76</v>
      </c>
      <c r="L36" s="4">
        <v>285</v>
      </c>
      <c r="M36">
        <f t="shared" si="0"/>
        <v>-8623.59</v>
      </c>
    </row>
    <row r="37" spans="1:13">
      <c r="A37" t="s">
        <v>77</v>
      </c>
      <c r="B37" s="1">
        <v>42400</v>
      </c>
      <c r="C37" t="s">
        <v>78</v>
      </c>
      <c r="D37">
        <v>1</v>
      </c>
      <c r="E37" t="s">
        <v>2</v>
      </c>
      <c r="F37">
        <v>27211</v>
      </c>
      <c r="G37" t="s">
        <v>3</v>
      </c>
      <c r="H37" t="s">
        <v>4</v>
      </c>
      <c r="I37" t="s">
        <v>5</v>
      </c>
      <c r="J37" t="s">
        <v>79</v>
      </c>
      <c r="L37" s="4">
        <v>255</v>
      </c>
      <c r="M37">
        <f t="shared" si="0"/>
        <v>-8878.59</v>
      </c>
    </row>
    <row r="38" spans="1:13">
      <c r="A38" t="s">
        <v>80</v>
      </c>
      <c r="B38" s="1">
        <v>42400</v>
      </c>
      <c r="C38" t="s">
        <v>81</v>
      </c>
      <c r="D38">
        <v>1</v>
      </c>
      <c r="E38" t="s">
        <v>2</v>
      </c>
      <c r="F38">
        <v>27212</v>
      </c>
      <c r="G38" t="s">
        <v>3</v>
      </c>
      <c r="H38" t="s">
        <v>4</v>
      </c>
      <c r="I38" t="s">
        <v>5</v>
      </c>
      <c r="J38" t="s">
        <v>82</v>
      </c>
      <c r="L38" s="4">
        <v>656</v>
      </c>
      <c r="M38">
        <f t="shared" si="0"/>
        <v>-9534.59</v>
      </c>
    </row>
    <row r="39" spans="1:13">
      <c r="A39" t="s">
        <v>83</v>
      </c>
      <c r="B39" s="1">
        <v>42400</v>
      </c>
      <c r="C39" t="s">
        <v>84</v>
      </c>
      <c r="D39">
        <v>1</v>
      </c>
      <c r="E39" t="s">
        <v>2</v>
      </c>
      <c r="F39">
        <v>27213</v>
      </c>
      <c r="G39" t="s">
        <v>3</v>
      </c>
      <c r="H39" t="s">
        <v>4</v>
      </c>
      <c r="I39" t="s">
        <v>5</v>
      </c>
      <c r="J39" t="s">
        <v>43</v>
      </c>
      <c r="L39" s="4">
        <v>136.5</v>
      </c>
      <c r="M39">
        <f t="shared" si="0"/>
        <v>-9671.09</v>
      </c>
    </row>
    <row r="40" spans="1:13">
      <c r="A40" t="s">
        <v>85</v>
      </c>
      <c r="B40" s="1">
        <v>42400</v>
      </c>
      <c r="C40" t="s">
        <v>86</v>
      </c>
      <c r="D40">
        <v>1</v>
      </c>
      <c r="E40" t="s">
        <v>2</v>
      </c>
      <c r="F40">
        <v>27214</v>
      </c>
      <c r="G40" t="s">
        <v>3</v>
      </c>
      <c r="H40" t="s">
        <v>4</v>
      </c>
      <c r="I40" t="s">
        <v>5</v>
      </c>
      <c r="J40" t="s">
        <v>43</v>
      </c>
      <c r="L40" s="4">
        <v>136.5</v>
      </c>
      <c r="M40">
        <f t="shared" si="0"/>
        <v>-9807.59</v>
      </c>
    </row>
    <row r="41" spans="1:13">
      <c r="A41" t="s">
        <v>87</v>
      </c>
      <c r="B41" s="1">
        <v>42400</v>
      </c>
      <c r="C41" t="s">
        <v>88</v>
      </c>
      <c r="D41">
        <v>1</v>
      </c>
      <c r="E41" t="s">
        <v>2</v>
      </c>
      <c r="F41">
        <v>27215</v>
      </c>
      <c r="G41" t="s">
        <v>3</v>
      </c>
      <c r="H41" t="s">
        <v>4</v>
      </c>
      <c r="I41" t="s">
        <v>5</v>
      </c>
      <c r="J41" t="s">
        <v>89</v>
      </c>
      <c r="L41" s="4">
        <v>149.9</v>
      </c>
      <c r="M41">
        <f t="shared" si="0"/>
        <v>-9957.49</v>
      </c>
    </row>
    <row r="42" spans="1:13">
      <c r="A42" t="s">
        <v>90</v>
      </c>
      <c r="B42" s="1">
        <v>42400</v>
      </c>
      <c r="C42" t="s">
        <v>91</v>
      </c>
      <c r="D42">
        <v>1</v>
      </c>
      <c r="E42" t="s">
        <v>2</v>
      </c>
      <c r="F42">
        <v>27216</v>
      </c>
      <c r="G42" t="s">
        <v>3</v>
      </c>
      <c r="H42" t="s">
        <v>4</v>
      </c>
      <c r="I42" t="s">
        <v>5</v>
      </c>
      <c r="J42" t="s">
        <v>43</v>
      </c>
      <c r="L42" s="4">
        <v>876</v>
      </c>
      <c r="M42">
        <f t="shared" si="0"/>
        <v>-10833.49</v>
      </c>
    </row>
    <row r="43" spans="1:13">
      <c r="A43" t="s">
        <v>92</v>
      </c>
      <c r="B43" s="1">
        <v>42400</v>
      </c>
      <c r="C43" t="s">
        <v>93</v>
      </c>
      <c r="D43">
        <v>1</v>
      </c>
      <c r="E43" t="s">
        <v>2</v>
      </c>
      <c r="F43">
        <v>27217</v>
      </c>
      <c r="G43" t="s">
        <v>3</v>
      </c>
      <c r="H43" t="s">
        <v>4</v>
      </c>
      <c r="I43" t="s">
        <v>5</v>
      </c>
      <c r="J43" t="s">
        <v>94</v>
      </c>
      <c r="L43" s="4">
        <v>97.44</v>
      </c>
      <c r="M43">
        <f t="shared" si="0"/>
        <v>-10930.93</v>
      </c>
    </row>
    <row r="44" spans="1:13">
      <c r="A44" t="s">
        <v>95</v>
      </c>
      <c r="B44" s="1">
        <v>42400</v>
      </c>
      <c r="C44" t="s">
        <v>96</v>
      </c>
      <c r="D44">
        <v>1</v>
      </c>
      <c r="E44" t="s">
        <v>2</v>
      </c>
      <c r="F44">
        <v>27218</v>
      </c>
      <c r="G44" t="s">
        <v>3</v>
      </c>
      <c r="H44" t="s">
        <v>4</v>
      </c>
      <c r="I44" t="s">
        <v>5</v>
      </c>
      <c r="J44" t="s">
        <v>61</v>
      </c>
      <c r="L44" s="4">
        <v>172.04</v>
      </c>
      <c r="M44">
        <f t="shared" si="0"/>
        <v>-11102.970000000001</v>
      </c>
    </row>
    <row r="45" spans="1:13">
      <c r="A45" t="s">
        <v>97</v>
      </c>
      <c r="B45" s="1">
        <v>42400</v>
      </c>
      <c r="C45" t="s">
        <v>98</v>
      </c>
      <c r="D45">
        <v>1</v>
      </c>
      <c r="E45" t="s">
        <v>2</v>
      </c>
      <c r="F45">
        <v>27219</v>
      </c>
      <c r="G45" t="s">
        <v>3</v>
      </c>
      <c r="H45" t="s">
        <v>4</v>
      </c>
      <c r="I45" t="s">
        <v>5</v>
      </c>
      <c r="J45" t="s">
        <v>99</v>
      </c>
      <c r="L45" s="4">
        <v>250</v>
      </c>
      <c r="M45">
        <f t="shared" si="0"/>
        <v>-11352.970000000001</v>
      </c>
    </row>
    <row r="46" spans="1:13">
      <c r="A46" t="s">
        <v>100</v>
      </c>
      <c r="B46" s="1">
        <v>42400</v>
      </c>
      <c r="C46" t="s">
        <v>101</v>
      </c>
      <c r="D46">
        <v>1</v>
      </c>
      <c r="E46" t="s">
        <v>2</v>
      </c>
      <c r="F46">
        <v>27220</v>
      </c>
      <c r="G46" t="s">
        <v>3</v>
      </c>
      <c r="H46" t="s">
        <v>4</v>
      </c>
      <c r="I46" t="s">
        <v>5</v>
      </c>
      <c r="J46" t="s">
        <v>99</v>
      </c>
      <c r="L46" s="4">
        <v>159</v>
      </c>
      <c r="M46">
        <f t="shared" si="0"/>
        <v>-11511.970000000001</v>
      </c>
    </row>
    <row r="47" spans="1:13">
      <c r="A47" t="s">
        <v>102</v>
      </c>
      <c r="B47" s="1">
        <v>42400</v>
      </c>
      <c r="C47" t="s">
        <v>103</v>
      </c>
      <c r="D47">
        <v>1</v>
      </c>
      <c r="E47" t="s">
        <v>2</v>
      </c>
      <c r="F47">
        <v>27221</v>
      </c>
      <c r="G47" t="s">
        <v>3</v>
      </c>
      <c r="H47" t="s">
        <v>4</v>
      </c>
      <c r="I47" t="s">
        <v>5</v>
      </c>
      <c r="J47" t="s">
        <v>104</v>
      </c>
      <c r="L47" s="4">
        <v>195</v>
      </c>
      <c r="M47">
        <f t="shared" si="0"/>
        <v>-11706.970000000001</v>
      </c>
    </row>
    <row r="48" spans="1:13">
      <c r="A48" t="s">
        <v>105</v>
      </c>
      <c r="B48" s="1">
        <v>42400</v>
      </c>
      <c r="C48" t="s">
        <v>106</v>
      </c>
      <c r="D48">
        <v>1</v>
      </c>
      <c r="E48" t="s">
        <v>2</v>
      </c>
      <c r="F48">
        <v>27222</v>
      </c>
      <c r="G48" t="s">
        <v>3</v>
      </c>
      <c r="H48" t="s">
        <v>4</v>
      </c>
      <c r="I48" t="s">
        <v>5</v>
      </c>
      <c r="J48" t="s">
        <v>107</v>
      </c>
      <c r="L48" s="5">
        <v>1771.65</v>
      </c>
      <c r="M48">
        <f t="shared" si="0"/>
        <v>-13478.62</v>
      </c>
    </row>
    <row r="49" spans="1:13">
      <c r="A49" t="s">
        <v>108</v>
      </c>
      <c r="B49" s="1">
        <v>42400</v>
      </c>
      <c r="C49" t="s">
        <v>109</v>
      </c>
      <c r="D49">
        <v>1</v>
      </c>
      <c r="E49" t="s">
        <v>2</v>
      </c>
      <c r="F49">
        <v>27223</v>
      </c>
      <c r="G49" t="s">
        <v>3</v>
      </c>
      <c r="H49" t="s">
        <v>4</v>
      </c>
      <c r="I49" t="s">
        <v>5</v>
      </c>
      <c r="J49" t="s">
        <v>110</v>
      </c>
      <c r="L49" s="4">
        <v>491</v>
      </c>
      <c r="M49">
        <f t="shared" si="0"/>
        <v>-13969.62</v>
      </c>
    </row>
    <row r="50" spans="1:13">
      <c r="A50" t="s">
        <v>111</v>
      </c>
      <c r="B50" s="1">
        <v>42400</v>
      </c>
      <c r="C50" t="s">
        <v>112</v>
      </c>
      <c r="D50">
        <v>1</v>
      </c>
      <c r="E50" t="s">
        <v>2</v>
      </c>
      <c r="F50">
        <v>27225</v>
      </c>
      <c r="G50" t="s">
        <v>3</v>
      </c>
      <c r="H50" t="s">
        <v>4</v>
      </c>
      <c r="I50" t="s">
        <v>5</v>
      </c>
      <c r="J50" t="s">
        <v>113</v>
      </c>
      <c r="L50" s="4">
        <v>79.989999999999995</v>
      </c>
      <c r="M50">
        <f t="shared" si="0"/>
        <v>-14049.61</v>
      </c>
    </row>
    <row r="51" spans="1:13">
      <c r="A51" t="s">
        <v>114</v>
      </c>
      <c r="B51" s="1">
        <v>42400</v>
      </c>
      <c r="C51" t="s">
        <v>115</v>
      </c>
      <c r="D51">
        <v>1</v>
      </c>
      <c r="E51" t="s">
        <v>2</v>
      </c>
      <c r="F51">
        <v>27226</v>
      </c>
      <c r="G51" t="s">
        <v>3</v>
      </c>
      <c r="H51" t="s">
        <v>4</v>
      </c>
      <c r="I51" t="s">
        <v>5</v>
      </c>
      <c r="J51" t="s">
        <v>116</v>
      </c>
      <c r="L51" s="4">
        <v>399.6</v>
      </c>
      <c r="M51">
        <f t="shared" si="0"/>
        <v>-14449.210000000001</v>
      </c>
    </row>
    <row r="52" spans="1:13">
      <c r="A52" t="s">
        <v>117</v>
      </c>
      <c r="B52" s="1">
        <v>42400</v>
      </c>
      <c r="C52" t="s">
        <v>118</v>
      </c>
      <c r="D52">
        <v>1</v>
      </c>
      <c r="E52" t="s">
        <v>2</v>
      </c>
      <c r="F52">
        <v>27227</v>
      </c>
      <c r="G52" t="s">
        <v>3</v>
      </c>
      <c r="H52" t="s">
        <v>4</v>
      </c>
      <c r="I52" t="s">
        <v>5</v>
      </c>
      <c r="J52" t="s">
        <v>119</v>
      </c>
      <c r="L52" s="4">
        <v>282.02</v>
      </c>
      <c r="M52">
        <f t="shared" si="0"/>
        <v>-14731.230000000001</v>
      </c>
    </row>
    <row r="53" spans="1:13">
      <c r="A53" t="s">
        <v>120</v>
      </c>
      <c r="B53" s="1">
        <v>42400</v>
      </c>
      <c r="C53" t="s">
        <v>121</v>
      </c>
      <c r="D53">
        <v>1</v>
      </c>
      <c r="E53" t="s">
        <v>2</v>
      </c>
      <c r="F53">
        <v>27228</v>
      </c>
      <c r="G53" t="s">
        <v>3</v>
      </c>
      <c r="H53" t="s">
        <v>4</v>
      </c>
      <c r="I53" t="s">
        <v>5</v>
      </c>
      <c r="J53" t="s">
        <v>122</v>
      </c>
      <c r="L53" s="5">
        <v>1508</v>
      </c>
      <c r="M53">
        <f t="shared" si="0"/>
        <v>-16239.230000000001</v>
      </c>
    </row>
    <row r="54" spans="1:13">
      <c r="A54" t="s">
        <v>123</v>
      </c>
      <c r="B54" s="1">
        <v>42400</v>
      </c>
      <c r="C54" t="s">
        <v>124</v>
      </c>
      <c r="D54">
        <v>1</v>
      </c>
      <c r="E54" t="s">
        <v>2</v>
      </c>
      <c r="F54">
        <v>27229</v>
      </c>
      <c r="G54" t="s">
        <v>3</v>
      </c>
      <c r="H54" t="s">
        <v>4</v>
      </c>
      <c r="I54" t="s">
        <v>5</v>
      </c>
      <c r="J54" t="s">
        <v>125</v>
      </c>
      <c r="L54" s="4">
        <v>646.09</v>
      </c>
      <c r="M54">
        <f t="shared" si="0"/>
        <v>-16885.32</v>
      </c>
    </row>
    <row r="55" spans="1:13">
      <c r="A55" t="s">
        <v>126</v>
      </c>
      <c r="B55" s="1">
        <v>42400</v>
      </c>
      <c r="C55" t="s">
        <v>127</v>
      </c>
      <c r="D55">
        <v>1</v>
      </c>
      <c r="E55" t="s">
        <v>2</v>
      </c>
      <c r="F55">
        <v>27230</v>
      </c>
      <c r="G55" t="s">
        <v>3</v>
      </c>
      <c r="H55" t="s">
        <v>4</v>
      </c>
      <c r="I55" t="s">
        <v>5</v>
      </c>
      <c r="J55" t="s">
        <v>128</v>
      </c>
      <c r="L55" s="5">
        <v>1522.44</v>
      </c>
      <c r="M55">
        <f t="shared" si="0"/>
        <v>-18407.759999999998</v>
      </c>
    </row>
    <row r="56" spans="1:13">
      <c r="A56" t="s">
        <v>129</v>
      </c>
      <c r="B56" s="1">
        <v>42400</v>
      </c>
      <c r="C56" t="s">
        <v>130</v>
      </c>
      <c r="D56">
        <v>1</v>
      </c>
      <c r="E56" t="s">
        <v>2</v>
      </c>
      <c r="F56">
        <v>27231</v>
      </c>
      <c r="G56" t="s">
        <v>3</v>
      </c>
      <c r="H56" t="s">
        <v>4</v>
      </c>
      <c r="I56" t="s">
        <v>5</v>
      </c>
      <c r="J56" t="s">
        <v>131</v>
      </c>
      <c r="L56" s="4">
        <v>856</v>
      </c>
      <c r="M56">
        <f t="shared" si="0"/>
        <v>-19263.759999999998</v>
      </c>
    </row>
    <row r="57" spans="1:13">
      <c r="A57" t="s">
        <v>132</v>
      </c>
      <c r="B57" s="1">
        <v>42400</v>
      </c>
      <c r="C57" t="s">
        <v>133</v>
      </c>
      <c r="D57">
        <v>1</v>
      </c>
      <c r="E57" t="s">
        <v>2</v>
      </c>
      <c r="F57">
        <v>27233</v>
      </c>
      <c r="G57" t="s">
        <v>3</v>
      </c>
      <c r="H57" t="s">
        <v>4</v>
      </c>
      <c r="I57" t="s">
        <v>5</v>
      </c>
      <c r="J57" t="s">
        <v>21</v>
      </c>
      <c r="L57" s="4">
        <v>46.8</v>
      </c>
      <c r="M57">
        <f t="shared" si="0"/>
        <v>-19310.559999999998</v>
      </c>
    </row>
    <row r="58" spans="1:13">
      <c r="A58" t="s">
        <v>134</v>
      </c>
      <c r="B58" s="1">
        <v>42400</v>
      </c>
      <c r="C58" t="s">
        <v>135</v>
      </c>
      <c r="D58">
        <v>1</v>
      </c>
      <c r="E58" t="s">
        <v>2</v>
      </c>
      <c r="F58">
        <v>27234</v>
      </c>
      <c r="G58" t="s">
        <v>3</v>
      </c>
      <c r="H58" t="s">
        <v>4</v>
      </c>
      <c r="I58" t="s">
        <v>5</v>
      </c>
      <c r="J58" t="s">
        <v>128</v>
      </c>
      <c r="L58" s="4">
        <v>646.79999999999995</v>
      </c>
      <c r="M58">
        <f t="shared" si="0"/>
        <v>-19957.359999999997</v>
      </c>
    </row>
    <row r="59" spans="1:13">
      <c r="A59" t="s">
        <v>136</v>
      </c>
      <c r="B59" s="1">
        <v>42400</v>
      </c>
      <c r="C59" t="s">
        <v>137</v>
      </c>
      <c r="D59">
        <v>1</v>
      </c>
      <c r="E59" t="s">
        <v>2</v>
      </c>
      <c r="F59">
        <v>27235</v>
      </c>
      <c r="G59" t="s">
        <v>3</v>
      </c>
      <c r="H59" t="s">
        <v>4</v>
      </c>
      <c r="I59" t="s">
        <v>5</v>
      </c>
      <c r="J59" t="s">
        <v>138</v>
      </c>
      <c r="L59" s="4">
        <v>300</v>
      </c>
      <c r="M59">
        <f t="shared" si="0"/>
        <v>-20257.359999999997</v>
      </c>
    </row>
    <row r="60" spans="1:13">
      <c r="A60" t="s">
        <v>139</v>
      </c>
      <c r="B60" s="1">
        <v>42400</v>
      </c>
      <c r="C60" t="s">
        <v>140</v>
      </c>
      <c r="D60">
        <v>1</v>
      </c>
      <c r="E60" t="s">
        <v>2</v>
      </c>
      <c r="F60">
        <v>27237</v>
      </c>
      <c r="G60" t="s">
        <v>3</v>
      </c>
      <c r="H60" t="s">
        <v>4</v>
      </c>
      <c r="I60" t="s">
        <v>5</v>
      </c>
      <c r="J60" t="s">
        <v>141</v>
      </c>
      <c r="L60" s="4">
        <v>79.989999999999995</v>
      </c>
      <c r="M60">
        <f t="shared" si="0"/>
        <v>-20337.349999999999</v>
      </c>
    </row>
    <row r="61" spans="1:13">
      <c r="A61" t="s">
        <v>142</v>
      </c>
      <c r="B61" s="1">
        <v>42400</v>
      </c>
      <c r="C61" t="s">
        <v>143</v>
      </c>
      <c r="D61">
        <v>1</v>
      </c>
      <c r="E61" t="s">
        <v>2</v>
      </c>
      <c r="F61">
        <v>27238</v>
      </c>
      <c r="G61" t="s">
        <v>3</v>
      </c>
      <c r="H61" t="s">
        <v>4</v>
      </c>
      <c r="I61" t="s">
        <v>5</v>
      </c>
      <c r="J61" t="s">
        <v>144</v>
      </c>
      <c r="L61" s="4">
        <v>928</v>
      </c>
      <c r="M61">
        <f t="shared" si="0"/>
        <v>-21265.35</v>
      </c>
    </row>
    <row r="62" spans="1:13">
      <c r="A62" t="s">
        <v>145</v>
      </c>
      <c r="B62" s="1">
        <v>42400</v>
      </c>
      <c r="C62" t="s">
        <v>146</v>
      </c>
      <c r="D62">
        <v>1</v>
      </c>
      <c r="E62" t="s">
        <v>2</v>
      </c>
      <c r="F62">
        <v>27240</v>
      </c>
      <c r="G62" t="s">
        <v>3</v>
      </c>
      <c r="H62" t="s">
        <v>4</v>
      </c>
      <c r="I62" t="s">
        <v>5</v>
      </c>
      <c r="J62" t="s">
        <v>147</v>
      </c>
      <c r="L62" s="4">
        <v>749.63</v>
      </c>
      <c r="M62">
        <f t="shared" si="0"/>
        <v>-22014.98</v>
      </c>
    </row>
    <row r="63" spans="1:13">
      <c r="A63" t="s">
        <v>148</v>
      </c>
      <c r="B63" s="1">
        <v>42400</v>
      </c>
      <c r="C63" t="s">
        <v>149</v>
      </c>
      <c r="D63">
        <v>1</v>
      </c>
      <c r="E63" t="s">
        <v>2</v>
      </c>
      <c r="F63">
        <v>27241</v>
      </c>
      <c r="G63" t="s">
        <v>3</v>
      </c>
      <c r="H63" t="s">
        <v>4</v>
      </c>
      <c r="I63" t="s">
        <v>5</v>
      </c>
      <c r="J63" t="s">
        <v>138</v>
      </c>
      <c r="L63" s="4">
        <v>300.02</v>
      </c>
      <c r="M63">
        <f t="shared" si="0"/>
        <v>-22315</v>
      </c>
    </row>
    <row r="64" spans="1:13">
      <c r="A64" t="s">
        <v>150</v>
      </c>
      <c r="B64" s="1">
        <v>42400</v>
      </c>
      <c r="C64" t="s">
        <v>151</v>
      </c>
      <c r="D64">
        <v>1</v>
      </c>
      <c r="E64" t="s">
        <v>2</v>
      </c>
      <c r="F64">
        <v>27243</v>
      </c>
      <c r="G64" t="s">
        <v>3</v>
      </c>
      <c r="H64" t="s">
        <v>4</v>
      </c>
      <c r="I64" t="s">
        <v>5</v>
      </c>
      <c r="J64" t="s">
        <v>66</v>
      </c>
      <c r="L64" s="4">
        <v>90</v>
      </c>
      <c r="M64">
        <f t="shared" si="0"/>
        <v>-22405</v>
      </c>
    </row>
    <row r="65" spans="1:13">
      <c r="A65" t="s">
        <v>152</v>
      </c>
      <c r="B65" s="1">
        <v>42400</v>
      </c>
      <c r="C65" t="s">
        <v>153</v>
      </c>
      <c r="D65">
        <v>1</v>
      </c>
      <c r="E65" t="s">
        <v>2</v>
      </c>
      <c r="F65">
        <v>27245</v>
      </c>
      <c r="G65" t="s">
        <v>3</v>
      </c>
      <c r="H65" t="s">
        <v>4</v>
      </c>
      <c r="I65" t="s">
        <v>5</v>
      </c>
      <c r="J65" t="s">
        <v>154</v>
      </c>
      <c r="L65" s="4">
        <v>492.6</v>
      </c>
      <c r="M65">
        <f t="shared" si="0"/>
        <v>-22897.599999999999</v>
      </c>
    </row>
    <row r="66" spans="1:13">
      <c r="A66" t="s">
        <v>155</v>
      </c>
      <c r="B66" s="1">
        <v>42400</v>
      </c>
      <c r="C66" t="s">
        <v>156</v>
      </c>
      <c r="D66">
        <v>1</v>
      </c>
      <c r="E66" t="s">
        <v>2</v>
      </c>
      <c r="F66">
        <v>27247</v>
      </c>
      <c r="G66" t="s">
        <v>3</v>
      </c>
      <c r="H66" t="s">
        <v>4</v>
      </c>
      <c r="I66" t="s">
        <v>5</v>
      </c>
      <c r="J66" t="s">
        <v>66</v>
      </c>
      <c r="L66" s="4">
        <v>360</v>
      </c>
      <c r="M66">
        <f t="shared" si="0"/>
        <v>-23257.599999999999</v>
      </c>
    </row>
    <row r="67" spans="1:13">
      <c r="A67" t="s">
        <v>157</v>
      </c>
      <c r="B67" s="1">
        <v>42400</v>
      </c>
      <c r="C67" t="s">
        <v>158</v>
      </c>
      <c r="D67">
        <v>1</v>
      </c>
      <c r="E67" t="s">
        <v>2</v>
      </c>
      <c r="F67">
        <v>27249</v>
      </c>
      <c r="G67" t="s">
        <v>3</v>
      </c>
      <c r="H67" t="s">
        <v>4</v>
      </c>
      <c r="I67" t="s">
        <v>5</v>
      </c>
      <c r="J67" t="s">
        <v>159</v>
      </c>
      <c r="L67" s="5">
        <v>1683</v>
      </c>
      <c r="M67">
        <f t="shared" si="0"/>
        <v>-24940.6</v>
      </c>
    </row>
    <row r="68" spans="1:13">
      <c r="A68" t="s">
        <v>160</v>
      </c>
      <c r="B68" s="1">
        <v>42400</v>
      </c>
      <c r="C68" t="s">
        <v>161</v>
      </c>
      <c r="D68">
        <v>1</v>
      </c>
      <c r="E68" t="s">
        <v>2</v>
      </c>
      <c r="F68">
        <v>27250</v>
      </c>
      <c r="G68" t="s">
        <v>3</v>
      </c>
      <c r="H68" t="s">
        <v>4</v>
      </c>
      <c r="I68" t="s">
        <v>5</v>
      </c>
      <c r="J68" t="s">
        <v>82</v>
      </c>
      <c r="L68" s="4">
        <v>730.4</v>
      </c>
      <c r="M68">
        <f t="shared" si="0"/>
        <v>-25671</v>
      </c>
    </row>
    <row r="69" spans="1:13">
      <c r="A69" t="s">
        <v>162</v>
      </c>
      <c r="B69" s="1">
        <v>42400</v>
      </c>
      <c r="C69" t="s">
        <v>163</v>
      </c>
      <c r="D69">
        <v>1</v>
      </c>
      <c r="E69" t="s">
        <v>2</v>
      </c>
      <c r="F69">
        <v>27251</v>
      </c>
      <c r="G69" t="s">
        <v>3</v>
      </c>
      <c r="H69" t="s">
        <v>4</v>
      </c>
      <c r="I69" t="s">
        <v>5</v>
      </c>
      <c r="J69" t="s">
        <v>164</v>
      </c>
      <c r="L69" s="4">
        <v>223</v>
      </c>
      <c r="M69">
        <f t="shared" si="0"/>
        <v>-25894</v>
      </c>
    </row>
    <row r="70" spans="1:13">
      <c r="A70" t="s">
        <v>165</v>
      </c>
      <c r="B70" s="1">
        <v>42400</v>
      </c>
      <c r="C70" t="s">
        <v>166</v>
      </c>
      <c r="D70">
        <v>1</v>
      </c>
      <c r="E70" t="s">
        <v>2</v>
      </c>
      <c r="F70">
        <v>27254</v>
      </c>
      <c r="G70" t="s">
        <v>3</v>
      </c>
      <c r="H70" t="s">
        <v>4</v>
      </c>
      <c r="I70" t="s">
        <v>5</v>
      </c>
      <c r="J70" t="s">
        <v>21</v>
      </c>
      <c r="L70" s="4">
        <v>696.35</v>
      </c>
      <c r="M70">
        <f t="shared" si="0"/>
        <v>-26590.35</v>
      </c>
    </row>
    <row r="71" spans="1:13">
      <c r="A71" t="s">
        <v>167</v>
      </c>
      <c r="B71" s="1">
        <v>42400</v>
      </c>
      <c r="C71" t="s">
        <v>168</v>
      </c>
      <c r="D71">
        <v>1</v>
      </c>
      <c r="E71" t="s">
        <v>2</v>
      </c>
      <c r="F71">
        <v>27255</v>
      </c>
      <c r="G71" t="s">
        <v>3</v>
      </c>
      <c r="H71" t="s">
        <v>4</v>
      </c>
      <c r="I71" t="s">
        <v>5</v>
      </c>
      <c r="J71" t="s">
        <v>169</v>
      </c>
      <c r="L71" s="4">
        <v>248</v>
      </c>
      <c r="M71">
        <f t="shared" si="0"/>
        <v>-26838.35</v>
      </c>
    </row>
    <row r="72" spans="1:13">
      <c r="A72" t="s">
        <v>170</v>
      </c>
      <c r="B72" s="1">
        <v>42400</v>
      </c>
      <c r="C72" t="s">
        <v>171</v>
      </c>
      <c r="D72">
        <v>1</v>
      </c>
      <c r="E72" t="s">
        <v>2</v>
      </c>
      <c r="F72">
        <v>27259</v>
      </c>
      <c r="G72" t="s">
        <v>3</v>
      </c>
      <c r="H72" t="s">
        <v>4</v>
      </c>
      <c r="I72" t="s">
        <v>5</v>
      </c>
      <c r="J72" t="s">
        <v>82</v>
      </c>
      <c r="L72" s="4">
        <v>57</v>
      </c>
      <c r="M72">
        <f t="shared" si="0"/>
        <v>-26895.35</v>
      </c>
    </row>
    <row r="73" spans="1:13">
      <c r="A73" t="s">
        <v>172</v>
      </c>
      <c r="B73" s="1">
        <v>42400</v>
      </c>
      <c r="C73" t="s">
        <v>173</v>
      </c>
      <c r="D73">
        <v>1</v>
      </c>
      <c r="E73" t="s">
        <v>2</v>
      </c>
      <c r="F73">
        <v>27260</v>
      </c>
      <c r="G73" t="s">
        <v>3</v>
      </c>
      <c r="H73" t="s">
        <v>4</v>
      </c>
      <c r="I73" t="s">
        <v>5</v>
      </c>
      <c r="J73" t="s">
        <v>174</v>
      </c>
      <c r="L73" s="5">
        <v>1039.31</v>
      </c>
      <c r="M73">
        <f t="shared" si="0"/>
        <v>-27934.66</v>
      </c>
    </row>
    <row r="74" spans="1:13">
      <c r="A74" t="s">
        <v>175</v>
      </c>
      <c r="B74" s="1">
        <v>42400</v>
      </c>
      <c r="C74" t="s">
        <v>176</v>
      </c>
      <c r="D74">
        <v>1</v>
      </c>
      <c r="E74" t="s">
        <v>2</v>
      </c>
      <c r="F74">
        <v>27261</v>
      </c>
      <c r="G74" t="s">
        <v>3</v>
      </c>
      <c r="H74" t="s">
        <v>4</v>
      </c>
      <c r="I74" t="s">
        <v>5</v>
      </c>
      <c r="J74" t="s">
        <v>177</v>
      </c>
      <c r="L74" s="4">
        <v>300</v>
      </c>
      <c r="M74">
        <f t="shared" si="0"/>
        <v>-28234.66</v>
      </c>
    </row>
    <row r="75" spans="1:13">
      <c r="A75" t="s">
        <v>178</v>
      </c>
      <c r="B75" s="1">
        <v>42400</v>
      </c>
      <c r="C75" t="s">
        <v>179</v>
      </c>
      <c r="D75">
        <v>1</v>
      </c>
      <c r="E75" t="s">
        <v>2</v>
      </c>
      <c r="F75">
        <v>27262</v>
      </c>
      <c r="G75" t="s">
        <v>3</v>
      </c>
      <c r="H75" t="s">
        <v>4</v>
      </c>
      <c r="I75" t="s">
        <v>5</v>
      </c>
      <c r="J75" t="s">
        <v>21</v>
      </c>
      <c r="L75" s="4">
        <v>92.33</v>
      </c>
      <c r="M75">
        <f t="shared" ref="M75:M138" si="1">+M74+K75-L75</f>
        <v>-28326.99</v>
      </c>
    </row>
    <row r="76" spans="1:13">
      <c r="A76" t="s">
        <v>180</v>
      </c>
      <c r="B76" s="1">
        <v>42400</v>
      </c>
      <c r="C76" t="s">
        <v>181</v>
      </c>
      <c r="D76">
        <v>1</v>
      </c>
      <c r="E76" t="s">
        <v>2</v>
      </c>
      <c r="F76">
        <v>27263</v>
      </c>
      <c r="G76" t="s">
        <v>3</v>
      </c>
      <c r="H76" t="s">
        <v>4</v>
      </c>
      <c r="I76" t="s">
        <v>5</v>
      </c>
      <c r="J76" t="s">
        <v>128</v>
      </c>
      <c r="L76" s="4">
        <v>646.08000000000004</v>
      </c>
      <c r="M76">
        <f t="shared" si="1"/>
        <v>-28973.070000000003</v>
      </c>
    </row>
    <row r="77" spans="1:13">
      <c r="A77" t="s">
        <v>182</v>
      </c>
      <c r="B77" s="1">
        <v>42400</v>
      </c>
      <c r="C77" t="s">
        <v>183</v>
      </c>
      <c r="D77">
        <v>1</v>
      </c>
      <c r="E77" t="s">
        <v>2</v>
      </c>
      <c r="F77">
        <v>27264</v>
      </c>
      <c r="G77" t="s">
        <v>3</v>
      </c>
      <c r="H77" t="s">
        <v>4</v>
      </c>
      <c r="I77" t="s">
        <v>5</v>
      </c>
      <c r="J77" t="s">
        <v>128</v>
      </c>
      <c r="L77" s="4">
        <v>755.37</v>
      </c>
      <c r="M77">
        <f t="shared" si="1"/>
        <v>-29728.440000000002</v>
      </c>
    </row>
    <row r="78" spans="1:13">
      <c r="A78" t="s">
        <v>184</v>
      </c>
      <c r="B78" s="1">
        <v>42400</v>
      </c>
      <c r="C78" t="s">
        <v>185</v>
      </c>
      <c r="D78">
        <v>1</v>
      </c>
      <c r="E78" t="s">
        <v>2</v>
      </c>
      <c r="F78">
        <v>27265</v>
      </c>
      <c r="G78" t="s">
        <v>3</v>
      </c>
      <c r="H78" t="s">
        <v>4</v>
      </c>
      <c r="I78" t="s">
        <v>5</v>
      </c>
      <c r="J78" t="s">
        <v>186</v>
      </c>
      <c r="L78" s="4">
        <v>102</v>
      </c>
      <c r="M78">
        <f t="shared" si="1"/>
        <v>-29830.440000000002</v>
      </c>
    </row>
    <row r="79" spans="1:13">
      <c r="A79" t="s">
        <v>187</v>
      </c>
      <c r="B79" s="1">
        <v>42400</v>
      </c>
      <c r="C79" t="s">
        <v>188</v>
      </c>
      <c r="D79">
        <v>1</v>
      </c>
      <c r="E79" t="s">
        <v>2</v>
      </c>
      <c r="F79">
        <v>27266</v>
      </c>
      <c r="G79" t="s">
        <v>3</v>
      </c>
      <c r="H79" t="s">
        <v>4</v>
      </c>
      <c r="I79" t="s">
        <v>5</v>
      </c>
      <c r="J79" t="s">
        <v>189</v>
      </c>
      <c r="L79" s="4">
        <v>108.04</v>
      </c>
      <c r="M79">
        <f t="shared" si="1"/>
        <v>-29938.480000000003</v>
      </c>
    </row>
    <row r="80" spans="1:13">
      <c r="A80" t="s">
        <v>190</v>
      </c>
      <c r="B80" s="1">
        <v>42400</v>
      </c>
      <c r="C80" t="s">
        <v>191</v>
      </c>
      <c r="D80">
        <v>1</v>
      </c>
      <c r="E80" t="s">
        <v>2</v>
      </c>
      <c r="F80">
        <v>27267</v>
      </c>
      <c r="G80" t="s">
        <v>3</v>
      </c>
      <c r="H80" t="s">
        <v>4</v>
      </c>
      <c r="I80" t="s">
        <v>5</v>
      </c>
      <c r="J80" t="s">
        <v>192</v>
      </c>
      <c r="L80" s="4">
        <v>50</v>
      </c>
      <c r="M80">
        <f t="shared" si="1"/>
        <v>-29988.480000000003</v>
      </c>
    </row>
    <row r="81" spans="1:13">
      <c r="A81" t="s">
        <v>193</v>
      </c>
      <c r="B81" s="1">
        <v>42400</v>
      </c>
      <c r="C81" t="s">
        <v>194</v>
      </c>
      <c r="D81">
        <v>1</v>
      </c>
      <c r="E81" t="s">
        <v>2</v>
      </c>
      <c r="F81">
        <v>27268</v>
      </c>
      <c r="G81" t="s">
        <v>3</v>
      </c>
      <c r="H81" t="s">
        <v>4</v>
      </c>
      <c r="I81" t="s">
        <v>5</v>
      </c>
      <c r="J81" t="s">
        <v>195</v>
      </c>
      <c r="L81" s="4">
        <v>100</v>
      </c>
      <c r="M81">
        <f t="shared" si="1"/>
        <v>-30088.480000000003</v>
      </c>
    </row>
    <row r="82" spans="1:13">
      <c r="A82" t="s">
        <v>196</v>
      </c>
      <c r="B82" s="1">
        <v>42400</v>
      </c>
      <c r="C82" t="s">
        <v>197</v>
      </c>
      <c r="D82">
        <v>1</v>
      </c>
      <c r="E82" t="s">
        <v>2</v>
      </c>
      <c r="F82">
        <v>27269</v>
      </c>
      <c r="G82" t="s">
        <v>3</v>
      </c>
      <c r="H82" t="s">
        <v>4</v>
      </c>
      <c r="I82" t="s">
        <v>5</v>
      </c>
      <c r="J82" t="s">
        <v>66</v>
      </c>
      <c r="L82" s="4">
        <v>360</v>
      </c>
      <c r="M82">
        <f t="shared" si="1"/>
        <v>-30448.480000000003</v>
      </c>
    </row>
    <row r="83" spans="1:13">
      <c r="A83" t="s">
        <v>198</v>
      </c>
      <c r="B83" s="1">
        <v>42400</v>
      </c>
      <c r="C83" t="s">
        <v>199</v>
      </c>
      <c r="D83">
        <v>1</v>
      </c>
      <c r="E83" t="s">
        <v>2</v>
      </c>
      <c r="F83">
        <v>27270</v>
      </c>
      <c r="G83" t="s">
        <v>3</v>
      </c>
      <c r="H83" t="s">
        <v>4</v>
      </c>
      <c r="I83" t="s">
        <v>5</v>
      </c>
      <c r="J83" t="s">
        <v>66</v>
      </c>
      <c r="L83" s="4">
        <v>440.8</v>
      </c>
      <c r="M83">
        <f t="shared" si="1"/>
        <v>-30889.280000000002</v>
      </c>
    </row>
    <row r="84" spans="1:13">
      <c r="A84" t="s">
        <v>200</v>
      </c>
      <c r="B84" s="1">
        <v>42400</v>
      </c>
      <c r="C84" t="s">
        <v>201</v>
      </c>
      <c r="D84">
        <v>1</v>
      </c>
      <c r="E84" t="s">
        <v>2</v>
      </c>
      <c r="F84">
        <v>27271</v>
      </c>
      <c r="G84" t="s">
        <v>3</v>
      </c>
      <c r="H84" t="s">
        <v>4</v>
      </c>
      <c r="I84" t="s">
        <v>5</v>
      </c>
      <c r="J84" t="s">
        <v>43</v>
      </c>
      <c r="L84" s="4">
        <v>651.9</v>
      </c>
      <c r="M84">
        <f t="shared" si="1"/>
        <v>-31541.180000000004</v>
      </c>
    </row>
    <row r="85" spans="1:13">
      <c r="A85" t="s">
        <v>202</v>
      </c>
      <c r="B85" s="1">
        <v>42400</v>
      </c>
      <c r="C85" t="s">
        <v>203</v>
      </c>
      <c r="D85">
        <v>1</v>
      </c>
      <c r="E85" t="s">
        <v>2</v>
      </c>
      <c r="F85">
        <v>27272</v>
      </c>
      <c r="G85" t="s">
        <v>3</v>
      </c>
      <c r="H85" t="s">
        <v>4</v>
      </c>
      <c r="I85" t="s">
        <v>5</v>
      </c>
      <c r="J85" t="s">
        <v>204</v>
      </c>
      <c r="L85" s="4">
        <v>119.99</v>
      </c>
      <c r="M85">
        <f t="shared" si="1"/>
        <v>-31661.170000000006</v>
      </c>
    </row>
    <row r="86" spans="1:13">
      <c r="A86" t="s">
        <v>205</v>
      </c>
      <c r="B86" s="1">
        <v>42400</v>
      </c>
      <c r="C86" t="s">
        <v>166</v>
      </c>
      <c r="D86">
        <v>1</v>
      </c>
      <c r="E86" t="s">
        <v>2</v>
      </c>
      <c r="F86">
        <v>27273</v>
      </c>
      <c r="G86" t="s">
        <v>3</v>
      </c>
      <c r="H86" t="s">
        <v>4</v>
      </c>
      <c r="I86" t="s">
        <v>5</v>
      </c>
      <c r="J86" t="s">
        <v>206</v>
      </c>
      <c r="L86">
        <v>0</v>
      </c>
      <c r="M86">
        <f t="shared" si="1"/>
        <v>-31661.170000000006</v>
      </c>
    </row>
    <row r="87" spans="1:13">
      <c r="A87" t="s">
        <v>207</v>
      </c>
      <c r="B87" s="1">
        <v>42400</v>
      </c>
      <c r="C87" t="s">
        <v>208</v>
      </c>
      <c r="D87">
        <v>1</v>
      </c>
      <c r="E87" t="s">
        <v>2</v>
      </c>
      <c r="F87">
        <v>27274</v>
      </c>
      <c r="G87" t="s">
        <v>3</v>
      </c>
      <c r="H87" t="s">
        <v>4</v>
      </c>
      <c r="I87" t="s">
        <v>5</v>
      </c>
      <c r="J87" t="s">
        <v>209</v>
      </c>
      <c r="L87" s="4">
        <v>880</v>
      </c>
      <c r="M87">
        <f t="shared" si="1"/>
        <v>-32541.170000000006</v>
      </c>
    </row>
    <row r="88" spans="1:13">
      <c r="A88" t="s">
        <v>210</v>
      </c>
      <c r="B88" s="1">
        <v>42400</v>
      </c>
      <c r="C88" t="s">
        <v>211</v>
      </c>
      <c r="D88">
        <v>1</v>
      </c>
      <c r="E88" t="s">
        <v>2</v>
      </c>
      <c r="F88">
        <v>27275</v>
      </c>
      <c r="G88" t="s">
        <v>3</v>
      </c>
      <c r="H88" t="s">
        <v>4</v>
      </c>
      <c r="I88" t="s">
        <v>5</v>
      </c>
      <c r="J88" t="s">
        <v>212</v>
      </c>
      <c r="L88" s="4">
        <v>127</v>
      </c>
      <c r="M88">
        <f t="shared" si="1"/>
        <v>-32668.170000000006</v>
      </c>
    </row>
    <row r="89" spans="1:13">
      <c r="A89" t="s">
        <v>210</v>
      </c>
      <c r="B89" s="1">
        <v>42400</v>
      </c>
      <c r="C89" t="s">
        <v>211</v>
      </c>
      <c r="D89">
        <v>1</v>
      </c>
      <c r="E89" t="s">
        <v>2</v>
      </c>
      <c r="F89">
        <v>27275</v>
      </c>
      <c r="G89" t="s">
        <v>3</v>
      </c>
      <c r="H89" t="s">
        <v>4</v>
      </c>
      <c r="I89" t="s">
        <v>5</v>
      </c>
      <c r="J89" t="s">
        <v>212</v>
      </c>
      <c r="L89" s="5">
        <v>1286</v>
      </c>
      <c r="M89">
        <f t="shared" si="1"/>
        <v>-33954.170000000006</v>
      </c>
    </row>
    <row r="90" spans="1:13">
      <c r="A90" t="s">
        <v>213</v>
      </c>
      <c r="B90" s="1">
        <v>42400</v>
      </c>
      <c r="C90" t="s">
        <v>214</v>
      </c>
      <c r="D90">
        <v>1</v>
      </c>
      <c r="E90" t="s">
        <v>2</v>
      </c>
      <c r="F90">
        <v>27276</v>
      </c>
      <c r="G90" t="s">
        <v>3</v>
      </c>
      <c r="H90" t="s">
        <v>4</v>
      </c>
      <c r="I90" t="s">
        <v>5</v>
      </c>
      <c r="J90" t="s">
        <v>215</v>
      </c>
      <c r="L90" s="5">
        <v>1534</v>
      </c>
      <c r="M90">
        <f t="shared" si="1"/>
        <v>-35488.170000000006</v>
      </c>
    </row>
    <row r="91" spans="1:13">
      <c r="A91" t="s">
        <v>213</v>
      </c>
      <c r="B91" s="1">
        <v>42400</v>
      </c>
      <c r="C91" t="s">
        <v>214</v>
      </c>
      <c r="D91">
        <v>1</v>
      </c>
      <c r="E91" t="s">
        <v>2</v>
      </c>
      <c r="F91">
        <v>27276</v>
      </c>
      <c r="G91" t="s">
        <v>3</v>
      </c>
      <c r="H91" t="s">
        <v>4</v>
      </c>
      <c r="I91" t="s">
        <v>5</v>
      </c>
      <c r="J91" t="s">
        <v>215</v>
      </c>
      <c r="L91" s="4">
        <v>258</v>
      </c>
      <c r="M91">
        <f t="shared" si="1"/>
        <v>-35746.170000000006</v>
      </c>
    </row>
    <row r="92" spans="1:13">
      <c r="A92" t="s">
        <v>216</v>
      </c>
      <c r="B92" s="1">
        <v>42400</v>
      </c>
      <c r="C92" t="s">
        <v>217</v>
      </c>
      <c r="D92">
        <v>1</v>
      </c>
      <c r="E92" t="s">
        <v>2</v>
      </c>
      <c r="F92">
        <v>27277</v>
      </c>
      <c r="G92" t="s">
        <v>3</v>
      </c>
      <c r="H92" t="s">
        <v>4</v>
      </c>
      <c r="I92" t="s">
        <v>5</v>
      </c>
      <c r="J92" t="s">
        <v>215</v>
      </c>
      <c r="L92" s="4">
        <v>41</v>
      </c>
      <c r="M92">
        <f t="shared" si="1"/>
        <v>-35787.170000000006</v>
      </c>
    </row>
    <row r="93" spans="1:13">
      <c r="A93" t="s">
        <v>216</v>
      </c>
      <c r="B93" s="1">
        <v>42400</v>
      </c>
      <c r="C93" t="s">
        <v>217</v>
      </c>
      <c r="D93">
        <v>1</v>
      </c>
      <c r="E93" t="s">
        <v>2</v>
      </c>
      <c r="F93">
        <v>27277</v>
      </c>
      <c r="G93" t="s">
        <v>3</v>
      </c>
      <c r="H93" t="s">
        <v>4</v>
      </c>
      <c r="I93" t="s">
        <v>5</v>
      </c>
      <c r="J93" t="s">
        <v>215</v>
      </c>
      <c r="L93" s="4">
        <v>209</v>
      </c>
      <c r="M93">
        <f t="shared" si="1"/>
        <v>-35996.170000000006</v>
      </c>
    </row>
    <row r="94" spans="1:13">
      <c r="A94" t="s">
        <v>218</v>
      </c>
      <c r="B94" s="1">
        <v>42400</v>
      </c>
      <c r="C94" t="s">
        <v>219</v>
      </c>
      <c r="D94">
        <v>1</v>
      </c>
      <c r="E94" t="s">
        <v>2</v>
      </c>
      <c r="F94">
        <v>27278</v>
      </c>
      <c r="G94" t="s">
        <v>3</v>
      </c>
      <c r="H94" t="s">
        <v>4</v>
      </c>
      <c r="I94" t="s">
        <v>5</v>
      </c>
      <c r="J94" t="s">
        <v>212</v>
      </c>
      <c r="L94" s="5">
        <v>3204.74</v>
      </c>
      <c r="M94">
        <f t="shared" si="1"/>
        <v>-39200.910000000003</v>
      </c>
    </row>
    <row r="95" spans="1:13">
      <c r="A95" t="s">
        <v>218</v>
      </c>
      <c r="B95" s="1">
        <v>42400</v>
      </c>
      <c r="C95" t="s">
        <v>219</v>
      </c>
      <c r="D95">
        <v>1</v>
      </c>
      <c r="E95" t="s">
        <v>2</v>
      </c>
      <c r="F95">
        <v>27278</v>
      </c>
      <c r="G95" t="s">
        <v>3</v>
      </c>
      <c r="H95" t="s">
        <v>4</v>
      </c>
      <c r="I95" t="s">
        <v>5</v>
      </c>
      <c r="J95" t="s">
        <v>212</v>
      </c>
      <c r="L95" s="4">
        <v>50</v>
      </c>
      <c r="M95">
        <f t="shared" si="1"/>
        <v>-39250.910000000003</v>
      </c>
    </row>
    <row r="96" spans="1:13">
      <c r="A96" t="s">
        <v>220</v>
      </c>
      <c r="B96" s="1">
        <v>42400</v>
      </c>
      <c r="C96" t="s">
        <v>221</v>
      </c>
      <c r="D96">
        <v>1</v>
      </c>
      <c r="E96" t="s">
        <v>2</v>
      </c>
      <c r="F96">
        <v>27279</v>
      </c>
      <c r="G96" t="s">
        <v>3</v>
      </c>
      <c r="H96" t="s">
        <v>4</v>
      </c>
      <c r="I96" t="s">
        <v>5</v>
      </c>
      <c r="J96" t="s">
        <v>215</v>
      </c>
      <c r="L96" s="5">
        <v>1606.71</v>
      </c>
      <c r="M96">
        <f t="shared" si="1"/>
        <v>-40857.620000000003</v>
      </c>
    </row>
    <row r="97" spans="1:14">
      <c r="A97" t="s">
        <v>220</v>
      </c>
      <c r="B97" s="1">
        <v>42400</v>
      </c>
      <c r="C97" t="s">
        <v>221</v>
      </c>
      <c r="D97">
        <v>1</v>
      </c>
      <c r="E97" t="s">
        <v>2</v>
      </c>
      <c r="F97">
        <v>27279</v>
      </c>
      <c r="G97" t="s">
        <v>3</v>
      </c>
      <c r="H97" t="s">
        <v>4</v>
      </c>
      <c r="I97" t="s">
        <v>5</v>
      </c>
      <c r="J97" t="s">
        <v>215</v>
      </c>
      <c r="L97" s="4">
        <v>100</v>
      </c>
      <c r="M97">
        <f t="shared" si="1"/>
        <v>-40957.620000000003</v>
      </c>
    </row>
    <row r="98" spans="1:14">
      <c r="A98" t="s">
        <v>222</v>
      </c>
      <c r="B98" s="1">
        <v>42400</v>
      </c>
      <c r="C98" t="s">
        <v>223</v>
      </c>
      <c r="D98">
        <v>1</v>
      </c>
      <c r="E98" t="s">
        <v>2</v>
      </c>
      <c r="F98">
        <v>27282</v>
      </c>
      <c r="G98" t="s">
        <v>3</v>
      </c>
      <c r="H98" t="s">
        <v>4</v>
      </c>
      <c r="I98" t="s">
        <v>5</v>
      </c>
      <c r="J98" t="s">
        <v>215</v>
      </c>
      <c r="L98" s="4">
        <v>272</v>
      </c>
      <c r="M98">
        <f t="shared" si="1"/>
        <v>-41229.620000000003</v>
      </c>
    </row>
    <row r="99" spans="1:14">
      <c r="A99" t="s">
        <v>222</v>
      </c>
      <c r="B99" s="1">
        <v>42400</v>
      </c>
      <c r="C99" t="s">
        <v>223</v>
      </c>
      <c r="D99">
        <v>1</v>
      </c>
      <c r="E99" t="s">
        <v>2</v>
      </c>
      <c r="F99">
        <v>27282</v>
      </c>
      <c r="G99" t="s">
        <v>3</v>
      </c>
      <c r="H99" t="s">
        <v>4</v>
      </c>
      <c r="I99" t="s">
        <v>5</v>
      </c>
      <c r="J99" t="s">
        <v>215</v>
      </c>
      <c r="L99" s="4">
        <v>70</v>
      </c>
      <c r="M99">
        <f t="shared" si="1"/>
        <v>-41299.620000000003</v>
      </c>
    </row>
    <row r="100" spans="1:14">
      <c r="A100" t="s">
        <v>224</v>
      </c>
      <c r="B100" s="1">
        <v>42400</v>
      </c>
      <c r="C100" t="s">
        <v>225</v>
      </c>
      <c r="D100">
        <v>1</v>
      </c>
      <c r="E100" t="s">
        <v>2</v>
      </c>
      <c r="F100">
        <v>27283</v>
      </c>
      <c r="G100" t="s">
        <v>3</v>
      </c>
      <c r="H100" t="s">
        <v>4</v>
      </c>
      <c r="I100" t="s">
        <v>5</v>
      </c>
      <c r="J100" t="s">
        <v>215</v>
      </c>
      <c r="L100" s="5">
        <v>1536</v>
      </c>
      <c r="M100">
        <f t="shared" si="1"/>
        <v>-42835.62</v>
      </c>
    </row>
    <row r="101" spans="1:14">
      <c r="A101" t="s">
        <v>224</v>
      </c>
      <c r="B101" s="1">
        <v>42400</v>
      </c>
      <c r="C101" t="s">
        <v>225</v>
      </c>
      <c r="D101">
        <v>1</v>
      </c>
      <c r="E101" t="s">
        <v>2</v>
      </c>
      <c r="F101">
        <v>27283</v>
      </c>
      <c r="G101" t="s">
        <v>3</v>
      </c>
      <c r="H101" t="s">
        <v>4</v>
      </c>
      <c r="I101" t="s">
        <v>5</v>
      </c>
      <c r="J101" t="s">
        <v>215</v>
      </c>
      <c r="L101" s="4">
        <v>105</v>
      </c>
      <c r="M101">
        <f t="shared" si="1"/>
        <v>-42940.62</v>
      </c>
    </row>
    <row r="102" spans="1:14">
      <c r="A102" t="s">
        <v>226</v>
      </c>
      <c r="B102" s="1">
        <v>42400</v>
      </c>
      <c r="C102" t="s">
        <v>227</v>
      </c>
      <c r="D102">
        <v>1</v>
      </c>
      <c r="E102" t="s">
        <v>2</v>
      </c>
      <c r="F102">
        <v>27284</v>
      </c>
      <c r="G102" t="s">
        <v>3</v>
      </c>
      <c r="H102" t="s">
        <v>4</v>
      </c>
      <c r="I102" t="s">
        <v>5</v>
      </c>
      <c r="J102" t="s">
        <v>215</v>
      </c>
      <c r="L102" s="5">
        <v>1707.01</v>
      </c>
      <c r="M102">
        <f t="shared" si="1"/>
        <v>-44647.630000000005</v>
      </c>
    </row>
    <row r="103" spans="1:14">
      <c r="A103" t="s">
        <v>226</v>
      </c>
      <c r="B103" s="1">
        <v>42400</v>
      </c>
      <c r="C103" t="s">
        <v>227</v>
      </c>
      <c r="D103">
        <v>1</v>
      </c>
      <c r="E103" t="s">
        <v>2</v>
      </c>
      <c r="F103">
        <v>27284</v>
      </c>
      <c r="G103" t="s">
        <v>3</v>
      </c>
      <c r="H103" t="s">
        <v>4</v>
      </c>
      <c r="I103" t="s">
        <v>5</v>
      </c>
      <c r="J103" t="s">
        <v>215</v>
      </c>
      <c r="L103" s="4">
        <v>215</v>
      </c>
      <c r="M103">
        <f t="shared" si="1"/>
        <v>-44862.630000000005</v>
      </c>
    </row>
    <row r="104" spans="1:14">
      <c r="A104" t="s">
        <v>228</v>
      </c>
      <c r="B104" s="1">
        <v>42400</v>
      </c>
      <c r="C104" t="s">
        <v>229</v>
      </c>
      <c r="D104">
        <v>1</v>
      </c>
      <c r="E104" t="s">
        <v>2</v>
      </c>
      <c r="F104">
        <v>27285</v>
      </c>
      <c r="G104" t="s">
        <v>3</v>
      </c>
      <c r="H104" t="s">
        <v>4</v>
      </c>
      <c r="I104" t="s">
        <v>5</v>
      </c>
      <c r="J104" t="s">
        <v>215</v>
      </c>
      <c r="L104" s="5">
        <v>1664</v>
      </c>
      <c r="M104">
        <f t="shared" si="1"/>
        <v>-46526.630000000005</v>
      </c>
    </row>
    <row r="105" spans="1:14">
      <c r="A105" t="s">
        <v>228</v>
      </c>
      <c r="B105" s="1">
        <v>42400</v>
      </c>
      <c r="C105" t="s">
        <v>229</v>
      </c>
      <c r="D105">
        <v>1</v>
      </c>
      <c r="E105" t="s">
        <v>2</v>
      </c>
      <c r="F105">
        <v>27285</v>
      </c>
      <c r="G105" t="s">
        <v>3</v>
      </c>
      <c r="H105" t="s">
        <v>4</v>
      </c>
      <c r="I105" t="s">
        <v>5</v>
      </c>
      <c r="J105" t="s">
        <v>215</v>
      </c>
      <c r="L105" s="4">
        <v>140</v>
      </c>
      <c r="M105">
        <f t="shared" si="1"/>
        <v>-46666.630000000005</v>
      </c>
    </row>
    <row r="106" spans="1:14">
      <c r="A106" t="s">
        <v>230</v>
      </c>
      <c r="B106" s="1">
        <v>42400</v>
      </c>
      <c r="C106" t="s">
        <v>231</v>
      </c>
      <c r="D106">
        <v>1</v>
      </c>
      <c r="E106" t="s">
        <v>2</v>
      </c>
      <c r="F106">
        <v>27286</v>
      </c>
      <c r="G106" t="s">
        <v>3</v>
      </c>
      <c r="H106" t="s">
        <v>4</v>
      </c>
      <c r="I106" t="s">
        <v>5</v>
      </c>
      <c r="J106" t="s">
        <v>215</v>
      </c>
      <c r="L106" s="4">
        <v>495</v>
      </c>
      <c r="M106">
        <f t="shared" si="1"/>
        <v>-47161.630000000005</v>
      </c>
    </row>
    <row r="107" spans="1:14">
      <c r="A107" t="s">
        <v>230</v>
      </c>
      <c r="B107" s="1">
        <v>42400</v>
      </c>
      <c r="C107" t="s">
        <v>231</v>
      </c>
      <c r="D107">
        <v>1</v>
      </c>
      <c r="E107" t="s">
        <v>2</v>
      </c>
      <c r="F107">
        <v>27286</v>
      </c>
      <c r="G107" t="s">
        <v>3</v>
      </c>
      <c r="H107" t="s">
        <v>4</v>
      </c>
      <c r="I107" t="s">
        <v>5</v>
      </c>
      <c r="J107" t="s">
        <v>215</v>
      </c>
      <c r="L107" s="4">
        <v>43</v>
      </c>
      <c r="M107">
        <f t="shared" si="1"/>
        <v>-47204.630000000005</v>
      </c>
      <c r="N107" t="s">
        <v>352</v>
      </c>
    </row>
    <row r="108" spans="1:14">
      <c r="A108" t="s">
        <v>232</v>
      </c>
      <c r="B108" s="1">
        <v>42400</v>
      </c>
      <c r="C108" t="s">
        <v>233</v>
      </c>
      <c r="D108">
        <v>1</v>
      </c>
      <c r="E108" t="s">
        <v>2</v>
      </c>
      <c r="F108">
        <v>27287</v>
      </c>
      <c r="G108" t="s">
        <v>3</v>
      </c>
      <c r="H108" t="s">
        <v>4</v>
      </c>
      <c r="I108" t="s">
        <v>5</v>
      </c>
      <c r="J108" t="s">
        <v>215</v>
      </c>
      <c r="L108" s="5">
        <v>1037</v>
      </c>
      <c r="M108">
        <f t="shared" si="1"/>
        <v>-48241.630000000005</v>
      </c>
    </row>
    <row r="109" spans="1:14">
      <c r="A109" t="s">
        <v>232</v>
      </c>
      <c r="B109" s="1">
        <v>42400</v>
      </c>
      <c r="C109" t="s">
        <v>233</v>
      </c>
      <c r="D109">
        <v>1</v>
      </c>
      <c r="E109" t="s">
        <v>2</v>
      </c>
      <c r="F109">
        <v>27287</v>
      </c>
      <c r="G109" t="s">
        <v>3</v>
      </c>
      <c r="H109" t="s">
        <v>4</v>
      </c>
      <c r="I109" t="s">
        <v>5</v>
      </c>
      <c r="J109" t="s">
        <v>215</v>
      </c>
      <c r="L109" s="4">
        <v>100</v>
      </c>
      <c r="M109">
        <f t="shared" si="1"/>
        <v>-48341.630000000005</v>
      </c>
    </row>
    <row r="110" spans="1:14">
      <c r="A110" t="s">
        <v>235</v>
      </c>
      <c r="B110" s="1">
        <v>42400</v>
      </c>
      <c r="C110" t="s">
        <v>236</v>
      </c>
      <c r="D110">
        <v>1</v>
      </c>
      <c r="E110" t="s">
        <v>2</v>
      </c>
      <c r="F110">
        <v>27289</v>
      </c>
      <c r="G110" t="s">
        <v>3</v>
      </c>
      <c r="H110" t="s">
        <v>4</v>
      </c>
      <c r="I110" t="s">
        <v>5</v>
      </c>
      <c r="J110" t="s">
        <v>215</v>
      </c>
      <c r="L110" s="5">
        <v>1477.8</v>
      </c>
      <c r="M110">
        <f t="shared" si="1"/>
        <v>-49819.430000000008</v>
      </c>
    </row>
    <row r="111" spans="1:14">
      <c r="A111" t="s">
        <v>235</v>
      </c>
      <c r="B111" s="1">
        <v>42400</v>
      </c>
      <c r="C111" t="s">
        <v>236</v>
      </c>
      <c r="D111">
        <v>1</v>
      </c>
      <c r="E111" t="s">
        <v>2</v>
      </c>
      <c r="F111">
        <v>27289</v>
      </c>
      <c r="G111" t="s">
        <v>3</v>
      </c>
      <c r="H111" t="s">
        <v>4</v>
      </c>
      <c r="I111" t="s">
        <v>5</v>
      </c>
      <c r="J111" t="s">
        <v>215</v>
      </c>
      <c r="L111" s="4">
        <v>50</v>
      </c>
      <c r="M111">
        <f t="shared" si="1"/>
        <v>-49869.430000000008</v>
      </c>
    </row>
    <row r="112" spans="1:14">
      <c r="A112" t="s">
        <v>237</v>
      </c>
      <c r="B112" s="1">
        <v>42400</v>
      </c>
      <c r="C112" t="s">
        <v>238</v>
      </c>
      <c r="D112">
        <v>1</v>
      </c>
      <c r="E112" t="s">
        <v>2</v>
      </c>
      <c r="F112">
        <v>27290</v>
      </c>
      <c r="G112" t="s">
        <v>3</v>
      </c>
      <c r="H112" t="s">
        <v>4</v>
      </c>
      <c r="I112" t="s">
        <v>5</v>
      </c>
      <c r="J112" t="s">
        <v>212</v>
      </c>
      <c r="L112" s="5">
        <v>4280.83</v>
      </c>
      <c r="M112">
        <f t="shared" si="1"/>
        <v>-54150.260000000009</v>
      </c>
    </row>
    <row r="113" spans="1:13">
      <c r="A113" t="s">
        <v>239</v>
      </c>
      <c r="B113" s="1">
        <v>42400</v>
      </c>
      <c r="C113" t="s">
        <v>240</v>
      </c>
      <c r="D113">
        <v>1</v>
      </c>
      <c r="E113" t="s">
        <v>2</v>
      </c>
      <c r="F113">
        <v>27291</v>
      </c>
      <c r="G113" t="s">
        <v>3</v>
      </c>
      <c r="H113" t="s">
        <v>4</v>
      </c>
      <c r="I113" t="s">
        <v>5</v>
      </c>
      <c r="J113" t="s">
        <v>128</v>
      </c>
      <c r="L113" s="4">
        <v>117</v>
      </c>
      <c r="M113">
        <f t="shared" si="1"/>
        <v>-54267.260000000009</v>
      </c>
    </row>
    <row r="114" spans="1:13">
      <c r="A114" t="s">
        <v>241</v>
      </c>
      <c r="B114" s="1">
        <v>42400</v>
      </c>
      <c r="C114" t="s">
        <v>242</v>
      </c>
      <c r="D114">
        <v>1</v>
      </c>
      <c r="E114" t="s">
        <v>2</v>
      </c>
      <c r="F114">
        <v>27292</v>
      </c>
      <c r="G114" t="s">
        <v>3</v>
      </c>
      <c r="H114" t="s">
        <v>4</v>
      </c>
      <c r="I114" t="s">
        <v>5</v>
      </c>
      <c r="J114" t="s">
        <v>128</v>
      </c>
      <c r="L114" s="4">
        <v>117</v>
      </c>
      <c r="M114">
        <f t="shared" si="1"/>
        <v>-54384.260000000009</v>
      </c>
    </row>
    <row r="115" spans="1:13">
      <c r="A115" t="s">
        <v>243</v>
      </c>
      <c r="B115" s="1">
        <v>42400</v>
      </c>
      <c r="C115" t="s">
        <v>244</v>
      </c>
      <c r="D115">
        <v>1</v>
      </c>
      <c r="E115" t="s">
        <v>2</v>
      </c>
      <c r="F115">
        <v>27293</v>
      </c>
      <c r="G115" t="s">
        <v>3</v>
      </c>
      <c r="H115" t="s">
        <v>4</v>
      </c>
      <c r="I115" t="s">
        <v>5</v>
      </c>
      <c r="J115" t="s">
        <v>128</v>
      </c>
      <c r="L115" s="4">
        <v>136.5</v>
      </c>
      <c r="M115">
        <f t="shared" si="1"/>
        <v>-54520.760000000009</v>
      </c>
    </row>
    <row r="116" spans="1:13">
      <c r="A116" t="s">
        <v>245</v>
      </c>
      <c r="B116" s="1">
        <v>42400</v>
      </c>
      <c r="C116" t="s">
        <v>246</v>
      </c>
      <c r="D116">
        <v>1</v>
      </c>
      <c r="E116" t="s">
        <v>2</v>
      </c>
      <c r="F116">
        <v>27294</v>
      </c>
      <c r="G116" t="s">
        <v>3</v>
      </c>
      <c r="H116" t="s">
        <v>4</v>
      </c>
      <c r="I116" t="s">
        <v>5</v>
      </c>
      <c r="J116" t="s">
        <v>21</v>
      </c>
      <c r="L116" s="4">
        <v>459</v>
      </c>
      <c r="M116">
        <f t="shared" si="1"/>
        <v>-54979.760000000009</v>
      </c>
    </row>
    <row r="117" spans="1:13">
      <c r="A117" t="s">
        <v>247</v>
      </c>
      <c r="B117" s="1">
        <v>42400</v>
      </c>
      <c r="C117" t="s">
        <v>248</v>
      </c>
      <c r="D117">
        <v>1</v>
      </c>
      <c r="E117" t="s">
        <v>2</v>
      </c>
      <c r="F117">
        <v>27295</v>
      </c>
      <c r="G117" t="s">
        <v>3</v>
      </c>
      <c r="H117" t="s">
        <v>4</v>
      </c>
      <c r="I117" t="s">
        <v>5</v>
      </c>
      <c r="J117" t="s">
        <v>21</v>
      </c>
      <c r="L117" s="4">
        <v>139</v>
      </c>
      <c r="M117">
        <f t="shared" si="1"/>
        <v>-55118.760000000009</v>
      </c>
    </row>
    <row r="118" spans="1:13">
      <c r="A118" t="s">
        <v>249</v>
      </c>
      <c r="B118" s="1">
        <v>42400</v>
      </c>
      <c r="C118" t="s">
        <v>250</v>
      </c>
      <c r="D118">
        <v>1</v>
      </c>
      <c r="E118" t="s">
        <v>2</v>
      </c>
      <c r="F118">
        <v>27296</v>
      </c>
      <c r="G118" t="s">
        <v>3</v>
      </c>
      <c r="H118" t="s">
        <v>4</v>
      </c>
      <c r="I118" t="s">
        <v>5</v>
      </c>
      <c r="J118" t="s">
        <v>251</v>
      </c>
      <c r="L118" s="4">
        <v>114</v>
      </c>
      <c r="M118">
        <f t="shared" si="1"/>
        <v>-55232.760000000009</v>
      </c>
    </row>
    <row r="119" spans="1:13">
      <c r="A119" t="s">
        <v>252</v>
      </c>
      <c r="B119" s="1">
        <v>42400</v>
      </c>
      <c r="C119" t="s">
        <v>253</v>
      </c>
      <c r="D119">
        <v>1</v>
      </c>
      <c r="E119" t="s">
        <v>2</v>
      </c>
      <c r="F119">
        <v>27297</v>
      </c>
      <c r="G119" t="s">
        <v>3</v>
      </c>
      <c r="H119" t="s">
        <v>4</v>
      </c>
      <c r="I119" t="s">
        <v>5</v>
      </c>
      <c r="J119" t="s">
        <v>128</v>
      </c>
      <c r="L119" s="4">
        <v>530</v>
      </c>
      <c r="M119">
        <f t="shared" si="1"/>
        <v>-55762.760000000009</v>
      </c>
    </row>
    <row r="120" spans="1:13">
      <c r="A120" t="s">
        <v>254</v>
      </c>
      <c r="B120" s="1">
        <v>42400</v>
      </c>
      <c r="C120" t="s">
        <v>255</v>
      </c>
      <c r="D120">
        <v>1</v>
      </c>
      <c r="E120" t="s">
        <v>2</v>
      </c>
      <c r="F120">
        <v>27298</v>
      </c>
      <c r="G120" t="s">
        <v>3</v>
      </c>
      <c r="H120" t="s">
        <v>4</v>
      </c>
      <c r="I120" t="s">
        <v>5</v>
      </c>
      <c r="J120" t="s">
        <v>256</v>
      </c>
      <c r="L120" s="4">
        <v>53.36</v>
      </c>
      <c r="M120">
        <f t="shared" si="1"/>
        <v>-55816.12000000001</v>
      </c>
    </row>
    <row r="121" spans="1:13">
      <c r="A121" t="s">
        <v>257</v>
      </c>
      <c r="B121" s="1">
        <v>42400</v>
      </c>
      <c r="C121">
        <v>13153</v>
      </c>
      <c r="D121">
        <v>1</v>
      </c>
      <c r="E121" t="s">
        <v>2</v>
      </c>
      <c r="F121">
        <v>27299</v>
      </c>
      <c r="G121" t="s">
        <v>3</v>
      </c>
      <c r="H121" t="s">
        <v>4</v>
      </c>
      <c r="I121" t="s">
        <v>5</v>
      </c>
      <c r="J121" t="s">
        <v>256</v>
      </c>
      <c r="L121" s="4">
        <v>461.68</v>
      </c>
      <c r="M121">
        <f t="shared" si="1"/>
        <v>-56277.80000000001</v>
      </c>
    </row>
    <row r="122" spans="1:13">
      <c r="A122" t="s">
        <v>258</v>
      </c>
      <c r="B122" s="1">
        <v>42400</v>
      </c>
      <c r="C122" t="s">
        <v>259</v>
      </c>
      <c r="D122">
        <v>1</v>
      </c>
      <c r="E122" t="s">
        <v>2</v>
      </c>
      <c r="F122">
        <v>27300</v>
      </c>
      <c r="G122" t="s">
        <v>3</v>
      </c>
      <c r="H122" t="s">
        <v>4</v>
      </c>
      <c r="I122" t="s">
        <v>5</v>
      </c>
      <c r="J122" t="s">
        <v>260</v>
      </c>
      <c r="L122" s="4">
        <v>194</v>
      </c>
      <c r="M122">
        <f t="shared" si="1"/>
        <v>-56471.80000000001</v>
      </c>
    </row>
    <row r="123" spans="1:13">
      <c r="A123" t="s">
        <v>261</v>
      </c>
      <c r="B123" s="1">
        <v>42400</v>
      </c>
      <c r="C123" t="s">
        <v>262</v>
      </c>
      <c r="D123">
        <v>1</v>
      </c>
      <c r="E123" t="s">
        <v>2</v>
      </c>
      <c r="F123">
        <v>27301</v>
      </c>
      <c r="G123" t="s">
        <v>3</v>
      </c>
      <c r="H123" t="s">
        <v>4</v>
      </c>
      <c r="I123" t="s">
        <v>5</v>
      </c>
      <c r="J123" t="s">
        <v>263</v>
      </c>
      <c r="L123" s="4">
        <v>559.6</v>
      </c>
      <c r="M123">
        <f t="shared" si="1"/>
        <v>-57031.400000000009</v>
      </c>
    </row>
    <row r="124" spans="1:13">
      <c r="A124" t="s">
        <v>264</v>
      </c>
      <c r="B124" s="1">
        <v>42400</v>
      </c>
      <c r="C124" t="s">
        <v>265</v>
      </c>
      <c r="D124">
        <v>1</v>
      </c>
      <c r="E124" t="s">
        <v>2</v>
      </c>
      <c r="F124">
        <v>27302</v>
      </c>
      <c r="G124" t="s">
        <v>3</v>
      </c>
      <c r="H124" t="s">
        <v>4</v>
      </c>
      <c r="I124" t="s">
        <v>5</v>
      </c>
      <c r="J124" t="s">
        <v>266</v>
      </c>
      <c r="L124" s="4">
        <v>36.01</v>
      </c>
      <c r="M124">
        <f t="shared" si="1"/>
        <v>-57067.410000000011</v>
      </c>
    </row>
    <row r="125" spans="1:13">
      <c r="A125" t="s">
        <v>267</v>
      </c>
      <c r="B125" s="1">
        <v>42400</v>
      </c>
      <c r="C125" t="s">
        <v>268</v>
      </c>
      <c r="D125">
        <v>1</v>
      </c>
      <c r="E125" t="s">
        <v>2</v>
      </c>
      <c r="F125">
        <v>27303</v>
      </c>
      <c r="G125" t="s">
        <v>3</v>
      </c>
      <c r="H125" t="s">
        <v>4</v>
      </c>
      <c r="I125" t="s">
        <v>5</v>
      </c>
      <c r="J125" t="s">
        <v>164</v>
      </c>
      <c r="L125" s="4">
        <v>657</v>
      </c>
      <c r="M125">
        <f t="shared" si="1"/>
        <v>-57724.410000000011</v>
      </c>
    </row>
    <row r="126" spans="1:13">
      <c r="A126" t="s">
        <v>269</v>
      </c>
      <c r="B126" s="1">
        <v>42400</v>
      </c>
      <c r="C126" t="s">
        <v>270</v>
      </c>
      <c r="D126">
        <v>1</v>
      </c>
      <c r="E126" t="s">
        <v>2</v>
      </c>
      <c r="F126">
        <v>27304</v>
      </c>
      <c r="G126" t="s">
        <v>3</v>
      </c>
      <c r="H126" t="s">
        <v>4</v>
      </c>
      <c r="I126" t="s">
        <v>5</v>
      </c>
      <c r="J126" t="s">
        <v>271</v>
      </c>
      <c r="L126" s="4">
        <v>263.2</v>
      </c>
      <c r="M126">
        <f t="shared" si="1"/>
        <v>-57987.610000000008</v>
      </c>
    </row>
    <row r="127" spans="1:13">
      <c r="A127" t="s">
        <v>272</v>
      </c>
      <c r="B127" s="1">
        <v>42400</v>
      </c>
      <c r="C127" t="s">
        <v>273</v>
      </c>
      <c r="D127">
        <v>1</v>
      </c>
      <c r="E127" t="s">
        <v>2</v>
      </c>
      <c r="F127">
        <v>27305</v>
      </c>
      <c r="G127" t="s">
        <v>3</v>
      </c>
      <c r="H127" t="s">
        <v>4</v>
      </c>
      <c r="I127" t="s">
        <v>5</v>
      </c>
      <c r="J127" t="s">
        <v>82</v>
      </c>
      <c r="L127" s="4">
        <v>540</v>
      </c>
      <c r="M127">
        <f t="shared" si="1"/>
        <v>-58527.610000000008</v>
      </c>
    </row>
    <row r="128" spans="1:13">
      <c r="A128" t="s">
        <v>274</v>
      </c>
      <c r="B128" s="1">
        <v>42400</v>
      </c>
      <c r="C128" t="s">
        <v>275</v>
      </c>
      <c r="L128" s="4">
        <v>1275.54</v>
      </c>
      <c r="M128">
        <f t="shared" si="1"/>
        <v>-59803.150000000009</v>
      </c>
    </row>
    <row r="129" spans="1:13">
      <c r="A129" t="s">
        <v>274</v>
      </c>
      <c r="B129" s="1">
        <v>42400</v>
      </c>
      <c r="C129" t="s">
        <v>275</v>
      </c>
      <c r="L129" s="4">
        <v>40</v>
      </c>
      <c r="M129">
        <f t="shared" si="1"/>
        <v>-59843.150000000009</v>
      </c>
    </row>
    <row r="130" spans="1:13">
      <c r="A130" t="s">
        <v>276</v>
      </c>
      <c r="B130" s="1">
        <v>42400</v>
      </c>
      <c r="C130" t="s">
        <v>277</v>
      </c>
      <c r="D130">
        <v>1</v>
      </c>
      <c r="E130" t="s">
        <v>2</v>
      </c>
      <c r="F130">
        <v>27311</v>
      </c>
      <c r="G130" t="s">
        <v>3</v>
      </c>
      <c r="H130" t="s">
        <v>4</v>
      </c>
      <c r="I130" t="s">
        <v>5</v>
      </c>
      <c r="J130" t="s">
        <v>215</v>
      </c>
      <c r="L130" s="5">
        <v>1247.01</v>
      </c>
      <c r="M130">
        <f t="shared" si="1"/>
        <v>-61090.160000000011</v>
      </c>
    </row>
    <row r="131" spans="1:13">
      <c r="A131" t="s">
        <v>276</v>
      </c>
      <c r="B131" s="1">
        <v>42400</v>
      </c>
      <c r="C131" t="s">
        <v>277</v>
      </c>
      <c r="D131">
        <v>1</v>
      </c>
      <c r="E131" t="s">
        <v>2</v>
      </c>
      <c r="F131">
        <v>27311</v>
      </c>
      <c r="G131" t="s">
        <v>3</v>
      </c>
      <c r="H131" t="s">
        <v>4</v>
      </c>
      <c r="I131" t="s">
        <v>5</v>
      </c>
      <c r="J131" t="s">
        <v>215</v>
      </c>
      <c r="L131" s="4">
        <v>130</v>
      </c>
      <c r="M131">
        <f t="shared" si="1"/>
        <v>-61220.160000000011</v>
      </c>
    </row>
    <row r="132" spans="1:13">
      <c r="A132" t="s">
        <v>278</v>
      </c>
      <c r="B132" s="1">
        <v>42400</v>
      </c>
      <c r="C132" t="s">
        <v>279</v>
      </c>
      <c r="D132">
        <v>1</v>
      </c>
      <c r="E132" t="s">
        <v>2</v>
      </c>
      <c r="F132">
        <v>27312</v>
      </c>
      <c r="G132" t="s">
        <v>3</v>
      </c>
      <c r="H132" t="s">
        <v>4</v>
      </c>
      <c r="I132" t="s">
        <v>5</v>
      </c>
      <c r="J132" t="s">
        <v>212</v>
      </c>
      <c r="L132" s="5">
        <v>1240</v>
      </c>
      <c r="M132">
        <f t="shared" si="1"/>
        <v>-62460.160000000011</v>
      </c>
    </row>
    <row r="133" spans="1:13">
      <c r="A133" t="s">
        <v>278</v>
      </c>
      <c r="B133" s="1">
        <v>42400</v>
      </c>
      <c r="C133" t="s">
        <v>279</v>
      </c>
      <c r="D133">
        <v>1</v>
      </c>
      <c r="E133" t="s">
        <v>2</v>
      </c>
      <c r="F133">
        <v>27312</v>
      </c>
      <c r="G133" t="s">
        <v>3</v>
      </c>
      <c r="H133" t="s">
        <v>4</v>
      </c>
      <c r="I133" t="s">
        <v>5</v>
      </c>
      <c r="J133" t="s">
        <v>212</v>
      </c>
      <c r="L133" s="4">
        <v>50</v>
      </c>
      <c r="M133">
        <f t="shared" si="1"/>
        <v>-62510.160000000011</v>
      </c>
    </row>
    <row r="134" spans="1:13">
      <c r="A134" t="s">
        <v>280</v>
      </c>
      <c r="B134" s="1">
        <v>42400</v>
      </c>
      <c r="C134" t="s">
        <v>281</v>
      </c>
      <c r="D134">
        <v>1</v>
      </c>
      <c r="E134" t="s">
        <v>2</v>
      </c>
      <c r="F134">
        <v>27313</v>
      </c>
      <c r="G134" t="s">
        <v>3</v>
      </c>
      <c r="H134" t="s">
        <v>4</v>
      </c>
      <c r="I134" t="s">
        <v>5</v>
      </c>
      <c r="J134" t="s">
        <v>212</v>
      </c>
      <c r="L134" s="5">
        <v>2996.16</v>
      </c>
      <c r="M134">
        <f t="shared" si="1"/>
        <v>-65506.320000000007</v>
      </c>
    </row>
    <row r="135" spans="1:13">
      <c r="A135" t="s">
        <v>280</v>
      </c>
      <c r="B135" s="1">
        <v>42400</v>
      </c>
      <c r="C135" t="s">
        <v>281</v>
      </c>
      <c r="D135">
        <v>1</v>
      </c>
      <c r="E135" t="s">
        <v>2</v>
      </c>
      <c r="F135">
        <v>27313</v>
      </c>
      <c r="G135" t="s">
        <v>3</v>
      </c>
      <c r="H135" t="s">
        <v>4</v>
      </c>
      <c r="I135" t="s">
        <v>5</v>
      </c>
      <c r="J135" t="s">
        <v>212</v>
      </c>
      <c r="L135" s="4">
        <v>50</v>
      </c>
      <c r="M135">
        <f t="shared" si="1"/>
        <v>-65556.320000000007</v>
      </c>
    </row>
    <row r="136" spans="1:13">
      <c r="A136" t="s">
        <v>282</v>
      </c>
      <c r="B136" s="1">
        <v>42400</v>
      </c>
      <c r="C136" t="s">
        <v>283</v>
      </c>
      <c r="D136">
        <v>1</v>
      </c>
      <c r="E136" t="s">
        <v>2</v>
      </c>
      <c r="F136">
        <v>27314</v>
      </c>
      <c r="G136" t="s">
        <v>3</v>
      </c>
      <c r="H136" t="s">
        <v>4</v>
      </c>
      <c r="I136" t="s">
        <v>5</v>
      </c>
      <c r="J136" t="s">
        <v>215</v>
      </c>
      <c r="L136" s="5">
        <v>1003.6</v>
      </c>
      <c r="M136">
        <f t="shared" si="1"/>
        <v>-66559.920000000013</v>
      </c>
    </row>
    <row r="137" spans="1:13">
      <c r="A137" t="s">
        <v>282</v>
      </c>
      <c r="B137" s="1">
        <v>42400</v>
      </c>
      <c r="C137" t="s">
        <v>283</v>
      </c>
      <c r="D137">
        <v>1</v>
      </c>
      <c r="E137" t="s">
        <v>2</v>
      </c>
      <c r="F137">
        <v>27314</v>
      </c>
      <c r="G137" t="s">
        <v>3</v>
      </c>
      <c r="H137" t="s">
        <v>4</v>
      </c>
      <c r="I137" t="s">
        <v>5</v>
      </c>
      <c r="J137" t="s">
        <v>215</v>
      </c>
      <c r="L137" s="4">
        <v>130</v>
      </c>
      <c r="M137">
        <f t="shared" si="1"/>
        <v>-66689.920000000013</v>
      </c>
    </row>
    <row r="138" spans="1:13">
      <c r="A138" t="s">
        <v>284</v>
      </c>
      <c r="B138" s="1">
        <v>42400</v>
      </c>
      <c r="C138" t="s">
        <v>285</v>
      </c>
      <c r="D138">
        <v>1</v>
      </c>
      <c r="E138" t="s">
        <v>2</v>
      </c>
      <c r="F138">
        <v>27315</v>
      </c>
      <c r="G138" t="s">
        <v>3</v>
      </c>
      <c r="H138" t="s">
        <v>4</v>
      </c>
      <c r="I138" t="s">
        <v>5</v>
      </c>
      <c r="J138" t="s">
        <v>215</v>
      </c>
      <c r="L138" s="4">
        <v>58</v>
      </c>
      <c r="M138">
        <f t="shared" si="1"/>
        <v>-66747.920000000013</v>
      </c>
    </row>
    <row r="139" spans="1:13">
      <c r="A139" t="s">
        <v>286</v>
      </c>
      <c r="B139" s="1">
        <v>42400</v>
      </c>
      <c r="C139" t="s">
        <v>287</v>
      </c>
      <c r="D139">
        <v>1</v>
      </c>
      <c r="E139" t="s">
        <v>2</v>
      </c>
      <c r="F139">
        <v>27316</v>
      </c>
      <c r="G139" t="s">
        <v>3</v>
      </c>
      <c r="H139" t="s">
        <v>4</v>
      </c>
      <c r="I139" t="s">
        <v>5</v>
      </c>
      <c r="J139" t="s">
        <v>215</v>
      </c>
      <c r="L139" s="4">
        <v>942</v>
      </c>
      <c r="M139">
        <f t="shared" ref="M139:M170" si="2">+M138+K139-L139</f>
        <v>-67689.920000000013</v>
      </c>
    </row>
    <row r="140" spans="1:13">
      <c r="A140" t="s">
        <v>286</v>
      </c>
      <c r="B140" s="1">
        <v>42400</v>
      </c>
      <c r="C140" t="s">
        <v>287</v>
      </c>
      <c r="D140">
        <v>1</v>
      </c>
      <c r="E140" t="s">
        <v>2</v>
      </c>
      <c r="F140">
        <v>27316</v>
      </c>
      <c r="G140" t="s">
        <v>3</v>
      </c>
      <c r="H140" t="s">
        <v>4</v>
      </c>
      <c r="I140" t="s">
        <v>5</v>
      </c>
      <c r="J140" t="s">
        <v>215</v>
      </c>
      <c r="L140" s="4">
        <v>155</v>
      </c>
      <c r="M140">
        <f t="shared" si="2"/>
        <v>-67844.920000000013</v>
      </c>
    </row>
    <row r="141" spans="1:13">
      <c r="A141" t="s">
        <v>288</v>
      </c>
      <c r="B141" s="1">
        <v>42400</v>
      </c>
      <c r="C141" t="s">
        <v>289</v>
      </c>
      <c r="D141">
        <v>1</v>
      </c>
      <c r="E141" t="s">
        <v>2</v>
      </c>
      <c r="F141">
        <v>27317</v>
      </c>
      <c r="G141" t="s">
        <v>3</v>
      </c>
      <c r="H141" t="s">
        <v>4</v>
      </c>
      <c r="I141" t="s">
        <v>5</v>
      </c>
      <c r="J141" t="s">
        <v>215</v>
      </c>
      <c r="L141" s="4">
        <v>876</v>
      </c>
      <c r="M141">
        <f t="shared" si="2"/>
        <v>-68720.920000000013</v>
      </c>
    </row>
    <row r="142" spans="1:13">
      <c r="A142" t="s">
        <v>288</v>
      </c>
      <c r="B142" s="1">
        <v>42400</v>
      </c>
      <c r="C142" t="s">
        <v>289</v>
      </c>
      <c r="D142">
        <v>1</v>
      </c>
      <c r="E142" t="s">
        <v>2</v>
      </c>
      <c r="F142">
        <v>27317</v>
      </c>
      <c r="G142" t="s">
        <v>3</v>
      </c>
      <c r="H142" t="s">
        <v>4</v>
      </c>
      <c r="I142" t="s">
        <v>5</v>
      </c>
      <c r="J142" t="s">
        <v>215</v>
      </c>
      <c r="L142" s="4">
        <v>110</v>
      </c>
      <c r="M142">
        <f t="shared" si="2"/>
        <v>-68830.920000000013</v>
      </c>
    </row>
    <row r="143" spans="1:13">
      <c r="A143" t="s">
        <v>290</v>
      </c>
      <c r="B143" s="1">
        <v>42400</v>
      </c>
      <c r="C143" t="s">
        <v>291</v>
      </c>
      <c r="D143">
        <v>1</v>
      </c>
      <c r="E143" t="s">
        <v>2</v>
      </c>
      <c r="F143">
        <v>27318</v>
      </c>
      <c r="G143" t="s">
        <v>3</v>
      </c>
      <c r="H143" t="s">
        <v>4</v>
      </c>
      <c r="I143" t="s">
        <v>5</v>
      </c>
      <c r="J143" t="s">
        <v>292</v>
      </c>
      <c r="L143" s="4">
        <v>58</v>
      </c>
      <c r="M143">
        <f t="shared" si="2"/>
        <v>-68888.920000000013</v>
      </c>
    </row>
    <row r="144" spans="1:13">
      <c r="A144" t="s">
        <v>293</v>
      </c>
      <c r="B144" s="1">
        <v>42400</v>
      </c>
      <c r="C144" t="s">
        <v>294</v>
      </c>
      <c r="D144">
        <v>1</v>
      </c>
      <c r="E144" t="s">
        <v>2</v>
      </c>
      <c r="F144">
        <v>27326</v>
      </c>
      <c r="G144" t="s">
        <v>3</v>
      </c>
      <c r="H144" t="s">
        <v>4</v>
      </c>
      <c r="I144" t="s">
        <v>5</v>
      </c>
      <c r="J144" t="s">
        <v>295</v>
      </c>
      <c r="L144">
        <v>0</v>
      </c>
      <c r="M144">
        <f t="shared" si="2"/>
        <v>-68888.920000000013</v>
      </c>
    </row>
    <row r="145" spans="1:13">
      <c r="A145" t="s">
        <v>296</v>
      </c>
      <c r="B145" s="1">
        <v>42400</v>
      </c>
      <c r="C145" t="s">
        <v>297</v>
      </c>
      <c r="D145">
        <v>1</v>
      </c>
      <c r="E145" t="s">
        <v>2</v>
      </c>
      <c r="F145">
        <v>27328</v>
      </c>
      <c r="G145" t="s">
        <v>3</v>
      </c>
      <c r="H145" t="s">
        <v>4</v>
      </c>
      <c r="I145" t="s">
        <v>5</v>
      </c>
      <c r="J145" t="s">
        <v>298</v>
      </c>
      <c r="L145">
        <v>0</v>
      </c>
      <c r="M145">
        <f t="shared" si="2"/>
        <v>-68888.920000000013</v>
      </c>
    </row>
    <row r="146" spans="1:13">
      <c r="A146" t="s">
        <v>299</v>
      </c>
      <c r="B146" s="1">
        <v>42400</v>
      </c>
      <c r="C146" t="s">
        <v>300</v>
      </c>
      <c r="D146">
        <v>1</v>
      </c>
      <c r="E146" t="s">
        <v>2</v>
      </c>
      <c r="F146">
        <v>27329</v>
      </c>
      <c r="G146" t="s">
        <v>3</v>
      </c>
      <c r="H146" t="s">
        <v>4</v>
      </c>
      <c r="I146" t="s">
        <v>5</v>
      </c>
      <c r="J146" t="s">
        <v>301</v>
      </c>
      <c r="L146">
        <v>0</v>
      </c>
      <c r="M146">
        <f t="shared" si="2"/>
        <v>-68888.920000000013</v>
      </c>
    </row>
    <row r="147" spans="1:13">
      <c r="A147" t="s">
        <v>302</v>
      </c>
      <c r="B147" s="1">
        <v>42400</v>
      </c>
      <c r="C147" t="s">
        <v>303</v>
      </c>
      <c r="D147">
        <v>1</v>
      </c>
      <c r="E147" t="s">
        <v>2</v>
      </c>
      <c r="F147">
        <v>27330</v>
      </c>
      <c r="G147" t="s">
        <v>3</v>
      </c>
      <c r="H147" t="s">
        <v>4</v>
      </c>
      <c r="I147" t="s">
        <v>5</v>
      </c>
      <c r="J147" t="s">
        <v>304</v>
      </c>
      <c r="L147">
        <v>0</v>
      </c>
      <c r="M147">
        <f t="shared" si="2"/>
        <v>-68888.920000000013</v>
      </c>
    </row>
    <row r="148" spans="1:13">
      <c r="A148" t="s">
        <v>305</v>
      </c>
      <c r="B148" s="1">
        <v>42400</v>
      </c>
      <c r="C148" t="s">
        <v>306</v>
      </c>
      <c r="D148">
        <v>1</v>
      </c>
      <c r="E148" t="s">
        <v>2</v>
      </c>
      <c r="F148">
        <v>27331</v>
      </c>
      <c r="G148" t="s">
        <v>3</v>
      </c>
      <c r="H148" t="s">
        <v>4</v>
      </c>
      <c r="I148" t="s">
        <v>5</v>
      </c>
      <c r="J148" t="s">
        <v>307</v>
      </c>
      <c r="L148">
        <v>0</v>
      </c>
      <c r="M148">
        <f t="shared" si="2"/>
        <v>-68888.920000000013</v>
      </c>
    </row>
    <row r="149" spans="1:13">
      <c r="A149" t="s">
        <v>308</v>
      </c>
      <c r="B149" s="1">
        <v>42400</v>
      </c>
      <c r="C149" t="s">
        <v>309</v>
      </c>
      <c r="D149">
        <v>1</v>
      </c>
      <c r="E149" t="s">
        <v>2</v>
      </c>
      <c r="F149">
        <v>27332</v>
      </c>
      <c r="G149" t="s">
        <v>3</v>
      </c>
      <c r="H149" t="s">
        <v>4</v>
      </c>
      <c r="I149" t="s">
        <v>5</v>
      </c>
      <c r="J149" t="s">
        <v>310</v>
      </c>
      <c r="L149">
        <v>0</v>
      </c>
      <c r="M149">
        <f t="shared" si="2"/>
        <v>-68888.920000000013</v>
      </c>
    </row>
    <row r="150" spans="1:13">
      <c r="A150" t="s">
        <v>311</v>
      </c>
      <c r="B150" s="1">
        <v>42400</v>
      </c>
      <c r="C150" t="s">
        <v>312</v>
      </c>
      <c r="D150">
        <v>1</v>
      </c>
      <c r="E150" t="s">
        <v>2</v>
      </c>
      <c r="F150">
        <v>27333</v>
      </c>
      <c r="G150" t="s">
        <v>3</v>
      </c>
      <c r="H150" t="s">
        <v>4</v>
      </c>
      <c r="I150" t="s">
        <v>5</v>
      </c>
      <c r="J150" t="s">
        <v>313</v>
      </c>
      <c r="L150">
        <v>0</v>
      </c>
      <c r="M150">
        <f t="shared" si="2"/>
        <v>-68888.920000000013</v>
      </c>
    </row>
    <row r="151" spans="1:13">
      <c r="A151" t="s">
        <v>314</v>
      </c>
      <c r="B151" s="1">
        <v>42400</v>
      </c>
      <c r="C151" t="s">
        <v>315</v>
      </c>
      <c r="D151">
        <v>1</v>
      </c>
      <c r="E151" t="s">
        <v>2</v>
      </c>
      <c r="F151">
        <v>27334</v>
      </c>
      <c r="G151" t="s">
        <v>3</v>
      </c>
      <c r="H151" t="s">
        <v>4</v>
      </c>
      <c r="I151" t="s">
        <v>5</v>
      </c>
      <c r="J151" t="s">
        <v>313</v>
      </c>
      <c r="L151">
        <v>0</v>
      </c>
      <c r="M151">
        <f t="shared" si="2"/>
        <v>-68888.920000000013</v>
      </c>
    </row>
    <row r="152" spans="1:13">
      <c r="A152" t="s">
        <v>316</v>
      </c>
      <c r="B152" s="1">
        <v>42400</v>
      </c>
      <c r="C152" t="s">
        <v>317</v>
      </c>
      <c r="D152">
        <v>1</v>
      </c>
      <c r="E152" t="s">
        <v>2</v>
      </c>
      <c r="F152">
        <v>27335</v>
      </c>
      <c r="G152" t="s">
        <v>3</v>
      </c>
      <c r="H152" t="s">
        <v>4</v>
      </c>
      <c r="I152" t="s">
        <v>5</v>
      </c>
      <c r="J152" t="s">
        <v>318</v>
      </c>
      <c r="L152">
        <v>0</v>
      </c>
      <c r="M152">
        <f t="shared" si="2"/>
        <v>-68888.920000000013</v>
      </c>
    </row>
    <row r="153" spans="1:13">
      <c r="A153" t="s">
        <v>319</v>
      </c>
      <c r="B153" s="1">
        <v>42400</v>
      </c>
      <c r="C153" t="s">
        <v>320</v>
      </c>
      <c r="D153">
        <v>1</v>
      </c>
      <c r="E153" t="s">
        <v>321</v>
      </c>
      <c r="F153">
        <v>27102</v>
      </c>
      <c r="G153" t="s">
        <v>3</v>
      </c>
      <c r="H153" t="s">
        <v>322</v>
      </c>
      <c r="I153" t="s">
        <v>5</v>
      </c>
      <c r="J153" t="s">
        <v>323</v>
      </c>
      <c r="K153" s="2">
        <v>5000</v>
      </c>
      <c r="M153">
        <f t="shared" si="2"/>
        <v>-63888.920000000013</v>
      </c>
    </row>
    <row r="154" spans="1:13">
      <c r="A154" t="s">
        <v>319</v>
      </c>
      <c r="B154" s="1">
        <v>42400</v>
      </c>
      <c r="C154" t="s">
        <v>320</v>
      </c>
      <c r="D154">
        <v>1</v>
      </c>
      <c r="E154" t="s">
        <v>321</v>
      </c>
      <c r="F154">
        <v>27102</v>
      </c>
      <c r="G154" t="s">
        <v>3</v>
      </c>
      <c r="H154" t="s">
        <v>322</v>
      </c>
      <c r="I154" t="s">
        <v>5</v>
      </c>
      <c r="J154" t="s">
        <v>324</v>
      </c>
      <c r="K154" s="2">
        <v>5000</v>
      </c>
      <c r="M154">
        <f t="shared" si="2"/>
        <v>-58888.920000000013</v>
      </c>
    </row>
    <row r="155" spans="1:13">
      <c r="A155" t="s">
        <v>319</v>
      </c>
      <c r="B155" s="1">
        <v>42400</v>
      </c>
      <c r="C155" t="s">
        <v>320</v>
      </c>
      <c r="D155">
        <v>1</v>
      </c>
      <c r="E155" t="s">
        <v>321</v>
      </c>
      <c r="F155">
        <v>27102</v>
      </c>
      <c r="G155" t="s">
        <v>3</v>
      </c>
      <c r="H155" t="s">
        <v>322</v>
      </c>
      <c r="I155" t="s">
        <v>5</v>
      </c>
      <c r="J155" t="s">
        <v>325</v>
      </c>
      <c r="K155" s="2">
        <v>5000</v>
      </c>
      <c r="M155">
        <f t="shared" si="2"/>
        <v>-53888.920000000013</v>
      </c>
    </row>
    <row r="156" spans="1:13">
      <c r="A156" t="s">
        <v>319</v>
      </c>
      <c r="B156" s="1">
        <v>42400</v>
      </c>
      <c r="C156" t="s">
        <v>320</v>
      </c>
      <c r="D156">
        <v>1</v>
      </c>
      <c r="E156" t="s">
        <v>321</v>
      </c>
      <c r="F156">
        <v>27102</v>
      </c>
      <c r="G156" t="s">
        <v>3</v>
      </c>
      <c r="H156" t="s">
        <v>322</v>
      </c>
      <c r="I156" t="s">
        <v>5</v>
      </c>
      <c r="J156" t="s">
        <v>326</v>
      </c>
      <c r="K156" s="2">
        <v>5000</v>
      </c>
      <c r="M156">
        <f t="shared" si="2"/>
        <v>-48888.920000000013</v>
      </c>
    </row>
    <row r="157" spans="1:13">
      <c r="A157" t="s">
        <v>319</v>
      </c>
      <c r="B157" s="1">
        <v>42400</v>
      </c>
      <c r="C157" t="s">
        <v>320</v>
      </c>
      <c r="D157">
        <v>1</v>
      </c>
      <c r="E157" t="s">
        <v>321</v>
      </c>
      <c r="F157">
        <v>27102</v>
      </c>
      <c r="G157" t="s">
        <v>3</v>
      </c>
      <c r="H157" t="s">
        <v>322</v>
      </c>
      <c r="I157" t="s">
        <v>5</v>
      </c>
      <c r="J157" t="s">
        <v>327</v>
      </c>
      <c r="K157" s="2">
        <v>5000</v>
      </c>
      <c r="M157">
        <f t="shared" si="2"/>
        <v>-43888.920000000013</v>
      </c>
    </row>
    <row r="158" spans="1:13">
      <c r="A158" t="s">
        <v>319</v>
      </c>
      <c r="B158" s="1">
        <v>42400</v>
      </c>
      <c r="C158" t="s">
        <v>320</v>
      </c>
      <c r="D158">
        <v>1</v>
      </c>
      <c r="E158" t="s">
        <v>321</v>
      </c>
      <c r="F158">
        <v>27102</v>
      </c>
      <c r="G158" t="s">
        <v>3</v>
      </c>
      <c r="H158" t="s">
        <v>322</v>
      </c>
      <c r="I158" t="s">
        <v>5</v>
      </c>
      <c r="J158" t="s">
        <v>328</v>
      </c>
      <c r="K158" s="2">
        <v>5000</v>
      </c>
      <c r="M158">
        <f t="shared" si="2"/>
        <v>-38888.920000000013</v>
      </c>
    </row>
    <row r="159" spans="1:13">
      <c r="A159" t="s">
        <v>319</v>
      </c>
      <c r="B159" s="1">
        <v>42400</v>
      </c>
      <c r="C159" t="s">
        <v>320</v>
      </c>
      <c r="D159">
        <v>1</v>
      </c>
      <c r="E159" t="s">
        <v>321</v>
      </c>
      <c r="F159">
        <v>27102</v>
      </c>
      <c r="G159" t="s">
        <v>3</v>
      </c>
      <c r="H159" t="s">
        <v>322</v>
      </c>
      <c r="I159" t="s">
        <v>5</v>
      </c>
      <c r="J159" t="s">
        <v>329</v>
      </c>
      <c r="K159" s="2">
        <v>5000</v>
      </c>
      <c r="M159">
        <f t="shared" si="2"/>
        <v>-33888.920000000013</v>
      </c>
    </row>
    <row r="160" spans="1:13">
      <c r="A160" t="s">
        <v>319</v>
      </c>
      <c r="B160" s="1">
        <v>42400</v>
      </c>
      <c r="C160" t="s">
        <v>320</v>
      </c>
      <c r="D160">
        <v>1</v>
      </c>
      <c r="E160" t="s">
        <v>321</v>
      </c>
      <c r="F160">
        <v>27102</v>
      </c>
      <c r="G160" t="s">
        <v>3</v>
      </c>
      <c r="H160" t="s">
        <v>322</v>
      </c>
      <c r="I160" t="s">
        <v>5</v>
      </c>
      <c r="J160" t="s">
        <v>330</v>
      </c>
      <c r="K160" s="2">
        <v>5000</v>
      </c>
      <c r="M160">
        <f t="shared" si="2"/>
        <v>-28888.920000000013</v>
      </c>
    </row>
    <row r="161" spans="1:13">
      <c r="A161" t="s">
        <v>319</v>
      </c>
      <c r="B161" s="1">
        <v>42400</v>
      </c>
      <c r="C161" t="s">
        <v>320</v>
      </c>
      <c r="D161">
        <v>1</v>
      </c>
      <c r="E161" t="s">
        <v>321</v>
      </c>
      <c r="F161">
        <v>27102</v>
      </c>
      <c r="G161" t="s">
        <v>3</v>
      </c>
      <c r="H161" t="s">
        <v>322</v>
      </c>
      <c r="I161" t="s">
        <v>5</v>
      </c>
      <c r="J161" t="s">
        <v>331</v>
      </c>
      <c r="K161" s="2">
        <v>5000</v>
      </c>
      <c r="M161">
        <f t="shared" si="2"/>
        <v>-23888.920000000013</v>
      </c>
    </row>
    <row r="162" spans="1:13">
      <c r="A162" t="s">
        <v>319</v>
      </c>
      <c r="B162" s="1">
        <v>42400</v>
      </c>
      <c r="C162" t="s">
        <v>320</v>
      </c>
      <c r="D162">
        <v>1</v>
      </c>
      <c r="E162" t="s">
        <v>321</v>
      </c>
      <c r="F162">
        <v>27102</v>
      </c>
      <c r="G162" t="s">
        <v>3</v>
      </c>
      <c r="H162" t="s">
        <v>322</v>
      </c>
      <c r="I162" t="s">
        <v>5</v>
      </c>
      <c r="J162" t="s">
        <v>332</v>
      </c>
      <c r="K162" s="2">
        <v>5000</v>
      </c>
      <c r="M162">
        <f t="shared" si="2"/>
        <v>-18888.920000000013</v>
      </c>
    </row>
    <row r="163" spans="1:13">
      <c r="A163" t="s">
        <v>319</v>
      </c>
      <c r="B163" s="1">
        <v>42400</v>
      </c>
      <c r="C163" t="s">
        <v>320</v>
      </c>
      <c r="D163">
        <v>1</v>
      </c>
      <c r="E163" t="s">
        <v>321</v>
      </c>
      <c r="F163">
        <v>27102</v>
      </c>
      <c r="G163" t="s">
        <v>3</v>
      </c>
      <c r="H163" t="s">
        <v>322</v>
      </c>
      <c r="I163" t="s">
        <v>5</v>
      </c>
      <c r="J163" t="s">
        <v>333</v>
      </c>
      <c r="K163" s="2">
        <v>5000</v>
      </c>
      <c r="M163">
        <f t="shared" si="2"/>
        <v>-13888.920000000013</v>
      </c>
    </row>
    <row r="164" spans="1:13">
      <c r="A164" t="s">
        <v>319</v>
      </c>
      <c r="B164" s="1">
        <v>42400</v>
      </c>
      <c r="C164" t="s">
        <v>320</v>
      </c>
      <c r="D164">
        <v>1</v>
      </c>
      <c r="E164" t="s">
        <v>321</v>
      </c>
      <c r="F164">
        <v>27102</v>
      </c>
      <c r="G164" t="s">
        <v>3</v>
      </c>
      <c r="H164" t="s">
        <v>322</v>
      </c>
      <c r="I164" t="s">
        <v>5</v>
      </c>
      <c r="J164" t="s">
        <v>334</v>
      </c>
      <c r="K164" s="2">
        <v>5000</v>
      </c>
      <c r="M164">
        <f t="shared" si="2"/>
        <v>-8888.9200000000128</v>
      </c>
    </row>
    <row r="165" spans="1:13">
      <c r="A165" t="s">
        <v>319</v>
      </c>
      <c r="B165" s="1">
        <v>42400</v>
      </c>
      <c r="C165" t="s">
        <v>320</v>
      </c>
      <c r="D165">
        <v>1</v>
      </c>
      <c r="E165" t="s">
        <v>321</v>
      </c>
      <c r="F165">
        <v>27102</v>
      </c>
      <c r="G165" t="s">
        <v>3</v>
      </c>
      <c r="H165" t="s">
        <v>322</v>
      </c>
      <c r="I165" t="s">
        <v>5</v>
      </c>
      <c r="J165" t="s">
        <v>335</v>
      </c>
      <c r="K165" s="2">
        <v>5000</v>
      </c>
      <c r="M165">
        <f t="shared" si="2"/>
        <v>-3888.9200000000128</v>
      </c>
    </row>
    <row r="166" spans="1:13">
      <c r="A166" t="s">
        <v>319</v>
      </c>
      <c r="B166" s="1">
        <v>42400</v>
      </c>
      <c r="C166" t="s">
        <v>320</v>
      </c>
      <c r="D166">
        <v>1</v>
      </c>
      <c r="E166" t="s">
        <v>321</v>
      </c>
      <c r="F166">
        <v>27102</v>
      </c>
      <c r="G166" t="s">
        <v>3</v>
      </c>
      <c r="H166" t="s">
        <v>322</v>
      </c>
      <c r="I166" t="s">
        <v>5</v>
      </c>
      <c r="J166" t="s">
        <v>336</v>
      </c>
      <c r="K166" s="2">
        <v>5000</v>
      </c>
      <c r="M166">
        <f t="shared" si="2"/>
        <v>1111.0799999999872</v>
      </c>
    </row>
    <row r="167" spans="1:13">
      <c r="A167" t="s">
        <v>319</v>
      </c>
      <c r="B167" s="1">
        <v>42400</v>
      </c>
      <c r="C167" t="s">
        <v>320</v>
      </c>
      <c r="D167">
        <v>1</v>
      </c>
      <c r="E167" t="s">
        <v>321</v>
      </c>
      <c r="F167">
        <v>27102</v>
      </c>
      <c r="G167" t="s">
        <v>3</v>
      </c>
      <c r="H167" t="s">
        <v>322</v>
      </c>
      <c r="I167" t="s">
        <v>5</v>
      </c>
      <c r="J167" t="s">
        <v>337</v>
      </c>
      <c r="K167" s="2">
        <v>5000</v>
      </c>
      <c r="M167">
        <f t="shared" si="2"/>
        <v>6111.0799999999872</v>
      </c>
    </row>
    <row r="168" spans="1:13">
      <c r="A168" t="s">
        <v>319</v>
      </c>
      <c r="B168" s="1">
        <v>42400</v>
      </c>
      <c r="C168" t="s">
        <v>320</v>
      </c>
      <c r="D168">
        <v>1</v>
      </c>
      <c r="E168" t="s">
        <v>321</v>
      </c>
      <c r="F168">
        <v>27102</v>
      </c>
      <c r="G168" t="s">
        <v>3</v>
      </c>
      <c r="H168" t="s">
        <v>322</v>
      </c>
      <c r="I168" t="s">
        <v>5</v>
      </c>
      <c r="J168" t="s">
        <v>338</v>
      </c>
      <c r="K168" s="2">
        <v>5000</v>
      </c>
      <c r="M168">
        <f t="shared" si="2"/>
        <v>11111.079999999987</v>
      </c>
    </row>
    <row r="169" spans="1:13">
      <c r="A169" t="s">
        <v>319</v>
      </c>
      <c r="B169" s="1">
        <v>42400</v>
      </c>
      <c r="C169" t="s">
        <v>320</v>
      </c>
      <c r="D169">
        <v>1</v>
      </c>
      <c r="E169" t="s">
        <v>321</v>
      </c>
      <c r="F169">
        <v>27102</v>
      </c>
      <c r="G169" t="s">
        <v>3</v>
      </c>
      <c r="H169" t="s">
        <v>322</v>
      </c>
      <c r="I169" t="s">
        <v>5</v>
      </c>
      <c r="J169" t="s">
        <v>339</v>
      </c>
      <c r="K169" s="2">
        <v>5000</v>
      </c>
      <c r="M169">
        <f t="shared" si="2"/>
        <v>16111.079999999987</v>
      </c>
    </row>
    <row r="170" spans="1:13">
      <c r="A170" t="s">
        <v>319</v>
      </c>
      <c r="B170" s="1">
        <v>42400</v>
      </c>
      <c r="C170" t="s">
        <v>320</v>
      </c>
      <c r="D170">
        <v>1</v>
      </c>
      <c r="E170" t="s">
        <v>321</v>
      </c>
      <c r="F170">
        <v>27102</v>
      </c>
      <c r="G170" t="s">
        <v>3</v>
      </c>
      <c r="H170" t="s">
        <v>322</v>
      </c>
      <c r="I170" t="s">
        <v>5</v>
      </c>
      <c r="J170" t="s">
        <v>340</v>
      </c>
      <c r="K170" s="2">
        <v>5000</v>
      </c>
      <c r="M170">
        <f t="shared" si="2"/>
        <v>21111.079999999987</v>
      </c>
    </row>
    <row r="171" spans="1:13">
      <c r="J171" t="s">
        <v>341</v>
      </c>
      <c r="K171" s="2">
        <v>90348</v>
      </c>
      <c r="L171" s="2">
        <v>69236.92</v>
      </c>
    </row>
    <row r="172" spans="1:13">
      <c r="J172" t="s">
        <v>342</v>
      </c>
      <c r="M172" s="2">
        <f>+M170</f>
        <v>21111.079999999987</v>
      </c>
    </row>
    <row r="173" spans="1:13">
      <c r="A173" t="s">
        <v>343</v>
      </c>
      <c r="B173" t="s">
        <v>344</v>
      </c>
      <c r="C173" t="s">
        <v>345</v>
      </c>
      <c r="D173" t="s">
        <v>346</v>
      </c>
      <c r="E173" t="s">
        <v>344</v>
      </c>
      <c r="F173" t="s">
        <v>347</v>
      </c>
      <c r="G173" t="s">
        <v>347</v>
      </c>
      <c r="H173" t="s">
        <v>348</v>
      </c>
      <c r="I173" t="s">
        <v>344</v>
      </c>
      <c r="J173" t="s">
        <v>349</v>
      </c>
      <c r="K173" t="s">
        <v>350</v>
      </c>
      <c r="L173" t="s">
        <v>351</v>
      </c>
      <c r="M173" t="s">
        <v>350</v>
      </c>
    </row>
    <row r="174" spans="1:13">
      <c r="L174" s="2"/>
    </row>
    <row r="176" spans="1:13">
      <c r="J176" s="8" t="s">
        <v>1920</v>
      </c>
      <c r="K176" s="9">
        <f>+K171</f>
        <v>90348</v>
      </c>
      <c r="M176" s="27">
        <f>+M172-'[1]ene 16'!$F$163</f>
        <v>5.99999999794818E-2</v>
      </c>
    </row>
    <row r="177" spans="10:12">
      <c r="J177" s="8" t="s">
        <v>1921</v>
      </c>
      <c r="K177" s="9">
        <f>L171</f>
        <v>69236.92</v>
      </c>
      <c r="L177" s="2"/>
    </row>
    <row r="178" spans="10:12">
      <c r="J178" s="8" t="s">
        <v>1922</v>
      </c>
      <c r="K178" s="9">
        <f>+K176-K177</f>
        <v>21111.08</v>
      </c>
    </row>
  </sheetData>
  <mergeCells count="3">
    <mergeCell ref="H3:J3"/>
    <mergeCell ref="H4:J4"/>
    <mergeCell ref="H5:J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O231"/>
  <sheetViews>
    <sheetView topLeftCell="A210" workbookViewId="0">
      <selection activeCell="K230" sqref="K230"/>
    </sheetView>
  </sheetViews>
  <sheetFormatPr baseColWidth="10" defaultRowHeight="15"/>
  <cols>
    <col min="4" max="4" width="2.42578125" bestFit="1" customWidth="1"/>
    <col min="6" max="6" width="6" bestFit="1" customWidth="1"/>
    <col min="7" max="7" width="6.28515625" bestFit="1" customWidth="1"/>
    <col min="10" max="10" width="34.85546875" bestFit="1" customWidth="1"/>
  </cols>
  <sheetData>
    <row r="3" spans="1:13">
      <c r="H3" s="25" t="s">
        <v>1896</v>
      </c>
      <c r="I3" s="25"/>
      <c r="J3" s="25"/>
    </row>
    <row r="4" spans="1:13">
      <c r="H4" s="25" t="s">
        <v>1897</v>
      </c>
      <c r="I4" s="25"/>
      <c r="J4" s="25"/>
    </row>
    <row r="5" spans="1:13">
      <c r="H5" s="26">
        <v>42401</v>
      </c>
      <c r="I5" s="25"/>
      <c r="J5" s="25"/>
    </row>
    <row r="8" spans="1:13">
      <c r="A8" s="18" t="s">
        <v>2142</v>
      </c>
      <c r="B8" s="18" t="s">
        <v>2143</v>
      </c>
      <c r="C8" s="18" t="s">
        <v>2144</v>
      </c>
      <c r="D8" s="18"/>
      <c r="E8" s="18"/>
      <c r="F8" s="18"/>
      <c r="G8" s="18"/>
      <c r="H8" s="18" t="s">
        <v>2150</v>
      </c>
      <c r="I8" s="18" t="s">
        <v>2145</v>
      </c>
      <c r="J8" s="18" t="s">
        <v>2146</v>
      </c>
      <c r="K8" s="18" t="s">
        <v>2147</v>
      </c>
      <c r="L8" s="18" t="s">
        <v>2148</v>
      </c>
      <c r="M8" s="18" t="s">
        <v>2149</v>
      </c>
    </row>
    <row r="9" spans="1:13">
      <c r="A9" t="s">
        <v>353</v>
      </c>
      <c r="M9" s="2">
        <f>+ENE!M172</f>
        <v>21111.079999999987</v>
      </c>
    </row>
    <row r="10" spans="1:13">
      <c r="A10" t="s">
        <v>354</v>
      </c>
      <c r="B10" s="1">
        <v>42402</v>
      </c>
      <c r="D10">
        <v>1</v>
      </c>
      <c r="E10" t="s">
        <v>2</v>
      </c>
      <c r="F10">
        <v>27101</v>
      </c>
      <c r="G10" t="s">
        <v>3</v>
      </c>
      <c r="H10" t="s">
        <v>4</v>
      </c>
      <c r="I10" t="s">
        <v>5</v>
      </c>
      <c r="J10" t="s">
        <v>355</v>
      </c>
      <c r="K10">
        <v>0</v>
      </c>
      <c r="M10" s="2">
        <f>+M9+K10-L10</f>
        <v>21111.079999999987</v>
      </c>
    </row>
    <row r="11" spans="1:13">
      <c r="A11" t="s">
        <v>354</v>
      </c>
      <c r="B11" s="1">
        <v>42402</v>
      </c>
      <c r="D11">
        <v>1</v>
      </c>
      <c r="E11" t="s">
        <v>2</v>
      </c>
      <c r="F11">
        <v>27101</v>
      </c>
      <c r="G11" t="s">
        <v>3</v>
      </c>
      <c r="H11" t="s">
        <v>4</v>
      </c>
      <c r="I11" t="s">
        <v>5</v>
      </c>
      <c r="J11" t="s">
        <v>356</v>
      </c>
      <c r="K11">
        <v>0</v>
      </c>
      <c r="M11" s="2">
        <f t="shared" ref="M11:M74" si="0">+M10+K11-L11</f>
        <v>21111.079999999987</v>
      </c>
    </row>
    <row r="12" spans="1:13">
      <c r="A12" t="s">
        <v>354</v>
      </c>
      <c r="B12" s="1">
        <v>42402</v>
      </c>
      <c r="D12">
        <v>1</v>
      </c>
      <c r="E12" t="s">
        <v>2</v>
      </c>
      <c r="F12">
        <v>27101</v>
      </c>
      <c r="G12" t="s">
        <v>3</v>
      </c>
      <c r="H12" t="s">
        <v>4</v>
      </c>
      <c r="I12" t="s">
        <v>5</v>
      </c>
      <c r="J12" t="s">
        <v>357</v>
      </c>
      <c r="K12">
        <v>0</v>
      </c>
      <c r="M12" s="2">
        <f t="shared" si="0"/>
        <v>21111.079999999987</v>
      </c>
    </row>
    <row r="13" spans="1:13">
      <c r="A13" t="s">
        <v>354</v>
      </c>
      <c r="B13" s="1">
        <v>42402</v>
      </c>
      <c r="D13">
        <v>1</v>
      </c>
      <c r="E13" t="s">
        <v>2</v>
      </c>
      <c r="F13">
        <v>27101</v>
      </c>
      <c r="G13" t="s">
        <v>3</v>
      </c>
      <c r="H13" t="s">
        <v>4</v>
      </c>
      <c r="I13" t="s">
        <v>5</v>
      </c>
      <c r="J13" t="s">
        <v>358</v>
      </c>
      <c r="K13">
        <v>0</v>
      </c>
      <c r="M13" s="2">
        <f t="shared" si="0"/>
        <v>21111.079999999987</v>
      </c>
    </row>
    <row r="14" spans="1:13">
      <c r="A14" t="s">
        <v>354</v>
      </c>
      <c r="B14" s="1">
        <v>42402</v>
      </c>
      <c r="D14">
        <v>1</v>
      </c>
      <c r="E14" t="s">
        <v>2</v>
      </c>
      <c r="F14">
        <v>27101</v>
      </c>
      <c r="G14" t="s">
        <v>3</v>
      </c>
      <c r="H14" t="s">
        <v>4</v>
      </c>
      <c r="I14" t="s">
        <v>5</v>
      </c>
      <c r="J14" t="s">
        <v>359</v>
      </c>
      <c r="K14">
        <v>0</v>
      </c>
      <c r="M14" s="2">
        <f t="shared" si="0"/>
        <v>21111.079999999987</v>
      </c>
    </row>
    <row r="15" spans="1:13">
      <c r="A15" t="s">
        <v>354</v>
      </c>
      <c r="B15" s="1">
        <v>42402</v>
      </c>
      <c r="D15">
        <v>1</v>
      </c>
      <c r="E15" t="s">
        <v>2</v>
      </c>
      <c r="F15">
        <v>27101</v>
      </c>
      <c r="G15" t="s">
        <v>3</v>
      </c>
      <c r="H15" t="s">
        <v>4</v>
      </c>
      <c r="I15" t="s">
        <v>5</v>
      </c>
      <c r="J15" t="s">
        <v>360</v>
      </c>
      <c r="K15">
        <v>0</v>
      </c>
      <c r="M15" s="2">
        <f t="shared" si="0"/>
        <v>21111.079999999987</v>
      </c>
    </row>
    <row r="16" spans="1:13">
      <c r="A16" t="s">
        <v>354</v>
      </c>
      <c r="B16" s="1">
        <v>42402</v>
      </c>
      <c r="D16">
        <v>1</v>
      </c>
      <c r="E16" t="s">
        <v>2</v>
      </c>
      <c r="F16">
        <v>27101</v>
      </c>
      <c r="G16" t="s">
        <v>3</v>
      </c>
      <c r="H16" t="s">
        <v>4</v>
      </c>
      <c r="I16" t="s">
        <v>5</v>
      </c>
      <c r="J16" t="s">
        <v>361</v>
      </c>
      <c r="K16">
        <v>0</v>
      </c>
      <c r="M16" s="2">
        <f t="shared" si="0"/>
        <v>21111.079999999987</v>
      </c>
    </row>
    <row r="17" spans="1:13">
      <c r="A17" t="s">
        <v>354</v>
      </c>
      <c r="B17" s="1">
        <v>42402</v>
      </c>
      <c r="D17">
        <v>1</v>
      </c>
      <c r="E17" t="s">
        <v>2</v>
      </c>
      <c r="F17">
        <v>27101</v>
      </c>
      <c r="G17" t="s">
        <v>3</v>
      </c>
      <c r="H17" t="s">
        <v>4</v>
      </c>
      <c r="I17" t="s">
        <v>5</v>
      </c>
      <c r="J17" t="s">
        <v>362</v>
      </c>
      <c r="K17">
        <v>0</v>
      </c>
      <c r="M17" s="2">
        <f t="shared" si="0"/>
        <v>21111.079999999987</v>
      </c>
    </row>
    <row r="18" spans="1:13">
      <c r="A18" t="s">
        <v>354</v>
      </c>
      <c r="B18" s="1">
        <v>42402</v>
      </c>
      <c r="D18">
        <v>1</v>
      </c>
      <c r="E18" t="s">
        <v>2</v>
      </c>
      <c r="F18">
        <v>27101</v>
      </c>
      <c r="G18" t="s">
        <v>3</v>
      </c>
      <c r="H18" t="s">
        <v>4</v>
      </c>
      <c r="I18" t="s">
        <v>5</v>
      </c>
      <c r="J18" t="s">
        <v>363</v>
      </c>
      <c r="K18">
        <v>0</v>
      </c>
      <c r="M18" s="2">
        <f t="shared" si="0"/>
        <v>21111.079999999987</v>
      </c>
    </row>
    <row r="19" spans="1:13">
      <c r="A19" t="s">
        <v>354</v>
      </c>
      <c r="B19" s="1">
        <v>42402</v>
      </c>
      <c r="D19">
        <v>1</v>
      </c>
      <c r="E19" t="s">
        <v>2</v>
      </c>
      <c r="F19">
        <v>27101</v>
      </c>
      <c r="G19" t="s">
        <v>3</v>
      </c>
      <c r="H19" t="s">
        <v>4</v>
      </c>
      <c r="I19" t="s">
        <v>5</v>
      </c>
      <c r="J19" t="s">
        <v>364</v>
      </c>
      <c r="K19">
        <v>0</v>
      </c>
      <c r="M19" s="2">
        <f t="shared" si="0"/>
        <v>21111.079999999987</v>
      </c>
    </row>
    <row r="20" spans="1:13">
      <c r="A20" t="s">
        <v>354</v>
      </c>
      <c r="B20" s="1">
        <v>42402</v>
      </c>
      <c r="D20">
        <v>1</v>
      </c>
      <c r="E20" t="s">
        <v>2</v>
      </c>
      <c r="F20">
        <v>27101</v>
      </c>
      <c r="G20" t="s">
        <v>3</v>
      </c>
      <c r="H20" t="s">
        <v>4</v>
      </c>
      <c r="I20" t="s">
        <v>5</v>
      </c>
      <c r="J20" t="s">
        <v>365</v>
      </c>
      <c r="K20">
        <v>0</v>
      </c>
      <c r="M20" s="2">
        <f t="shared" si="0"/>
        <v>21111.079999999987</v>
      </c>
    </row>
    <row r="21" spans="1:13">
      <c r="A21" t="s">
        <v>354</v>
      </c>
      <c r="B21" s="1">
        <v>42402</v>
      </c>
      <c r="D21">
        <v>1</v>
      </c>
      <c r="E21" t="s">
        <v>2</v>
      </c>
      <c r="F21">
        <v>27101</v>
      </c>
      <c r="G21" t="s">
        <v>3</v>
      </c>
      <c r="H21" t="s">
        <v>4</v>
      </c>
      <c r="I21" t="s">
        <v>5</v>
      </c>
      <c r="J21" t="s">
        <v>366</v>
      </c>
      <c r="K21">
        <v>0</v>
      </c>
      <c r="M21" s="2">
        <f t="shared" si="0"/>
        <v>21111.079999999987</v>
      </c>
    </row>
    <row r="22" spans="1:13">
      <c r="A22" t="s">
        <v>354</v>
      </c>
      <c r="B22" s="1">
        <v>42402</v>
      </c>
      <c r="D22">
        <v>1</v>
      </c>
      <c r="E22" t="s">
        <v>2</v>
      </c>
      <c r="F22">
        <v>27101</v>
      </c>
      <c r="G22" t="s">
        <v>3</v>
      </c>
      <c r="H22" t="s">
        <v>4</v>
      </c>
      <c r="I22" t="s">
        <v>5</v>
      </c>
      <c r="J22" t="s">
        <v>367</v>
      </c>
      <c r="K22">
        <v>0</v>
      </c>
      <c r="M22" s="2">
        <f t="shared" si="0"/>
        <v>21111.079999999987</v>
      </c>
    </row>
    <row r="23" spans="1:13">
      <c r="A23" t="s">
        <v>354</v>
      </c>
      <c r="B23" s="1">
        <v>42402</v>
      </c>
      <c r="D23">
        <v>1</v>
      </c>
      <c r="E23" t="s">
        <v>2</v>
      </c>
      <c r="F23">
        <v>27101</v>
      </c>
      <c r="G23" t="s">
        <v>3</v>
      </c>
      <c r="H23" t="s">
        <v>4</v>
      </c>
      <c r="I23" t="s">
        <v>5</v>
      </c>
      <c r="J23" t="s">
        <v>368</v>
      </c>
      <c r="K23">
        <v>0</v>
      </c>
      <c r="M23" s="2">
        <f t="shared" si="0"/>
        <v>21111.079999999987</v>
      </c>
    </row>
    <row r="24" spans="1:13">
      <c r="A24" t="s">
        <v>354</v>
      </c>
      <c r="B24" s="1">
        <v>42402</v>
      </c>
      <c r="D24">
        <v>1</v>
      </c>
      <c r="E24" t="s">
        <v>2</v>
      </c>
      <c r="F24">
        <v>27101</v>
      </c>
      <c r="G24" t="s">
        <v>3</v>
      </c>
      <c r="H24" t="s">
        <v>4</v>
      </c>
      <c r="I24" t="s">
        <v>5</v>
      </c>
      <c r="J24" t="s">
        <v>369</v>
      </c>
      <c r="K24">
        <v>0</v>
      </c>
      <c r="M24" s="2">
        <f t="shared" si="0"/>
        <v>21111.079999999987</v>
      </c>
    </row>
    <row r="25" spans="1:13">
      <c r="A25" t="s">
        <v>354</v>
      </c>
      <c r="B25" s="1">
        <v>42402</v>
      </c>
      <c r="D25">
        <v>1</v>
      </c>
      <c r="E25" t="s">
        <v>2</v>
      </c>
      <c r="F25">
        <v>27101</v>
      </c>
      <c r="G25" t="s">
        <v>3</v>
      </c>
      <c r="H25" t="s">
        <v>4</v>
      </c>
      <c r="I25" t="s">
        <v>5</v>
      </c>
      <c r="J25" t="s">
        <v>370</v>
      </c>
      <c r="K25">
        <v>0</v>
      </c>
      <c r="M25" s="2">
        <f t="shared" si="0"/>
        <v>21111.079999999987</v>
      </c>
    </row>
    <row r="26" spans="1:13">
      <c r="A26" t="s">
        <v>354</v>
      </c>
      <c r="B26" s="1">
        <v>42402</v>
      </c>
      <c r="D26">
        <v>1</v>
      </c>
      <c r="E26" t="s">
        <v>2</v>
      </c>
      <c r="F26">
        <v>27101</v>
      </c>
      <c r="G26" t="s">
        <v>3</v>
      </c>
      <c r="H26" t="s">
        <v>4</v>
      </c>
      <c r="I26" t="s">
        <v>5</v>
      </c>
      <c r="J26" t="s">
        <v>371</v>
      </c>
      <c r="K26">
        <v>0</v>
      </c>
      <c r="M26" s="2">
        <f t="shared" si="0"/>
        <v>21111.079999999987</v>
      </c>
    </row>
    <row r="27" spans="1:13">
      <c r="A27" t="s">
        <v>354</v>
      </c>
      <c r="B27" s="1">
        <v>42402</v>
      </c>
      <c r="D27">
        <v>1</v>
      </c>
      <c r="E27" t="s">
        <v>2</v>
      </c>
      <c r="F27">
        <v>27101</v>
      </c>
      <c r="G27" t="s">
        <v>3</v>
      </c>
      <c r="H27" t="s">
        <v>4</v>
      </c>
      <c r="I27" t="s">
        <v>5</v>
      </c>
      <c r="J27" t="s">
        <v>372</v>
      </c>
      <c r="K27">
        <v>0</v>
      </c>
      <c r="M27" s="2">
        <f t="shared" si="0"/>
        <v>21111.079999999987</v>
      </c>
    </row>
    <row r="28" spans="1:13">
      <c r="A28" t="s">
        <v>111</v>
      </c>
      <c r="B28" s="1">
        <v>42406</v>
      </c>
      <c r="C28" t="s">
        <v>373</v>
      </c>
      <c r="D28">
        <v>1</v>
      </c>
      <c r="E28" t="s">
        <v>2</v>
      </c>
      <c r="F28">
        <v>27659</v>
      </c>
      <c r="G28" t="s">
        <v>3</v>
      </c>
      <c r="H28" t="s">
        <v>4</v>
      </c>
      <c r="I28" t="s">
        <v>5</v>
      </c>
      <c r="J28" t="s">
        <v>215</v>
      </c>
      <c r="L28" s="4">
        <v>693</v>
      </c>
      <c r="M28" s="2">
        <f t="shared" si="0"/>
        <v>20418.079999999987</v>
      </c>
    </row>
    <row r="29" spans="1:13">
      <c r="A29" t="s">
        <v>111</v>
      </c>
      <c r="B29" s="1">
        <v>42406</v>
      </c>
      <c r="C29" t="s">
        <v>373</v>
      </c>
      <c r="D29">
        <v>1</v>
      </c>
      <c r="E29" t="s">
        <v>2</v>
      </c>
      <c r="F29">
        <v>27659</v>
      </c>
      <c r="G29" t="s">
        <v>3</v>
      </c>
      <c r="H29" t="s">
        <v>4</v>
      </c>
      <c r="I29" t="s">
        <v>5</v>
      </c>
      <c r="J29" t="s">
        <v>215</v>
      </c>
      <c r="L29" s="4">
        <v>114</v>
      </c>
      <c r="M29" s="2">
        <f t="shared" si="0"/>
        <v>20304.079999999987</v>
      </c>
    </row>
    <row r="30" spans="1:13">
      <c r="A30" t="s">
        <v>374</v>
      </c>
      <c r="B30" s="1">
        <v>42410</v>
      </c>
      <c r="C30" t="s">
        <v>375</v>
      </c>
      <c r="D30">
        <v>1</v>
      </c>
      <c r="E30" t="s">
        <v>2</v>
      </c>
      <c r="F30">
        <v>27544</v>
      </c>
      <c r="G30" t="s">
        <v>3</v>
      </c>
      <c r="H30" t="s">
        <v>4</v>
      </c>
      <c r="I30" t="s">
        <v>5</v>
      </c>
      <c r="J30" t="s">
        <v>21</v>
      </c>
      <c r="L30" s="4">
        <v>164.94</v>
      </c>
      <c r="M30" s="2">
        <f t="shared" si="0"/>
        <v>20139.139999999989</v>
      </c>
    </row>
    <row r="31" spans="1:13">
      <c r="A31" t="s">
        <v>376</v>
      </c>
      <c r="B31" s="1">
        <v>42422</v>
      </c>
      <c r="C31" t="s">
        <v>377</v>
      </c>
      <c r="D31">
        <v>1</v>
      </c>
      <c r="E31" t="s">
        <v>2</v>
      </c>
      <c r="F31">
        <v>27569</v>
      </c>
      <c r="G31" t="s">
        <v>3</v>
      </c>
      <c r="H31" t="s">
        <v>4</v>
      </c>
      <c r="I31" t="s">
        <v>5</v>
      </c>
      <c r="J31" t="s">
        <v>378</v>
      </c>
      <c r="L31" s="5">
        <v>2254.5</v>
      </c>
      <c r="M31" s="2">
        <f t="shared" si="0"/>
        <v>17884.639999999989</v>
      </c>
    </row>
    <row r="32" spans="1:13">
      <c r="A32" t="s">
        <v>379</v>
      </c>
      <c r="B32" s="1">
        <v>42425</v>
      </c>
      <c r="C32" t="s">
        <v>380</v>
      </c>
      <c r="D32">
        <v>1</v>
      </c>
      <c r="E32" t="s">
        <v>2</v>
      </c>
      <c r="F32">
        <v>27607</v>
      </c>
      <c r="G32" t="s">
        <v>3</v>
      </c>
      <c r="H32" t="s">
        <v>4</v>
      </c>
      <c r="I32" t="s">
        <v>5</v>
      </c>
      <c r="J32" t="s">
        <v>21</v>
      </c>
      <c r="L32" s="4">
        <v>159</v>
      </c>
      <c r="M32" s="2">
        <f t="shared" si="0"/>
        <v>17725.639999999989</v>
      </c>
    </row>
    <row r="33" spans="1:13">
      <c r="A33" t="s">
        <v>381</v>
      </c>
      <c r="B33" s="1">
        <v>42428</v>
      </c>
      <c r="C33" t="s">
        <v>294</v>
      </c>
      <c r="D33">
        <v>1</v>
      </c>
      <c r="E33" t="s">
        <v>2</v>
      </c>
      <c r="F33">
        <v>27478</v>
      </c>
      <c r="G33" t="s">
        <v>3</v>
      </c>
      <c r="H33" t="s">
        <v>4</v>
      </c>
      <c r="I33" t="s">
        <v>5</v>
      </c>
      <c r="J33" t="s">
        <v>382</v>
      </c>
      <c r="L33" s="4">
        <v>393.24</v>
      </c>
      <c r="M33" s="2">
        <f t="shared" si="0"/>
        <v>17332.399999999987</v>
      </c>
    </row>
    <row r="34" spans="1:13">
      <c r="A34" t="s">
        <v>383</v>
      </c>
      <c r="B34" s="1">
        <v>42428</v>
      </c>
      <c r="C34" t="s">
        <v>297</v>
      </c>
      <c r="D34">
        <v>1</v>
      </c>
      <c r="E34" t="s">
        <v>2</v>
      </c>
      <c r="F34">
        <v>27479</v>
      </c>
      <c r="G34" t="s">
        <v>3</v>
      </c>
      <c r="H34" t="s">
        <v>4</v>
      </c>
      <c r="I34" t="s">
        <v>5</v>
      </c>
      <c r="J34" t="s">
        <v>384</v>
      </c>
      <c r="L34" s="4">
        <v>250</v>
      </c>
      <c r="M34" s="2">
        <f t="shared" si="0"/>
        <v>17082.399999999987</v>
      </c>
    </row>
    <row r="35" spans="1:13">
      <c r="A35" t="s">
        <v>385</v>
      </c>
      <c r="B35" s="1">
        <v>42428</v>
      </c>
      <c r="C35" t="s">
        <v>300</v>
      </c>
      <c r="D35">
        <v>1</v>
      </c>
      <c r="E35" t="s">
        <v>2</v>
      </c>
      <c r="F35">
        <v>27480</v>
      </c>
      <c r="G35" t="s">
        <v>3</v>
      </c>
      <c r="H35" t="s">
        <v>4</v>
      </c>
      <c r="I35" t="s">
        <v>5</v>
      </c>
      <c r="J35" t="s">
        <v>386</v>
      </c>
      <c r="L35" s="4">
        <v>69.599999999999994</v>
      </c>
      <c r="M35" s="2">
        <f t="shared" si="0"/>
        <v>17012.799999999988</v>
      </c>
    </row>
    <row r="36" spans="1:13">
      <c r="A36" t="s">
        <v>387</v>
      </c>
      <c r="B36" s="1">
        <v>42428</v>
      </c>
      <c r="C36" t="s">
        <v>303</v>
      </c>
      <c r="D36">
        <v>1</v>
      </c>
      <c r="E36" t="s">
        <v>2</v>
      </c>
      <c r="F36">
        <v>27482</v>
      </c>
      <c r="G36" t="s">
        <v>3</v>
      </c>
      <c r="H36" t="s">
        <v>4</v>
      </c>
      <c r="I36" t="s">
        <v>5</v>
      </c>
      <c r="J36" t="s">
        <v>386</v>
      </c>
      <c r="L36" s="5">
        <v>1271.2</v>
      </c>
      <c r="M36" s="2">
        <f t="shared" si="0"/>
        <v>15741.599999999988</v>
      </c>
    </row>
    <row r="37" spans="1:13">
      <c r="A37" t="s">
        <v>388</v>
      </c>
      <c r="B37" s="1">
        <v>42429</v>
      </c>
      <c r="C37" t="s">
        <v>320</v>
      </c>
      <c r="D37">
        <v>1</v>
      </c>
      <c r="E37" t="s">
        <v>2</v>
      </c>
      <c r="F37">
        <v>27474</v>
      </c>
      <c r="G37" t="s">
        <v>3</v>
      </c>
      <c r="H37" t="s">
        <v>4</v>
      </c>
      <c r="I37" t="s">
        <v>5</v>
      </c>
      <c r="J37" t="s">
        <v>389</v>
      </c>
      <c r="K37" s="2">
        <v>5000</v>
      </c>
      <c r="M37" s="2">
        <f t="shared" si="0"/>
        <v>20741.599999999988</v>
      </c>
    </row>
    <row r="38" spans="1:13">
      <c r="A38" t="s">
        <v>388</v>
      </c>
      <c r="B38" s="1">
        <v>42429</v>
      </c>
      <c r="C38" t="s">
        <v>320</v>
      </c>
      <c r="D38">
        <v>1</v>
      </c>
      <c r="E38" t="s">
        <v>2</v>
      </c>
      <c r="F38">
        <v>27474</v>
      </c>
      <c r="G38" t="s">
        <v>3</v>
      </c>
      <c r="H38" t="s">
        <v>4</v>
      </c>
      <c r="I38" t="s">
        <v>5</v>
      </c>
      <c r="J38" t="s">
        <v>390</v>
      </c>
      <c r="K38" s="2">
        <v>5000</v>
      </c>
      <c r="M38" s="2">
        <f t="shared" si="0"/>
        <v>25741.599999999988</v>
      </c>
    </row>
    <row r="39" spans="1:13">
      <c r="A39" t="s">
        <v>388</v>
      </c>
      <c r="B39" s="1">
        <v>42429</v>
      </c>
      <c r="C39" t="s">
        <v>320</v>
      </c>
      <c r="D39">
        <v>1</v>
      </c>
      <c r="E39" t="s">
        <v>2</v>
      </c>
      <c r="F39">
        <v>27474</v>
      </c>
      <c r="G39" t="s">
        <v>3</v>
      </c>
      <c r="H39" t="s">
        <v>4</v>
      </c>
      <c r="I39" t="s">
        <v>5</v>
      </c>
      <c r="J39" t="s">
        <v>391</v>
      </c>
      <c r="K39" s="2">
        <v>5000</v>
      </c>
      <c r="M39" s="2">
        <f t="shared" si="0"/>
        <v>30741.599999999988</v>
      </c>
    </row>
    <row r="40" spans="1:13">
      <c r="A40" t="s">
        <v>388</v>
      </c>
      <c r="B40" s="1">
        <v>42429</v>
      </c>
      <c r="C40" t="s">
        <v>320</v>
      </c>
      <c r="D40">
        <v>1</v>
      </c>
      <c r="E40" t="s">
        <v>2</v>
      </c>
      <c r="F40">
        <v>27474</v>
      </c>
      <c r="G40" t="s">
        <v>3</v>
      </c>
      <c r="H40" t="s">
        <v>4</v>
      </c>
      <c r="I40" t="s">
        <v>5</v>
      </c>
      <c r="J40" t="s">
        <v>392</v>
      </c>
      <c r="K40" s="2">
        <v>5000</v>
      </c>
      <c r="M40" s="2">
        <f t="shared" si="0"/>
        <v>35741.599999999991</v>
      </c>
    </row>
    <row r="41" spans="1:13">
      <c r="A41" t="s">
        <v>388</v>
      </c>
      <c r="B41" s="1">
        <v>42429</v>
      </c>
      <c r="C41" t="s">
        <v>320</v>
      </c>
      <c r="D41">
        <v>1</v>
      </c>
      <c r="E41" t="s">
        <v>2</v>
      </c>
      <c r="F41">
        <v>27474</v>
      </c>
      <c r="G41" t="s">
        <v>3</v>
      </c>
      <c r="H41" t="s">
        <v>4</v>
      </c>
      <c r="I41" t="s">
        <v>5</v>
      </c>
      <c r="J41" t="s">
        <v>393</v>
      </c>
      <c r="K41" s="2">
        <v>5000</v>
      </c>
      <c r="M41" s="2">
        <f t="shared" si="0"/>
        <v>40741.599999999991</v>
      </c>
    </row>
    <row r="42" spans="1:13">
      <c r="A42" t="s">
        <v>388</v>
      </c>
      <c r="B42" s="1">
        <v>42429</v>
      </c>
      <c r="C42" t="s">
        <v>320</v>
      </c>
      <c r="D42">
        <v>1</v>
      </c>
      <c r="E42" t="s">
        <v>2</v>
      </c>
      <c r="F42">
        <v>27474</v>
      </c>
      <c r="G42" t="s">
        <v>3</v>
      </c>
      <c r="H42" t="s">
        <v>4</v>
      </c>
      <c r="I42" t="s">
        <v>5</v>
      </c>
      <c r="J42" t="s">
        <v>394</v>
      </c>
      <c r="K42" s="2">
        <v>5000</v>
      </c>
      <c r="M42" s="2">
        <f t="shared" si="0"/>
        <v>45741.599999999991</v>
      </c>
    </row>
    <row r="43" spans="1:13">
      <c r="A43" t="s">
        <v>388</v>
      </c>
      <c r="B43" s="1">
        <v>42429</v>
      </c>
      <c r="C43" t="s">
        <v>320</v>
      </c>
      <c r="D43">
        <v>1</v>
      </c>
      <c r="E43" t="s">
        <v>2</v>
      </c>
      <c r="F43">
        <v>27474</v>
      </c>
      <c r="G43" t="s">
        <v>3</v>
      </c>
      <c r="H43" t="s">
        <v>4</v>
      </c>
      <c r="I43" t="s">
        <v>5</v>
      </c>
      <c r="J43" t="s">
        <v>395</v>
      </c>
      <c r="K43" s="2">
        <v>5000</v>
      </c>
      <c r="M43" s="2">
        <f t="shared" si="0"/>
        <v>50741.599999999991</v>
      </c>
    </row>
    <row r="44" spans="1:13">
      <c r="A44" t="s">
        <v>388</v>
      </c>
      <c r="B44" s="1">
        <v>42429</v>
      </c>
      <c r="C44" t="s">
        <v>320</v>
      </c>
      <c r="D44">
        <v>1</v>
      </c>
      <c r="E44" t="s">
        <v>2</v>
      </c>
      <c r="F44">
        <v>27474</v>
      </c>
      <c r="G44" t="s">
        <v>3</v>
      </c>
      <c r="H44" t="s">
        <v>4</v>
      </c>
      <c r="I44" t="s">
        <v>5</v>
      </c>
      <c r="J44" t="s">
        <v>396</v>
      </c>
      <c r="K44" s="2">
        <v>5000</v>
      </c>
      <c r="M44" s="2">
        <f t="shared" si="0"/>
        <v>55741.599999999991</v>
      </c>
    </row>
    <row r="45" spans="1:13">
      <c r="A45" t="s">
        <v>388</v>
      </c>
      <c r="B45" s="1">
        <v>42429</v>
      </c>
      <c r="C45" t="s">
        <v>320</v>
      </c>
      <c r="D45">
        <v>1</v>
      </c>
      <c r="E45" t="s">
        <v>2</v>
      </c>
      <c r="F45">
        <v>27474</v>
      </c>
      <c r="G45" t="s">
        <v>3</v>
      </c>
      <c r="H45" t="s">
        <v>4</v>
      </c>
      <c r="I45" t="s">
        <v>5</v>
      </c>
      <c r="J45" t="s">
        <v>397</v>
      </c>
      <c r="K45" s="2">
        <v>5000</v>
      </c>
      <c r="M45" s="2">
        <f t="shared" si="0"/>
        <v>60741.599999999991</v>
      </c>
    </row>
    <row r="46" spans="1:13">
      <c r="A46" t="s">
        <v>388</v>
      </c>
      <c r="B46" s="1">
        <v>42429</v>
      </c>
      <c r="C46" t="s">
        <v>320</v>
      </c>
      <c r="D46">
        <v>1</v>
      </c>
      <c r="E46" t="s">
        <v>2</v>
      </c>
      <c r="F46">
        <v>27474</v>
      </c>
      <c r="G46" t="s">
        <v>3</v>
      </c>
      <c r="H46" t="s">
        <v>4</v>
      </c>
      <c r="I46" t="s">
        <v>5</v>
      </c>
      <c r="J46" t="s">
        <v>398</v>
      </c>
      <c r="K46" s="2">
        <v>5000</v>
      </c>
      <c r="M46" s="2">
        <f t="shared" si="0"/>
        <v>65741.599999999991</v>
      </c>
    </row>
    <row r="47" spans="1:13">
      <c r="A47" t="s">
        <v>388</v>
      </c>
      <c r="B47" s="1">
        <v>42429</v>
      </c>
      <c r="C47" t="s">
        <v>320</v>
      </c>
      <c r="D47">
        <v>1</v>
      </c>
      <c r="E47" t="s">
        <v>2</v>
      </c>
      <c r="F47">
        <v>27474</v>
      </c>
      <c r="G47" t="s">
        <v>3</v>
      </c>
      <c r="H47" t="s">
        <v>4</v>
      </c>
      <c r="I47" t="s">
        <v>5</v>
      </c>
      <c r="J47" t="s">
        <v>399</v>
      </c>
      <c r="K47" s="2">
        <v>5000</v>
      </c>
      <c r="M47" s="2">
        <f t="shared" si="0"/>
        <v>70741.599999999991</v>
      </c>
    </row>
    <row r="48" spans="1:13">
      <c r="A48" t="s">
        <v>388</v>
      </c>
      <c r="B48" s="1">
        <v>42429</v>
      </c>
      <c r="C48" t="s">
        <v>320</v>
      </c>
      <c r="D48">
        <v>1</v>
      </c>
      <c r="E48" t="s">
        <v>2</v>
      </c>
      <c r="F48">
        <v>27474</v>
      </c>
      <c r="G48" t="s">
        <v>3</v>
      </c>
      <c r="H48" t="s">
        <v>4</v>
      </c>
      <c r="I48" t="s">
        <v>5</v>
      </c>
      <c r="J48" t="s">
        <v>400</v>
      </c>
      <c r="K48" s="2">
        <v>5000</v>
      </c>
      <c r="M48" s="2">
        <f t="shared" si="0"/>
        <v>75741.599999999991</v>
      </c>
    </row>
    <row r="49" spans="1:13">
      <c r="A49" t="s">
        <v>388</v>
      </c>
      <c r="B49" s="1">
        <v>42429</v>
      </c>
      <c r="C49" t="s">
        <v>320</v>
      </c>
      <c r="D49">
        <v>1</v>
      </c>
      <c r="E49" t="s">
        <v>2</v>
      </c>
      <c r="F49">
        <v>27474</v>
      </c>
      <c r="G49" t="s">
        <v>3</v>
      </c>
      <c r="H49" t="s">
        <v>4</v>
      </c>
      <c r="I49" t="s">
        <v>5</v>
      </c>
      <c r="J49" t="s">
        <v>401</v>
      </c>
      <c r="K49" s="2">
        <v>5000</v>
      </c>
      <c r="M49" s="2">
        <f t="shared" si="0"/>
        <v>80741.599999999991</v>
      </c>
    </row>
    <row r="50" spans="1:13">
      <c r="A50" t="s">
        <v>388</v>
      </c>
      <c r="B50" s="1">
        <v>42429</v>
      </c>
      <c r="C50" t="s">
        <v>320</v>
      </c>
      <c r="D50">
        <v>1</v>
      </c>
      <c r="E50" t="s">
        <v>2</v>
      </c>
      <c r="F50">
        <v>27474</v>
      </c>
      <c r="G50" t="s">
        <v>3</v>
      </c>
      <c r="H50" t="s">
        <v>4</v>
      </c>
      <c r="I50" t="s">
        <v>5</v>
      </c>
      <c r="J50" t="s">
        <v>402</v>
      </c>
      <c r="K50" s="2">
        <v>5000</v>
      </c>
      <c r="M50" s="2">
        <f t="shared" si="0"/>
        <v>85741.599999999991</v>
      </c>
    </row>
    <row r="51" spans="1:13">
      <c r="A51" t="s">
        <v>388</v>
      </c>
      <c r="B51" s="1">
        <v>42429</v>
      </c>
      <c r="C51" t="s">
        <v>320</v>
      </c>
      <c r="D51">
        <v>1</v>
      </c>
      <c r="E51" t="s">
        <v>2</v>
      </c>
      <c r="F51">
        <v>27474</v>
      </c>
      <c r="G51" t="s">
        <v>3</v>
      </c>
      <c r="H51" t="s">
        <v>4</v>
      </c>
      <c r="I51" t="s">
        <v>5</v>
      </c>
      <c r="J51" t="s">
        <v>403</v>
      </c>
      <c r="K51" s="2">
        <v>5000</v>
      </c>
      <c r="M51" s="2">
        <f t="shared" si="0"/>
        <v>90741.599999999991</v>
      </c>
    </row>
    <row r="52" spans="1:13">
      <c r="A52" t="s">
        <v>388</v>
      </c>
      <c r="B52" s="1">
        <v>42429</v>
      </c>
      <c r="C52" t="s">
        <v>320</v>
      </c>
      <c r="D52">
        <v>1</v>
      </c>
      <c r="E52" t="s">
        <v>2</v>
      </c>
      <c r="F52">
        <v>27474</v>
      </c>
      <c r="G52" t="s">
        <v>3</v>
      </c>
      <c r="H52" t="s">
        <v>4</v>
      </c>
      <c r="I52" t="s">
        <v>5</v>
      </c>
      <c r="J52" t="s">
        <v>404</v>
      </c>
      <c r="K52" s="2">
        <v>5000</v>
      </c>
      <c r="M52" s="2">
        <f t="shared" si="0"/>
        <v>95741.599999999991</v>
      </c>
    </row>
    <row r="53" spans="1:13">
      <c r="A53" t="s">
        <v>388</v>
      </c>
      <c r="B53" s="1">
        <v>42429</v>
      </c>
      <c r="C53" t="s">
        <v>320</v>
      </c>
      <c r="D53">
        <v>1</v>
      </c>
      <c r="E53" t="s">
        <v>2</v>
      </c>
      <c r="F53">
        <v>27474</v>
      </c>
      <c r="G53" t="s">
        <v>3</v>
      </c>
      <c r="H53" t="s">
        <v>4</v>
      </c>
      <c r="I53" t="s">
        <v>5</v>
      </c>
      <c r="J53" t="s">
        <v>405</v>
      </c>
      <c r="K53" s="2">
        <v>5000</v>
      </c>
      <c r="M53" s="2">
        <f t="shared" si="0"/>
        <v>100741.59999999999</v>
      </c>
    </row>
    <row r="54" spans="1:13">
      <c r="A54" t="s">
        <v>388</v>
      </c>
      <c r="B54" s="1">
        <v>42429</v>
      </c>
      <c r="C54" t="s">
        <v>320</v>
      </c>
      <c r="D54">
        <v>1</v>
      </c>
      <c r="E54" t="s">
        <v>2</v>
      </c>
      <c r="F54">
        <v>27474</v>
      </c>
      <c r="G54" t="s">
        <v>3</v>
      </c>
      <c r="H54" t="s">
        <v>4</v>
      </c>
      <c r="I54" t="s">
        <v>5</v>
      </c>
      <c r="J54" t="s">
        <v>406</v>
      </c>
      <c r="K54" s="2">
        <v>5000</v>
      </c>
      <c r="M54" s="2">
        <f t="shared" si="0"/>
        <v>105741.59999999999</v>
      </c>
    </row>
    <row r="55" spans="1:13">
      <c r="A55" t="s">
        <v>407</v>
      </c>
      <c r="B55" s="1">
        <v>42429</v>
      </c>
      <c r="C55" t="s">
        <v>306</v>
      </c>
      <c r="D55">
        <v>1</v>
      </c>
      <c r="E55" t="s">
        <v>2</v>
      </c>
      <c r="F55">
        <v>27483</v>
      </c>
      <c r="G55" t="s">
        <v>3</v>
      </c>
      <c r="H55" t="s">
        <v>4</v>
      </c>
      <c r="I55" t="s">
        <v>5</v>
      </c>
      <c r="J55" t="s">
        <v>408</v>
      </c>
      <c r="L55" s="4">
        <v>330.01</v>
      </c>
      <c r="M55" s="2">
        <f t="shared" si="0"/>
        <v>105411.59</v>
      </c>
    </row>
    <row r="56" spans="1:13">
      <c r="A56" t="s">
        <v>409</v>
      </c>
      <c r="B56" s="1">
        <v>42429</v>
      </c>
      <c r="C56" t="s">
        <v>309</v>
      </c>
      <c r="D56">
        <v>1</v>
      </c>
      <c r="E56" t="s">
        <v>2</v>
      </c>
      <c r="F56">
        <v>27484</v>
      </c>
      <c r="G56" t="s">
        <v>3</v>
      </c>
      <c r="H56" t="s">
        <v>4</v>
      </c>
      <c r="I56" t="s">
        <v>5</v>
      </c>
      <c r="J56" t="s">
        <v>410</v>
      </c>
      <c r="L56" s="4">
        <v>800.01</v>
      </c>
      <c r="M56" s="2">
        <f t="shared" si="0"/>
        <v>104611.58</v>
      </c>
    </row>
    <row r="57" spans="1:13">
      <c r="A57" t="s">
        <v>411</v>
      </c>
      <c r="B57" s="1">
        <v>42429</v>
      </c>
      <c r="C57" t="s">
        <v>312</v>
      </c>
      <c r="D57">
        <v>1</v>
      </c>
      <c r="E57" t="s">
        <v>2</v>
      </c>
      <c r="F57">
        <v>27485</v>
      </c>
      <c r="G57" t="s">
        <v>3</v>
      </c>
      <c r="H57" t="s">
        <v>4</v>
      </c>
      <c r="I57" t="s">
        <v>5</v>
      </c>
      <c r="J57" t="s">
        <v>412</v>
      </c>
      <c r="L57" s="4">
        <v>57</v>
      </c>
      <c r="M57" s="2">
        <f t="shared" si="0"/>
        <v>104554.58</v>
      </c>
    </row>
    <row r="58" spans="1:13">
      <c r="A58" t="s">
        <v>413</v>
      </c>
      <c r="B58" s="1">
        <v>42429</v>
      </c>
      <c r="C58" t="s">
        <v>315</v>
      </c>
      <c r="D58">
        <v>1</v>
      </c>
      <c r="E58" t="s">
        <v>2</v>
      </c>
      <c r="F58">
        <v>27486</v>
      </c>
      <c r="G58" t="s">
        <v>3</v>
      </c>
      <c r="H58" t="s">
        <v>4</v>
      </c>
      <c r="I58" t="s">
        <v>5</v>
      </c>
      <c r="J58" t="s">
        <v>412</v>
      </c>
      <c r="L58" s="4">
        <v>57</v>
      </c>
      <c r="M58" s="2">
        <f t="shared" si="0"/>
        <v>104497.58</v>
      </c>
    </row>
    <row r="59" spans="1:13">
      <c r="A59" t="s">
        <v>414</v>
      </c>
      <c r="B59" s="1">
        <v>42429</v>
      </c>
      <c r="C59" t="s">
        <v>317</v>
      </c>
      <c r="D59">
        <v>1</v>
      </c>
      <c r="E59" t="s">
        <v>2</v>
      </c>
      <c r="F59">
        <v>27487</v>
      </c>
      <c r="G59" t="s">
        <v>3</v>
      </c>
      <c r="H59" t="s">
        <v>4</v>
      </c>
      <c r="I59" t="s">
        <v>5</v>
      </c>
      <c r="J59" t="s">
        <v>415</v>
      </c>
      <c r="L59" s="4">
        <v>65</v>
      </c>
      <c r="M59" s="2">
        <f t="shared" si="0"/>
        <v>104432.58</v>
      </c>
    </row>
    <row r="60" spans="1:13">
      <c r="A60" t="s">
        <v>416</v>
      </c>
      <c r="B60" s="1">
        <v>42429</v>
      </c>
      <c r="C60" t="s">
        <v>417</v>
      </c>
      <c r="D60">
        <v>1</v>
      </c>
      <c r="E60" t="s">
        <v>2</v>
      </c>
      <c r="F60">
        <v>27488</v>
      </c>
      <c r="G60" t="s">
        <v>3</v>
      </c>
      <c r="H60" t="s">
        <v>4</v>
      </c>
      <c r="I60" t="s">
        <v>5</v>
      </c>
      <c r="J60" t="s">
        <v>418</v>
      </c>
      <c r="L60" s="4">
        <v>58.5</v>
      </c>
      <c r="M60" s="2">
        <f t="shared" si="0"/>
        <v>104374.08</v>
      </c>
    </row>
    <row r="61" spans="1:13">
      <c r="A61" t="s">
        <v>419</v>
      </c>
      <c r="B61" s="1">
        <v>42429</v>
      </c>
      <c r="C61" t="s">
        <v>420</v>
      </c>
      <c r="D61">
        <v>1</v>
      </c>
      <c r="E61" t="s">
        <v>2</v>
      </c>
      <c r="F61">
        <v>27524</v>
      </c>
      <c r="G61" t="s">
        <v>3</v>
      </c>
      <c r="H61" t="s">
        <v>4</v>
      </c>
      <c r="I61" t="s">
        <v>5</v>
      </c>
      <c r="J61" t="s">
        <v>43</v>
      </c>
      <c r="L61" s="4">
        <v>117</v>
      </c>
      <c r="M61" s="2">
        <f t="shared" si="0"/>
        <v>104257.08</v>
      </c>
    </row>
    <row r="62" spans="1:13">
      <c r="A62" t="s">
        <v>421</v>
      </c>
      <c r="B62" s="1">
        <v>42429</v>
      </c>
      <c r="C62" t="s">
        <v>422</v>
      </c>
      <c r="D62">
        <v>1</v>
      </c>
      <c r="E62" t="s">
        <v>2</v>
      </c>
      <c r="F62">
        <v>27525</v>
      </c>
      <c r="G62" t="s">
        <v>3</v>
      </c>
      <c r="H62" t="s">
        <v>4</v>
      </c>
      <c r="I62" t="s">
        <v>5</v>
      </c>
      <c r="J62" t="s">
        <v>256</v>
      </c>
      <c r="L62" s="4">
        <v>46.4</v>
      </c>
      <c r="M62" s="2">
        <f t="shared" si="0"/>
        <v>104210.68000000001</v>
      </c>
    </row>
    <row r="63" spans="1:13">
      <c r="A63" t="s">
        <v>423</v>
      </c>
      <c r="B63" s="1">
        <v>42429</v>
      </c>
      <c r="C63" t="s">
        <v>424</v>
      </c>
      <c r="D63">
        <v>1</v>
      </c>
      <c r="E63" t="s">
        <v>2</v>
      </c>
      <c r="F63">
        <v>27526</v>
      </c>
      <c r="G63" t="s">
        <v>3</v>
      </c>
      <c r="H63" t="s">
        <v>4</v>
      </c>
      <c r="I63" t="s">
        <v>5</v>
      </c>
      <c r="J63" t="s">
        <v>21</v>
      </c>
      <c r="L63" s="4">
        <v>400.27</v>
      </c>
      <c r="M63" s="2">
        <f t="shared" si="0"/>
        <v>103810.41</v>
      </c>
    </row>
    <row r="64" spans="1:13">
      <c r="A64" t="s">
        <v>425</v>
      </c>
      <c r="B64" s="1">
        <v>42429</v>
      </c>
      <c r="C64" t="s">
        <v>426</v>
      </c>
      <c r="D64">
        <v>1</v>
      </c>
      <c r="E64" t="s">
        <v>2</v>
      </c>
      <c r="F64">
        <v>27527</v>
      </c>
      <c r="G64" t="s">
        <v>3</v>
      </c>
      <c r="H64" t="s">
        <v>4</v>
      </c>
      <c r="I64" t="s">
        <v>5</v>
      </c>
      <c r="J64" t="s">
        <v>43</v>
      </c>
      <c r="L64" s="4">
        <v>119.8</v>
      </c>
      <c r="M64" s="2">
        <f t="shared" si="0"/>
        <v>103690.61</v>
      </c>
    </row>
    <row r="65" spans="1:13">
      <c r="A65" t="s">
        <v>427</v>
      </c>
      <c r="B65" s="1">
        <v>42429</v>
      </c>
      <c r="C65" t="s">
        <v>428</v>
      </c>
      <c r="D65">
        <v>1</v>
      </c>
      <c r="E65" t="s">
        <v>2</v>
      </c>
      <c r="F65">
        <v>27528</v>
      </c>
      <c r="G65" t="s">
        <v>3</v>
      </c>
      <c r="H65" t="s">
        <v>4</v>
      </c>
      <c r="I65" t="s">
        <v>5</v>
      </c>
      <c r="J65" t="s">
        <v>128</v>
      </c>
      <c r="L65" s="4">
        <v>398.9</v>
      </c>
      <c r="M65" s="2">
        <f t="shared" si="0"/>
        <v>103291.71</v>
      </c>
    </row>
    <row r="66" spans="1:13">
      <c r="A66" t="s">
        <v>429</v>
      </c>
      <c r="B66" s="1">
        <v>42429</v>
      </c>
      <c r="C66" t="s">
        <v>430</v>
      </c>
      <c r="D66">
        <v>1</v>
      </c>
      <c r="E66" t="s">
        <v>2</v>
      </c>
      <c r="F66">
        <v>27529</v>
      </c>
      <c r="G66" t="s">
        <v>3</v>
      </c>
      <c r="H66" t="s">
        <v>4</v>
      </c>
      <c r="I66" t="s">
        <v>5</v>
      </c>
      <c r="J66" t="s">
        <v>154</v>
      </c>
      <c r="L66" s="4">
        <v>546.65</v>
      </c>
      <c r="M66" s="2">
        <f t="shared" si="0"/>
        <v>102745.06000000001</v>
      </c>
    </row>
    <row r="67" spans="1:13">
      <c r="A67" t="s">
        <v>431</v>
      </c>
      <c r="B67" s="1">
        <v>42429</v>
      </c>
      <c r="C67" t="s">
        <v>432</v>
      </c>
      <c r="D67">
        <v>1</v>
      </c>
      <c r="E67" t="s">
        <v>2</v>
      </c>
      <c r="F67">
        <v>27530</v>
      </c>
      <c r="G67" t="s">
        <v>3</v>
      </c>
      <c r="H67" t="s">
        <v>4</v>
      </c>
      <c r="I67" t="s">
        <v>5</v>
      </c>
      <c r="J67" t="s">
        <v>82</v>
      </c>
      <c r="L67" s="4">
        <v>491</v>
      </c>
      <c r="M67" s="2">
        <f t="shared" si="0"/>
        <v>102254.06000000001</v>
      </c>
    </row>
    <row r="68" spans="1:13">
      <c r="A68" t="s">
        <v>433</v>
      </c>
      <c r="B68" s="1">
        <v>42429</v>
      </c>
      <c r="C68" t="s">
        <v>434</v>
      </c>
      <c r="D68">
        <v>1</v>
      </c>
      <c r="E68" t="s">
        <v>2</v>
      </c>
      <c r="F68">
        <v>27531</v>
      </c>
      <c r="G68" t="s">
        <v>3</v>
      </c>
      <c r="H68" t="s">
        <v>4</v>
      </c>
      <c r="I68" t="s">
        <v>5</v>
      </c>
      <c r="J68" t="s">
        <v>58</v>
      </c>
      <c r="L68" s="4">
        <v>432.97</v>
      </c>
      <c r="M68" s="2">
        <f t="shared" si="0"/>
        <v>101821.09000000001</v>
      </c>
    </row>
    <row r="69" spans="1:13">
      <c r="A69" t="s">
        <v>435</v>
      </c>
      <c r="B69" s="1">
        <v>42429</v>
      </c>
      <c r="C69" t="s">
        <v>436</v>
      </c>
      <c r="D69">
        <v>1</v>
      </c>
      <c r="E69" t="s">
        <v>2</v>
      </c>
      <c r="F69">
        <v>27532</v>
      </c>
      <c r="G69" t="s">
        <v>3</v>
      </c>
      <c r="H69" t="s">
        <v>4</v>
      </c>
      <c r="I69" t="s">
        <v>5</v>
      </c>
      <c r="J69" t="s">
        <v>58</v>
      </c>
      <c r="L69" s="4">
        <v>400.91</v>
      </c>
      <c r="M69" s="2">
        <f t="shared" si="0"/>
        <v>101420.18000000001</v>
      </c>
    </row>
    <row r="70" spans="1:13">
      <c r="A70" t="s">
        <v>437</v>
      </c>
      <c r="B70" s="1">
        <v>42429</v>
      </c>
      <c r="C70" t="s">
        <v>438</v>
      </c>
      <c r="D70">
        <v>1</v>
      </c>
      <c r="E70" t="s">
        <v>2</v>
      </c>
      <c r="F70">
        <v>27533</v>
      </c>
      <c r="G70" t="s">
        <v>3</v>
      </c>
      <c r="H70" t="s">
        <v>4</v>
      </c>
      <c r="I70" t="s">
        <v>5</v>
      </c>
      <c r="J70" t="s">
        <v>439</v>
      </c>
      <c r="L70" s="4">
        <v>500</v>
      </c>
      <c r="M70" s="2">
        <f t="shared" si="0"/>
        <v>100920.18000000001</v>
      </c>
    </row>
    <row r="71" spans="1:13">
      <c r="A71" t="s">
        <v>440</v>
      </c>
      <c r="B71" s="1">
        <v>42429</v>
      </c>
      <c r="C71" t="s">
        <v>441</v>
      </c>
      <c r="D71">
        <v>1</v>
      </c>
      <c r="E71" t="s">
        <v>2</v>
      </c>
      <c r="F71">
        <v>27534</v>
      </c>
      <c r="G71" t="s">
        <v>3</v>
      </c>
      <c r="H71" t="s">
        <v>4</v>
      </c>
      <c r="I71" t="s">
        <v>5</v>
      </c>
      <c r="J71" t="s">
        <v>442</v>
      </c>
      <c r="L71" s="4">
        <v>253</v>
      </c>
      <c r="M71" s="2">
        <f t="shared" si="0"/>
        <v>100667.18000000001</v>
      </c>
    </row>
    <row r="72" spans="1:13">
      <c r="A72" t="s">
        <v>443</v>
      </c>
      <c r="B72" s="1">
        <v>42429</v>
      </c>
      <c r="C72" t="s">
        <v>444</v>
      </c>
      <c r="D72">
        <v>1</v>
      </c>
      <c r="E72" t="s">
        <v>2</v>
      </c>
      <c r="F72">
        <v>27539</v>
      </c>
      <c r="G72" t="s">
        <v>3</v>
      </c>
      <c r="H72" t="s">
        <v>4</v>
      </c>
      <c r="I72" t="s">
        <v>5</v>
      </c>
      <c r="J72" t="s">
        <v>128</v>
      </c>
      <c r="L72" s="4">
        <v>631.6</v>
      </c>
      <c r="M72" s="2">
        <f t="shared" si="0"/>
        <v>100035.58</v>
      </c>
    </row>
    <row r="73" spans="1:13">
      <c r="A73" t="s">
        <v>445</v>
      </c>
      <c r="B73" s="1">
        <v>42429</v>
      </c>
      <c r="C73" t="s">
        <v>446</v>
      </c>
      <c r="D73">
        <v>1</v>
      </c>
      <c r="E73" t="s">
        <v>2</v>
      </c>
      <c r="F73">
        <v>27540</v>
      </c>
      <c r="G73" t="s">
        <v>3</v>
      </c>
      <c r="H73" t="s">
        <v>4</v>
      </c>
      <c r="I73" t="s">
        <v>5</v>
      </c>
      <c r="J73" t="s">
        <v>447</v>
      </c>
      <c r="L73" s="4">
        <v>88.29</v>
      </c>
      <c r="M73" s="2">
        <f t="shared" si="0"/>
        <v>99947.290000000008</v>
      </c>
    </row>
    <row r="74" spans="1:13">
      <c r="A74" t="s">
        <v>448</v>
      </c>
      <c r="B74" s="1">
        <v>42429</v>
      </c>
      <c r="C74" t="s">
        <v>449</v>
      </c>
      <c r="D74">
        <v>1</v>
      </c>
      <c r="E74" t="s">
        <v>2</v>
      </c>
      <c r="F74">
        <v>27541</v>
      </c>
      <c r="G74" t="s">
        <v>3</v>
      </c>
      <c r="H74" t="s">
        <v>4</v>
      </c>
      <c r="I74" t="s">
        <v>5</v>
      </c>
      <c r="J74" t="s">
        <v>58</v>
      </c>
      <c r="L74" s="4">
        <v>244.76</v>
      </c>
      <c r="M74" s="2">
        <f t="shared" si="0"/>
        <v>99702.530000000013</v>
      </c>
    </row>
    <row r="75" spans="1:13">
      <c r="A75" t="s">
        <v>450</v>
      </c>
      <c r="B75" s="1">
        <v>42429</v>
      </c>
      <c r="C75" t="s">
        <v>451</v>
      </c>
      <c r="D75">
        <v>1</v>
      </c>
      <c r="E75" t="s">
        <v>2</v>
      </c>
      <c r="F75">
        <v>27542</v>
      </c>
      <c r="G75" t="s">
        <v>3</v>
      </c>
      <c r="H75" t="s">
        <v>4</v>
      </c>
      <c r="I75" t="s">
        <v>5</v>
      </c>
      <c r="J75" t="s">
        <v>128</v>
      </c>
      <c r="L75" s="4">
        <v>136.5</v>
      </c>
      <c r="M75" s="2">
        <f t="shared" ref="M75:M138" si="1">+M74+K75-L75</f>
        <v>99566.030000000013</v>
      </c>
    </row>
    <row r="76" spans="1:13">
      <c r="A76" t="s">
        <v>452</v>
      </c>
      <c r="B76" s="1">
        <v>42429</v>
      </c>
      <c r="C76" t="s">
        <v>453</v>
      </c>
      <c r="D76">
        <v>1</v>
      </c>
      <c r="E76" t="s">
        <v>2</v>
      </c>
      <c r="F76">
        <v>27543</v>
      </c>
      <c r="G76" t="s">
        <v>3</v>
      </c>
      <c r="H76" t="s">
        <v>4</v>
      </c>
      <c r="I76" t="s">
        <v>5</v>
      </c>
      <c r="J76" t="s">
        <v>447</v>
      </c>
      <c r="L76" s="4">
        <v>526.48</v>
      </c>
      <c r="M76" s="2">
        <f t="shared" si="1"/>
        <v>99039.550000000017</v>
      </c>
    </row>
    <row r="77" spans="1:13">
      <c r="A77" t="s">
        <v>454</v>
      </c>
      <c r="B77" s="1">
        <v>42429</v>
      </c>
      <c r="C77" t="s">
        <v>455</v>
      </c>
      <c r="D77">
        <v>1</v>
      </c>
      <c r="E77" t="s">
        <v>2</v>
      </c>
      <c r="F77">
        <v>27545</v>
      </c>
      <c r="G77" t="s">
        <v>3</v>
      </c>
      <c r="H77" t="s">
        <v>4</v>
      </c>
      <c r="I77" t="s">
        <v>5</v>
      </c>
      <c r="J77" t="s">
        <v>456</v>
      </c>
      <c r="L77" s="4">
        <v>309</v>
      </c>
      <c r="M77" s="2">
        <f t="shared" si="1"/>
        <v>98730.550000000017</v>
      </c>
    </row>
    <row r="78" spans="1:13">
      <c r="A78" t="s">
        <v>457</v>
      </c>
      <c r="B78" s="1">
        <v>42429</v>
      </c>
      <c r="C78" t="s">
        <v>458</v>
      </c>
      <c r="D78">
        <v>1</v>
      </c>
      <c r="E78" t="s">
        <v>2</v>
      </c>
      <c r="F78">
        <v>27546</v>
      </c>
      <c r="G78" t="s">
        <v>3</v>
      </c>
      <c r="H78" t="s">
        <v>4</v>
      </c>
      <c r="I78" t="s">
        <v>5</v>
      </c>
      <c r="J78" t="s">
        <v>58</v>
      </c>
      <c r="L78" s="4">
        <v>48</v>
      </c>
      <c r="M78" s="2">
        <f t="shared" si="1"/>
        <v>98682.550000000017</v>
      </c>
    </row>
    <row r="79" spans="1:13">
      <c r="A79" t="s">
        <v>459</v>
      </c>
      <c r="B79" s="1">
        <v>42429</v>
      </c>
      <c r="C79" t="s">
        <v>460</v>
      </c>
      <c r="D79">
        <v>1</v>
      </c>
      <c r="E79" t="s">
        <v>2</v>
      </c>
      <c r="F79">
        <v>27547</v>
      </c>
      <c r="G79" t="s">
        <v>3</v>
      </c>
      <c r="H79" t="s">
        <v>4</v>
      </c>
      <c r="I79" t="s">
        <v>5</v>
      </c>
      <c r="J79" t="s">
        <v>447</v>
      </c>
      <c r="L79" s="4">
        <v>414.56</v>
      </c>
      <c r="M79" s="2">
        <f t="shared" si="1"/>
        <v>98267.99000000002</v>
      </c>
    </row>
    <row r="80" spans="1:13">
      <c r="A80" t="s">
        <v>461</v>
      </c>
      <c r="B80" s="1">
        <v>42429</v>
      </c>
      <c r="C80" t="s">
        <v>462</v>
      </c>
      <c r="D80">
        <v>1</v>
      </c>
      <c r="E80" t="s">
        <v>2</v>
      </c>
      <c r="F80">
        <v>27548</v>
      </c>
      <c r="G80" t="s">
        <v>3</v>
      </c>
      <c r="H80" t="s">
        <v>4</v>
      </c>
      <c r="I80" t="s">
        <v>5</v>
      </c>
      <c r="J80" t="s">
        <v>58</v>
      </c>
      <c r="L80" s="4">
        <v>63.8</v>
      </c>
      <c r="M80" s="2">
        <f t="shared" si="1"/>
        <v>98204.190000000017</v>
      </c>
    </row>
    <row r="81" spans="1:13">
      <c r="A81" t="s">
        <v>463</v>
      </c>
      <c r="B81" s="1">
        <v>42429</v>
      </c>
      <c r="C81" t="s">
        <v>464</v>
      </c>
      <c r="D81">
        <v>1</v>
      </c>
      <c r="E81" t="s">
        <v>2</v>
      </c>
      <c r="F81">
        <v>27549</v>
      </c>
      <c r="G81" t="s">
        <v>3</v>
      </c>
      <c r="H81" t="s">
        <v>4</v>
      </c>
      <c r="I81" t="s">
        <v>5</v>
      </c>
      <c r="J81" t="s">
        <v>82</v>
      </c>
      <c r="L81" s="4">
        <v>57</v>
      </c>
      <c r="M81" s="2">
        <f t="shared" si="1"/>
        <v>98147.190000000017</v>
      </c>
    </row>
    <row r="82" spans="1:13">
      <c r="A82" t="s">
        <v>465</v>
      </c>
      <c r="B82" s="1">
        <v>42429</v>
      </c>
      <c r="C82" t="s">
        <v>466</v>
      </c>
      <c r="D82">
        <v>1</v>
      </c>
      <c r="E82" t="s">
        <v>2</v>
      </c>
      <c r="F82">
        <v>27550</v>
      </c>
      <c r="G82" t="s">
        <v>3</v>
      </c>
      <c r="H82" t="s">
        <v>4</v>
      </c>
      <c r="I82" t="s">
        <v>5</v>
      </c>
      <c r="J82" t="s">
        <v>58</v>
      </c>
      <c r="L82" s="4">
        <v>243.99</v>
      </c>
      <c r="M82" s="2">
        <f t="shared" si="1"/>
        <v>97903.200000000012</v>
      </c>
    </row>
    <row r="83" spans="1:13">
      <c r="A83" t="s">
        <v>467</v>
      </c>
      <c r="B83" s="1">
        <v>42429</v>
      </c>
      <c r="C83" t="s">
        <v>468</v>
      </c>
      <c r="D83">
        <v>1</v>
      </c>
      <c r="E83" t="s">
        <v>2</v>
      </c>
      <c r="F83">
        <v>27551</v>
      </c>
      <c r="G83" t="s">
        <v>3</v>
      </c>
      <c r="H83" t="s">
        <v>4</v>
      </c>
      <c r="I83" t="s">
        <v>5</v>
      </c>
      <c r="J83" t="s">
        <v>58</v>
      </c>
      <c r="L83" s="4">
        <v>191.4</v>
      </c>
      <c r="M83" s="2">
        <f t="shared" si="1"/>
        <v>97711.800000000017</v>
      </c>
    </row>
    <row r="84" spans="1:13">
      <c r="A84" t="s">
        <v>469</v>
      </c>
      <c r="B84" s="1">
        <v>42429</v>
      </c>
      <c r="C84" t="s">
        <v>470</v>
      </c>
      <c r="D84">
        <v>1</v>
      </c>
      <c r="E84" t="s">
        <v>2</v>
      </c>
      <c r="F84">
        <v>27552</v>
      </c>
      <c r="G84" t="s">
        <v>3</v>
      </c>
      <c r="H84" t="s">
        <v>4</v>
      </c>
      <c r="I84" t="s">
        <v>5</v>
      </c>
      <c r="J84" t="s">
        <v>58</v>
      </c>
      <c r="L84" s="4">
        <v>280</v>
      </c>
      <c r="M84" s="2">
        <f t="shared" si="1"/>
        <v>97431.800000000017</v>
      </c>
    </row>
    <row r="85" spans="1:13">
      <c r="A85" t="s">
        <v>471</v>
      </c>
      <c r="B85" s="1">
        <v>42429</v>
      </c>
      <c r="C85" t="s">
        <v>472</v>
      </c>
      <c r="D85">
        <v>1</v>
      </c>
      <c r="E85" t="s">
        <v>2</v>
      </c>
      <c r="F85">
        <v>27553</v>
      </c>
      <c r="G85" t="s">
        <v>3</v>
      </c>
      <c r="H85" t="s">
        <v>4</v>
      </c>
      <c r="I85" t="s">
        <v>5</v>
      </c>
      <c r="J85" t="s">
        <v>58</v>
      </c>
      <c r="L85" s="4">
        <v>354.8</v>
      </c>
      <c r="M85" s="2">
        <f t="shared" si="1"/>
        <v>97077.000000000015</v>
      </c>
    </row>
    <row r="86" spans="1:13">
      <c r="A86" t="s">
        <v>473</v>
      </c>
      <c r="B86" s="1">
        <v>42429</v>
      </c>
      <c r="C86" t="s">
        <v>474</v>
      </c>
      <c r="D86">
        <v>1</v>
      </c>
      <c r="E86" t="s">
        <v>2</v>
      </c>
      <c r="F86">
        <v>27563</v>
      </c>
      <c r="G86" t="s">
        <v>3</v>
      </c>
      <c r="H86" t="s">
        <v>4</v>
      </c>
      <c r="I86" t="s">
        <v>5</v>
      </c>
      <c r="J86" t="s">
        <v>58</v>
      </c>
      <c r="L86" s="4">
        <v>85</v>
      </c>
      <c r="M86" s="2">
        <f t="shared" si="1"/>
        <v>96992.000000000015</v>
      </c>
    </row>
    <row r="87" spans="1:13">
      <c r="A87" t="s">
        <v>475</v>
      </c>
      <c r="B87" s="1">
        <v>42429</v>
      </c>
      <c r="C87" t="s">
        <v>476</v>
      </c>
      <c r="D87">
        <v>1</v>
      </c>
      <c r="E87" t="s">
        <v>2</v>
      </c>
      <c r="F87">
        <v>27564</v>
      </c>
      <c r="G87" t="s">
        <v>3</v>
      </c>
      <c r="H87" t="s">
        <v>4</v>
      </c>
      <c r="I87" t="s">
        <v>5</v>
      </c>
      <c r="J87" t="s">
        <v>66</v>
      </c>
      <c r="L87" s="4">
        <v>129</v>
      </c>
      <c r="M87" s="2">
        <f t="shared" si="1"/>
        <v>96863.000000000015</v>
      </c>
    </row>
    <row r="88" spans="1:13">
      <c r="A88" t="s">
        <v>477</v>
      </c>
      <c r="B88" s="1">
        <v>42429</v>
      </c>
      <c r="C88" t="s">
        <v>478</v>
      </c>
      <c r="D88">
        <v>1</v>
      </c>
      <c r="E88" t="s">
        <v>2</v>
      </c>
      <c r="F88">
        <v>27565</v>
      </c>
      <c r="G88" t="s">
        <v>3</v>
      </c>
      <c r="H88" t="s">
        <v>4</v>
      </c>
      <c r="I88" t="s">
        <v>5</v>
      </c>
      <c r="J88" t="s">
        <v>128</v>
      </c>
      <c r="L88" s="5">
        <v>1201</v>
      </c>
      <c r="M88" s="2">
        <f t="shared" si="1"/>
        <v>95662.000000000015</v>
      </c>
    </row>
    <row r="89" spans="1:13">
      <c r="A89" t="s">
        <v>479</v>
      </c>
      <c r="B89" s="1">
        <v>42429</v>
      </c>
      <c r="C89" t="s">
        <v>480</v>
      </c>
      <c r="D89">
        <v>1</v>
      </c>
      <c r="E89" t="s">
        <v>2</v>
      </c>
      <c r="F89">
        <v>27566</v>
      </c>
      <c r="G89" t="s">
        <v>3</v>
      </c>
      <c r="H89" t="s">
        <v>4</v>
      </c>
      <c r="I89" t="s">
        <v>5</v>
      </c>
      <c r="J89" t="s">
        <v>128</v>
      </c>
      <c r="L89" s="4">
        <v>438.6</v>
      </c>
      <c r="M89" s="2">
        <f t="shared" si="1"/>
        <v>95223.400000000009</v>
      </c>
    </row>
    <row r="90" spans="1:13">
      <c r="A90" t="s">
        <v>481</v>
      </c>
      <c r="B90" s="1">
        <v>42429</v>
      </c>
      <c r="C90" t="s">
        <v>482</v>
      </c>
      <c r="D90">
        <v>1</v>
      </c>
      <c r="E90" t="s">
        <v>2</v>
      </c>
      <c r="F90">
        <v>27567</v>
      </c>
      <c r="G90" t="s">
        <v>3</v>
      </c>
      <c r="H90" t="s">
        <v>4</v>
      </c>
      <c r="I90" t="s">
        <v>5</v>
      </c>
      <c r="J90" t="s">
        <v>483</v>
      </c>
      <c r="L90" s="5">
        <v>1160</v>
      </c>
      <c r="M90" s="2">
        <f t="shared" si="1"/>
        <v>94063.400000000009</v>
      </c>
    </row>
    <row r="91" spans="1:13">
      <c r="A91" t="s">
        <v>484</v>
      </c>
      <c r="B91" s="1">
        <v>42429</v>
      </c>
      <c r="C91" t="s">
        <v>485</v>
      </c>
      <c r="D91">
        <v>1</v>
      </c>
      <c r="E91" t="s">
        <v>2</v>
      </c>
      <c r="F91">
        <v>27568</v>
      </c>
      <c r="G91" t="s">
        <v>3</v>
      </c>
      <c r="H91" t="s">
        <v>4</v>
      </c>
      <c r="I91" t="s">
        <v>5</v>
      </c>
      <c r="J91" t="s">
        <v>58</v>
      </c>
      <c r="L91" s="4">
        <v>400</v>
      </c>
      <c r="M91" s="2">
        <f t="shared" si="1"/>
        <v>93663.400000000009</v>
      </c>
    </row>
    <row r="92" spans="1:13">
      <c r="A92" t="s">
        <v>486</v>
      </c>
      <c r="B92" s="1">
        <v>42429</v>
      </c>
      <c r="C92" t="s">
        <v>487</v>
      </c>
      <c r="D92">
        <v>1</v>
      </c>
      <c r="E92" t="s">
        <v>2</v>
      </c>
      <c r="F92">
        <v>27570</v>
      </c>
      <c r="G92" t="s">
        <v>3</v>
      </c>
      <c r="H92" t="s">
        <v>4</v>
      </c>
      <c r="I92" t="s">
        <v>5</v>
      </c>
      <c r="J92" t="s">
        <v>266</v>
      </c>
      <c r="L92" s="4">
        <v>228.01</v>
      </c>
      <c r="M92" s="2">
        <f t="shared" si="1"/>
        <v>93435.390000000014</v>
      </c>
    </row>
    <row r="93" spans="1:13">
      <c r="A93" t="s">
        <v>488</v>
      </c>
      <c r="B93" s="1">
        <v>42429</v>
      </c>
      <c r="C93" t="s">
        <v>489</v>
      </c>
      <c r="D93">
        <v>1</v>
      </c>
      <c r="E93" t="s">
        <v>2</v>
      </c>
      <c r="F93">
        <v>27571</v>
      </c>
      <c r="G93" t="s">
        <v>3</v>
      </c>
      <c r="H93" t="s">
        <v>4</v>
      </c>
      <c r="I93" t="s">
        <v>5</v>
      </c>
      <c r="J93" t="s">
        <v>490</v>
      </c>
      <c r="L93" s="4">
        <v>500.01</v>
      </c>
      <c r="M93" s="2">
        <f t="shared" si="1"/>
        <v>92935.380000000019</v>
      </c>
    </row>
    <row r="94" spans="1:13">
      <c r="A94" t="s">
        <v>491</v>
      </c>
      <c r="B94" s="1">
        <v>42429</v>
      </c>
      <c r="C94" t="s">
        <v>492</v>
      </c>
      <c r="D94">
        <v>1</v>
      </c>
      <c r="E94" t="s">
        <v>2</v>
      </c>
      <c r="F94">
        <v>27574</v>
      </c>
      <c r="G94" t="s">
        <v>3</v>
      </c>
      <c r="H94" t="s">
        <v>4</v>
      </c>
      <c r="I94" t="s">
        <v>5</v>
      </c>
      <c r="J94" t="s">
        <v>58</v>
      </c>
      <c r="L94" s="4">
        <v>102</v>
      </c>
      <c r="M94" s="2">
        <f t="shared" si="1"/>
        <v>92833.380000000019</v>
      </c>
    </row>
    <row r="95" spans="1:13">
      <c r="A95" t="s">
        <v>493</v>
      </c>
      <c r="B95" s="1">
        <v>42429</v>
      </c>
      <c r="C95" t="s">
        <v>494</v>
      </c>
      <c r="D95">
        <v>1</v>
      </c>
      <c r="E95" t="s">
        <v>2</v>
      </c>
      <c r="F95">
        <v>27575</v>
      </c>
      <c r="G95" t="s">
        <v>3</v>
      </c>
      <c r="H95" t="s">
        <v>4</v>
      </c>
      <c r="I95" t="s">
        <v>5</v>
      </c>
      <c r="J95" t="s">
        <v>128</v>
      </c>
      <c r="L95" s="4">
        <v>16</v>
      </c>
      <c r="M95" s="2">
        <f t="shared" si="1"/>
        <v>92817.380000000019</v>
      </c>
    </row>
    <row r="96" spans="1:13">
      <c r="A96" t="s">
        <v>495</v>
      </c>
      <c r="B96" s="1">
        <v>42429</v>
      </c>
      <c r="C96" t="s">
        <v>496</v>
      </c>
      <c r="D96">
        <v>1</v>
      </c>
      <c r="E96" t="s">
        <v>2</v>
      </c>
      <c r="F96">
        <v>27577</v>
      </c>
      <c r="G96" t="s">
        <v>3</v>
      </c>
      <c r="H96" t="s">
        <v>4</v>
      </c>
      <c r="I96" t="s">
        <v>5</v>
      </c>
      <c r="J96" t="s">
        <v>58</v>
      </c>
      <c r="L96" s="4">
        <v>440.8</v>
      </c>
      <c r="M96" s="2">
        <f t="shared" si="1"/>
        <v>92376.580000000016</v>
      </c>
    </row>
    <row r="97" spans="1:13">
      <c r="A97" t="s">
        <v>497</v>
      </c>
      <c r="B97" s="1">
        <v>42429</v>
      </c>
      <c r="C97" t="s">
        <v>498</v>
      </c>
      <c r="D97">
        <v>1</v>
      </c>
      <c r="E97" t="s">
        <v>2</v>
      </c>
      <c r="F97">
        <v>27578</v>
      </c>
      <c r="G97" t="s">
        <v>3</v>
      </c>
      <c r="H97" t="s">
        <v>4</v>
      </c>
      <c r="I97" t="s">
        <v>5</v>
      </c>
      <c r="J97" t="s">
        <v>125</v>
      </c>
      <c r="L97" s="4">
        <v>438.77</v>
      </c>
      <c r="M97" s="2">
        <f t="shared" si="1"/>
        <v>91937.810000000012</v>
      </c>
    </row>
    <row r="98" spans="1:13">
      <c r="A98" t="s">
        <v>499</v>
      </c>
      <c r="B98" s="1">
        <v>42429</v>
      </c>
      <c r="C98" t="s">
        <v>500</v>
      </c>
      <c r="D98">
        <v>1</v>
      </c>
      <c r="E98" t="s">
        <v>2</v>
      </c>
      <c r="F98">
        <v>27581</v>
      </c>
      <c r="G98" t="s">
        <v>3</v>
      </c>
      <c r="H98" t="s">
        <v>4</v>
      </c>
      <c r="I98" t="s">
        <v>5</v>
      </c>
      <c r="J98" t="s">
        <v>66</v>
      </c>
      <c r="L98" s="4">
        <v>360</v>
      </c>
      <c r="M98" s="2">
        <f t="shared" si="1"/>
        <v>91577.810000000012</v>
      </c>
    </row>
    <row r="99" spans="1:13">
      <c r="A99" t="s">
        <v>501</v>
      </c>
      <c r="B99" s="1">
        <v>42429</v>
      </c>
      <c r="C99" t="s">
        <v>502</v>
      </c>
      <c r="D99">
        <v>1</v>
      </c>
      <c r="E99" t="s">
        <v>2</v>
      </c>
      <c r="F99">
        <v>27583</v>
      </c>
      <c r="G99" t="s">
        <v>3</v>
      </c>
      <c r="H99" t="s">
        <v>4</v>
      </c>
      <c r="I99" t="s">
        <v>5</v>
      </c>
      <c r="J99" t="s">
        <v>58</v>
      </c>
      <c r="L99" s="4">
        <v>440.8</v>
      </c>
      <c r="M99" s="2">
        <f t="shared" si="1"/>
        <v>91137.010000000009</v>
      </c>
    </row>
    <row r="100" spans="1:13">
      <c r="A100" t="s">
        <v>503</v>
      </c>
      <c r="B100" s="1">
        <v>42429</v>
      </c>
      <c r="C100" t="s">
        <v>504</v>
      </c>
      <c r="D100">
        <v>1</v>
      </c>
      <c r="E100" t="s">
        <v>2</v>
      </c>
      <c r="F100">
        <v>27584</v>
      </c>
      <c r="G100" t="s">
        <v>3</v>
      </c>
      <c r="H100" t="s">
        <v>4</v>
      </c>
      <c r="I100" t="s">
        <v>5</v>
      </c>
      <c r="J100" t="s">
        <v>505</v>
      </c>
      <c r="L100" s="4">
        <v>65</v>
      </c>
      <c r="M100" s="2">
        <f t="shared" si="1"/>
        <v>91072.010000000009</v>
      </c>
    </row>
    <row r="101" spans="1:13">
      <c r="A101" t="s">
        <v>506</v>
      </c>
      <c r="B101" s="1">
        <v>42429</v>
      </c>
      <c r="C101" t="s">
        <v>507</v>
      </c>
      <c r="D101">
        <v>1</v>
      </c>
      <c r="E101" t="s">
        <v>2</v>
      </c>
      <c r="F101">
        <v>27585</v>
      </c>
      <c r="G101" t="s">
        <v>3</v>
      </c>
      <c r="H101" t="s">
        <v>4</v>
      </c>
      <c r="I101" t="s">
        <v>5</v>
      </c>
      <c r="J101" t="s">
        <v>505</v>
      </c>
      <c r="L101" s="4">
        <v>390</v>
      </c>
      <c r="M101" s="2">
        <f t="shared" si="1"/>
        <v>90682.010000000009</v>
      </c>
    </row>
    <row r="102" spans="1:13">
      <c r="A102" t="s">
        <v>508</v>
      </c>
      <c r="B102" s="1">
        <v>42429</v>
      </c>
      <c r="C102" t="s">
        <v>509</v>
      </c>
      <c r="D102">
        <v>1</v>
      </c>
      <c r="E102" t="s">
        <v>2</v>
      </c>
      <c r="F102">
        <v>27586</v>
      </c>
      <c r="G102" t="s">
        <v>3</v>
      </c>
      <c r="H102" t="s">
        <v>4</v>
      </c>
      <c r="I102" t="s">
        <v>5</v>
      </c>
      <c r="J102" t="s">
        <v>505</v>
      </c>
      <c r="L102" s="4">
        <v>59</v>
      </c>
      <c r="M102" s="2">
        <f t="shared" si="1"/>
        <v>90623.010000000009</v>
      </c>
    </row>
    <row r="103" spans="1:13">
      <c r="A103" t="s">
        <v>510</v>
      </c>
      <c r="B103" s="1">
        <v>42429</v>
      </c>
      <c r="C103" t="s">
        <v>511</v>
      </c>
      <c r="D103">
        <v>1</v>
      </c>
      <c r="E103" t="s">
        <v>2</v>
      </c>
      <c r="F103">
        <v>27587</v>
      </c>
      <c r="G103" t="s">
        <v>3</v>
      </c>
      <c r="H103" t="s">
        <v>4</v>
      </c>
      <c r="I103" t="s">
        <v>5</v>
      </c>
      <c r="J103" t="s">
        <v>505</v>
      </c>
      <c r="L103" s="4">
        <v>200.01</v>
      </c>
      <c r="M103" s="2">
        <f t="shared" si="1"/>
        <v>90423.000000000015</v>
      </c>
    </row>
    <row r="104" spans="1:13">
      <c r="A104" t="s">
        <v>512</v>
      </c>
      <c r="B104" s="1">
        <v>42429</v>
      </c>
      <c r="C104" t="s">
        <v>513</v>
      </c>
      <c r="D104">
        <v>1</v>
      </c>
      <c r="E104" t="s">
        <v>2</v>
      </c>
      <c r="F104">
        <v>27588</v>
      </c>
      <c r="G104" t="s">
        <v>3</v>
      </c>
      <c r="H104" t="s">
        <v>4</v>
      </c>
      <c r="I104" t="s">
        <v>5</v>
      </c>
      <c r="J104" t="s">
        <v>505</v>
      </c>
      <c r="L104" s="4">
        <v>789.6</v>
      </c>
      <c r="M104" s="2">
        <f t="shared" si="1"/>
        <v>89633.400000000009</v>
      </c>
    </row>
    <row r="105" spans="1:13">
      <c r="A105" t="s">
        <v>514</v>
      </c>
      <c r="B105" s="1">
        <v>42429</v>
      </c>
      <c r="C105" t="s">
        <v>515</v>
      </c>
      <c r="D105">
        <v>1</v>
      </c>
      <c r="E105" t="s">
        <v>2</v>
      </c>
      <c r="F105">
        <v>27589</v>
      </c>
      <c r="G105" t="s">
        <v>3</v>
      </c>
      <c r="H105" t="s">
        <v>4</v>
      </c>
      <c r="I105" t="s">
        <v>5</v>
      </c>
      <c r="J105" t="s">
        <v>505</v>
      </c>
      <c r="L105" s="4">
        <v>57</v>
      </c>
      <c r="M105" s="2">
        <f t="shared" si="1"/>
        <v>89576.400000000009</v>
      </c>
    </row>
    <row r="106" spans="1:13">
      <c r="A106" t="s">
        <v>516</v>
      </c>
      <c r="B106" s="1">
        <v>42429</v>
      </c>
      <c r="C106" t="s">
        <v>517</v>
      </c>
      <c r="D106">
        <v>1</v>
      </c>
      <c r="E106" t="s">
        <v>2</v>
      </c>
      <c r="F106">
        <v>27590</v>
      </c>
      <c r="G106" t="s">
        <v>3</v>
      </c>
      <c r="H106" t="s">
        <v>4</v>
      </c>
      <c r="I106" t="s">
        <v>5</v>
      </c>
      <c r="J106" t="s">
        <v>58</v>
      </c>
      <c r="L106" s="4">
        <v>696</v>
      </c>
      <c r="M106" s="2">
        <f t="shared" si="1"/>
        <v>88880.400000000009</v>
      </c>
    </row>
    <row r="107" spans="1:13">
      <c r="A107" t="s">
        <v>518</v>
      </c>
      <c r="B107" s="1">
        <v>42429</v>
      </c>
      <c r="C107" t="s">
        <v>519</v>
      </c>
      <c r="D107">
        <v>1</v>
      </c>
      <c r="E107" t="s">
        <v>2</v>
      </c>
      <c r="F107">
        <v>27591</v>
      </c>
      <c r="G107" t="s">
        <v>3</v>
      </c>
      <c r="H107" t="s">
        <v>4</v>
      </c>
      <c r="I107" t="s">
        <v>5</v>
      </c>
      <c r="J107" t="s">
        <v>21</v>
      </c>
      <c r="L107" s="4">
        <v>440</v>
      </c>
      <c r="M107" s="2">
        <f t="shared" si="1"/>
        <v>88440.400000000009</v>
      </c>
    </row>
    <row r="108" spans="1:13">
      <c r="A108" t="s">
        <v>520</v>
      </c>
      <c r="B108" s="1">
        <v>42429</v>
      </c>
      <c r="C108" t="s">
        <v>521</v>
      </c>
      <c r="D108">
        <v>1</v>
      </c>
      <c r="E108" t="s">
        <v>2</v>
      </c>
      <c r="F108">
        <v>27592</v>
      </c>
      <c r="G108" t="s">
        <v>3</v>
      </c>
      <c r="H108" t="s">
        <v>4</v>
      </c>
      <c r="I108" t="s">
        <v>5</v>
      </c>
      <c r="J108" t="s">
        <v>505</v>
      </c>
      <c r="L108" s="4">
        <v>57</v>
      </c>
      <c r="M108" s="2">
        <f t="shared" si="1"/>
        <v>88383.400000000009</v>
      </c>
    </row>
    <row r="109" spans="1:13">
      <c r="A109" t="s">
        <v>522</v>
      </c>
      <c r="B109" s="1">
        <v>42429</v>
      </c>
      <c r="C109" t="s">
        <v>523</v>
      </c>
      <c r="D109">
        <v>1</v>
      </c>
      <c r="E109" t="s">
        <v>2</v>
      </c>
      <c r="F109">
        <v>27593</v>
      </c>
      <c r="G109" t="s">
        <v>3</v>
      </c>
      <c r="H109" t="s">
        <v>4</v>
      </c>
      <c r="I109" t="s">
        <v>5</v>
      </c>
      <c r="J109" t="s">
        <v>21</v>
      </c>
      <c r="L109" s="4">
        <v>440</v>
      </c>
      <c r="M109" s="2">
        <f t="shared" si="1"/>
        <v>87943.400000000009</v>
      </c>
    </row>
    <row r="110" spans="1:13">
      <c r="A110" t="s">
        <v>524</v>
      </c>
      <c r="B110" s="1">
        <v>42429</v>
      </c>
      <c r="C110" t="s">
        <v>525</v>
      </c>
      <c r="D110">
        <v>1</v>
      </c>
      <c r="E110" t="s">
        <v>2</v>
      </c>
      <c r="F110">
        <v>27594</v>
      </c>
      <c r="G110" t="s">
        <v>3</v>
      </c>
      <c r="H110" t="s">
        <v>4</v>
      </c>
      <c r="I110" t="s">
        <v>5</v>
      </c>
      <c r="J110" t="s">
        <v>128</v>
      </c>
      <c r="L110" s="4">
        <v>97.5</v>
      </c>
      <c r="M110" s="2">
        <f t="shared" si="1"/>
        <v>87845.900000000009</v>
      </c>
    </row>
    <row r="111" spans="1:13">
      <c r="A111" t="s">
        <v>526</v>
      </c>
      <c r="B111" s="1">
        <v>42429</v>
      </c>
      <c r="C111" t="s">
        <v>527</v>
      </c>
      <c r="D111">
        <v>1</v>
      </c>
      <c r="E111" t="s">
        <v>2</v>
      </c>
      <c r="F111">
        <v>27595</v>
      </c>
      <c r="G111" t="s">
        <v>3</v>
      </c>
      <c r="H111" t="s">
        <v>4</v>
      </c>
      <c r="I111" t="s">
        <v>5</v>
      </c>
      <c r="J111" t="s">
        <v>505</v>
      </c>
      <c r="L111" s="4">
        <v>57</v>
      </c>
      <c r="M111" s="2">
        <f t="shared" si="1"/>
        <v>87788.900000000009</v>
      </c>
    </row>
    <row r="112" spans="1:13">
      <c r="A112" t="s">
        <v>528</v>
      </c>
      <c r="B112" s="1">
        <v>42429</v>
      </c>
      <c r="C112" t="s">
        <v>529</v>
      </c>
      <c r="D112">
        <v>1</v>
      </c>
      <c r="E112" t="s">
        <v>2</v>
      </c>
      <c r="F112">
        <v>27596</v>
      </c>
      <c r="G112" t="s">
        <v>3</v>
      </c>
      <c r="H112" t="s">
        <v>4</v>
      </c>
      <c r="I112" t="s">
        <v>5</v>
      </c>
      <c r="J112" t="s">
        <v>128</v>
      </c>
      <c r="L112" s="4">
        <v>156</v>
      </c>
      <c r="M112" s="2">
        <f t="shared" si="1"/>
        <v>87632.900000000009</v>
      </c>
    </row>
    <row r="113" spans="1:13">
      <c r="A113" t="s">
        <v>530</v>
      </c>
      <c r="B113" s="1">
        <v>42429</v>
      </c>
      <c r="C113" t="s">
        <v>531</v>
      </c>
      <c r="D113">
        <v>1</v>
      </c>
      <c r="E113" t="s">
        <v>2</v>
      </c>
      <c r="F113">
        <v>27597</v>
      </c>
      <c r="G113" t="s">
        <v>3</v>
      </c>
      <c r="H113" t="s">
        <v>4</v>
      </c>
      <c r="I113" t="s">
        <v>5</v>
      </c>
      <c r="J113" t="s">
        <v>128</v>
      </c>
      <c r="L113" s="5">
        <v>2781.04</v>
      </c>
      <c r="M113" s="2">
        <f t="shared" si="1"/>
        <v>84851.860000000015</v>
      </c>
    </row>
    <row r="114" spans="1:13">
      <c r="A114" t="s">
        <v>532</v>
      </c>
      <c r="B114" s="1">
        <v>42429</v>
      </c>
      <c r="C114" t="s">
        <v>533</v>
      </c>
      <c r="D114">
        <v>1</v>
      </c>
      <c r="E114" t="s">
        <v>2</v>
      </c>
      <c r="F114">
        <v>27598</v>
      </c>
      <c r="G114" t="s">
        <v>3</v>
      </c>
      <c r="H114" t="s">
        <v>4</v>
      </c>
      <c r="I114" t="s">
        <v>5</v>
      </c>
      <c r="J114" t="s">
        <v>21</v>
      </c>
      <c r="L114" s="4">
        <v>90</v>
      </c>
      <c r="M114" s="2">
        <f t="shared" si="1"/>
        <v>84761.860000000015</v>
      </c>
    </row>
    <row r="115" spans="1:13">
      <c r="A115" t="s">
        <v>534</v>
      </c>
      <c r="B115" s="1">
        <v>42429</v>
      </c>
      <c r="C115" t="s">
        <v>535</v>
      </c>
      <c r="D115">
        <v>1</v>
      </c>
      <c r="E115" t="s">
        <v>2</v>
      </c>
      <c r="F115">
        <v>27599</v>
      </c>
      <c r="G115" t="s">
        <v>3</v>
      </c>
      <c r="H115" t="s">
        <v>4</v>
      </c>
      <c r="I115" t="s">
        <v>5</v>
      </c>
      <c r="J115" t="s">
        <v>21</v>
      </c>
      <c r="L115" s="5">
        <v>1530</v>
      </c>
      <c r="M115" s="2">
        <f t="shared" si="1"/>
        <v>83231.860000000015</v>
      </c>
    </row>
    <row r="116" spans="1:13">
      <c r="A116" t="s">
        <v>536</v>
      </c>
      <c r="B116" s="1">
        <v>42429</v>
      </c>
      <c r="C116" t="s">
        <v>537</v>
      </c>
      <c r="D116">
        <v>1</v>
      </c>
      <c r="E116" t="s">
        <v>2</v>
      </c>
      <c r="F116">
        <v>27600</v>
      </c>
      <c r="G116" t="s">
        <v>3</v>
      </c>
      <c r="H116" t="s">
        <v>4</v>
      </c>
      <c r="I116" t="s">
        <v>5</v>
      </c>
      <c r="J116" t="s">
        <v>66</v>
      </c>
      <c r="L116" s="4">
        <v>360</v>
      </c>
      <c r="M116" s="2">
        <f t="shared" si="1"/>
        <v>82871.860000000015</v>
      </c>
    </row>
    <row r="117" spans="1:13">
      <c r="A117" t="s">
        <v>538</v>
      </c>
      <c r="B117" s="1">
        <v>42429</v>
      </c>
      <c r="C117" t="s">
        <v>539</v>
      </c>
      <c r="D117">
        <v>1</v>
      </c>
      <c r="E117" t="s">
        <v>2</v>
      </c>
      <c r="F117">
        <v>27601</v>
      </c>
      <c r="G117" t="s">
        <v>3</v>
      </c>
      <c r="H117" t="s">
        <v>4</v>
      </c>
      <c r="I117" t="s">
        <v>5</v>
      </c>
      <c r="J117" t="s">
        <v>21</v>
      </c>
      <c r="L117" s="4">
        <v>300</v>
      </c>
      <c r="M117" s="2">
        <f t="shared" si="1"/>
        <v>82571.860000000015</v>
      </c>
    </row>
    <row r="118" spans="1:13">
      <c r="A118" t="s">
        <v>540</v>
      </c>
      <c r="B118" s="1">
        <v>42429</v>
      </c>
      <c r="C118" t="s">
        <v>541</v>
      </c>
      <c r="D118">
        <v>1</v>
      </c>
      <c r="E118" t="s">
        <v>2</v>
      </c>
      <c r="F118">
        <v>27602</v>
      </c>
      <c r="G118" t="s">
        <v>3</v>
      </c>
      <c r="H118" t="s">
        <v>4</v>
      </c>
      <c r="I118" t="s">
        <v>5</v>
      </c>
      <c r="J118" t="s">
        <v>128</v>
      </c>
      <c r="L118" s="4">
        <v>558.54999999999995</v>
      </c>
      <c r="M118" s="2">
        <f t="shared" si="1"/>
        <v>82013.310000000012</v>
      </c>
    </row>
    <row r="119" spans="1:13">
      <c r="A119" t="s">
        <v>542</v>
      </c>
      <c r="B119" s="1">
        <v>42429</v>
      </c>
      <c r="C119" t="s">
        <v>543</v>
      </c>
      <c r="D119">
        <v>1</v>
      </c>
      <c r="E119" t="s">
        <v>2</v>
      </c>
      <c r="F119">
        <v>27603</v>
      </c>
      <c r="G119" t="s">
        <v>3</v>
      </c>
      <c r="H119" t="s">
        <v>4</v>
      </c>
      <c r="I119" t="s">
        <v>5</v>
      </c>
      <c r="J119" t="s">
        <v>58</v>
      </c>
      <c r="L119" s="4">
        <v>69</v>
      </c>
      <c r="M119" s="2">
        <f t="shared" si="1"/>
        <v>81944.310000000012</v>
      </c>
    </row>
    <row r="120" spans="1:13">
      <c r="A120" t="s">
        <v>544</v>
      </c>
      <c r="B120" s="1">
        <v>42429</v>
      </c>
      <c r="C120" t="s">
        <v>545</v>
      </c>
      <c r="D120">
        <v>1</v>
      </c>
      <c r="E120" t="s">
        <v>2</v>
      </c>
      <c r="F120">
        <v>27604</v>
      </c>
      <c r="G120" t="s">
        <v>3</v>
      </c>
      <c r="H120" t="s">
        <v>4</v>
      </c>
      <c r="I120" t="s">
        <v>5</v>
      </c>
      <c r="J120" t="s">
        <v>546</v>
      </c>
      <c r="L120" s="4">
        <v>526.4</v>
      </c>
      <c r="M120" s="2">
        <f t="shared" si="1"/>
        <v>81417.910000000018</v>
      </c>
    </row>
    <row r="121" spans="1:13">
      <c r="A121" t="s">
        <v>547</v>
      </c>
      <c r="B121" s="1">
        <v>42429</v>
      </c>
      <c r="C121" t="s">
        <v>548</v>
      </c>
      <c r="D121">
        <v>1</v>
      </c>
      <c r="E121" t="s">
        <v>2</v>
      </c>
      <c r="F121">
        <v>27605</v>
      </c>
      <c r="G121" t="s">
        <v>3</v>
      </c>
      <c r="H121" t="s">
        <v>4</v>
      </c>
      <c r="I121" t="s">
        <v>5</v>
      </c>
      <c r="J121" t="s">
        <v>128</v>
      </c>
      <c r="L121" s="4">
        <v>862.5</v>
      </c>
      <c r="M121" s="2">
        <f t="shared" si="1"/>
        <v>80555.410000000018</v>
      </c>
    </row>
    <row r="122" spans="1:13">
      <c r="A122" t="s">
        <v>549</v>
      </c>
      <c r="B122" s="1">
        <v>42429</v>
      </c>
      <c r="C122" t="s">
        <v>550</v>
      </c>
      <c r="D122">
        <v>1</v>
      </c>
      <c r="E122" t="s">
        <v>2</v>
      </c>
      <c r="F122">
        <v>27606</v>
      </c>
      <c r="G122" t="s">
        <v>3</v>
      </c>
      <c r="H122" t="s">
        <v>4</v>
      </c>
      <c r="I122" t="s">
        <v>5</v>
      </c>
      <c r="J122" t="s">
        <v>58</v>
      </c>
      <c r="L122" s="4">
        <v>160</v>
      </c>
      <c r="M122" s="2">
        <f t="shared" si="1"/>
        <v>80395.410000000018</v>
      </c>
    </row>
    <row r="123" spans="1:13">
      <c r="A123" t="s">
        <v>551</v>
      </c>
      <c r="B123" s="1">
        <v>42429</v>
      </c>
      <c r="C123" t="s">
        <v>552</v>
      </c>
      <c r="D123">
        <v>1</v>
      </c>
      <c r="E123" t="s">
        <v>2</v>
      </c>
      <c r="F123">
        <v>27609</v>
      </c>
      <c r="G123" t="s">
        <v>3</v>
      </c>
      <c r="H123" t="s">
        <v>4</v>
      </c>
      <c r="I123" t="s">
        <v>5</v>
      </c>
      <c r="J123" t="s">
        <v>21</v>
      </c>
      <c r="L123" s="4">
        <v>120.64</v>
      </c>
      <c r="M123" s="2">
        <f t="shared" si="1"/>
        <v>80274.770000000019</v>
      </c>
    </row>
    <row r="124" spans="1:13">
      <c r="A124" t="s">
        <v>553</v>
      </c>
      <c r="B124" s="1">
        <v>42429</v>
      </c>
      <c r="C124" t="s">
        <v>554</v>
      </c>
      <c r="D124">
        <v>1</v>
      </c>
      <c r="E124" t="s">
        <v>2</v>
      </c>
      <c r="F124">
        <v>27610</v>
      </c>
      <c r="G124" t="s">
        <v>3</v>
      </c>
      <c r="H124" t="s">
        <v>4</v>
      </c>
      <c r="I124" t="s">
        <v>5</v>
      </c>
      <c r="J124" t="s">
        <v>555</v>
      </c>
      <c r="L124" s="5">
        <v>1182.9000000000001</v>
      </c>
      <c r="M124" s="2">
        <f t="shared" si="1"/>
        <v>79091.870000000024</v>
      </c>
    </row>
    <row r="125" spans="1:13">
      <c r="A125" t="s">
        <v>556</v>
      </c>
      <c r="B125" s="1">
        <v>42429</v>
      </c>
      <c r="C125" t="s">
        <v>557</v>
      </c>
      <c r="D125">
        <v>1</v>
      </c>
      <c r="E125" t="s">
        <v>2</v>
      </c>
      <c r="F125">
        <v>27611</v>
      </c>
      <c r="G125" t="s">
        <v>3</v>
      </c>
      <c r="H125" t="s">
        <v>4</v>
      </c>
      <c r="I125" t="s">
        <v>5</v>
      </c>
      <c r="J125" t="s">
        <v>128</v>
      </c>
      <c r="L125" s="4">
        <v>910.5</v>
      </c>
      <c r="M125" s="2">
        <f t="shared" si="1"/>
        <v>78181.370000000024</v>
      </c>
    </row>
    <row r="126" spans="1:13">
      <c r="A126" t="s">
        <v>7</v>
      </c>
      <c r="B126" s="1">
        <v>42429</v>
      </c>
      <c r="C126" t="s">
        <v>558</v>
      </c>
      <c r="D126">
        <v>1</v>
      </c>
      <c r="E126" t="s">
        <v>2</v>
      </c>
      <c r="F126">
        <v>27612</v>
      </c>
      <c r="G126" t="s">
        <v>3</v>
      </c>
      <c r="H126" t="s">
        <v>4</v>
      </c>
      <c r="I126" t="s">
        <v>5</v>
      </c>
      <c r="J126" t="s">
        <v>66</v>
      </c>
      <c r="L126" s="4">
        <v>85</v>
      </c>
      <c r="M126" s="2">
        <f t="shared" si="1"/>
        <v>78096.370000000024</v>
      </c>
    </row>
    <row r="127" spans="1:13">
      <c r="A127" t="s">
        <v>10</v>
      </c>
      <c r="B127" s="1">
        <v>42429</v>
      </c>
      <c r="C127" t="s">
        <v>559</v>
      </c>
      <c r="D127">
        <v>1</v>
      </c>
      <c r="E127" t="s">
        <v>2</v>
      </c>
      <c r="F127">
        <v>27613</v>
      </c>
      <c r="G127" t="s">
        <v>3</v>
      </c>
      <c r="H127" t="s">
        <v>4</v>
      </c>
      <c r="I127" t="s">
        <v>5</v>
      </c>
      <c r="J127" t="s">
        <v>505</v>
      </c>
      <c r="L127" s="4">
        <v>620</v>
      </c>
      <c r="M127" s="2">
        <f t="shared" si="1"/>
        <v>77476.370000000024</v>
      </c>
    </row>
    <row r="128" spans="1:13">
      <c r="A128" t="s">
        <v>13</v>
      </c>
      <c r="B128" s="1">
        <v>42429</v>
      </c>
      <c r="C128" t="s">
        <v>560</v>
      </c>
      <c r="D128">
        <v>1</v>
      </c>
      <c r="E128" t="s">
        <v>2</v>
      </c>
      <c r="F128">
        <v>27614</v>
      </c>
      <c r="G128" t="s">
        <v>3</v>
      </c>
      <c r="H128" t="s">
        <v>4</v>
      </c>
      <c r="I128" t="s">
        <v>5</v>
      </c>
      <c r="J128" t="s">
        <v>21</v>
      </c>
      <c r="L128" s="4">
        <v>352</v>
      </c>
      <c r="M128" s="2">
        <f t="shared" si="1"/>
        <v>77124.370000000024</v>
      </c>
    </row>
    <row r="129" spans="1:13">
      <c r="A129" t="s">
        <v>16</v>
      </c>
      <c r="B129" s="1">
        <v>42429</v>
      </c>
      <c r="C129" t="s">
        <v>561</v>
      </c>
      <c r="D129">
        <v>1</v>
      </c>
      <c r="E129" t="s">
        <v>2</v>
      </c>
      <c r="F129">
        <v>27616</v>
      </c>
      <c r="G129" t="s">
        <v>3</v>
      </c>
      <c r="H129" t="s">
        <v>4</v>
      </c>
      <c r="I129" t="s">
        <v>5</v>
      </c>
      <c r="J129" t="s">
        <v>447</v>
      </c>
      <c r="L129" s="4">
        <v>270.01</v>
      </c>
      <c r="M129" s="2">
        <f t="shared" si="1"/>
        <v>76854.36000000003</v>
      </c>
    </row>
    <row r="130" spans="1:13">
      <c r="A130" t="s">
        <v>19</v>
      </c>
      <c r="B130" s="1">
        <v>42429</v>
      </c>
      <c r="C130" t="s">
        <v>562</v>
      </c>
      <c r="D130">
        <v>1</v>
      </c>
      <c r="E130" t="s">
        <v>2</v>
      </c>
      <c r="F130">
        <v>27617</v>
      </c>
      <c r="G130" t="s">
        <v>3</v>
      </c>
      <c r="H130" t="s">
        <v>4</v>
      </c>
      <c r="I130" t="s">
        <v>5</v>
      </c>
      <c r="J130" t="s">
        <v>58</v>
      </c>
      <c r="L130" s="5">
        <v>1839.2</v>
      </c>
      <c r="M130" s="2">
        <f t="shared" si="1"/>
        <v>75015.160000000033</v>
      </c>
    </row>
    <row r="131" spans="1:13">
      <c r="A131" t="s">
        <v>22</v>
      </c>
      <c r="B131" s="1">
        <v>42429</v>
      </c>
      <c r="C131" t="s">
        <v>563</v>
      </c>
      <c r="D131">
        <v>1</v>
      </c>
      <c r="E131" t="s">
        <v>2</v>
      </c>
      <c r="F131">
        <v>27618</v>
      </c>
      <c r="G131" t="s">
        <v>3</v>
      </c>
      <c r="H131" t="s">
        <v>4</v>
      </c>
      <c r="I131" t="s">
        <v>5</v>
      </c>
      <c r="J131" t="s">
        <v>21</v>
      </c>
      <c r="L131" s="4">
        <v>440</v>
      </c>
      <c r="M131" s="2">
        <f t="shared" si="1"/>
        <v>74575.160000000033</v>
      </c>
    </row>
    <row r="132" spans="1:13">
      <c r="A132" t="s">
        <v>25</v>
      </c>
      <c r="B132" s="1">
        <v>42429</v>
      </c>
      <c r="C132" t="s">
        <v>564</v>
      </c>
      <c r="D132">
        <v>1</v>
      </c>
      <c r="E132" t="s">
        <v>2</v>
      </c>
      <c r="F132">
        <v>27619</v>
      </c>
      <c r="G132" t="s">
        <v>3</v>
      </c>
      <c r="H132" t="s">
        <v>4</v>
      </c>
      <c r="I132" t="s">
        <v>5</v>
      </c>
      <c r="J132" t="s">
        <v>76</v>
      </c>
      <c r="L132" s="4">
        <v>386.43</v>
      </c>
      <c r="M132" s="2">
        <f t="shared" si="1"/>
        <v>74188.73000000004</v>
      </c>
    </row>
    <row r="133" spans="1:13">
      <c r="A133" t="s">
        <v>27</v>
      </c>
      <c r="B133" s="1">
        <v>42429</v>
      </c>
      <c r="C133" t="s">
        <v>565</v>
      </c>
      <c r="D133">
        <v>1</v>
      </c>
      <c r="E133" t="s">
        <v>2</v>
      </c>
      <c r="F133">
        <v>27620</v>
      </c>
      <c r="G133" t="s">
        <v>3</v>
      </c>
      <c r="H133" t="s">
        <v>4</v>
      </c>
      <c r="I133" t="s">
        <v>5</v>
      </c>
      <c r="J133" t="s">
        <v>566</v>
      </c>
      <c r="L133" s="4">
        <v>72</v>
      </c>
      <c r="M133" s="2">
        <f t="shared" si="1"/>
        <v>74116.73000000004</v>
      </c>
    </row>
    <row r="134" spans="1:13">
      <c r="A134" t="s">
        <v>29</v>
      </c>
      <c r="B134" s="1">
        <v>42429</v>
      </c>
      <c r="C134" t="s">
        <v>567</v>
      </c>
      <c r="D134">
        <v>1</v>
      </c>
      <c r="E134" t="s">
        <v>2</v>
      </c>
      <c r="F134">
        <v>27622</v>
      </c>
      <c r="G134" t="s">
        <v>3</v>
      </c>
      <c r="H134" t="s">
        <v>4</v>
      </c>
      <c r="I134" t="s">
        <v>5</v>
      </c>
      <c r="J134" t="s">
        <v>447</v>
      </c>
      <c r="L134" s="4">
        <v>163.52000000000001</v>
      </c>
      <c r="M134" s="2">
        <f t="shared" si="1"/>
        <v>73953.210000000036</v>
      </c>
    </row>
    <row r="135" spans="1:13">
      <c r="A135" t="s">
        <v>32</v>
      </c>
      <c r="B135" s="1">
        <v>42429</v>
      </c>
      <c r="C135" t="s">
        <v>568</v>
      </c>
      <c r="D135">
        <v>1</v>
      </c>
      <c r="E135" t="s">
        <v>2</v>
      </c>
      <c r="F135">
        <v>27623</v>
      </c>
      <c r="G135" t="s">
        <v>3</v>
      </c>
      <c r="H135" t="s">
        <v>4</v>
      </c>
      <c r="I135" t="s">
        <v>5</v>
      </c>
      <c r="J135" t="s">
        <v>569</v>
      </c>
      <c r="L135" s="4">
        <v>291.64999999999998</v>
      </c>
      <c r="M135" s="2">
        <f t="shared" si="1"/>
        <v>73661.560000000041</v>
      </c>
    </row>
    <row r="136" spans="1:13">
      <c r="A136" t="s">
        <v>35</v>
      </c>
      <c r="B136" s="1">
        <v>42429</v>
      </c>
      <c r="C136" t="s">
        <v>570</v>
      </c>
      <c r="D136">
        <v>1</v>
      </c>
      <c r="E136" t="s">
        <v>2</v>
      </c>
      <c r="F136">
        <v>27624</v>
      </c>
      <c r="G136" t="s">
        <v>3</v>
      </c>
      <c r="H136" t="s">
        <v>4</v>
      </c>
      <c r="I136" t="s">
        <v>5</v>
      </c>
      <c r="J136" t="s">
        <v>378</v>
      </c>
      <c r="L136" s="4">
        <v>244</v>
      </c>
      <c r="M136" s="2">
        <f t="shared" si="1"/>
        <v>73417.560000000041</v>
      </c>
    </row>
    <row r="137" spans="1:13">
      <c r="A137" t="s">
        <v>38</v>
      </c>
      <c r="B137" s="1">
        <v>42429</v>
      </c>
      <c r="C137" t="s">
        <v>571</v>
      </c>
      <c r="D137">
        <v>1</v>
      </c>
      <c r="E137" t="s">
        <v>2</v>
      </c>
      <c r="F137">
        <v>27625</v>
      </c>
      <c r="G137" t="s">
        <v>3</v>
      </c>
      <c r="H137" t="s">
        <v>4</v>
      </c>
      <c r="I137" t="s">
        <v>5</v>
      </c>
      <c r="J137" t="s">
        <v>266</v>
      </c>
      <c r="L137" s="4">
        <v>160.01</v>
      </c>
      <c r="M137" s="2">
        <f t="shared" si="1"/>
        <v>73257.550000000047</v>
      </c>
    </row>
    <row r="138" spans="1:13">
      <c r="A138" t="s">
        <v>41</v>
      </c>
      <c r="B138" s="1">
        <v>42429</v>
      </c>
      <c r="C138" t="s">
        <v>572</v>
      </c>
      <c r="D138">
        <v>1</v>
      </c>
      <c r="E138" t="s">
        <v>2</v>
      </c>
      <c r="F138">
        <v>27626</v>
      </c>
      <c r="G138" t="s">
        <v>3</v>
      </c>
      <c r="H138" t="s">
        <v>4</v>
      </c>
      <c r="I138" t="s">
        <v>5</v>
      </c>
      <c r="J138" t="s">
        <v>128</v>
      </c>
      <c r="L138" s="4">
        <v>136.5</v>
      </c>
      <c r="M138" s="2">
        <f t="shared" si="1"/>
        <v>73121.050000000047</v>
      </c>
    </row>
    <row r="139" spans="1:13">
      <c r="A139" t="s">
        <v>44</v>
      </c>
      <c r="B139" s="1">
        <v>42429</v>
      </c>
      <c r="C139" t="s">
        <v>573</v>
      </c>
      <c r="D139">
        <v>1</v>
      </c>
      <c r="E139" t="s">
        <v>2</v>
      </c>
      <c r="F139">
        <v>27627</v>
      </c>
      <c r="G139" t="s">
        <v>3</v>
      </c>
      <c r="H139" t="s">
        <v>4</v>
      </c>
      <c r="I139" t="s">
        <v>5</v>
      </c>
      <c r="J139" t="s">
        <v>128</v>
      </c>
      <c r="L139" s="4">
        <v>136.5</v>
      </c>
      <c r="M139" s="2">
        <f t="shared" ref="M139:M202" si="2">+M138+K139-L139</f>
        <v>72984.550000000047</v>
      </c>
    </row>
    <row r="140" spans="1:13">
      <c r="A140" t="s">
        <v>46</v>
      </c>
      <c r="B140" s="1">
        <v>42429</v>
      </c>
      <c r="C140" t="s">
        <v>574</v>
      </c>
      <c r="D140">
        <v>1</v>
      </c>
      <c r="E140" t="s">
        <v>2</v>
      </c>
      <c r="F140">
        <v>27628</v>
      </c>
      <c r="G140" t="s">
        <v>3</v>
      </c>
      <c r="H140" t="s">
        <v>4</v>
      </c>
      <c r="I140" t="s">
        <v>5</v>
      </c>
      <c r="J140" t="s">
        <v>128</v>
      </c>
      <c r="L140" s="4">
        <v>429</v>
      </c>
      <c r="M140" s="2">
        <f t="shared" si="2"/>
        <v>72555.550000000047</v>
      </c>
    </row>
    <row r="141" spans="1:13">
      <c r="A141" t="s">
        <v>49</v>
      </c>
      <c r="B141" s="1">
        <v>42429</v>
      </c>
      <c r="C141" t="s">
        <v>575</v>
      </c>
      <c r="D141">
        <v>1</v>
      </c>
      <c r="E141" t="s">
        <v>2</v>
      </c>
      <c r="F141">
        <v>27629</v>
      </c>
      <c r="G141" t="s">
        <v>3</v>
      </c>
      <c r="H141" t="s">
        <v>4</v>
      </c>
      <c r="I141" t="s">
        <v>5</v>
      </c>
      <c r="J141" t="s">
        <v>125</v>
      </c>
      <c r="L141" s="4">
        <v>175.5</v>
      </c>
      <c r="M141" s="2">
        <f t="shared" si="2"/>
        <v>72380.050000000047</v>
      </c>
    </row>
    <row r="142" spans="1:13">
      <c r="A142" t="s">
        <v>0</v>
      </c>
      <c r="B142" s="1">
        <v>42429</v>
      </c>
      <c r="C142" t="s">
        <v>576</v>
      </c>
      <c r="D142">
        <v>1</v>
      </c>
      <c r="E142" t="s">
        <v>2</v>
      </c>
      <c r="F142">
        <v>27630</v>
      </c>
      <c r="G142" t="s">
        <v>3</v>
      </c>
      <c r="H142" t="s">
        <v>4</v>
      </c>
      <c r="I142" t="s">
        <v>5</v>
      </c>
      <c r="J142" t="s">
        <v>505</v>
      </c>
      <c r="L142" s="4">
        <v>300</v>
      </c>
      <c r="M142" s="2">
        <f t="shared" si="2"/>
        <v>72080.050000000047</v>
      </c>
    </row>
    <row r="143" spans="1:13">
      <c r="A143" t="s">
        <v>51</v>
      </c>
      <c r="B143" s="1">
        <v>42429</v>
      </c>
      <c r="C143" t="s">
        <v>577</v>
      </c>
      <c r="D143">
        <v>1</v>
      </c>
      <c r="E143" t="s">
        <v>2</v>
      </c>
      <c r="F143">
        <v>27631</v>
      </c>
      <c r="G143" t="s">
        <v>3</v>
      </c>
      <c r="H143" t="s">
        <v>4</v>
      </c>
      <c r="I143" t="s">
        <v>5</v>
      </c>
      <c r="J143" t="s">
        <v>505</v>
      </c>
      <c r="L143" s="4">
        <v>71</v>
      </c>
      <c r="M143" s="2">
        <f t="shared" si="2"/>
        <v>72009.050000000047</v>
      </c>
    </row>
    <row r="144" spans="1:13">
      <c r="A144" t="s">
        <v>53</v>
      </c>
      <c r="B144" s="1">
        <v>42429</v>
      </c>
      <c r="C144" t="s">
        <v>578</v>
      </c>
      <c r="D144">
        <v>1</v>
      </c>
      <c r="E144" t="s">
        <v>2</v>
      </c>
      <c r="F144">
        <v>27632</v>
      </c>
      <c r="G144" t="s">
        <v>3</v>
      </c>
      <c r="H144" t="s">
        <v>4</v>
      </c>
      <c r="I144" t="s">
        <v>5</v>
      </c>
      <c r="J144" t="s">
        <v>212</v>
      </c>
      <c r="L144" s="4">
        <v>60</v>
      </c>
      <c r="M144" s="2">
        <f t="shared" si="2"/>
        <v>71949.050000000047</v>
      </c>
    </row>
    <row r="145" spans="1:13">
      <c r="A145" t="s">
        <v>53</v>
      </c>
      <c r="B145" s="1">
        <v>42429</v>
      </c>
      <c r="C145" t="s">
        <v>578</v>
      </c>
      <c r="D145">
        <v>1</v>
      </c>
      <c r="E145" t="s">
        <v>2</v>
      </c>
      <c r="F145">
        <v>27632</v>
      </c>
      <c r="G145" t="s">
        <v>3</v>
      </c>
      <c r="H145" t="s">
        <v>4</v>
      </c>
      <c r="I145" t="s">
        <v>5</v>
      </c>
      <c r="J145" t="s">
        <v>212</v>
      </c>
      <c r="L145" s="4">
        <v>920.01</v>
      </c>
      <c r="M145" s="2">
        <f t="shared" si="2"/>
        <v>71029.040000000052</v>
      </c>
    </row>
    <row r="146" spans="1:13">
      <c r="A146" t="s">
        <v>56</v>
      </c>
      <c r="B146" s="1">
        <v>42429</v>
      </c>
      <c r="C146" t="s">
        <v>579</v>
      </c>
      <c r="D146">
        <v>1</v>
      </c>
      <c r="E146" t="s">
        <v>2</v>
      </c>
      <c r="F146">
        <v>27635</v>
      </c>
      <c r="G146" t="s">
        <v>3</v>
      </c>
      <c r="H146" t="s">
        <v>4</v>
      </c>
      <c r="I146" t="s">
        <v>5</v>
      </c>
      <c r="J146" t="s">
        <v>215</v>
      </c>
      <c r="L146" s="4">
        <v>102</v>
      </c>
      <c r="M146" s="2">
        <f t="shared" si="2"/>
        <v>70927.040000000052</v>
      </c>
    </row>
    <row r="147" spans="1:13">
      <c r="A147" t="s">
        <v>56</v>
      </c>
      <c r="B147" s="1">
        <v>42429</v>
      </c>
      <c r="C147" t="s">
        <v>579</v>
      </c>
      <c r="D147">
        <v>1</v>
      </c>
      <c r="E147" t="s">
        <v>2</v>
      </c>
      <c r="F147">
        <v>27635</v>
      </c>
      <c r="G147" t="s">
        <v>3</v>
      </c>
      <c r="H147" t="s">
        <v>4</v>
      </c>
      <c r="I147" t="s">
        <v>5</v>
      </c>
      <c r="J147" t="s">
        <v>215</v>
      </c>
      <c r="L147" s="5">
        <v>3411.78</v>
      </c>
      <c r="M147" s="2">
        <f t="shared" si="2"/>
        <v>67515.260000000053</v>
      </c>
    </row>
    <row r="148" spans="1:13">
      <c r="A148" t="s">
        <v>59</v>
      </c>
      <c r="B148" s="1">
        <v>42429</v>
      </c>
      <c r="C148" t="s">
        <v>580</v>
      </c>
      <c r="D148">
        <v>1</v>
      </c>
      <c r="E148" t="s">
        <v>2</v>
      </c>
      <c r="F148">
        <v>27636</v>
      </c>
      <c r="G148" t="s">
        <v>3</v>
      </c>
      <c r="H148" t="s">
        <v>4</v>
      </c>
      <c r="I148" t="s">
        <v>5</v>
      </c>
      <c r="J148" t="s">
        <v>581</v>
      </c>
      <c r="L148" s="4">
        <v>60</v>
      </c>
      <c r="M148" s="2">
        <f t="shared" si="2"/>
        <v>67455.260000000053</v>
      </c>
    </row>
    <row r="149" spans="1:13">
      <c r="A149" t="s">
        <v>62</v>
      </c>
      <c r="B149" s="1">
        <v>42429</v>
      </c>
      <c r="C149" t="s">
        <v>582</v>
      </c>
      <c r="D149">
        <v>1</v>
      </c>
      <c r="E149" t="s">
        <v>2</v>
      </c>
      <c r="F149">
        <v>27637</v>
      </c>
      <c r="G149" t="s">
        <v>3</v>
      </c>
      <c r="H149" t="s">
        <v>4</v>
      </c>
      <c r="I149" t="s">
        <v>5</v>
      </c>
      <c r="J149" t="s">
        <v>58</v>
      </c>
      <c r="L149" s="4">
        <v>348</v>
      </c>
      <c r="M149" s="2">
        <f t="shared" si="2"/>
        <v>67107.260000000053</v>
      </c>
    </row>
    <row r="150" spans="1:13">
      <c r="A150" t="s">
        <v>64</v>
      </c>
      <c r="B150" s="1">
        <v>42429</v>
      </c>
      <c r="C150" t="s">
        <v>583</v>
      </c>
      <c r="D150">
        <v>1</v>
      </c>
      <c r="E150" t="s">
        <v>2</v>
      </c>
      <c r="F150">
        <v>27638</v>
      </c>
      <c r="G150" t="s">
        <v>3</v>
      </c>
      <c r="H150" t="s">
        <v>4</v>
      </c>
      <c r="I150" t="s">
        <v>5</v>
      </c>
      <c r="J150" t="s">
        <v>215</v>
      </c>
      <c r="L150" s="5">
        <v>3041.37</v>
      </c>
      <c r="M150" s="2">
        <f t="shared" si="2"/>
        <v>64065.89000000005</v>
      </c>
    </row>
    <row r="151" spans="1:13">
      <c r="A151" t="s">
        <v>64</v>
      </c>
      <c r="B151" s="1">
        <v>42429</v>
      </c>
      <c r="C151" t="s">
        <v>583</v>
      </c>
      <c r="D151">
        <v>1</v>
      </c>
      <c r="E151" t="s">
        <v>2</v>
      </c>
      <c r="F151">
        <v>27638</v>
      </c>
      <c r="G151" t="s">
        <v>3</v>
      </c>
      <c r="H151" t="s">
        <v>4</v>
      </c>
      <c r="I151" t="s">
        <v>5</v>
      </c>
      <c r="J151" t="s">
        <v>215</v>
      </c>
      <c r="L151" s="4">
        <v>120</v>
      </c>
      <c r="M151" s="2">
        <f t="shared" si="2"/>
        <v>63945.89000000005</v>
      </c>
    </row>
    <row r="152" spans="1:13">
      <c r="A152" t="s">
        <v>67</v>
      </c>
      <c r="B152" s="1">
        <v>42429</v>
      </c>
      <c r="C152" t="s">
        <v>584</v>
      </c>
      <c r="D152">
        <v>1</v>
      </c>
      <c r="E152" t="s">
        <v>2</v>
      </c>
      <c r="F152">
        <v>27639</v>
      </c>
      <c r="G152" t="s">
        <v>3</v>
      </c>
      <c r="H152" t="s">
        <v>4</v>
      </c>
      <c r="I152" t="s">
        <v>5</v>
      </c>
      <c r="J152" t="s">
        <v>215</v>
      </c>
      <c r="L152" s="5">
        <v>1031.01</v>
      </c>
      <c r="M152" s="2">
        <f t="shared" si="2"/>
        <v>62914.880000000048</v>
      </c>
    </row>
    <row r="153" spans="1:13">
      <c r="A153" t="s">
        <v>67</v>
      </c>
      <c r="B153" s="1">
        <v>42429</v>
      </c>
      <c r="C153" t="s">
        <v>584</v>
      </c>
      <c r="D153">
        <v>1</v>
      </c>
      <c r="E153" t="s">
        <v>2</v>
      </c>
      <c r="F153">
        <v>27639</v>
      </c>
      <c r="G153" t="s">
        <v>3</v>
      </c>
      <c r="H153" t="s">
        <v>4</v>
      </c>
      <c r="I153" t="s">
        <v>5</v>
      </c>
      <c r="J153" t="s">
        <v>215</v>
      </c>
      <c r="L153" s="4">
        <v>110</v>
      </c>
      <c r="M153" s="2">
        <f t="shared" si="2"/>
        <v>62804.880000000048</v>
      </c>
    </row>
    <row r="154" spans="1:13">
      <c r="A154" t="s">
        <v>69</v>
      </c>
      <c r="B154" s="1">
        <v>42429</v>
      </c>
      <c r="C154" t="s">
        <v>585</v>
      </c>
      <c r="D154">
        <v>1</v>
      </c>
      <c r="E154" t="s">
        <v>2</v>
      </c>
      <c r="F154">
        <v>27640</v>
      </c>
      <c r="G154" t="s">
        <v>3</v>
      </c>
      <c r="H154" t="s">
        <v>4</v>
      </c>
      <c r="I154" t="s">
        <v>5</v>
      </c>
      <c r="J154" t="s">
        <v>215</v>
      </c>
      <c r="L154" s="4">
        <v>574.20000000000005</v>
      </c>
      <c r="M154" s="2">
        <f t="shared" si="2"/>
        <v>62230.680000000051</v>
      </c>
    </row>
    <row r="155" spans="1:13">
      <c r="A155" t="s">
        <v>69</v>
      </c>
      <c r="B155" s="1">
        <v>42429</v>
      </c>
      <c r="C155" t="s">
        <v>585</v>
      </c>
      <c r="D155">
        <v>1</v>
      </c>
      <c r="E155" t="s">
        <v>2</v>
      </c>
      <c r="F155">
        <v>27640</v>
      </c>
      <c r="G155" t="s">
        <v>3</v>
      </c>
      <c r="H155" t="s">
        <v>4</v>
      </c>
      <c r="I155" t="s">
        <v>5</v>
      </c>
      <c r="J155" t="s">
        <v>215</v>
      </c>
      <c r="L155" s="4">
        <v>50</v>
      </c>
      <c r="M155" s="2">
        <f t="shared" si="2"/>
        <v>62180.680000000051</v>
      </c>
    </row>
    <row r="156" spans="1:13">
      <c r="A156" t="s">
        <v>72</v>
      </c>
      <c r="B156" s="1">
        <v>42429</v>
      </c>
      <c r="C156" t="s">
        <v>586</v>
      </c>
      <c r="D156">
        <v>1</v>
      </c>
      <c r="E156" t="s">
        <v>2</v>
      </c>
      <c r="F156">
        <v>27644</v>
      </c>
      <c r="G156" t="s">
        <v>3</v>
      </c>
      <c r="H156" t="s">
        <v>4</v>
      </c>
      <c r="I156" t="s">
        <v>5</v>
      </c>
      <c r="J156" t="s">
        <v>215</v>
      </c>
      <c r="L156" s="5">
        <v>2725</v>
      </c>
      <c r="M156" s="2">
        <f t="shared" si="2"/>
        <v>59455.680000000051</v>
      </c>
    </row>
    <row r="157" spans="1:13">
      <c r="A157" t="s">
        <v>72</v>
      </c>
      <c r="B157" s="1">
        <v>42429</v>
      </c>
      <c r="C157" t="s">
        <v>586</v>
      </c>
      <c r="D157">
        <v>1</v>
      </c>
      <c r="E157" t="s">
        <v>2</v>
      </c>
      <c r="F157">
        <v>27644</v>
      </c>
      <c r="G157" t="s">
        <v>3</v>
      </c>
      <c r="H157" t="s">
        <v>4</v>
      </c>
      <c r="I157" t="s">
        <v>5</v>
      </c>
      <c r="J157" t="s">
        <v>215</v>
      </c>
      <c r="L157" s="4">
        <v>60</v>
      </c>
      <c r="M157" s="2">
        <f t="shared" si="2"/>
        <v>59395.680000000051</v>
      </c>
    </row>
    <row r="158" spans="1:13">
      <c r="A158" t="s">
        <v>74</v>
      </c>
      <c r="B158" s="1">
        <v>42429</v>
      </c>
      <c r="C158" t="s">
        <v>587</v>
      </c>
      <c r="D158">
        <v>1</v>
      </c>
      <c r="E158" t="s">
        <v>2</v>
      </c>
      <c r="F158">
        <v>27645</v>
      </c>
      <c r="G158" t="s">
        <v>3</v>
      </c>
      <c r="H158" t="s">
        <v>4</v>
      </c>
      <c r="I158" t="s">
        <v>5</v>
      </c>
      <c r="J158" t="s">
        <v>212</v>
      </c>
      <c r="L158" s="5">
        <v>1235.6199999999999</v>
      </c>
      <c r="M158" s="2">
        <f t="shared" si="2"/>
        <v>58160.060000000049</v>
      </c>
    </row>
    <row r="159" spans="1:13">
      <c r="A159" t="s">
        <v>74</v>
      </c>
      <c r="B159" s="1">
        <v>42429</v>
      </c>
      <c r="C159" t="s">
        <v>587</v>
      </c>
      <c r="D159">
        <v>1</v>
      </c>
      <c r="E159" t="s">
        <v>2</v>
      </c>
      <c r="F159">
        <v>27645</v>
      </c>
      <c r="G159" t="s">
        <v>3</v>
      </c>
      <c r="H159" t="s">
        <v>4</v>
      </c>
      <c r="I159" t="s">
        <v>5</v>
      </c>
      <c r="J159" t="s">
        <v>212</v>
      </c>
      <c r="L159" s="4">
        <v>90</v>
      </c>
      <c r="M159" s="2">
        <f t="shared" si="2"/>
        <v>58070.060000000049</v>
      </c>
    </row>
    <row r="160" spans="1:13">
      <c r="A160" t="s">
        <v>77</v>
      </c>
      <c r="B160" s="1">
        <v>42429</v>
      </c>
      <c r="C160" t="s">
        <v>588</v>
      </c>
      <c r="D160">
        <v>1</v>
      </c>
      <c r="E160" t="s">
        <v>2</v>
      </c>
      <c r="F160">
        <v>27646</v>
      </c>
      <c r="G160" t="s">
        <v>3</v>
      </c>
      <c r="H160" t="s">
        <v>4</v>
      </c>
      <c r="I160" t="s">
        <v>5</v>
      </c>
      <c r="J160" t="s">
        <v>215</v>
      </c>
      <c r="L160" s="5">
        <v>5182.88</v>
      </c>
      <c r="M160" s="2">
        <f t="shared" si="2"/>
        <v>52887.180000000051</v>
      </c>
    </row>
    <row r="161" spans="1:13">
      <c r="A161" t="s">
        <v>77</v>
      </c>
      <c r="B161" s="1">
        <v>42429</v>
      </c>
      <c r="C161" t="s">
        <v>588</v>
      </c>
      <c r="D161">
        <v>1</v>
      </c>
      <c r="E161" t="s">
        <v>2</v>
      </c>
      <c r="F161">
        <v>27646</v>
      </c>
      <c r="G161" t="s">
        <v>3</v>
      </c>
      <c r="H161" t="s">
        <v>4</v>
      </c>
      <c r="I161" t="s">
        <v>5</v>
      </c>
      <c r="J161" t="s">
        <v>215</v>
      </c>
      <c r="L161" s="4">
        <v>571</v>
      </c>
      <c r="M161" s="2">
        <f t="shared" si="2"/>
        <v>52316.180000000051</v>
      </c>
    </row>
    <row r="162" spans="1:13">
      <c r="A162" t="s">
        <v>80</v>
      </c>
      <c r="B162" s="1">
        <v>42429</v>
      </c>
      <c r="C162" t="s">
        <v>589</v>
      </c>
      <c r="D162">
        <v>1</v>
      </c>
      <c r="E162" t="s">
        <v>2</v>
      </c>
      <c r="F162">
        <v>27647</v>
      </c>
      <c r="G162" t="s">
        <v>3</v>
      </c>
      <c r="H162" t="s">
        <v>4</v>
      </c>
      <c r="I162" t="s">
        <v>5</v>
      </c>
      <c r="J162" t="s">
        <v>215</v>
      </c>
      <c r="L162" s="5">
        <v>1568.01</v>
      </c>
      <c r="M162" s="2">
        <f t="shared" si="2"/>
        <v>50748.170000000049</v>
      </c>
    </row>
    <row r="163" spans="1:13">
      <c r="A163" t="s">
        <v>80</v>
      </c>
      <c r="B163" s="1">
        <v>42429</v>
      </c>
      <c r="C163" t="s">
        <v>589</v>
      </c>
      <c r="D163">
        <v>1</v>
      </c>
      <c r="E163" t="s">
        <v>2</v>
      </c>
      <c r="F163">
        <v>27647</v>
      </c>
      <c r="G163" t="s">
        <v>3</v>
      </c>
      <c r="H163" t="s">
        <v>4</v>
      </c>
      <c r="I163" t="s">
        <v>5</v>
      </c>
      <c r="J163" t="s">
        <v>215</v>
      </c>
      <c r="L163" s="4">
        <v>110</v>
      </c>
      <c r="M163" s="2">
        <f t="shared" si="2"/>
        <v>50638.170000000049</v>
      </c>
    </row>
    <row r="164" spans="1:13">
      <c r="A164" t="s">
        <v>83</v>
      </c>
      <c r="B164" s="1">
        <v>42429</v>
      </c>
      <c r="C164" t="s">
        <v>590</v>
      </c>
      <c r="D164">
        <v>1</v>
      </c>
      <c r="E164" t="s">
        <v>2</v>
      </c>
      <c r="F164">
        <v>27648</v>
      </c>
      <c r="G164" t="s">
        <v>3</v>
      </c>
      <c r="H164" t="s">
        <v>4</v>
      </c>
      <c r="I164" t="s">
        <v>5</v>
      </c>
      <c r="J164" t="s">
        <v>215</v>
      </c>
      <c r="L164" s="4">
        <v>941.5</v>
      </c>
      <c r="M164" s="2">
        <f t="shared" si="2"/>
        <v>49696.670000000049</v>
      </c>
    </row>
    <row r="165" spans="1:13">
      <c r="A165" t="s">
        <v>83</v>
      </c>
      <c r="B165" s="1">
        <v>42429</v>
      </c>
      <c r="C165" t="s">
        <v>590</v>
      </c>
      <c r="D165">
        <v>1</v>
      </c>
      <c r="E165" t="s">
        <v>2</v>
      </c>
      <c r="F165">
        <v>27648</v>
      </c>
      <c r="G165" t="s">
        <v>3</v>
      </c>
      <c r="H165" t="s">
        <v>4</v>
      </c>
      <c r="I165" t="s">
        <v>5</v>
      </c>
      <c r="J165" t="s">
        <v>215</v>
      </c>
      <c r="L165" s="4">
        <v>95</v>
      </c>
      <c r="M165" s="2">
        <f t="shared" si="2"/>
        <v>49601.670000000049</v>
      </c>
    </row>
    <row r="166" spans="1:13">
      <c r="A166" t="s">
        <v>85</v>
      </c>
      <c r="B166" s="1">
        <v>42429</v>
      </c>
      <c r="C166" t="s">
        <v>591</v>
      </c>
      <c r="D166">
        <v>1</v>
      </c>
      <c r="E166" t="s">
        <v>2</v>
      </c>
      <c r="F166">
        <v>27649</v>
      </c>
      <c r="G166" t="s">
        <v>3</v>
      </c>
      <c r="H166" t="s">
        <v>4</v>
      </c>
      <c r="I166" t="s">
        <v>5</v>
      </c>
      <c r="J166" t="s">
        <v>215</v>
      </c>
      <c r="L166" s="5">
        <v>1822</v>
      </c>
      <c r="M166" s="2">
        <f t="shared" si="2"/>
        <v>47779.670000000049</v>
      </c>
    </row>
    <row r="167" spans="1:13">
      <c r="A167" t="s">
        <v>85</v>
      </c>
      <c r="B167" s="1">
        <v>42429</v>
      </c>
      <c r="C167" t="s">
        <v>591</v>
      </c>
      <c r="D167">
        <v>1</v>
      </c>
      <c r="E167" t="s">
        <v>2</v>
      </c>
      <c r="F167">
        <v>27649</v>
      </c>
      <c r="G167" t="s">
        <v>3</v>
      </c>
      <c r="H167" t="s">
        <v>4</v>
      </c>
      <c r="I167" t="s">
        <v>5</v>
      </c>
      <c r="J167" t="s">
        <v>215</v>
      </c>
      <c r="L167" s="4">
        <v>185</v>
      </c>
      <c r="M167" s="2">
        <f t="shared" si="2"/>
        <v>47594.670000000049</v>
      </c>
    </row>
    <row r="168" spans="1:13">
      <c r="A168" t="s">
        <v>87</v>
      </c>
      <c r="B168" s="1">
        <v>42429</v>
      </c>
      <c r="C168" t="s">
        <v>592</v>
      </c>
      <c r="D168">
        <v>1</v>
      </c>
      <c r="E168" t="s">
        <v>2</v>
      </c>
      <c r="F168">
        <v>27650</v>
      </c>
      <c r="G168" t="s">
        <v>3</v>
      </c>
      <c r="H168" t="s">
        <v>4</v>
      </c>
      <c r="I168" t="s">
        <v>5</v>
      </c>
      <c r="J168" t="s">
        <v>593</v>
      </c>
      <c r="L168" s="4">
        <v>58.78</v>
      </c>
      <c r="M168" s="2">
        <f t="shared" si="2"/>
        <v>47535.89000000005</v>
      </c>
    </row>
    <row r="169" spans="1:13">
      <c r="A169" t="s">
        <v>90</v>
      </c>
      <c r="B169" s="1">
        <v>42429</v>
      </c>
      <c r="C169" t="s">
        <v>594</v>
      </c>
      <c r="D169">
        <v>1</v>
      </c>
      <c r="E169" t="s">
        <v>2</v>
      </c>
      <c r="F169">
        <v>27651</v>
      </c>
      <c r="G169" t="s">
        <v>3</v>
      </c>
      <c r="H169" t="s">
        <v>4</v>
      </c>
      <c r="I169" t="s">
        <v>5</v>
      </c>
      <c r="J169" t="s">
        <v>215</v>
      </c>
      <c r="L169" s="5">
        <v>1142</v>
      </c>
      <c r="M169" s="2">
        <f t="shared" si="2"/>
        <v>46393.89000000005</v>
      </c>
    </row>
    <row r="170" spans="1:13">
      <c r="A170" t="s">
        <v>90</v>
      </c>
      <c r="B170" s="1">
        <v>42429</v>
      </c>
      <c r="C170" t="s">
        <v>594</v>
      </c>
      <c r="D170">
        <v>1</v>
      </c>
      <c r="E170" t="s">
        <v>2</v>
      </c>
      <c r="F170">
        <v>27651</v>
      </c>
      <c r="G170" t="s">
        <v>3</v>
      </c>
      <c r="H170" t="s">
        <v>4</v>
      </c>
      <c r="I170" t="s">
        <v>5</v>
      </c>
      <c r="J170" t="s">
        <v>215</v>
      </c>
      <c r="L170" s="4">
        <v>108</v>
      </c>
      <c r="M170" s="2">
        <f t="shared" si="2"/>
        <v>46285.89000000005</v>
      </c>
    </row>
    <row r="171" spans="1:13">
      <c r="A171" t="s">
        <v>92</v>
      </c>
      <c r="B171" s="1">
        <v>42429</v>
      </c>
      <c r="C171" t="s">
        <v>595</v>
      </c>
      <c r="D171">
        <v>1</v>
      </c>
      <c r="E171" t="s">
        <v>2</v>
      </c>
      <c r="F171">
        <v>27652</v>
      </c>
      <c r="G171" t="s">
        <v>3</v>
      </c>
      <c r="H171" t="s">
        <v>4</v>
      </c>
      <c r="I171" t="s">
        <v>5</v>
      </c>
      <c r="J171" t="s">
        <v>215</v>
      </c>
      <c r="L171" s="5">
        <v>2628</v>
      </c>
      <c r="M171" s="2">
        <f t="shared" si="2"/>
        <v>43657.89000000005</v>
      </c>
    </row>
    <row r="172" spans="1:13">
      <c r="A172" t="s">
        <v>92</v>
      </c>
      <c r="B172" s="1">
        <v>42429</v>
      </c>
      <c r="C172" t="s">
        <v>595</v>
      </c>
      <c r="D172">
        <v>1</v>
      </c>
      <c r="E172" t="s">
        <v>2</v>
      </c>
      <c r="F172">
        <v>27652</v>
      </c>
      <c r="G172" t="s">
        <v>3</v>
      </c>
      <c r="H172" t="s">
        <v>4</v>
      </c>
      <c r="I172" t="s">
        <v>5</v>
      </c>
      <c r="J172" t="s">
        <v>215</v>
      </c>
      <c r="L172" s="4">
        <v>93</v>
      </c>
      <c r="M172" s="2">
        <f t="shared" si="2"/>
        <v>43564.89000000005</v>
      </c>
    </row>
    <row r="173" spans="1:13">
      <c r="A173" t="s">
        <v>95</v>
      </c>
      <c r="B173" s="1">
        <v>42429</v>
      </c>
      <c r="C173" t="s">
        <v>596</v>
      </c>
      <c r="D173">
        <v>1</v>
      </c>
      <c r="E173" t="s">
        <v>2</v>
      </c>
      <c r="F173">
        <v>27653</v>
      </c>
      <c r="G173" t="s">
        <v>3</v>
      </c>
      <c r="H173" t="s">
        <v>4</v>
      </c>
      <c r="I173" t="s">
        <v>5</v>
      </c>
      <c r="J173" t="s">
        <v>215</v>
      </c>
      <c r="L173" s="4">
        <v>528.52</v>
      </c>
      <c r="M173" s="2">
        <f t="shared" si="2"/>
        <v>43036.370000000054</v>
      </c>
    </row>
    <row r="174" spans="1:13">
      <c r="A174" t="s">
        <v>95</v>
      </c>
      <c r="B174" s="1">
        <v>42429</v>
      </c>
      <c r="C174" t="s">
        <v>596</v>
      </c>
      <c r="D174">
        <v>1</v>
      </c>
      <c r="E174" t="s">
        <v>2</v>
      </c>
      <c r="F174">
        <v>27653</v>
      </c>
      <c r="G174" t="s">
        <v>3</v>
      </c>
      <c r="H174" t="s">
        <v>4</v>
      </c>
      <c r="I174" t="s">
        <v>5</v>
      </c>
      <c r="J174" t="s">
        <v>215</v>
      </c>
      <c r="L174" s="4">
        <v>45</v>
      </c>
      <c r="M174" s="2">
        <f t="shared" si="2"/>
        <v>42991.370000000054</v>
      </c>
    </row>
    <row r="175" spans="1:13">
      <c r="A175" t="s">
        <v>97</v>
      </c>
      <c r="B175" s="1">
        <v>42429</v>
      </c>
      <c r="C175" t="s">
        <v>597</v>
      </c>
      <c r="D175">
        <v>1</v>
      </c>
      <c r="E175" t="s">
        <v>2</v>
      </c>
      <c r="F175">
        <v>27654</v>
      </c>
      <c r="G175" t="s">
        <v>3</v>
      </c>
      <c r="H175" t="s">
        <v>4</v>
      </c>
      <c r="I175" t="s">
        <v>5</v>
      </c>
      <c r="J175" t="s">
        <v>215</v>
      </c>
      <c r="L175" s="4">
        <v>905.02</v>
      </c>
      <c r="M175" s="2">
        <f t="shared" si="2"/>
        <v>42086.350000000057</v>
      </c>
    </row>
    <row r="176" spans="1:13">
      <c r="A176" t="s">
        <v>97</v>
      </c>
      <c r="B176" s="1">
        <v>42429</v>
      </c>
      <c r="C176" t="s">
        <v>597</v>
      </c>
      <c r="D176">
        <v>1</v>
      </c>
      <c r="E176" t="s">
        <v>2</v>
      </c>
      <c r="F176">
        <v>27654</v>
      </c>
      <c r="G176" t="s">
        <v>3</v>
      </c>
      <c r="H176" t="s">
        <v>4</v>
      </c>
      <c r="I176" t="s">
        <v>5</v>
      </c>
      <c r="J176" t="s">
        <v>215</v>
      </c>
      <c r="L176" s="4">
        <v>125</v>
      </c>
      <c r="M176" s="2">
        <f t="shared" si="2"/>
        <v>41961.350000000057</v>
      </c>
    </row>
    <row r="177" spans="1:13">
      <c r="A177" t="s">
        <v>100</v>
      </c>
      <c r="B177" s="1">
        <v>42429</v>
      </c>
      <c r="C177" t="s">
        <v>598</v>
      </c>
      <c r="D177">
        <v>1</v>
      </c>
      <c r="E177" t="s">
        <v>2</v>
      </c>
      <c r="F177">
        <v>27655</v>
      </c>
      <c r="G177" t="s">
        <v>3</v>
      </c>
      <c r="H177" t="s">
        <v>4</v>
      </c>
      <c r="I177" t="s">
        <v>5</v>
      </c>
      <c r="J177" t="s">
        <v>599</v>
      </c>
      <c r="L177" s="4">
        <v>58</v>
      </c>
      <c r="M177" s="2">
        <f t="shared" si="2"/>
        <v>41903.350000000057</v>
      </c>
    </row>
    <row r="178" spans="1:13">
      <c r="A178" t="s">
        <v>102</v>
      </c>
      <c r="B178" s="1">
        <v>42429</v>
      </c>
      <c r="C178" t="s">
        <v>600</v>
      </c>
      <c r="D178">
        <v>1</v>
      </c>
      <c r="E178" t="s">
        <v>2</v>
      </c>
      <c r="F178">
        <v>27656</v>
      </c>
      <c r="G178" t="s">
        <v>3</v>
      </c>
      <c r="H178" t="s">
        <v>4</v>
      </c>
      <c r="I178" t="s">
        <v>5</v>
      </c>
      <c r="J178" t="s">
        <v>215</v>
      </c>
      <c r="L178" s="5">
        <v>1557.01</v>
      </c>
      <c r="M178" s="2">
        <f t="shared" si="2"/>
        <v>40346.340000000055</v>
      </c>
    </row>
    <row r="179" spans="1:13">
      <c r="A179" t="s">
        <v>102</v>
      </c>
      <c r="B179" s="1">
        <v>42429</v>
      </c>
      <c r="C179" t="s">
        <v>600</v>
      </c>
      <c r="D179">
        <v>1</v>
      </c>
      <c r="E179" t="s">
        <v>2</v>
      </c>
      <c r="F179">
        <v>27656</v>
      </c>
      <c r="G179" t="s">
        <v>3</v>
      </c>
      <c r="H179" t="s">
        <v>4</v>
      </c>
      <c r="I179" t="s">
        <v>5</v>
      </c>
      <c r="J179" t="s">
        <v>215</v>
      </c>
      <c r="L179" s="4">
        <v>145</v>
      </c>
      <c r="M179" s="2">
        <f t="shared" si="2"/>
        <v>40201.340000000055</v>
      </c>
    </row>
    <row r="180" spans="1:13">
      <c r="A180" t="s">
        <v>105</v>
      </c>
      <c r="B180" s="1">
        <v>42429</v>
      </c>
      <c r="C180" t="s">
        <v>601</v>
      </c>
      <c r="D180">
        <v>1</v>
      </c>
      <c r="E180" t="s">
        <v>2</v>
      </c>
      <c r="F180">
        <v>27657</v>
      </c>
      <c r="G180" t="s">
        <v>3</v>
      </c>
      <c r="H180" t="s">
        <v>4</v>
      </c>
      <c r="I180" t="s">
        <v>5</v>
      </c>
      <c r="J180" t="s">
        <v>215</v>
      </c>
      <c r="L180" s="4">
        <v>168</v>
      </c>
      <c r="M180" s="2">
        <f t="shared" si="2"/>
        <v>40033.340000000055</v>
      </c>
    </row>
    <row r="181" spans="1:13">
      <c r="A181" t="s">
        <v>108</v>
      </c>
      <c r="B181" s="1">
        <v>42429</v>
      </c>
      <c r="C181" t="s">
        <v>602</v>
      </c>
      <c r="D181">
        <v>1</v>
      </c>
      <c r="E181" t="s">
        <v>2</v>
      </c>
      <c r="F181">
        <v>27658</v>
      </c>
      <c r="G181" t="s">
        <v>3</v>
      </c>
      <c r="H181" t="s">
        <v>4</v>
      </c>
      <c r="I181" t="s">
        <v>5</v>
      </c>
      <c r="J181" t="s">
        <v>215</v>
      </c>
      <c r="L181" s="4">
        <v>744.79</v>
      </c>
      <c r="M181" s="2">
        <f t="shared" si="2"/>
        <v>39288.550000000054</v>
      </c>
    </row>
    <row r="182" spans="1:13">
      <c r="A182" t="s">
        <v>114</v>
      </c>
      <c r="B182" s="1">
        <v>42429</v>
      </c>
      <c r="C182" t="s">
        <v>603</v>
      </c>
      <c r="D182">
        <v>1</v>
      </c>
      <c r="E182" t="s">
        <v>2</v>
      </c>
      <c r="F182">
        <v>27660</v>
      </c>
      <c r="G182" t="s">
        <v>3</v>
      </c>
      <c r="H182" t="s">
        <v>4</v>
      </c>
      <c r="I182" t="s">
        <v>5</v>
      </c>
      <c r="J182" t="s">
        <v>212</v>
      </c>
      <c r="L182" s="5">
        <v>1269</v>
      </c>
      <c r="M182" s="2">
        <f t="shared" si="2"/>
        <v>38019.550000000054</v>
      </c>
    </row>
    <row r="183" spans="1:13">
      <c r="A183" t="s">
        <v>114</v>
      </c>
      <c r="B183" s="1">
        <v>42429</v>
      </c>
      <c r="C183" t="s">
        <v>603</v>
      </c>
      <c r="D183">
        <v>1</v>
      </c>
      <c r="E183" t="s">
        <v>2</v>
      </c>
      <c r="F183">
        <v>27660</v>
      </c>
      <c r="G183" t="s">
        <v>3</v>
      </c>
      <c r="H183" t="s">
        <v>4</v>
      </c>
      <c r="I183" t="s">
        <v>5</v>
      </c>
      <c r="J183" t="s">
        <v>212</v>
      </c>
      <c r="L183" s="4">
        <v>123</v>
      </c>
      <c r="M183" s="2">
        <f t="shared" si="2"/>
        <v>37896.550000000054</v>
      </c>
    </row>
    <row r="184" spans="1:13">
      <c r="A184" t="s">
        <v>117</v>
      </c>
      <c r="B184" s="1">
        <v>42429</v>
      </c>
      <c r="C184" t="s">
        <v>604</v>
      </c>
      <c r="D184">
        <v>1</v>
      </c>
      <c r="E184" t="s">
        <v>2</v>
      </c>
      <c r="F184">
        <v>27661</v>
      </c>
      <c r="G184" t="s">
        <v>3</v>
      </c>
      <c r="H184" t="s">
        <v>4</v>
      </c>
      <c r="I184" t="s">
        <v>5</v>
      </c>
      <c r="J184" t="s">
        <v>215</v>
      </c>
      <c r="L184" s="4">
        <v>118</v>
      </c>
      <c r="M184" s="2">
        <f t="shared" si="2"/>
        <v>37778.550000000054</v>
      </c>
    </row>
    <row r="185" spans="1:13">
      <c r="A185" t="s">
        <v>117</v>
      </c>
      <c r="B185" s="1">
        <v>42429</v>
      </c>
      <c r="C185" t="s">
        <v>604</v>
      </c>
      <c r="D185">
        <v>1</v>
      </c>
      <c r="E185" t="s">
        <v>2</v>
      </c>
      <c r="F185">
        <v>27661</v>
      </c>
      <c r="G185" t="s">
        <v>3</v>
      </c>
      <c r="H185" t="s">
        <v>4</v>
      </c>
      <c r="I185" t="s">
        <v>5</v>
      </c>
      <c r="J185" t="s">
        <v>215</v>
      </c>
      <c r="L185" s="5">
        <v>2122.41</v>
      </c>
      <c r="M185" s="2">
        <f t="shared" si="2"/>
        <v>35656.140000000058</v>
      </c>
    </row>
    <row r="186" spans="1:13">
      <c r="A186" t="s">
        <v>120</v>
      </c>
      <c r="B186" s="1">
        <v>42429</v>
      </c>
      <c r="C186" t="s">
        <v>605</v>
      </c>
      <c r="D186">
        <v>1</v>
      </c>
      <c r="E186" t="s">
        <v>2</v>
      </c>
      <c r="F186">
        <v>27686</v>
      </c>
      <c r="G186" t="s">
        <v>3</v>
      </c>
      <c r="H186" t="s">
        <v>4</v>
      </c>
      <c r="I186" t="s">
        <v>5</v>
      </c>
      <c r="J186" t="s">
        <v>215</v>
      </c>
      <c r="L186" s="5">
        <v>1641.86</v>
      </c>
      <c r="M186" s="2">
        <f t="shared" si="2"/>
        <v>34014.280000000057</v>
      </c>
    </row>
    <row r="187" spans="1:13">
      <c r="A187" t="s">
        <v>120</v>
      </c>
      <c r="B187" s="1">
        <v>42429</v>
      </c>
      <c r="C187" t="s">
        <v>605</v>
      </c>
      <c r="D187">
        <v>1</v>
      </c>
      <c r="E187" t="s">
        <v>2</v>
      </c>
      <c r="F187">
        <v>27686</v>
      </c>
      <c r="G187" t="s">
        <v>3</v>
      </c>
      <c r="H187" t="s">
        <v>4</v>
      </c>
      <c r="I187" t="s">
        <v>5</v>
      </c>
      <c r="J187" t="s">
        <v>215</v>
      </c>
      <c r="L187" s="4">
        <v>50</v>
      </c>
      <c r="M187" s="2">
        <f t="shared" si="2"/>
        <v>33964.280000000057</v>
      </c>
    </row>
    <row r="188" spans="1:13">
      <c r="A188" t="s">
        <v>123</v>
      </c>
      <c r="B188" s="1">
        <v>42429</v>
      </c>
      <c r="C188" t="s">
        <v>606</v>
      </c>
      <c r="D188">
        <v>1</v>
      </c>
      <c r="E188" t="s">
        <v>2</v>
      </c>
      <c r="F188">
        <v>27687</v>
      </c>
      <c r="G188" t="s">
        <v>3</v>
      </c>
      <c r="H188" t="s">
        <v>4</v>
      </c>
      <c r="I188" t="s">
        <v>5</v>
      </c>
      <c r="J188" t="s">
        <v>212</v>
      </c>
      <c r="L188" s="5">
        <v>1692.01</v>
      </c>
      <c r="M188" s="2">
        <f t="shared" si="2"/>
        <v>32272.270000000059</v>
      </c>
    </row>
    <row r="189" spans="1:13">
      <c r="A189" t="s">
        <v>123</v>
      </c>
      <c r="B189" s="1">
        <v>42429</v>
      </c>
      <c r="C189" t="s">
        <v>606</v>
      </c>
      <c r="D189">
        <v>1</v>
      </c>
      <c r="E189" t="s">
        <v>2</v>
      </c>
      <c r="F189">
        <v>27687</v>
      </c>
      <c r="G189" t="s">
        <v>3</v>
      </c>
      <c r="H189" t="s">
        <v>4</v>
      </c>
      <c r="I189" t="s">
        <v>5</v>
      </c>
      <c r="J189" t="s">
        <v>212</v>
      </c>
      <c r="L189" s="4">
        <v>130</v>
      </c>
      <c r="M189" s="2">
        <f t="shared" si="2"/>
        <v>32142.270000000059</v>
      </c>
    </row>
    <row r="190" spans="1:13">
      <c r="A190" t="s">
        <v>126</v>
      </c>
      <c r="B190" s="1">
        <v>42429</v>
      </c>
      <c r="C190" t="s">
        <v>607</v>
      </c>
      <c r="D190">
        <v>1</v>
      </c>
      <c r="E190" t="s">
        <v>2</v>
      </c>
      <c r="F190">
        <v>27688</v>
      </c>
      <c r="G190" t="s">
        <v>3</v>
      </c>
      <c r="H190" t="s">
        <v>4</v>
      </c>
      <c r="I190" t="s">
        <v>5</v>
      </c>
      <c r="J190" t="s">
        <v>608</v>
      </c>
      <c r="L190" s="4">
        <v>59.08</v>
      </c>
      <c r="M190" s="2">
        <f t="shared" si="2"/>
        <v>32083.190000000057</v>
      </c>
    </row>
    <row r="191" spans="1:13">
      <c r="A191" t="s">
        <v>129</v>
      </c>
      <c r="B191" s="1">
        <v>42429</v>
      </c>
      <c r="C191" t="s">
        <v>609</v>
      </c>
      <c r="D191">
        <v>1</v>
      </c>
      <c r="E191" t="s">
        <v>2</v>
      </c>
      <c r="F191">
        <v>27689</v>
      </c>
      <c r="G191" t="s">
        <v>3</v>
      </c>
      <c r="H191" t="s">
        <v>4</v>
      </c>
      <c r="I191" t="s">
        <v>5</v>
      </c>
      <c r="J191" t="s">
        <v>215</v>
      </c>
      <c r="L191" s="5">
        <v>1568</v>
      </c>
      <c r="M191" s="2">
        <f t="shared" si="2"/>
        <v>30515.190000000057</v>
      </c>
    </row>
    <row r="192" spans="1:13">
      <c r="A192" t="s">
        <v>129</v>
      </c>
      <c r="B192" s="1">
        <v>42429</v>
      </c>
      <c r="C192" t="s">
        <v>609</v>
      </c>
      <c r="D192">
        <v>1</v>
      </c>
      <c r="E192" t="s">
        <v>2</v>
      </c>
      <c r="F192">
        <v>27689</v>
      </c>
      <c r="G192" t="s">
        <v>3</v>
      </c>
      <c r="H192" t="s">
        <v>4</v>
      </c>
      <c r="I192" t="s">
        <v>5</v>
      </c>
      <c r="J192" t="s">
        <v>215</v>
      </c>
      <c r="L192" s="4">
        <v>130</v>
      </c>
      <c r="M192" s="2">
        <f t="shared" si="2"/>
        <v>30385.190000000057</v>
      </c>
    </row>
    <row r="193" spans="1:13">
      <c r="A193" t="s">
        <v>132</v>
      </c>
      <c r="B193" s="1">
        <v>42429</v>
      </c>
      <c r="C193" t="s">
        <v>610</v>
      </c>
      <c r="D193">
        <v>1</v>
      </c>
      <c r="E193" t="s">
        <v>2</v>
      </c>
      <c r="F193">
        <v>27690</v>
      </c>
      <c r="G193" t="s">
        <v>3</v>
      </c>
      <c r="H193" t="s">
        <v>4</v>
      </c>
      <c r="I193" t="s">
        <v>5</v>
      </c>
      <c r="J193" t="s">
        <v>215</v>
      </c>
      <c r="L193" s="5">
        <v>1881.8</v>
      </c>
      <c r="M193" s="2">
        <f t="shared" si="2"/>
        <v>28503.390000000058</v>
      </c>
    </row>
    <row r="194" spans="1:13">
      <c r="A194" t="s">
        <v>132</v>
      </c>
      <c r="B194" s="1">
        <v>42429</v>
      </c>
      <c r="C194" t="s">
        <v>610</v>
      </c>
      <c r="D194">
        <v>1</v>
      </c>
      <c r="E194" t="s">
        <v>2</v>
      </c>
      <c r="F194">
        <v>27690</v>
      </c>
      <c r="G194" t="s">
        <v>3</v>
      </c>
      <c r="H194" t="s">
        <v>4</v>
      </c>
      <c r="I194" t="s">
        <v>5</v>
      </c>
      <c r="J194" t="s">
        <v>215</v>
      </c>
      <c r="L194" s="4">
        <v>95</v>
      </c>
      <c r="M194" s="2">
        <f t="shared" si="2"/>
        <v>28408.390000000058</v>
      </c>
    </row>
    <row r="195" spans="1:13">
      <c r="A195" t="s">
        <v>170</v>
      </c>
      <c r="B195" s="1">
        <v>42429</v>
      </c>
      <c r="C195" t="s">
        <v>611</v>
      </c>
      <c r="D195">
        <v>1</v>
      </c>
      <c r="E195" t="s">
        <v>2</v>
      </c>
      <c r="F195">
        <v>27709</v>
      </c>
      <c r="G195" t="s">
        <v>3</v>
      </c>
      <c r="H195" t="s">
        <v>4</v>
      </c>
      <c r="I195" t="s">
        <v>5</v>
      </c>
      <c r="J195" t="s">
        <v>215</v>
      </c>
      <c r="L195" s="5">
        <v>2915.49</v>
      </c>
      <c r="M195" s="2">
        <f t="shared" si="2"/>
        <v>25492.90000000006</v>
      </c>
    </row>
    <row r="196" spans="1:13">
      <c r="A196" t="s">
        <v>170</v>
      </c>
      <c r="B196" s="1">
        <v>42429</v>
      </c>
      <c r="C196" t="s">
        <v>611</v>
      </c>
      <c r="D196">
        <v>1</v>
      </c>
      <c r="E196" t="s">
        <v>2</v>
      </c>
      <c r="F196">
        <v>27709</v>
      </c>
      <c r="G196" t="s">
        <v>3</v>
      </c>
      <c r="H196" t="s">
        <v>4</v>
      </c>
      <c r="I196" t="s">
        <v>5</v>
      </c>
      <c r="J196" t="s">
        <v>215</v>
      </c>
      <c r="L196" s="4">
        <v>50</v>
      </c>
      <c r="M196" s="2">
        <f t="shared" si="2"/>
        <v>25442.90000000006</v>
      </c>
    </row>
    <row r="197" spans="1:13">
      <c r="A197" t="s">
        <v>172</v>
      </c>
      <c r="B197" s="1">
        <v>42429</v>
      </c>
      <c r="C197" t="s">
        <v>612</v>
      </c>
      <c r="D197">
        <v>1</v>
      </c>
      <c r="E197" t="s">
        <v>2</v>
      </c>
      <c r="F197">
        <v>27710</v>
      </c>
      <c r="G197" t="s">
        <v>3</v>
      </c>
      <c r="H197" t="s">
        <v>4</v>
      </c>
      <c r="I197" t="s">
        <v>5</v>
      </c>
      <c r="J197" t="s">
        <v>215</v>
      </c>
      <c r="L197" s="5">
        <v>1273</v>
      </c>
      <c r="M197" s="2">
        <f t="shared" si="2"/>
        <v>24169.90000000006</v>
      </c>
    </row>
    <row r="198" spans="1:13">
      <c r="A198" t="s">
        <v>172</v>
      </c>
      <c r="B198" s="1">
        <v>42429</v>
      </c>
      <c r="C198" t="s">
        <v>612</v>
      </c>
      <c r="D198">
        <v>1</v>
      </c>
      <c r="E198" t="s">
        <v>2</v>
      </c>
      <c r="F198">
        <v>27710</v>
      </c>
      <c r="G198" t="s">
        <v>3</v>
      </c>
      <c r="H198" t="s">
        <v>4</v>
      </c>
      <c r="I198" t="s">
        <v>5</v>
      </c>
      <c r="J198" t="s">
        <v>215</v>
      </c>
      <c r="L198" s="4">
        <v>50</v>
      </c>
      <c r="M198" s="2">
        <f t="shared" si="2"/>
        <v>24119.90000000006</v>
      </c>
    </row>
    <row r="199" spans="1:13">
      <c r="A199" t="s">
        <v>175</v>
      </c>
      <c r="B199" s="1">
        <v>42429</v>
      </c>
      <c r="C199" t="s">
        <v>613</v>
      </c>
      <c r="D199">
        <v>1</v>
      </c>
      <c r="E199" t="s">
        <v>2</v>
      </c>
      <c r="F199">
        <v>27711</v>
      </c>
      <c r="G199" t="s">
        <v>3</v>
      </c>
      <c r="H199" t="s">
        <v>4</v>
      </c>
      <c r="I199" t="s">
        <v>5</v>
      </c>
      <c r="J199" t="s">
        <v>215</v>
      </c>
      <c r="L199" s="5">
        <v>3249.48</v>
      </c>
      <c r="M199" s="2">
        <f t="shared" si="2"/>
        <v>20870.42000000006</v>
      </c>
    </row>
    <row r="200" spans="1:13">
      <c r="A200" t="s">
        <v>175</v>
      </c>
      <c r="B200" s="1">
        <v>42429</v>
      </c>
      <c r="C200" t="s">
        <v>613</v>
      </c>
      <c r="D200">
        <v>1</v>
      </c>
      <c r="E200" t="s">
        <v>2</v>
      </c>
      <c r="F200">
        <v>27711</v>
      </c>
      <c r="G200" t="s">
        <v>3</v>
      </c>
      <c r="H200" t="s">
        <v>4</v>
      </c>
      <c r="I200" t="s">
        <v>5</v>
      </c>
      <c r="J200" t="s">
        <v>215</v>
      </c>
      <c r="L200" s="4">
        <v>110</v>
      </c>
      <c r="M200" s="2">
        <f t="shared" si="2"/>
        <v>20760.42000000006</v>
      </c>
    </row>
    <row r="201" spans="1:13">
      <c r="A201" t="s">
        <v>178</v>
      </c>
      <c r="B201" s="1">
        <v>42429</v>
      </c>
      <c r="C201" t="s">
        <v>614</v>
      </c>
      <c r="D201">
        <v>1</v>
      </c>
      <c r="E201" t="s">
        <v>2</v>
      </c>
      <c r="F201">
        <v>27712</v>
      </c>
      <c r="G201" t="s">
        <v>3</v>
      </c>
      <c r="H201" t="s">
        <v>4</v>
      </c>
      <c r="I201" t="s">
        <v>5</v>
      </c>
      <c r="J201" t="s">
        <v>215</v>
      </c>
      <c r="L201" s="4">
        <v>406.5</v>
      </c>
      <c r="M201" s="2">
        <f t="shared" si="2"/>
        <v>20353.92000000006</v>
      </c>
    </row>
    <row r="202" spans="1:13">
      <c r="A202" t="s">
        <v>180</v>
      </c>
      <c r="B202" s="1">
        <v>42429</v>
      </c>
      <c r="C202" t="s">
        <v>615</v>
      </c>
      <c r="D202">
        <v>1</v>
      </c>
      <c r="E202" t="s">
        <v>2</v>
      </c>
      <c r="F202">
        <v>27713</v>
      </c>
      <c r="G202" t="s">
        <v>3</v>
      </c>
      <c r="H202" t="s">
        <v>4</v>
      </c>
      <c r="I202" t="s">
        <v>5</v>
      </c>
      <c r="J202" t="s">
        <v>215</v>
      </c>
      <c r="L202" s="5">
        <v>1059.01</v>
      </c>
      <c r="M202" s="2">
        <f t="shared" si="2"/>
        <v>19294.910000000062</v>
      </c>
    </row>
    <row r="203" spans="1:13">
      <c r="A203" t="s">
        <v>180</v>
      </c>
      <c r="B203" s="1">
        <v>42429</v>
      </c>
      <c r="C203" t="s">
        <v>615</v>
      </c>
      <c r="D203">
        <v>1</v>
      </c>
      <c r="E203" t="s">
        <v>2</v>
      </c>
      <c r="F203">
        <v>27713</v>
      </c>
      <c r="G203" t="s">
        <v>3</v>
      </c>
      <c r="H203" t="s">
        <v>4</v>
      </c>
      <c r="I203" t="s">
        <v>5</v>
      </c>
      <c r="J203" t="s">
        <v>215</v>
      </c>
      <c r="L203" s="4">
        <v>110</v>
      </c>
      <c r="M203" s="2">
        <f t="shared" ref="M203:M222" si="3">+M202+K203-L203</f>
        <v>19184.910000000062</v>
      </c>
    </row>
    <row r="204" spans="1:13">
      <c r="A204" t="s">
        <v>182</v>
      </c>
      <c r="B204" s="1">
        <v>42429</v>
      </c>
      <c r="C204" t="s">
        <v>616</v>
      </c>
      <c r="D204">
        <v>1</v>
      </c>
      <c r="E204" t="s">
        <v>2</v>
      </c>
      <c r="F204">
        <v>27726</v>
      </c>
      <c r="G204" t="s">
        <v>3</v>
      </c>
      <c r="H204" t="s">
        <v>4</v>
      </c>
      <c r="I204" t="s">
        <v>5</v>
      </c>
      <c r="J204" t="s">
        <v>215</v>
      </c>
      <c r="L204" s="5">
        <v>1217</v>
      </c>
      <c r="M204" s="2">
        <f t="shared" si="3"/>
        <v>17967.910000000062</v>
      </c>
    </row>
    <row r="205" spans="1:13">
      <c r="A205" t="s">
        <v>182</v>
      </c>
      <c r="B205" s="1">
        <v>42429</v>
      </c>
      <c r="C205" t="s">
        <v>616</v>
      </c>
      <c r="D205">
        <v>1</v>
      </c>
      <c r="E205" t="s">
        <v>2</v>
      </c>
      <c r="F205">
        <v>27726</v>
      </c>
      <c r="G205" t="s">
        <v>3</v>
      </c>
      <c r="H205" t="s">
        <v>4</v>
      </c>
      <c r="I205" t="s">
        <v>5</v>
      </c>
      <c r="J205" t="s">
        <v>215</v>
      </c>
      <c r="L205" s="4">
        <v>124</v>
      </c>
      <c r="M205" s="2">
        <f t="shared" si="3"/>
        <v>17843.910000000062</v>
      </c>
    </row>
    <row r="206" spans="1:13">
      <c r="A206" t="s">
        <v>184</v>
      </c>
      <c r="B206" s="1">
        <v>42429</v>
      </c>
      <c r="C206" t="s">
        <v>617</v>
      </c>
      <c r="D206">
        <v>1</v>
      </c>
      <c r="E206" t="s">
        <v>2</v>
      </c>
      <c r="F206">
        <v>27727</v>
      </c>
      <c r="G206" t="s">
        <v>3</v>
      </c>
      <c r="H206" t="s">
        <v>4</v>
      </c>
      <c r="I206" t="s">
        <v>5</v>
      </c>
      <c r="J206" t="s">
        <v>215</v>
      </c>
      <c r="L206" s="5">
        <v>1858.34</v>
      </c>
      <c r="M206" s="2">
        <f t="shared" si="3"/>
        <v>15985.570000000062</v>
      </c>
    </row>
    <row r="207" spans="1:13">
      <c r="A207" t="s">
        <v>184</v>
      </c>
      <c r="B207" s="1">
        <v>42429</v>
      </c>
      <c r="C207" t="s">
        <v>617</v>
      </c>
      <c r="D207">
        <v>1</v>
      </c>
      <c r="E207" t="s">
        <v>2</v>
      </c>
      <c r="F207">
        <v>27727</v>
      </c>
      <c r="G207" t="s">
        <v>3</v>
      </c>
      <c r="H207" t="s">
        <v>4</v>
      </c>
      <c r="I207" t="s">
        <v>5</v>
      </c>
      <c r="J207" t="s">
        <v>215</v>
      </c>
      <c r="L207" s="4">
        <v>110</v>
      </c>
      <c r="M207" s="2">
        <f t="shared" si="3"/>
        <v>15875.570000000062</v>
      </c>
    </row>
    <row r="208" spans="1:13">
      <c r="A208" t="s">
        <v>187</v>
      </c>
      <c r="B208" s="1">
        <v>42429</v>
      </c>
      <c r="C208" t="s">
        <v>618</v>
      </c>
      <c r="D208">
        <v>1</v>
      </c>
      <c r="E208" t="s">
        <v>2</v>
      </c>
      <c r="F208">
        <v>27728</v>
      </c>
      <c r="G208" t="s">
        <v>3</v>
      </c>
      <c r="H208" t="s">
        <v>4</v>
      </c>
      <c r="I208" t="s">
        <v>5</v>
      </c>
      <c r="J208" t="s">
        <v>619</v>
      </c>
      <c r="L208" s="4">
        <v>61.08</v>
      </c>
      <c r="M208" s="2">
        <f t="shared" si="3"/>
        <v>15814.490000000062</v>
      </c>
    </row>
    <row r="209" spans="1:13">
      <c r="A209" t="s">
        <v>193</v>
      </c>
      <c r="B209" s="1">
        <v>42429</v>
      </c>
      <c r="C209" t="s">
        <v>620</v>
      </c>
      <c r="D209">
        <v>1</v>
      </c>
      <c r="E209" t="s">
        <v>2</v>
      </c>
      <c r="F209">
        <v>27730</v>
      </c>
      <c r="G209" t="s">
        <v>3</v>
      </c>
      <c r="H209" t="s">
        <v>4</v>
      </c>
      <c r="I209" t="s">
        <v>5</v>
      </c>
      <c r="J209" t="s">
        <v>215</v>
      </c>
      <c r="L209" s="4">
        <v>700</v>
      </c>
      <c r="M209" s="2">
        <f t="shared" si="3"/>
        <v>15114.490000000062</v>
      </c>
    </row>
    <row r="210" spans="1:13">
      <c r="A210" t="s">
        <v>193</v>
      </c>
      <c r="B210" s="1">
        <v>42429</v>
      </c>
      <c r="C210" t="s">
        <v>620</v>
      </c>
      <c r="D210">
        <v>1</v>
      </c>
      <c r="E210" t="s">
        <v>2</v>
      </c>
      <c r="F210">
        <v>27730</v>
      </c>
      <c r="G210" t="s">
        <v>3</v>
      </c>
      <c r="H210" t="s">
        <v>4</v>
      </c>
      <c r="I210" t="s">
        <v>5</v>
      </c>
      <c r="J210" t="s">
        <v>215</v>
      </c>
      <c r="L210" s="4">
        <v>97</v>
      </c>
      <c r="M210" s="2">
        <f t="shared" si="3"/>
        <v>15017.490000000062</v>
      </c>
    </row>
    <row r="211" spans="1:13">
      <c r="A211" t="s">
        <v>196</v>
      </c>
      <c r="B211" s="1">
        <v>42429</v>
      </c>
      <c r="C211" t="s">
        <v>621</v>
      </c>
      <c r="D211">
        <v>1</v>
      </c>
      <c r="E211" t="s">
        <v>2</v>
      </c>
      <c r="F211">
        <v>27731</v>
      </c>
      <c r="G211" t="s">
        <v>3</v>
      </c>
      <c r="H211" t="s">
        <v>4</v>
      </c>
      <c r="I211" t="s">
        <v>5</v>
      </c>
      <c r="J211" t="s">
        <v>622</v>
      </c>
      <c r="L211" s="4">
        <v>181.17</v>
      </c>
      <c r="M211" s="2">
        <f t="shared" si="3"/>
        <v>14836.320000000062</v>
      </c>
    </row>
    <row r="212" spans="1:13">
      <c r="A212" t="s">
        <v>198</v>
      </c>
      <c r="B212" s="1">
        <v>42429</v>
      </c>
      <c r="C212" t="s">
        <v>623</v>
      </c>
      <c r="D212">
        <v>1</v>
      </c>
      <c r="E212" t="s">
        <v>2</v>
      </c>
      <c r="F212">
        <v>27732</v>
      </c>
      <c r="G212" t="s">
        <v>3</v>
      </c>
      <c r="H212" t="s">
        <v>4</v>
      </c>
      <c r="I212" t="s">
        <v>5</v>
      </c>
      <c r="J212" t="s">
        <v>212</v>
      </c>
      <c r="L212" s="5">
        <v>2715.52</v>
      </c>
      <c r="M212" s="2">
        <f t="shared" si="3"/>
        <v>12120.800000000061</v>
      </c>
    </row>
    <row r="213" spans="1:13">
      <c r="A213" t="s">
        <v>198</v>
      </c>
      <c r="B213" s="1">
        <v>42429</v>
      </c>
      <c r="C213" t="s">
        <v>623</v>
      </c>
      <c r="D213">
        <v>1</v>
      </c>
      <c r="E213" t="s">
        <v>2</v>
      </c>
      <c r="F213">
        <v>27732</v>
      </c>
      <c r="G213" t="s">
        <v>3</v>
      </c>
      <c r="H213" t="s">
        <v>4</v>
      </c>
      <c r="I213" t="s">
        <v>5</v>
      </c>
      <c r="J213" t="s">
        <v>212</v>
      </c>
      <c r="L213" s="4">
        <v>98</v>
      </c>
      <c r="M213" s="2">
        <f t="shared" si="3"/>
        <v>12022.800000000061</v>
      </c>
    </row>
    <row r="214" spans="1:13">
      <c r="A214" t="s">
        <v>200</v>
      </c>
      <c r="B214" s="1">
        <v>42429</v>
      </c>
      <c r="C214" t="s">
        <v>624</v>
      </c>
      <c r="D214">
        <v>1</v>
      </c>
      <c r="E214" t="s">
        <v>2</v>
      </c>
      <c r="F214">
        <v>27733</v>
      </c>
      <c r="G214" t="s">
        <v>3</v>
      </c>
      <c r="H214" t="s">
        <v>4</v>
      </c>
      <c r="I214" t="s">
        <v>5</v>
      </c>
      <c r="J214" t="s">
        <v>215</v>
      </c>
      <c r="L214" s="5">
        <v>1275</v>
      </c>
      <c r="M214" s="2">
        <f t="shared" si="3"/>
        <v>10747.800000000061</v>
      </c>
    </row>
    <row r="215" spans="1:13">
      <c r="A215" t="s">
        <v>200</v>
      </c>
      <c r="B215" s="1">
        <v>42429</v>
      </c>
      <c r="C215" t="s">
        <v>624</v>
      </c>
      <c r="D215">
        <v>1</v>
      </c>
      <c r="E215" t="s">
        <v>2</v>
      </c>
      <c r="F215">
        <v>27733</v>
      </c>
      <c r="G215" t="s">
        <v>3</v>
      </c>
      <c r="H215" t="s">
        <v>4</v>
      </c>
      <c r="I215" t="s">
        <v>5</v>
      </c>
      <c r="J215" t="s">
        <v>215</v>
      </c>
      <c r="L215" s="4">
        <v>105</v>
      </c>
      <c r="M215" s="2">
        <f t="shared" si="3"/>
        <v>10642.800000000061</v>
      </c>
    </row>
    <row r="216" spans="1:13">
      <c r="A216" t="s">
        <v>202</v>
      </c>
      <c r="B216" s="1">
        <v>42429</v>
      </c>
      <c r="C216" t="s">
        <v>625</v>
      </c>
      <c r="D216">
        <v>1</v>
      </c>
      <c r="E216" t="s">
        <v>2</v>
      </c>
      <c r="F216">
        <v>27734</v>
      </c>
      <c r="G216" t="s">
        <v>3</v>
      </c>
      <c r="H216" t="s">
        <v>4</v>
      </c>
      <c r="I216" t="s">
        <v>5</v>
      </c>
      <c r="J216" t="s">
        <v>215</v>
      </c>
      <c r="L216" s="4">
        <v>905</v>
      </c>
      <c r="M216" s="2">
        <f t="shared" si="3"/>
        <v>9737.8000000000611</v>
      </c>
    </row>
    <row r="217" spans="1:13">
      <c r="A217" t="s">
        <v>202</v>
      </c>
      <c r="B217" s="1">
        <v>42429</v>
      </c>
      <c r="C217" t="s">
        <v>625</v>
      </c>
      <c r="D217">
        <v>1</v>
      </c>
      <c r="E217" t="s">
        <v>2</v>
      </c>
      <c r="F217">
        <v>27734</v>
      </c>
      <c r="G217" t="s">
        <v>3</v>
      </c>
      <c r="H217" t="s">
        <v>4</v>
      </c>
      <c r="I217" t="s">
        <v>5</v>
      </c>
      <c r="J217" t="s">
        <v>215</v>
      </c>
      <c r="L217" s="4">
        <v>95</v>
      </c>
      <c r="M217" s="2">
        <f t="shared" si="3"/>
        <v>9642.8000000000611</v>
      </c>
    </row>
    <row r="218" spans="1:13">
      <c r="A218" t="s">
        <v>205</v>
      </c>
      <c r="B218" s="1">
        <v>42429</v>
      </c>
      <c r="C218" t="s">
        <v>626</v>
      </c>
      <c r="D218">
        <v>1</v>
      </c>
      <c r="E218" t="s">
        <v>2</v>
      </c>
      <c r="F218">
        <v>27735</v>
      </c>
      <c r="G218" t="s">
        <v>3</v>
      </c>
      <c r="H218" t="s">
        <v>4</v>
      </c>
      <c r="I218" t="s">
        <v>5</v>
      </c>
      <c r="J218" t="s">
        <v>215</v>
      </c>
      <c r="L218" s="4">
        <v>106.5</v>
      </c>
      <c r="M218" s="2">
        <f t="shared" si="3"/>
        <v>9536.3000000000611</v>
      </c>
    </row>
    <row r="219" spans="1:13">
      <c r="A219" t="s">
        <v>205</v>
      </c>
      <c r="B219" s="1">
        <v>42429</v>
      </c>
      <c r="C219" t="s">
        <v>626</v>
      </c>
      <c r="D219">
        <v>1</v>
      </c>
      <c r="E219" t="s">
        <v>2</v>
      </c>
      <c r="F219">
        <v>27735</v>
      </c>
      <c r="G219" t="s">
        <v>3</v>
      </c>
      <c r="H219" t="s">
        <v>4</v>
      </c>
      <c r="I219" t="s">
        <v>5</v>
      </c>
      <c r="J219" t="s">
        <v>215</v>
      </c>
      <c r="L219" s="4">
        <v>65</v>
      </c>
      <c r="M219" s="2">
        <f t="shared" si="3"/>
        <v>9471.3000000000611</v>
      </c>
    </row>
    <row r="220" spans="1:13">
      <c r="A220" t="s">
        <v>207</v>
      </c>
      <c r="B220" s="1">
        <v>42429</v>
      </c>
      <c r="C220" t="s">
        <v>627</v>
      </c>
      <c r="D220">
        <v>1</v>
      </c>
      <c r="E220" t="s">
        <v>2</v>
      </c>
      <c r="F220">
        <v>27736</v>
      </c>
      <c r="G220" t="s">
        <v>3</v>
      </c>
      <c r="H220" t="s">
        <v>4</v>
      </c>
      <c r="I220" t="s">
        <v>5</v>
      </c>
      <c r="J220" t="s">
        <v>215</v>
      </c>
      <c r="L220" s="5">
        <v>2603.39</v>
      </c>
      <c r="M220" s="2">
        <f t="shared" si="3"/>
        <v>6867.9100000000617</v>
      </c>
    </row>
    <row r="221" spans="1:13">
      <c r="A221" t="s">
        <v>207</v>
      </c>
      <c r="B221" s="1">
        <v>42429</v>
      </c>
      <c r="C221" t="s">
        <v>627</v>
      </c>
      <c r="D221">
        <v>1</v>
      </c>
      <c r="E221" t="s">
        <v>2</v>
      </c>
      <c r="F221">
        <v>27736</v>
      </c>
      <c r="G221" t="s">
        <v>3</v>
      </c>
      <c r="H221" t="s">
        <v>4</v>
      </c>
      <c r="I221" t="s">
        <v>5</v>
      </c>
      <c r="J221" t="s">
        <v>215</v>
      </c>
      <c r="L221" s="4">
        <v>110</v>
      </c>
      <c r="M221" s="2">
        <f t="shared" si="3"/>
        <v>6757.9100000000617</v>
      </c>
    </row>
    <row r="222" spans="1:13">
      <c r="A222" t="s">
        <v>210</v>
      </c>
      <c r="B222" s="1">
        <v>42429</v>
      </c>
      <c r="C222" t="s">
        <v>628</v>
      </c>
      <c r="D222">
        <v>1</v>
      </c>
      <c r="E222" t="s">
        <v>2</v>
      </c>
      <c r="F222">
        <v>27737</v>
      </c>
      <c r="G222" t="s">
        <v>3</v>
      </c>
      <c r="H222" t="s">
        <v>4</v>
      </c>
      <c r="I222" t="s">
        <v>5</v>
      </c>
      <c r="J222" t="s">
        <v>629</v>
      </c>
      <c r="L222">
        <v>0</v>
      </c>
      <c r="M222" s="2">
        <f t="shared" si="3"/>
        <v>6757.9100000000617</v>
      </c>
    </row>
    <row r="223" spans="1:13">
      <c r="J223" t="s">
        <v>341</v>
      </c>
      <c r="K223" s="2">
        <v>90000</v>
      </c>
      <c r="L223" s="2">
        <v>104353.17</v>
      </c>
    </row>
    <row r="224" spans="1:13">
      <c r="J224" t="s">
        <v>342</v>
      </c>
      <c r="M224" s="2">
        <f>+M222</f>
        <v>6757.9100000000617</v>
      </c>
    </row>
    <row r="225" spans="1:15">
      <c r="A225" t="s">
        <v>343</v>
      </c>
      <c r="B225" t="s">
        <v>344</v>
      </c>
      <c r="C225" t="s">
        <v>345</v>
      </c>
      <c r="D225" t="s">
        <v>346</v>
      </c>
      <c r="E225" t="s">
        <v>344</v>
      </c>
      <c r="F225" t="s">
        <v>347</v>
      </c>
      <c r="G225" t="s">
        <v>347</v>
      </c>
      <c r="H225" t="s">
        <v>348</v>
      </c>
      <c r="I225" t="s">
        <v>344</v>
      </c>
      <c r="J225" t="s">
        <v>630</v>
      </c>
      <c r="K225" t="s">
        <v>348</v>
      </c>
      <c r="L225" t="s">
        <v>350</v>
      </c>
      <c r="M225" t="s">
        <v>351</v>
      </c>
    </row>
    <row r="228" spans="1:15">
      <c r="J228" s="8" t="s">
        <v>1923</v>
      </c>
      <c r="K228" s="8">
        <v>90000</v>
      </c>
      <c r="M228">
        <f>8106.32+90000</f>
        <v>98106.32</v>
      </c>
      <c r="N228">
        <v>93692.35</v>
      </c>
      <c r="O228">
        <f>+M228-N228</f>
        <v>4413.9700000000012</v>
      </c>
    </row>
    <row r="229" spans="1:15">
      <c r="J229" s="8" t="s">
        <v>1920</v>
      </c>
      <c r="K229" s="9">
        <f>+ENE!K178</f>
        <v>21111.08</v>
      </c>
      <c r="O229">
        <v>3143.37</v>
      </c>
    </row>
    <row r="230" spans="1:15">
      <c r="J230" s="8" t="s">
        <v>1921</v>
      </c>
      <c r="K230" s="9">
        <f>+L223</f>
        <v>104353.17</v>
      </c>
      <c r="O230">
        <f>+O228+O229</f>
        <v>7557.3400000000011</v>
      </c>
    </row>
    <row r="231" spans="1:15">
      <c r="J231" s="8" t="s">
        <v>1922</v>
      </c>
      <c r="K231" s="9">
        <f>+K228+K229-K230</f>
        <v>6757.9100000000035</v>
      </c>
    </row>
  </sheetData>
  <mergeCells count="3">
    <mergeCell ref="H3:J3"/>
    <mergeCell ref="H4:J4"/>
    <mergeCell ref="H5:J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N231"/>
  <sheetViews>
    <sheetView topLeftCell="A212" workbookViewId="0">
      <selection activeCell="I235" sqref="I235"/>
    </sheetView>
  </sheetViews>
  <sheetFormatPr baseColWidth="10" defaultRowHeight="15"/>
  <cols>
    <col min="4" max="4" width="2.42578125" bestFit="1" customWidth="1"/>
    <col min="6" max="6" width="6" bestFit="1" customWidth="1"/>
    <col min="10" max="10" width="40" bestFit="1" customWidth="1"/>
  </cols>
  <sheetData>
    <row r="3" spans="1:14">
      <c r="H3" s="25" t="s">
        <v>1896</v>
      </c>
      <c r="I3" s="25"/>
      <c r="J3" s="25"/>
    </row>
    <row r="4" spans="1:14">
      <c r="H4" s="25" t="s">
        <v>1897</v>
      </c>
      <c r="I4" s="25"/>
      <c r="J4" s="25"/>
    </row>
    <row r="5" spans="1:14">
      <c r="H5" s="26">
        <v>42430</v>
      </c>
      <c r="I5" s="25"/>
      <c r="J5" s="25"/>
    </row>
    <row r="8" spans="1:14">
      <c r="A8" s="18" t="s">
        <v>2142</v>
      </c>
      <c r="B8" s="18" t="s">
        <v>2143</v>
      </c>
      <c r="C8" s="18" t="s">
        <v>2144</v>
      </c>
      <c r="D8" s="18"/>
      <c r="E8" s="18"/>
      <c r="F8" s="18"/>
      <c r="G8" s="18"/>
      <c r="H8" s="18" t="s">
        <v>2150</v>
      </c>
      <c r="I8" s="18" t="s">
        <v>2145</v>
      </c>
      <c r="J8" s="18" t="s">
        <v>2146</v>
      </c>
      <c r="K8" s="18" t="s">
        <v>2147</v>
      </c>
      <c r="L8" s="18" t="s">
        <v>2148</v>
      </c>
      <c r="M8" s="18" t="s">
        <v>2149</v>
      </c>
    </row>
    <row r="9" spans="1:14">
      <c r="M9" s="2">
        <f>+FEB!M224</f>
        <v>6757.9100000000617</v>
      </c>
    </row>
    <row r="10" spans="1:14">
      <c r="A10" t="s">
        <v>631</v>
      </c>
      <c r="B10" s="1">
        <v>42459</v>
      </c>
      <c r="C10" t="s">
        <v>632</v>
      </c>
      <c r="D10">
        <v>1</v>
      </c>
      <c r="E10" t="s">
        <v>2</v>
      </c>
      <c r="F10">
        <v>29138</v>
      </c>
      <c r="G10" t="s">
        <v>3</v>
      </c>
      <c r="H10" t="s">
        <v>4</v>
      </c>
      <c r="I10" t="s">
        <v>5</v>
      </c>
      <c r="J10" t="s">
        <v>633</v>
      </c>
      <c r="L10" s="3">
        <v>150.9</v>
      </c>
      <c r="M10" s="2">
        <f>+M9+K10-L10</f>
        <v>6607.0100000000621</v>
      </c>
      <c r="N10" t="s">
        <v>1648</v>
      </c>
    </row>
    <row r="11" spans="1:14">
      <c r="A11" t="s">
        <v>634</v>
      </c>
      <c r="B11" s="1">
        <v>42459</v>
      </c>
      <c r="C11" t="s">
        <v>635</v>
      </c>
      <c r="D11">
        <v>1</v>
      </c>
      <c r="E11" t="s">
        <v>2</v>
      </c>
      <c r="F11">
        <v>29139</v>
      </c>
      <c r="G11" t="s">
        <v>3</v>
      </c>
      <c r="H11" t="s">
        <v>4</v>
      </c>
      <c r="I11" t="s">
        <v>5</v>
      </c>
      <c r="J11" t="s">
        <v>636</v>
      </c>
      <c r="L11" s="3">
        <v>150</v>
      </c>
      <c r="M11" s="2">
        <f t="shared" ref="M11:M74" si="0">+M10+K11-L11</f>
        <v>6457.0100000000621</v>
      </c>
      <c r="N11" t="s">
        <v>1649</v>
      </c>
    </row>
    <row r="12" spans="1:14">
      <c r="A12" t="s">
        <v>637</v>
      </c>
      <c r="B12" s="1">
        <v>42459</v>
      </c>
      <c r="C12" t="s">
        <v>638</v>
      </c>
      <c r="D12">
        <v>1</v>
      </c>
      <c r="E12" t="s">
        <v>2</v>
      </c>
      <c r="F12">
        <v>29211</v>
      </c>
      <c r="G12" t="s">
        <v>3</v>
      </c>
      <c r="H12" t="s">
        <v>4</v>
      </c>
      <c r="I12" t="s">
        <v>5</v>
      </c>
      <c r="J12" t="s">
        <v>639</v>
      </c>
      <c r="L12">
        <v>0</v>
      </c>
      <c r="M12" s="2">
        <f t="shared" si="0"/>
        <v>6457.0100000000621</v>
      </c>
    </row>
    <row r="13" spans="1:14">
      <c r="A13" t="s">
        <v>637</v>
      </c>
      <c r="B13" s="1">
        <v>42459</v>
      </c>
      <c r="C13" t="s">
        <v>638</v>
      </c>
      <c r="D13">
        <v>1</v>
      </c>
      <c r="E13" t="s">
        <v>2</v>
      </c>
      <c r="F13">
        <v>29211</v>
      </c>
      <c r="G13" t="s">
        <v>3</v>
      </c>
      <c r="H13" t="s">
        <v>4</v>
      </c>
      <c r="I13" t="s">
        <v>5</v>
      </c>
      <c r="J13" t="s">
        <v>639</v>
      </c>
      <c r="L13">
        <v>0</v>
      </c>
      <c r="M13" s="2">
        <f t="shared" si="0"/>
        <v>6457.0100000000621</v>
      </c>
    </row>
    <row r="14" spans="1:14">
      <c r="A14" t="s">
        <v>530</v>
      </c>
      <c r="B14" s="1">
        <v>42460</v>
      </c>
      <c r="C14" t="s">
        <v>320</v>
      </c>
      <c r="D14">
        <v>1</v>
      </c>
      <c r="E14" t="s">
        <v>2</v>
      </c>
      <c r="F14">
        <v>27807</v>
      </c>
      <c r="G14" t="s">
        <v>3</v>
      </c>
      <c r="H14" t="s">
        <v>4</v>
      </c>
      <c r="I14" t="s">
        <v>5</v>
      </c>
      <c r="J14" t="s">
        <v>640</v>
      </c>
      <c r="K14" s="2">
        <v>5000</v>
      </c>
      <c r="M14" s="2">
        <f t="shared" si="0"/>
        <v>11457.010000000062</v>
      </c>
    </row>
    <row r="15" spans="1:14">
      <c r="A15" t="s">
        <v>530</v>
      </c>
      <c r="B15" s="1">
        <v>42460</v>
      </c>
      <c r="C15" t="s">
        <v>320</v>
      </c>
      <c r="D15">
        <v>1</v>
      </c>
      <c r="E15" t="s">
        <v>2</v>
      </c>
      <c r="F15">
        <v>27807</v>
      </c>
      <c r="G15" t="s">
        <v>3</v>
      </c>
      <c r="H15" t="s">
        <v>4</v>
      </c>
      <c r="I15" t="s">
        <v>5</v>
      </c>
      <c r="J15" t="s">
        <v>641</v>
      </c>
      <c r="K15" s="2">
        <v>5000</v>
      </c>
      <c r="M15" s="2">
        <f t="shared" si="0"/>
        <v>16457.01000000006</v>
      </c>
    </row>
    <row r="16" spans="1:14">
      <c r="A16" t="s">
        <v>530</v>
      </c>
      <c r="B16" s="1">
        <v>42460</v>
      </c>
      <c r="C16" t="s">
        <v>320</v>
      </c>
      <c r="D16">
        <v>1</v>
      </c>
      <c r="E16" t="s">
        <v>2</v>
      </c>
      <c r="F16">
        <v>27807</v>
      </c>
      <c r="G16" t="s">
        <v>3</v>
      </c>
      <c r="H16" t="s">
        <v>4</v>
      </c>
      <c r="I16" t="s">
        <v>5</v>
      </c>
      <c r="J16" t="s">
        <v>642</v>
      </c>
      <c r="K16" s="2">
        <v>5000</v>
      </c>
      <c r="M16" s="2">
        <f t="shared" si="0"/>
        <v>21457.01000000006</v>
      </c>
    </row>
    <row r="17" spans="1:13">
      <c r="A17" t="s">
        <v>530</v>
      </c>
      <c r="B17" s="1">
        <v>42460</v>
      </c>
      <c r="C17" t="s">
        <v>320</v>
      </c>
      <c r="D17">
        <v>1</v>
      </c>
      <c r="E17" t="s">
        <v>2</v>
      </c>
      <c r="F17">
        <v>27807</v>
      </c>
      <c r="G17" t="s">
        <v>3</v>
      </c>
      <c r="H17" t="s">
        <v>4</v>
      </c>
      <c r="I17" t="s">
        <v>5</v>
      </c>
      <c r="J17" t="s">
        <v>643</v>
      </c>
      <c r="K17" s="2">
        <v>5000</v>
      </c>
      <c r="M17" s="2">
        <f t="shared" si="0"/>
        <v>26457.01000000006</v>
      </c>
    </row>
    <row r="18" spans="1:13">
      <c r="A18" t="s">
        <v>530</v>
      </c>
      <c r="B18" s="1">
        <v>42460</v>
      </c>
      <c r="C18" t="s">
        <v>320</v>
      </c>
      <c r="D18">
        <v>1</v>
      </c>
      <c r="E18" t="s">
        <v>2</v>
      </c>
      <c r="F18">
        <v>27807</v>
      </c>
      <c r="G18" t="s">
        <v>3</v>
      </c>
      <c r="H18" t="s">
        <v>4</v>
      </c>
      <c r="I18" t="s">
        <v>5</v>
      </c>
      <c r="J18" t="s">
        <v>644</v>
      </c>
      <c r="K18" s="2">
        <v>5000</v>
      </c>
      <c r="M18" s="2">
        <f t="shared" si="0"/>
        <v>31457.01000000006</v>
      </c>
    </row>
    <row r="19" spans="1:13">
      <c r="A19" t="s">
        <v>530</v>
      </c>
      <c r="B19" s="1">
        <v>42460</v>
      </c>
      <c r="C19" t="s">
        <v>320</v>
      </c>
      <c r="D19">
        <v>1</v>
      </c>
      <c r="E19" t="s">
        <v>2</v>
      </c>
      <c r="F19">
        <v>27807</v>
      </c>
      <c r="G19" t="s">
        <v>3</v>
      </c>
      <c r="H19" t="s">
        <v>4</v>
      </c>
      <c r="I19" t="s">
        <v>5</v>
      </c>
      <c r="J19" t="s">
        <v>645</v>
      </c>
      <c r="K19" s="2">
        <v>5000</v>
      </c>
      <c r="M19" s="2">
        <f t="shared" si="0"/>
        <v>36457.01000000006</v>
      </c>
    </row>
    <row r="20" spans="1:13">
      <c r="A20" t="s">
        <v>530</v>
      </c>
      <c r="B20" s="1">
        <v>42460</v>
      </c>
      <c r="C20" t="s">
        <v>320</v>
      </c>
      <c r="D20">
        <v>1</v>
      </c>
      <c r="E20" t="s">
        <v>2</v>
      </c>
      <c r="F20">
        <v>27807</v>
      </c>
      <c r="G20" t="s">
        <v>3</v>
      </c>
      <c r="H20" t="s">
        <v>4</v>
      </c>
      <c r="I20" t="s">
        <v>5</v>
      </c>
      <c r="J20" t="s">
        <v>646</v>
      </c>
      <c r="K20" s="2">
        <v>5000</v>
      </c>
      <c r="M20" s="2">
        <f t="shared" si="0"/>
        <v>41457.01000000006</v>
      </c>
    </row>
    <row r="21" spans="1:13">
      <c r="A21" t="s">
        <v>530</v>
      </c>
      <c r="B21" s="1">
        <v>42460</v>
      </c>
      <c r="C21" t="s">
        <v>320</v>
      </c>
      <c r="D21">
        <v>1</v>
      </c>
      <c r="E21" t="s">
        <v>2</v>
      </c>
      <c r="F21">
        <v>27807</v>
      </c>
      <c r="G21" t="s">
        <v>3</v>
      </c>
      <c r="H21" t="s">
        <v>4</v>
      </c>
      <c r="I21" t="s">
        <v>5</v>
      </c>
      <c r="J21" t="s">
        <v>647</v>
      </c>
      <c r="K21" s="2">
        <v>5000</v>
      </c>
      <c r="M21" s="2">
        <f t="shared" si="0"/>
        <v>46457.01000000006</v>
      </c>
    </row>
    <row r="22" spans="1:13">
      <c r="A22" t="s">
        <v>530</v>
      </c>
      <c r="B22" s="1">
        <v>42460</v>
      </c>
      <c r="C22" t="s">
        <v>320</v>
      </c>
      <c r="D22">
        <v>1</v>
      </c>
      <c r="E22" t="s">
        <v>2</v>
      </c>
      <c r="F22">
        <v>27807</v>
      </c>
      <c r="G22" t="s">
        <v>3</v>
      </c>
      <c r="H22" t="s">
        <v>4</v>
      </c>
      <c r="I22" t="s">
        <v>5</v>
      </c>
      <c r="J22" t="s">
        <v>648</v>
      </c>
      <c r="K22" s="2">
        <v>5000</v>
      </c>
      <c r="M22" s="2">
        <f t="shared" si="0"/>
        <v>51457.01000000006</v>
      </c>
    </row>
    <row r="23" spans="1:13">
      <c r="A23" t="s">
        <v>530</v>
      </c>
      <c r="B23" s="1">
        <v>42460</v>
      </c>
      <c r="C23" t="s">
        <v>320</v>
      </c>
      <c r="D23">
        <v>1</v>
      </c>
      <c r="E23" t="s">
        <v>2</v>
      </c>
      <c r="F23">
        <v>27807</v>
      </c>
      <c r="G23" t="s">
        <v>3</v>
      </c>
      <c r="H23" t="s">
        <v>4</v>
      </c>
      <c r="I23" t="s">
        <v>5</v>
      </c>
      <c r="J23" t="s">
        <v>649</v>
      </c>
      <c r="K23" s="2">
        <v>5000</v>
      </c>
      <c r="M23" s="2">
        <f t="shared" si="0"/>
        <v>56457.01000000006</v>
      </c>
    </row>
    <row r="24" spans="1:13">
      <c r="A24" t="s">
        <v>530</v>
      </c>
      <c r="B24" s="1">
        <v>42460</v>
      </c>
      <c r="C24" t="s">
        <v>320</v>
      </c>
      <c r="D24">
        <v>1</v>
      </c>
      <c r="E24" t="s">
        <v>2</v>
      </c>
      <c r="F24">
        <v>27807</v>
      </c>
      <c r="G24" t="s">
        <v>3</v>
      </c>
      <c r="H24" t="s">
        <v>4</v>
      </c>
      <c r="I24" t="s">
        <v>5</v>
      </c>
      <c r="J24" t="s">
        <v>650</v>
      </c>
      <c r="K24" s="2">
        <v>5000</v>
      </c>
      <c r="M24" s="2">
        <f t="shared" si="0"/>
        <v>61457.01000000006</v>
      </c>
    </row>
    <row r="25" spans="1:13">
      <c r="A25" t="s">
        <v>530</v>
      </c>
      <c r="B25" s="1">
        <v>42460</v>
      </c>
      <c r="C25" t="s">
        <v>320</v>
      </c>
      <c r="D25">
        <v>1</v>
      </c>
      <c r="E25" t="s">
        <v>2</v>
      </c>
      <c r="F25">
        <v>27807</v>
      </c>
      <c r="G25" t="s">
        <v>3</v>
      </c>
      <c r="H25" t="s">
        <v>4</v>
      </c>
      <c r="I25" t="s">
        <v>5</v>
      </c>
      <c r="J25" t="s">
        <v>651</v>
      </c>
      <c r="K25" s="2">
        <v>5000</v>
      </c>
      <c r="M25" s="2">
        <f t="shared" si="0"/>
        <v>66457.010000000068</v>
      </c>
    </row>
    <row r="26" spans="1:13">
      <c r="A26" t="s">
        <v>530</v>
      </c>
      <c r="B26" s="1">
        <v>42460</v>
      </c>
      <c r="C26" t="s">
        <v>320</v>
      </c>
      <c r="D26">
        <v>1</v>
      </c>
      <c r="E26" t="s">
        <v>2</v>
      </c>
      <c r="F26">
        <v>27807</v>
      </c>
      <c r="G26" t="s">
        <v>3</v>
      </c>
      <c r="H26" t="s">
        <v>4</v>
      </c>
      <c r="I26" t="s">
        <v>5</v>
      </c>
      <c r="J26" t="s">
        <v>652</v>
      </c>
      <c r="K26" s="2">
        <v>5000</v>
      </c>
      <c r="M26" s="2">
        <f t="shared" si="0"/>
        <v>71457.010000000068</v>
      </c>
    </row>
    <row r="27" spans="1:13">
      <c r="A27" t="s">
        <v>530</v>
      </c>
      <c r="B27" s="1">
        <v>42460</v>
      </c>
      <c r="C27" t="s">
        <v>320</v>
      </c>
      <c r="D27">
        <v>1</v>
      </c>
      <c r="E27" t="s">
        <v>2</v>
      </c>
      <c r="F27">
        <v>27807</v>
      </c>
      <c r="G27" t="s">
        <v>3</v>
      </c>
      <c r="H27" t="s">
        <v>4</v>
      </c>
      <c r="I27" t="s">
        <v>5</v>
      </c>
      <c r="J27" t="s">
        <v>653</v>
      </c>
      <c r="K27" s="2">
        <v>5000</v>
      </c>
      <c r="M27" s="2">
        <f t="shared" si="0"/>
        <v>76457.010000000068</v>
      </c>
    </row>
    <row r="28" spans="1:13">
      <c r="A28" t="s">
        <v>530</v>
      </c>
      <c r="B28" s="1">
        <v>42460</v>
      </c>
      <c r="C28" t="s">
        <v>320</v>
      </c>
      <c r="D28">
        <v>1</v>
      </c>
      <c r="E28" t="s">
        <v>2</v>
      </c>
      <c r="F28">
        <v>27807</v>
      </c>
      <c r="G28" t="s">
        <v>3</v>
      </c>
      <c r="H28" t="s">
        <v>4</v>
      </c>
      <c r="I28" t="s">
        <v>5</v>
      </c>
      <c r="J28" t="s">
        <v>654</v>
      </c>
      <c r="K28" s="2">
        <v>5000</v>
      </c>
      <c r="M28" s="2">
        <f t="shared" si="0"/>
        <v>81457.010000000068</v>
      </c>
    </row>
    <row r="29" spans="1:13">
      <c r="A29" t="s">
        <v>530</v>
      </c>
      <c r="B29" s="1">
        <v>42460</v>
      </c>
      <c r="C29" t="s">
        <v>320</v>
      </c>
      <c r="D29">
        <v>1</v>
      </c>
      <c r="E29" t="s">
        <v>2</v>
      </c>
      <c r="F29">
        <v>27807</v>
      </c>
      <c r="G29" t="s">
        <v>3</v>
      </c>
      <c r="H29" t="s">
        <v>4</v>
      </c>
      <c r="I29" t="s">
        <v>5</v>
      </c>
      <c r="J29" t="s">
        <v>655</v>
      </c>
      <c r="K29" s="2">
        <v>5000</v>
      </c>
      <c r="M29" s="2">
        <f t="shared" si="0"/>
        <v>86457.010000000068</v>
      </c>
    </row>
    <row r="30" spans="1:13">
      <c r="A30" t="s">
        <v>530</v>
      </c>
      <c r="B30" s="1">
        <v>42460</v>
      </c>
      <c r="C30" t="s">
        <v>320</v>
      </c>
      <c r="D30">
        <v>1</v>
      </c>
      <c r="E30" t="s">
        <v>2</v>
      </c>
      <c r="F30">
        <v>27807</v>
      </c>
      <c r="G30" t="s">
        <v>3</v>
      </c>
      <c r="H30" t="s">
        <v>4</v>
      </c>
      <c r="I30" t="s">
        <v>5</v>
      </c>
      <c r="J30" t="s">
        <v>656</v>
      </c>
      <c r="K30" s="2">
        <v>5000</v>
      </c>
      <c r="M30" s="2">
        <f t="shared" si="0"/>
        <v>91457.010000000068</v>
      </c>
    </row>
    <row r="31" spans="1:13">
      <c r="A31" t="s">
        <v>530</v>
      </c>
      <c r="B31" s="1">
        <v>42460</v>
      </c>
      <c r="C31" t="s">
        <v>320</v>
      </c>
      <c r="D31">
        <v>1</v>
      </c>
      <c r="E31" t="s">
        <v>2</v>
      </c>
      <c r="F31">
        <v>27807</v>
      </c>
      <c r="G31" t="s">
        <v>3</v>
      </c>
      <c r="H31" t="s">
        <v>4</v>
      </c>
      <c r="I31" t="s">
        <v>5</v>
      </c>
      <c r="J31" t="s">
        <v>657</v>
      </c>
      <c r="K31" s="2">
        <v>5000</v>
      </c>
      <c r="M31" s="2">
        <f t="shared" si="0"/>
        <v>96457.010000000068</v>
      </c>
    </row>
    <row r="32" spans="1:13">
      <c r="A32" t="s">
        <v>97</v>
      </c>
      <c r="B32" s="1">
        <v>42460</v>
      </c>
      <c r="C32" t="s">
        <v>628</v>
      </c>
      <c r="D32">
        <v>1</v>
      </c>
      <c r="E32" t="s">
        <v>2</v>
      </c>
      <c r="F32">
        <v>27863</v>
      </c>
      <c r="G32" t="s">
        <v>3</v>
      </c>
      <c r="H32" t="s">
        <v>4</v>
      </c>
      <c r="I32" t="s">
        <v>5</v>
      </c>
      <c r="J32" t="s">
        <v>658</v>
      </c>
      <c r="L32" s="3">
        <v>350.82</v>
      </c>
      <c r="M32" s="2">
        <f t="shared" si="0"/>
        <v>96106.190000000061</v>
      </c>
    </row>
    <row r="33" spans="1:13">
      <c r="A33" t="s">
        <v>100</v>
      </c>
      <c r="B33" s="1">
        <v>42460</v>
      </c>
      <c r="C33" t="s">
        <v>659</v>
      </c>
      <c r="D33">
        <v>1</v>
      </c>
      <c r="E33" t="s">
        <v>2</v>
      </c>
      <c r="F33">
        <v>27865</v>
      </c>
      <c r="G33" t="s">
        <v>3</v>
      </c>
      <c r="H33" t="s">
        <v>4</v>
      </c>
      <c r="I33" t="s">
        <v>5</v>
      </c>
      <c r="J33" t="s">
        <v>660</v>
      </c>
      <c r="L33" s="3">
        <v>350.82</v>
      </c>
      <c r="M33" s="2">
        <f t="shared" si="0"/>
        <v>95755.370000000054</v>
      </c>
    </row>
    <row r="34" spans="1:13">
      <c r="A34" t="s">
        <v>102</v>
      </c>
      <c r="B34" s="1">
        <v>42460</v>
      </c>
      <c r="C34" t="s">
        <v>661</v>
      </c>
      <c r="D34">
        <v>1</v>
      </c>
      <c r="E34" t="s">
        <v>2</v>
      </c>
      <c r="F34">
        <v>27866</v>
      </c>
      <c r="G34" t="s">
        <v>3</v>
      </c>
      <c r="H34" t="s">
        <v>4</v>
      </c>
      <c r="I34" t="s">
        <v>5</v>
      </c>
      <c r="J34" t="s">
        <v>662</v>
      </c>
      <c r="L34">
        <v>0</v>
      </c>
      <c r="M34" s="2">
        <f t="shared" si="0"/>
        <v>95755.370000000054</v>
      </c>
    </row>
    <row r="35" spans="1:13">
      <c r="A35" t="s">
        <v>105</v>
      </c>
      <c r="B35" s="1">
        <v>42460</v>
      </c>
      <c r="C35" t="s">
        <v>663</v>
      </c>
      <c r="D35">
        <v>1</v>
      </c>
      <c r="E35" t="s">
        <v>2</v>
      </c>
      <c r="F35">
        <v>27867</v>
      </c>
      <c r="G35" t="s">
        <v>3</v>
      </c>
      <c r="H35" t="s">
        <v>4</v>
      </c>
      <c r="I35" t="s">
        <v>5</v>
      </c>
      <c r="J35" t="s">
        <v>664</v>
      </c>
      <c r="L35" s="2">
        <v>2889.56</v>
      </c>
      <c r="M35" s="2">
        <f t="shared" si="0"/>
        <v>92865.810000000056</v>
      </c>
    </row>
    <row r="36" spans="1:13">
      <c r="A36" t="s">
        <v>108</v>
      </c>
      <c r="B36" s="1">
        <v>42460</v>
      </c>
      <c r="C36" t="s">
        <v>665</v>
      </c>
      <c r="D36">
        <v>1</v>
      </c>
      <c r="E36" t="s">
        <v>2</v>
      </c>
      <c r="F36">
        <v>27868</v>
      </c>
      <c r="G36" t="s">
        <v>3</v>
      </c>
      <c r="H36" t="s">
        <v>4</v>
      </c>
      <c r="I36" t="s">
        <v>5</v>
      </c>
      <c r="J36" t="s">
        <v>666</v>
      </c>
      <c r="L36">
        <v>0</v>
      </c>
      <c r="M36" s="2">
        <f t="shared" si="0"/>
        <v>92865.810000000056</v>
      </c>
    </row>
    <row r="37" spans="1:13">
      <c r="A37" t="s">
        <v>111</v>
      </c>
      <c r="B37" s="1">
        <v>42460</v>
      </c>
      <c r="C37" t="s">
        <v>667</v>
      </c>
      <c r="D37">
        <v>1</v>
      </c>
      <c r="E37" t="s">
        <v>2</v>
      </c>
      <c r="F37">
        <v>27869</v>
      </c>
      <c r="G37" t="s">
        <v>3</v>
      </c>
      <c r="H37" t="s">
        <v>4</v>
      </c>
      <c r="I37" t="s">
        <v>5</v>
      </c>
      <c r="J37" t="s">
        <v>668</v>
      </c>
      <c r="L37">
        <v>0</v>
      </c>
      <c r="M37" s="2">
        <f t="shared" si="0"/>
        <v>92865.810000000056</v>
      </c>
    </row>
    <row r="38" spans="1:13">
      <c r="A38" t="s">
        <v>114</v>
      </c>
      <c r="B38" s="1">
        <v>42460</v>
      </c>
      <c r="C38" t="s">
        <v>669</v>
      </c>
      <c r="D38">
        <v>1</v>
      </c>
      <c r="E38" t="s">
        <v>2</v>
      </c>
      <c r="F38">
        <v>27870</v>
      </c>
      <c r="G38" t="s">
        <v>3</v>
      </c>
      <c r="H38" t="s">
        <v>4</v>
      </c>
      <c r="I38" t="s">
        <v>5</v>
      </c>
      <c r="J38" t="s">
        <v>670</v>
      </c>
      <c r="L38">
        <v>0</v>
      </c>
      <c r="M38" s="2">
        <f t="shared" si="0"/>
        <v>92865.810000000056</v>
      </c>
    </row>
    <row r="39" spans="1:13">
      <c r="A39" t="s">
        <v>117</v>
      </c>
      <c r="B39" s="1">
        <v>42460</v>
      </c>
      <c r="C39" t="s">
        <v>671</v>
      </c>
      <c r="D39">
        <v>1</v>
      </c>
      <c r="E39" t="s">
        <v>2</v>
      </c>
      <c r="F39">
        <v>27871</v>
      </c>
      <c r="G39" t="s">
        <v>3</v>
      </c>
      <c r="H39" t="s">
        <v>4</v>
      </c>
      <c r="I39" t="s">
        <v>5</v>
      </c>
      <c r="J39" t="s">
        <v>672</v>
      </c>
      <c r="L39">
        <v>0</v>
      </c>
      <c r="M39" s="2">
        <f t="shared" si="0"/>
        <v>92865.810000000056</v>
      </c>
    </row>
    <row r="40" spans="1:13">
      <c r="A40" t="s">
        <v>120</v>
      </c>
      <c r="B40" s="1">
        <v>42460</v>
      </c>
      <c r="C40" t="s">
        <v>673</v>
      </c>
      <c r="D40">
        <v>1</v>
      </c>
      <c r="E40" t="s">
        <v>2</v>
      </c>
      <c r="F40">
        <v>27872</v>
      </c>
      <c r="G40" t="s">
        <v>3</v>
      </c>
      <c r="H40" t="s">
        <v>4</v>
      </c>
      <c r="I40" t="s">
        <v>5</v>
      </c>
      <c r="J40" t="s">
        <v>674</v>
      </c>
      <c r="L40">
        <v>0</v>
      </c>
      <c r="M40" s="2">
        <f t="shared" si="0"/>
        <v>92865.810000000056</v>
      </c>
    </row>
    <row r="41" spans="1:13">
      <c r="A41" t="s">
        <v>123</v>
      </c>
      <c r="B41" s="1">
        <v>42460</v>
      </c>
      <c r="C41" t="s">
        <v>675</v>
      </c>
      <c r="D41">
        <v>1</v>
      </c>
      <c r="E41" t="s">
        <v>2</v>
      </c>
      <c r="F41">
        <v>27873</v>
      </c>
      <c r="G41" t="s">
        <v>3</v>
      </c>
      <c r="H41" t="s">
        <v>4</v>
      </c>
      <c r="I41" t="s">
        <v>5</v>
      </c>
      <c r="J41" t="s">
        <v>676</v>
      </c>
      <c r="L41">
        <v>0</v>
      </c>
      <c r="M41" s="2">
        <f t="shared" si="0"/>
        <v>92865.810000000056</v>
      </c>
    </row>
    <row r="42" spans="1:13">
      <c r="A42" t="s">
        <v>129</v>
      </c>
      <c r="B42" s="1">
        <v>42460</v>
      </c>
      <c r="C42" t="s">
        <v>677</v>
      </c>
      <c r="D42">
        <v>1</v>
      </c>
      <c r="E42" t="s">
        <v>2</v>
      </c>
      <c r="F42">
        <v>27879</v>
      </c>
      <c r="G42" t="s">
        <v>3</v>
      </c>
      <c r="H42" t="s">
        <v>4</v>
      </c>
      <c r="I42" t="s">
        <v>5</v>
      </c>
      <c r="J42" t="s">
        <v>678</v>
      </c>
      <c r="L42">
        <v>0</v>
      </c>
      <c r="M42" s="2">
        <f t="shared" si="0"/>
        <v>92865.810000000056</v>
      </c>
    </row>
    <row r="43" spans="1:13">
      <c r="A43" t="s">
        <v>132</v>
      </c>
      <c r="B43" s="1">
        <v>42460</v>
      </c>
      <c r="C43" t="s">
        <v>679</v>
      </c>
      <c r="D43">
        <v>1</v>
      </c>
      <c r="E43" t="s">
        <v>2</v>
      </c>
      <c r="F43">
        <v>27880</v>
      </c>
      <c r="G43" t="s">
        <v>3</v>
      </c>
      <c r="H43" t="s">
        <v>4</v>
      </c>
      <c r="I43" t="s">
        <v>5</v>
      </c>
      <c r="J43" t="s">
        <v>680</v>
      </c>
      <c r="L43">
        <v>0</v>
      </c>
      <c r="M43" s="2">
        <f t="shared" si="0"/>
        <v>92865.810000000056</v>
      </c>
    </row>
    <row r="44" spans="1:13">
      <c r="A44" t="s">
        <v>134</v>
      </c>
      <c r="B44" s="1">
        <v>42460</v>
      </c>
      <c r="C44" t="s">
        <v>681</v>
      </c>
      <c r="D44">
        <v>1</v>
      </c>
      <c r="E44" t="s">
        <v>2</v>
      </c>
      <c r="F44">
        <v>27881</v>
      </c>
      <c r="G44" t="s">
        <v>3</v>
      </c>
      <c r="H44" t="s">
        <v>4</v>
      </c>
      <c r="I44" t="s">
        <v>5</v>
      </c>
      <c r="J44" t="s">
        <v>682</v>
      </c>
      <c r="L44">
        <v>0</v>
      </c>
      <c r="M44" s="2">
        <f t="shared" si="0"/>
        <v>92865.810000000056</v>
      </c>
    </row>
    <row r="45" spans="1:13">
      <c r="A45" t="s">
        <v>136</v>
      </c>
      <c r="B45" s="1">
        <v>42460</v>
      </c>
      <c r="C45" t="s">
        <v>683</v>
      </c>
      <c r="D45">
        <v>1</v>
      </c>
      <c r="E45" t="s">
        <v>2</v>
      </c>
      <c r="F45">
        <v>27882</v>
      </c>
      <c r="G45" t="s">
        <v>3</v>
      </c>
      <c r="H45" t="s">
        <v>4</v>
      </c>
      <c r="I45" t="s">
        <v>5</v>
      </c>
      <c r="J45" t="s">
        <v>684</v>
      </c>
      <c r="L45">
        <v>0</v>
      </c>
      <c r="M45" s="2">
        <f t="shared" si="0"/>
        <v>92865.810000000056</v>
      </c>
    </row>
    <row r="46" spans="1:13">
      <c r="A46" t="s">
        <v>139</v>
      </c>
      <c r="B46" s="1">
        <v>42460</v>
      </c>
      <c r="C46" t="s">
        <v>685</v>
      </c>
      <c r="D46">
        <v>1</v>
      </c>
      <c r="E46" t="s">
        <v>2</v>
      </c>
      <c r="F46">
        <v>27883</v>
      </c>
      <c r="G46" t="s">
        <v>3</v>
      </c>
      <c r="H46" t="s">
        <v>4</v>
      </c>
      <c r="I46" t="s">
        <v>5</v>
      </c>
      <c r="J46" t="s">
        <v>682</v>
      </c>
      <c r="L46">
        <v>0</v>
      </c>
      <c r="M46" s="2">
        <f t="shared" si="0"/>
        <v>92865.810000000056</v>
      </c>
    </row>
    <row r="47" spans="1:13">
      <c r="A47" t="s">
        <v>142</v>
      </c>
      <c r="B47" s="1">
        <v>42460</v>
      </c>
      <c r="C47" t="s">
        <v>686</v>
      </c>
      <c r="D47">
        <v>1</v>
      </c>
      <c r="E47" t="s">
        <v>2</v>
      </c>
      <c r="F47">
        <v>27884</v>
      </c>
      <c r="G47" t="s">
        <v>3</v>
      </c>
      <c r="H47" t="s">
        <v>4</v>
      </c>
      <c r="I47" t="s">
        <v>5</v>
      </c>
      <c r="J47" t="s">
        <v>687</v>
      </c>
      <c r="L47">
        <v>0</v>
      </c>
      <c r="M47" s="2">
        <f t="shared" si="0"/>
        <v>92865.810000000056</v>
      </c>
    </row>
    <row r="48" spans="1:13">
      <c r="A48" t="s">
        <v>145</v>
      </c>
      <c r="B48" s="1">
        <v>42460</v>
      </c>
      <c r="C48" t="s">
        <v>688</v>
      </c>
      <c r="D48">
        <v>1</v>
      </c>
      <c r="E48" t="s">
        <v>2</v>
      </c>
      <c r="F48">
        <v>27885</v>
      </c>
      <c r="G48" t="s">
        <v>3</v>
      </c>
      <c r="H48" t="s">
        <v>4</v>
      </c>
      <c r="I48" t="s">
        <v>5</v>
      </c>
      <c r="J48" t="s">
        <v>687</v>
      </c>
      <c r="L48">
        <v>0</v>
      </c>
      <c r="M48" s="2">
        <f t="shared" si="0"/>
        <v>92865.810000000056</v>
      </c>
    </row>
    <row r="49" spans="1:13">
      <c r="A49" t="s">
        <v>148</v>
      </c>
      <c r="B49" s="1">
        <v>42460</v>
      </c>
      <c r="C49" t="s">
        <v>689</v>
      </c>
      <c r="D49">
        <v>1</v>
      </c>
      <c r="E49" t="s">
        <v>2</v>
      </c>
      <c r="F49">
        <v>27886</v>
      </c>
      <c r="G49" t="s">
        <v>3</v>
      </c>
      <c r="H49" t="s">
        <v>4</v>
      </c>
      <c r="I49" t="s">
        <v>5</v>
      </c>
      <c r="J49" t="s">
        <v>687</v>
      </c>
      <c r="L49">
        <v>0</v>
      </c>
      <c r="M49" s="2">
        <f t="shared" si="0"/>
        <v>92865.810000000056</v>
      </c>
    </row>
    <row r="50" spans="1:13">
      <c r="A50" t="s">
        <v>152</v>
      </c>
      <c r="B50" s="1">
        <v>42460</v>
      </c>
      <c r="C50" t="s">
        <v>690</v>
      </c>
      <c r="D50">
        <v>1</v>
      </c>
      <c r="E50" t="s">
        <v>2</v>
      </c>
      <c r="F50">
        <v>27888</v>
      </c>
      <c r="G50" t="s">
        <v>3</v>
      </c>
      <c r="H50" t="s">
        <v>4</v>
      </c>
      <c r="I50" t="s">
        <v>5</v>
      </c>
      <c r="J50" t="s">
        <v>687</v>
      </c>
      <c r="L50">
        <v>0</v>
      </c>
      <c r="M50" s="2">
        <f t="shared" si="0"/>
        <v>92865.810000000056</v>
      </c>
    </row>
    <row r="51" spans="1:13">
      <c r="A51" t="s">
        <v>155</v>
      </c>
      <c r="B51" s="1">
        <v>42460</v>
      </c>
      <c r="C51" t="s">
        <v>691</v>
      </c>
      <c r="D51">
        <v>1</v>
      </c>
      <c r="E51" t="s">
        <v>2</v>
      </c>
      <c r="F51">
        <v>27889</v>
      </c>
      <c r="G51" t="s">
        <v>3</v>
      </c>
      <c r="H51" t="s">
        <v>4</v>
      </c>
      <c r="I51" t="s">
        <v>5</v>
      </c>
      <c r="J51" t="s">
        <v>687</v>
      </c>
      <c r="L51">
        <v>0</v>
      </c>
      <c r="M51" s="2">
        <f t="shared" si="0"/>
        <v>92865.810000000056</v>
      </c>
    </row>
    <row r="52" spans="1:13">
      <c r="A52" t="s">
        <v>157</v>
      </c>
      <c r="B52" s="1">
        <v>42460</v>
      </c>
      <c r="C52" t="s">
        <v>692</v>
      </c>
      <c r="D52">
        <v>1</v>
      </c>
      <c r="E52" t="s">
        <v>2</v>
      </c>
      <c r="F52">
        <v>27890</v>
      </c>
      <c r="G52" t="s">
        <v>3</v>
      </c>
      <c r="H52" t="s">
        <v>4</v>
      </c>
      <c r="I52" t="s">
        <v>5</v>
      </c>
      <c r="J52" t="s">
        <v>687</v>
      </c>
      <c r="L52">
        <v>0</v>
      </c>
      <c r="M52" s="2">
        <f t="shared" si="0"/>
        <v>92865.810000000056</v>
      </c>
    </row>
    <row r="53" spans="1:13">
      <c r="A53" t="s">
        <v>160</v>
      </c>
      <c r="B53" s="1">
        <v>42460</v>
      </c>
      <c r="C53" t="s">
        <v>693</v>
      </c>
      <c r="D53">
        <v>1</v>
      </c>
      <c r="E53" t="s">
        <v>2</v>
      </c>
      <c r="F53">
        <v>27891</v>
      </c>
      <c r="G53" t="s">
        <v>3</v>
      </c>
      <c r="H53" t="s">
        <v>4</v>
      </c>
      <c r="I53" t="s">
        <v>5</v>
      </c>
      <c r="J53" t="s">
        <v>694</v>
      </c>
      <c r="L53">
        <v>0</v>
      </c>
      <c r="M53" s="2">
        <f t="shared" si="0"/>
        <v>92865.810000000056</v>
      </c>
    </row>
    <row r="54" spans="1:13">
      <c r="A54" t="s">
        <v>162</v>
      </c>
      <c r="B54" s="1">
        <v>42460</v>
      </c>
      <c r="C54" t="s">
        <v>695</v>
      </c>
      <c r="D54">
        <v>1</v>
      </c>
      <c r="E54" t="s">
        <v>2</v>
      </c>
      <c r="F54">
        <v>27892</v>
      </c>
      <c r="G54" t="s">
        <v>3</v>
      </c>
      <c r="H54" t="s">
        <v>4</v>
      </c>
      <c r="I54" t="s">
        <v>5</v>
      </c>
      <c r="J54" t="s">
        <v>684</v>
      </c>
      <c r="L54">
        <v>0</v>
      </c>
      <c r="M54" s="2">
        <f t="shared" si="0"/>
        <v>92865.810000000056</v>
      </c>
    </row>
    <row r="55" spans="1:13">
      <c r="A55" t="s">
        <v>165</v>
      </c>
      <c r="B55" s="1">
        <v>42460</v>
      </c>
      <c r="C55" t="s">
        <v>696</v>
      </c>
      <c r="D55">
        <v>1</v>
      </c>
      <c r="E55" t="s">
        <v>2</v>
      </c>
      <c r="F55">
        <v>27893</v>
      </c>
      <c r="G55" t="s">
        <v>3</v>
      </c>
      <c r="H55" t="s">
        <v>4</v>
      </c>
      <c r="I55" t="s">
        <v>5</v>
      </c>
      <c r="J55" t="s">
        <v>697</v>
      </c>
      <c r="L55" s="4">
        <v>480</v>
      </c>
      <c r="M55" s="2">
        <f t="shared" si="0"/>
        <v>92385.810000000056</v>
      </c>
    </row>
    <row r="56" spans="1:13">
      <c r="A56" t="s">
        <v>167</v>
      </c>
      <c r="B56" s="1">
        <v>42460</v>
      </c>
      <c r="C56" t="s">
        <v>698</v>
      </c>
      <c r="D56">
        <v>1</v>
      </c>
      <c r="E56" t="s">
        <v>2</v>
      </c>
      <c r="F56">
        <v>27894</v>
      </c>
      <c r="G56" t="s">
        <v>3</v>
      </c>
      <c r="H56" t="s">
        <v>4</v>
      </c>
      <c r="I56" t="s">
        <v>5</v>
      </c>
      <c r="J56" t="s">
        <v>699</v>
      </c>
      <c r="L56" s="4">
        <v>243.99</v>
      </c>
      <c r="M56" s="2">
        <f t="shared" si="0"/>
        <v>92141.820000000051</v>
      </c>
    </row>
    <row r="57" spans="1:13">
      <c r="A57" t="s">
        <v>170</v>
      </c>
      <c r="B57" s="1">
        <v>42460</v>
      </c>
      <c r="C57" t="s">
        <v>700</v>
      </c>
      <c r="D57">
        <v>1</v>
      </c>
      <c r="E57" t="s">
        <v>2</v>
      </c>
      <c r="F57">
        <v>27895</v>
      </c>
      <c r="G57" t="s">
        <v>3</v>
      </c>
      <c r="H57" t="s">
        <v>4</v>
      </c>
      <c r="I57" t="s">
        <v>5</v>
      </c>
      <c r="J57" t="s">
        <v>94</v>
      </c>
      <c r="L57" s="4">
        <v>755.92</v>
      </c>
      <c r="M57" s="2">
        <f t="shared" si="0"/>
        <v>91385.900000000052</v>
      </c>
    </row>
    <row r="58" spans="1:13">
      <c r="A58" t="s">
        <v>172</v>
      </c>
      <c r="B58" s="1">
        <v>42460</v>
      </c>
      <c r="C58" t="s">
        <v>700</v>
      </c>
      <c r="D58">
        <v>1</v>
      </c>
      <c r="E58" t="s">
        <v>2</v>
      </c>
      <c r="F58">
        <v>27896</v>
      </c>
      <c r="G58" t="s">
        <v>3</v>
      </c>
      <c r="H58" t="s">
        <v>4</v>
      </c>
      <c r="I58" t="s">
        <v>5</v>
      </c>
      <c r="J58" t="s">
        <v>701</v>
      </c>
      <c r="L58">
        <v>0</v>
      </c>
      <c r="M58" s="2">
        <f t="shared" si="0"/>
        <v>91385.900000000052</v>
      </c>
    </row>
    <row r="59" spans="1:13">
      <c r="A59" t="s">
        <v>178</v>
      </c>
      <c r="B59" s="1">
        <v>42460</v>
      </c>
      <c r="C59" t="s">
        <v>702</v>
      </c>
      <c r="D59">
        <v>1</v>
      </c>
      <c r="E59" t="s">
        <v>2</v>
      </c>
      <c r="F59">
        <v>27899</v>
      </c>
      <c r="G59" t="s">
        <v>3</v>
      </c>
      <c r="H59" t="s">
        <v>4</v>
      </c>
      <c r="I59" t="s">
        <v>5</v>
      </c>
      <c r="J59" t="s">
        <v>703</v>
      </c>
      <c r="L59" s="4">
        <v>49</v>
      </c>
      <c r="M59" s="2">
        <f t="shared" si="0"/>
        <v>91336.900000000052</v>
      </c>
    </row>
    <row r="60" spans="1:13">
      <c r="A60" t="s">
        <v>180</v>
      </c>
      <c r="B60" s="1">
        <v>42460</v>
      </c>
      <c r="C60" t="s">
        <v>704</v>
      </c>
      <c r="D60">
        <v>1</v>
      </c>
      <c r="E60" t="s">
        <v>2</v>
      </c>
      <c r="F60">
        <v>27900</v>
      </c>
      <c r="G60" t="s">
        <v>3</v>
      </c>
      <c r="H60" t="s">
        <v>4</v>
      </c>
      <c r="I60" t="s">
        <v>5</v>
      </c>
      <c r="J60" t="s">
        <v>705</v>
      </c>
      <c r="L60" s="4">
        <v>102</v>
      </c>
      <c r="M60" s="2">
        <f t="shared" si="0"/>
        <v>91234.900000000052</v>
      </c>
    </row>
    <row r="61" spans="1:13">
      <c r="A61" t="s">
        <v>182</v>
      </c>
      <c r="B61" s="1">
        <v>42460</v>
      </c>
      <c r="C61" t="s">
        <v>706</v>
      </c>
      <c r="D61">
        <v>1</v>
      </c>
      <c r="E61" t="s">
        <v>2</v>
      </c>
      <c r="F61">
        <v>27901</v>
      </c>
      <c r="G61" t="s">
        <v>3</v>
      </c>
      <c r="H61" t="s">
        <v>4</v>
      </c>
      <c r="I61" t="s">
        <v>5</v>
      </c>
      <c r="J61" t="s">
        <v>707</v>
      </c>
      <c r="L61" s="4">
        <v>574.98</v>
      </c>
      <c r="M61" s="2">
        <f t="shared" si="0"/>
        <v>90659.920000000056</v>
      </c>
    </row>
    <row r="62" spans="1:13">
      <c r="A62" t="s">
        <v>184</v>
      </c>
      <c r="B62" s="1">
        <v>42460</v>
      </c>
      <c r="C62" t="s">
        <v>708</v>
      </c>
      <c r="D62">
        <v>1</v>
      </c>
      <c r="E62" t="s">
        <v>2</v>
      </c>
      <c r="F62">
        <v>27902</v>
      </c>
      <c r="G62" t="s">
        <v>3</v>
      </c>
      <c r="H62" t="s">
        <v>4</v>
      </c>
      <c r="I62" t="s">
        <v>5</v>
      </c>
      <c r="J62" t="s">
        <v>709</v>
      </c>
      <c r="L62" s="4">
        <v>225.01</v>
      </c>
      <c r="M62" s="2">
        <f t="shared" si="0"/>
        <v>90434.910000000062</v>
      </c>
    </row>
    <row r="63" spans="1:13">
      <c r="A63" t="s">
        <v>187</v>
      </c>
      <c r="B63" s="1">
        <v>42460</v>
      </c>
      <c r="C63" t="s">
        <v>710</v>
      </c>
      <c r="D63">
        <v>1</v>
      </c>
      <c r="E63" t="s">
        <v>2</v>
      </c>
      <c r="F63">
        <v>27903</v>
      </c>
      <c r="G63" t="s">
        <v>3</v>
      </c>
      <c r="H63" t="s">
        <v>4</v>
      </c>
      <c r="I63" t="s">
        <v>5</v>
      </c>
      <c r="J63" t="s">
        <v>711</v>
      </c>
      <c r="L63" s="4">
        <v>139.19999999999999</v>
      </c>
      <c r="M63" s="2">
        <f t="shared" si="0"/>
        <v>90295.710000000065</v>
      </c>
    </row>
    <row r="64" spans="1:13">
      <c r="A64" t="s">
        <v>190</v>
      </c>
      <c r="B64" s="1">
        <v>42460</v>
      </c>
      <c r="C64" t="s">
        <v>712</v>
      </c>
      <c r="D64">
        <v>1</v>
      </c>
      <c r="E64" t="s">
        <v>2</v>
      </c>
      <c r="F64">
        <v>27904</v>
      </c>
      <c r="G64" t="s">
        <v>3</v>
      </c>
      <c r="H64" t="s">
        <v>4</v>
      </c>
      <c r="I64" t="s">
        <v>5</v>
      </c>
      <c r="J64" t="s">
        <v>713</v>
      </c>
      <c r="L64" s="4">
        <v>161.87</v>
      </c>
      <c r="M64" s="2">
        <f t="shared" si="0"/>
        <v>90133.840000000069</v>
      </c>
    </row>
    <row r="65" spans="1:13">
      <c r="A65" t="s">
        <v>193</v>
      </c>
      <c r="B65" s="1">
        <v>42460</v>
      </c>
      <c r="C65" t="s">
        <v>714</v>
      </c>
      <c r="D65">
        <v>1</v>
      </c>
      <c r="E65" t="s">
        <v>2</v>
      </c>
      <c r="F65">
        <v>27905</v>
      </c>
      <c r="G65" t="s">
        <v>3</v>
      </c>
      <c r="H65" t="s">
        <v>4</v>
      </c>
      <c r="I65" t="s">
        <v>5</v>
      </c>
      <c r="J65" t="s">
        <v>715</v>
      </c>
      <c r="L65">
        <v>0</v>
      </c>
      <c r="M65" s="2">
        <f t="shared" si="0"/>
        <v>90133.840000000069</v>
      </c>
    </row>
    <row r="66" spans="1:13">
      <c r="A66" t="s">
        <v>198</v>
      </c>
      <c r="B66" s="1">
        <v>42460</v>
      </c>
      <c r="C66" t="s">
        <v>716</v>
      </c>
      <c r="D66">
        <v>1</v>
      </c>
      <c r="E66" t="s">
        <v>2</v>
      </c>
      <c r="F66">
        <v>27907</v>
      </c>
      <c r="G66" t="s">
        <v>3</v>
      </c>
      <c r="H66" t="s">
        <v>4</v>
      </c>
      <c r="I66" t="s">
        <v>5</v>
      </c>
      <c r="J66" t="s">
        <v>717</v>
      </c>
      <c r="L66" s="4">
        <v>104</v>
      </c>
      <c r="M66" s="2">
        <f t="shared" si="0"/>
        <v>90029.840000000069</v>
      </c>
    </row>
    <row r="67" spans="1:13">
      <c r="A67" t="s">
        <v>200</v>
      </c>
      <c r="B67" s="1">
        <v>42460</v>
      </c>
      <c r="C67" t="s">
        <v>718</v>
      </c>
      <c r="D67">
        <v>1</v>
      </c>
      <c r="E67" t="s">
        <v>2</v>
      </c>
      <c r="F67">
        <v>27908</v>
      </c>
      <c r="G67" t="s">
        <v>3</v>
      </c>
      <c r="H67" t="s">
        <v>4</v>
      </c>
      <c r="I67" t="s">
        <v>5</v>
      </c>
      <c r="J67" t="s">
        <v>719</v>
      </c>
      <c r="L67" s="4">
        <v>89</v>
      </c>
      <c r="M67" s="2">
        <f t="shared" si="0"/>
        <v>89940.840000000069</v>
      </c>
    </row>
    <row r="68" spans="1:13">
      <c r="A68" t="s">
        <v>202</v>
      </c>
      <c r="B68" s="1">
        <v>42460</v>
      </c>
      <c r="C68" t="s">
        <v>720</v>
      </c>
      <c r="D68">
        <v>1</v>
      </c>
      <c r="E68" t="s">
        <v>2</v>
      </c>
      <c r="F68">
        <v>27909</v>
      </c>
      <c r="G68" t="s">
        <v>3</v>
      </c>
      <c r="H68" t="s">
        <v>4</v>
      </c>
      <c r="I68" t="s">
        <v>5</v>
      </c>
      <c r="J68" t="s">
        <v>721</v>
      </c>
      <c r="L68" s="4">
        <v>585</v>
      </c>
      <c r="M68" s="2">
        <f t="shared" si="0"/>
        <v>89355.840000000069</v>
      </c>
    </row>
    <row r="69" spans="1:13">
      <c r="A69" t="s">
        <v>205</v>
      </c>
      <c r="B69" s="1">
        <v>42460</v>
      </c>
      <c r="C69" t="s">
        <v>722</v>
      </c>
      <c r="D69">
        <v>1</v>
      </c>
      <c r="E69" t="s">
        <v>2</v>
      </c>
      <c r="F69">
        <v>27910</v>
      </c>
      <c r="G69" t="s">
        <v>3</v>
      </c>
      <c r="H69" t="s">
        <v>4</v>
      </c>
      <c r="I69" t="s">
        <v>5</v>
      </c>
      <c r="J69" t="s">
        <v>723</v>
      </c>
      <c r="L69" s="4">
        <v>65</v>
      </c>
      <c r="M69" s="2">
        <f t="shared" si="0"/>
        <v>89290.840000000069</v>
      </c>
    </row>
    <row r="70" spans="1:13">
      <c r="A70" t="s">
        <v>207</v>
      </c>
      <c r="B70" s="1">
        <v>42460</v>
      </c>
      <c r="C70" t="s">
        <v>724</v>
      </c>
      <c r="D70">
        <v>1</v>
      </c>
      <c r="E70" t="s">
        <v>2</v>
      </c>
      <c r="F70">
        <v>27911</v>
      </c>
      <c r="G70" t="s">
        <v>3</v>
      </c>
      <c r="H70" t="s">
        <v>4</v>
      </c>
      <c r="I70" t="s">
        <v>5</v>
      </c>
      <c r="J70" t="s">
        <v>725</v>
      </c>
      <c r="L70" s="4">
        <v>50.01</v>
      </c>
      <c r="M70" s="2">
        <f t="shared" si="0"/>
        <v>89240.830000000075</v>
      </c>
    </row>
    <row r="71" spans="1:13">
      <c r="A71" t="s">
        <v>210</v>
      </c>
      <c r="B71" s="1">
        <v>42460</v>
      </c>
      <c r="C71" t="s">
        <v>726</v>
      </c>
      <c r="D71">
        <v>1</v>
      </c>
      <c r="E71" t="s">
        <v>2</v>
      </c>
      <c r="F71">
        <v>27912</v>
      </c>
      <c r="G71" t="s">
        <v>3</v>
      </c>
      <c r="H71" t="s">
        <v>4</v>
      </c>
      <c r="I71" t="s">
        <v>5</v>
      </c>
      <c r="J71" t="s">
        <v>658</v>
      </c>
      <c r="L71" s="4">
        <v>350</v>
      </c>
      <c r="M71" s="2">
        <f t="shared" si="0"/>
        <v>88890.830000000075</v>
      </c>
    </row>
    <row r="72" spans="1:13">
      <c r="A72" t="s">
        <v>213</v>
      </c>
      <c r="B72" s="1">
        <v>42460</v>
      </c>
      <c r="C72" t="s">
        <v>727</v>
      </c>
      <c r="D72">
        <v>1</v>
      </c>
      <c r="E72" t="s">
        <v>2</v>
      </c>
      <c r="F72">
        <v>27913</v>
      </c>
      <c r="G72" t="s">
        <v>3</v>
      </c>
      <c r="H72" t="s">
        <v>4</v>
      </c>
      <c r="I72" t="s">
        <v>5</v>
      </c>
      <c r="J72" t="s">
        <v>418</v>
      </c>
      <c r="L72" s="4">
        <v>123</v>
      </c>
      <c r="M72" s="2">
        <f t="shared" si="0"/>
        <v>88767.830000000075</v>
      </c>
    </row>
    <row r="73" spans="1:13">
      <c r="A73" t="s">
        <v>216</v>
      </c>
      <c r="B73" s="1">
        <v>42460</v>
      </c>
      <c r="C73" t="s">
        <v>728</v>
      </c>
      <c r="D73">
        <v>1</v>
      </c>
      <c r="E73" t="s">
        <v>2</v>
      </c>
      <c r="F73">
        <v>27914</v>
      </c>
      <c r="G73" t="s">
        <v>3</v>
      </c>
      <c r="H73" t="s">
        <v>4</v>
      </c>
      <c r="I73" t="s">
        <v>5</v>
      </c>
      <c r="J73" t="s">
        <v>729</v>
      </c>
      <c r="L73" s="4">
        <v>82</v>
      </c>
      <c r="M73" s="2">
        <f t="shared" si="0"/>
        <v>88685.830000000075</v>
      </c>
    </row>
    <row r="74" spans="1:13">
      <c r="A74" t="s">
        <v>218</v>
      </c>
      <c r="B74" s="1">
        <v>42460</v>
      </c>
      <c r="C74" t="s">
        <v>730</v>
      </c>
      <c r="D74">
        <v>1</v>
      </c>
      <c r="E74" t="s">
        <v>2</v>
      </c>
      <c r="F74">
        <v>27915</v>
      </c>
      <c r="G74" t="s">
        <v>3</v>
      </c>
      <c r="H74" t="s">
        <v>4</v>
      </c>
      <c r="I74" t="s">
        <v>5</v>
      </c>
      <c r="J74" t="s">
        <v>418</v>
      </c>
      <c r="L74" s="4">
        <v>164</v>
      </c>
      <c r="M74" s="2">
        <f t="shared" si="0"/>
        <v>88521.830000000075</v>
      </c>
    </row>
    <row r="75" spans="1:13">
      <c r="A75" t="s">
        <v>220</v>
      </c>
      <c r="B75" s="1">
        <v>42460</v>
      </c>
      <c r="C75" t="s">
        <v>731</v>
      </c>
      <c r="D75">
        <v>1</v>
      </c>
      <c r="E75" t="s">
        <v>2</v>
      </c>
      <c r="F75">
        <v>27916</v>
      </c>
      <c r="G75" t="s">
        <v>3</v>
      </c>
      <c r="H75" t="s">
        <v>4</v>
      </c>
      <c r="I75" t="s">
        <v>5</v>
      </c>
      <c r="J75" t="s">
        <v>732</v>
      </c>
      <c r="L75" s="4">
        <v>107.8</v>
      </c>
      <c r="M75" s="2">
        <f t="shared" ref="M75:M138" si="1">+M74+K75-L75</f>
        <v>88414.030000000072</v>
      </c>
    </row>
    <row r="76" spans="1:13">
      <c r="A76" t="s">
        <v>222</v>
      </c>
      <c r="B76" s="1">
        <v>42460</v>
      </c>
      <c r="C76" t="s">
        <v>733</v>
      </c>
      <c r="D76">
        <v>1</v>
      </c>
      <c r="E76" t="s">
        <v>2</v>
      </c>
      <c r="F76">
        <v>27917</v>
      </c>
      <c r="G76" t="s">
        <v>3</v>
      </c>
      <c r="H76" t="s">
        <v>4</v>
      </c>
      <c r="I76" t="s">
        <v>5</v>
      </c>
      <c r="J76" t="s">
        <v>734</v>
      </c>
      <c r="L76" s="4">
        <v>170</v>
      </c>
      <c r="M76" s="2">
        <f t="shared" si="1"/>
        <v>88244.030000000072</v>
      </c>
    </row>
    <row r="77" spans="1:13">
      <c r="A77" t="s">
        <v>224</v>
      </c>
      <c r="B77" s="1">
        <v>42460</v>
      </c>
      <c r="C77" t="s">
        <v>735</v>
      </c>
      <c r="D77">
        <v>1</v>
      </c>
      <c r="E77" t="s">
        <v>2</v>
      </c>
      <c r="F77">
        <v>27918</v>
      </c>
      <c r="G77" t="s">
        <v>3</v>
      </c>
      <c r="H77" t="s">
        <v>4</v>
      </c>
      <c r="I77" t="s">
        <v>5</v>
      </c>
      <c r="J77" t="s">
        <v>736</v>
      </c>
      <c r="L77" s="5">
        <v>1148.25</v>
      </c>
      <c r="M77" s="2">
        <f t="shared" si="1"/>
        <v>87095.780000000072</v>
      </c>
    </row>
    <row r="78" spans="1:13">
      <c r="A78" t="s">
        <v>226</v>
      </c>
      <c r="B78" s="1">
        <v>42460</v>
      </c>
      <c r="C78" t="s">
        <v>737</v>
      </c>
      <c r="D78">
        <v>1</v>
      </c>
      <c r="E78" t="s">
        <v>2</v>
      </c>
      <c r="F78">
        <v>27919</v>
      </c>
      <c r="G78" t="s">
        <v>3</v>
      </c>
      <c r="H78" t="s">
        <v>4</v>
      </c>
      <c r="I78" t="s">
        <v>5</v>
      </c>
      <c r="J78" t="s">
        <v>732</v>
      </c>
      <c r="L78" s="4">
        <v>80</v>
      </c>
      <c r="M78" s="2">
        <f t="shared" si="1"/>
        <v>87015.780000000072</v>
      </c>
    </row>
    <row r="79" spans="1:13">
      <c r="A79" t="s">
        <v>228</v>
      </c>
      <c r="B79" s="1">
        <v>42460</v>
      </c>
      <c r="C79" t="s">
        <v>738</v>
      </c>
      <c r="D79">
        <v>1</v>
      </c>
      <c r="E79" t="s">
        <v>2</v>
      </c>
      <c r="F79">
        <v>27920</v>
      </c>
      <c r="G79" t="s">
        <v>3</v>
      </c>
      <c r="H79" t="s">
        <v>4</v>
      </c>
      <c r="I79" t="s">
        <v>5</v>
      </c>
      <c r="J79" t="s">
        <v>732</v>
      </c>
      <c r="L79" s="4">
        <v>230.9</v>
      </c>
      <c r="M79" s="2">
        <f t="shared" si="1"/>
        <v>86784.880000000077</v>
      </c>
    </row>
    <row r="80" spans="1:13">
      <c r="A80" t="s">
        <v>230</v>
      </c>
      <c r="B80" s="1">
        <v>42460</v>
      </c>
      <c r="C80" t="s">
        <v>739</v>
      </c>
      <c r="D80">
        <v>1</v>
      </c>
      <c r="E80" t="s">
        <v>2</v>
      </c>
      <c r="F80">
        <v>27921</v>
      </c>
      <c r="G80" t="s">
        <v>3</v>
      </c>
      <c r="H80" t="s">
        <v>4</v>
      </c>
      <c r="I80" t="s">
        <v>5</v>
      </c>
      <c r="J80" t="s">
        <v>740</v>
      </c>
      <c r="L80" s="4">
        <v>866.25</v>
      </c>
      <c r="M80" s="2">
        <f t="shared" si="1"/>
        <v>85918.630000000077</v>
      </c>
    </row>
    <row r="81" spans="1:13">
      <c r="A81" t="s">
        <v>232</v>
      </c>
      <c r="B81" s="1">
        <v>42460</v>
      </c>
      <c r="C81" t="s">
        <v>741</v>
      </c>
      <c r="D81">
        <v>1</v>
      </c>
      <c r="E81" t="s">
        <v>2</v>
      </c>
      <c r="F81">
        <v>27922</v>
      </c>
      <c r="G81" t="s">
        <v>3</v>
      </c>
      <c r="H81" t="s">
        <v>4</v>
      </c>
      <c r="I81" t="s">
        <v>5</v>
      </c>
      <c r="J81" t="s">
        <v>742</v>
      </c>
      <c r="L81" s="4">
        <v>214.5</v>
      </c>
      <c r="M81" s="2">
        <f t="shared" si="1"/>
        <v>85704.130000000077</v>
      </c>
    </row>
    <row r="82" spans="1:13">
      <c r="A82" t="s">
        <v>235</v>
      </c>
      <c r="B82" s="1">
        <v>42460</v>
      </c>
      <c r="C82" t="s">
        <v>743</v>
      </c>
      <c r="D82">
        <v>1</v>
      </c>
      <c r="E82" t="s">
        <v>2</v>
      </c>
      <c r="F82">
        <v>27923</v>
      </c>
      <c r="G82" t="s">
        <v>3</v>
      </c>
      <c r="H82" t="s">
        <v>4</v>
      </c>
      <c r="I82" t="s">
        <v>5</v>
      </c>
      <c r="J82" t="s">
        <v>744</v>
      </c>
      <c r="L82" s="4">
        <v>29.5</v>
      </c>
      <c r="M82" s="2">
        <f t="shared" si="1"/>
        <v>85674.630000000077</v>
      </c>
    </row>
    <row r="83" spans="1:13">
      <c r="A83" t="s">
        <v>237</v>
      </c>
      <c r="B83" s="1">
        <v>42460</v>
      </c>
      <c r="C83" t="s">
        <v>745</v>
      </c>
      <c r="D83">
        <v>1</v>
      </c>
      <c r="E83" t="s">
        <v>2</v>
      </c>
      <c r="F83">
        <v>27924</v>
      </c>
      <c r="G83" t="s">
        <v>3</v>
      </c>
      <c r="H83" t="s">
        <v>4</v>
      </c>
      <c r="I83" t="s">
        <v>5</v>
      </c>
      <c r="J83" t="s">
        <v>746</v>
      </c>
      <c r="L83" s="5">
        <v>1771.65</v>
      </c>
      <c r="M83" s="2">
        <f t="shared" si="1"/>
        <v>83902.980000000083</v>
      </c>
    </row>
    <row r="84" spans="1:13">
      <c r="A84" t="s">
        <v>239</v>
      </c>
      <c r="B84" s="1">
        <v>42460</v>
      </c>
      <c r="C84" t="s">
        <v>747</v>
      </c>
      <c r="D84">
        <v>1</v>
      </c>
      <c r="E84" t="s">
        <v>2</v>
      </c>
      <c r="F84">
        <v>27925</v>
      </c>
      <c r="G84" t="s">
        <v>3</v>
      </c>
      <c r="H84" t="s">
        <v>4</v>
      </c>
      <c r="I84" t="s">
        <v>5</v>
      </c>
      <c r="J84" t="s">
        <v>748</v>
      </c>
      <c r="L84" s="4">
        <v>77.8</v>
      </c>
      <c r="M84" s="2">
        <f t="shared" si="1"/>
        <v>83825.18000000008</v>
      </c>
    </row>
    <row r="85" spans="1:13">
      <c r="A85" t="s">
        <v>241</v>
      </c>
      <c r="B85" s="1">
        <v>42460</v>
      </c>
      <c r="C85" t="s">
        <v>749</v>
      </c>
      <c r="D85">
        <v>1</v>
      </c>
      <c r="E85" t="s">
        <v>2</v>
      </c>
      <c r="F85">
        <v>27926</v>
      </c>
      <c r="G85" t="s">
        <v>3</v>
      </c>
      <c r="H85" t="s">
        <v>4</v>
      </c>
      <c r="I85" t="s">
        <v>5</v>
      </c>
      <c r="J85" t="s">
        <v>729</v>
      </c>
      <c r="L85" s="4">
        <v>102.5</v>
      </c>
      <c r="M85" s="2">
        <f t="shared" si="1"/>
        <v>83722.68000000008</v>
      </c>
    </row>
    <row r="86" spans="1:13">
      <c r="A86" t="s">
        <v>243</v>
      </c>
      <c r="B86" s="1">
        <v>42460</v>
      </c>
      <c r="C86" t="s">
        <v>750</v>
      </c>
      <c r="D86">
        <v>1</v>
      </c>
      <c r="E86" t="s">
        <v>2</v>
      </c>
      <c r="F86">
        <v>27927</v>
      </c>
      <c r="G86" t="s">
        <v>3</v>
      </c>
      <c r="H86" t="s">
        <v>4</v>
      </c>
      <c r="I86" t="s">
        <v>5</v>
      </c>
      <c r="J86" t="s">
        <v>636</v>
      </c>
      <c r="L86" s="4">
        <v>183</v>
      </c>
      <c r="M86" s="2">
        <f t="shared" si="1"/>
        <v>83539.68000000008</v>
      </c>
    </row>
    <row r="87" spans="1:13">
      <c r="A87" t="s">
        <v>245</v>
      </c>
      <c r="B87" s="1">
        <v>42460</v>
      </c>
      <c r="C87" t="s">
        <v>751</v>
      </c>
      <c r="D87">
        <v>1</v>
      </c>
      <c r="E87" t="s">
        <v>2</v>
      </c>
      <c r="F87">
        <v>27928</v>
      </c>
      <c r="G87" t="s">
        <v>3</v>
      </c>
      <c r="H87" t="s">
        <v>4</v>
      </c>
      <c r="I87" t="s">
        <v>5</v>
      </c>
      <c r="J87" t="s">
        <v>752</v>
      </c>
      <c r="L87" s="4">
        <v>50</v>
      </c>
      <c r="M87" s="2">
        <f t="shared" si="1"/>
        <v>83489.68000000008</v>
      </c>
    </row>
    <row r="88" spans="1:13">
      <c r="A88" t="s">
        <v>247</v>
      </c>
      <c r="B88" s="1">
        <v>42460</v>
      </c>
      <c r="C88" t="s">
        <v>753</v>
      </c>
      <c r="D88">
        <v>1</v>
      </c>
      <c r="E88" t="s">
        <v>2</v>
      </c>
      <c r="F88">
        <v>27929</v>
      </c>
      <c r="G88" t="s">
        <v>3</v>
      </c>
      <c r="H88" t="s">
        <v>4</v>
      </c>
      <c r="I88" t="s">
        <v>5</v>
      </c>
      <c r="J88" t="s">
        <v>752</v>
      </c>
      <c r="L88" s="4">
        <v>116</v>
      </c>
      <c r="M88" s="2">
        <f t="shared" si="1"/>
        <v>83373.68000000008</v>
      </c>
    </row>
    <row r="89" spans="1:13">
      <c r="A89" t="s">
        <v>249</v>
      </c>
      <c r="B89" s="1">
        <v>42460</v>
      </c>
      <c r="C89" t="s">
        <v>754</v>
      </c>
      <c r="D89">
        <v>1</v>
      </c>
      <c r="E89" t="s">
        <v>2</v>
      </c>
      <c r="F89">
        <v>27930</v>
      </c>
      <c r="G89" t="s">
        <v>3</v>
      </c>
      <c r="H89" t="s">
        <v>4</v>
      </c>
      <c r="I89" t="s">
        <v>5</v>
      </c>
      <c r="J89" t="s">
        <v>755</v>
      </c>
      <c r="L89" s="4">
        <v>109.94</v>
      </c>
      <c r="M89" s="2">
        <f t="shared" si="1"/>
        <v>83263.740000000078</v>
      </c>
    </row>
    <row r="90" spans="1:13">
      <c r="A90" t="s">
        <v>252</v>
      </c>
      <c r="B90" s="1">
        <v>42460</v>
      </c>
      <c r="C90" t="s">
        <v>756</v>
      </c>
      <c r="D90">
        <v>1</v>
      </c>
      <c r="E90" t="s">
        <v>2</v>
      </c>
      <c r="F90">
        <v>27931</v>
      </c>
      <c r="G90" t="s">
        <v>3</v>
      </c>
      <c r="H90" t="s">
        <v>4</v>
      </c>
      <c r="I90" t="s">
        <v>5</v>
      </c>
      <c r="J90" t="s">
        <v>742</v>
      </c>
      <c r="L90" s="4">
        <v>288</v>
      </c>
      <c r="M90" s="2">
        <f t="shared" si="1"/>
        <v>82975.740000000078</v>
      </c>
    </row>
    <row r="91" spans="1:13">
      <c r="A91" t="s">
        <v>254</v>
      </c>
      <c r="B91" s="1">
        <v>42460</v>
      </c>
      <c r="C91" t="s">
        <v>757</v>
      </c>
      <c r="D91">
        <v>1</v>
      </c>
      <c r="E91" t="s">
        <v>2</v>
      </c>
      <c r="F91">
        <v>27932</v>
      </c>
      <c r="G91" t="s">
        <v>3</v>
      </c>
      <c r="H91" t="s">
        <v>4</v>
      </c>
      <c r="I91" t="s">
        <v>5</v>
      </c>
      <c r="J91" t="s">
        <v>734</v>
      </c>
      <c r="L91" s="4">
        <v>440</v>
      </c>
      <c r="M91" s="2">
        <f t="shared" si="1"/>
        <v>82535.740000000078</v>
      </c>
    </row>
    <row r="92" spans="1:13">
      <c r="A92" t="s">
        <v>257</v>
      </c>
      <c r="B92" s="1">
        <v>42460</v>
      </c>
      <c r="C92" t="s">
        <v>758</v>
      </c>
      <c r="D92">
        <v>1</v>
      </c>
      <c r="E92" t="s">
        <v>2</v>
      </c>
      <c r="F92">
        <v>27933</v>
      </c>
      <c r="G92" t="s">
        <v>3</v>
      </c>
      <c r="H92" t="s">
        <v>4</v>
      </c>
      <c r="I92" t="s">
        <v>5</v>
      </c>
      <c r="J92" t="s">
        <v>759</v>
      </c>
      <c r="L92" s="4">
        <v>48</v>
      </c>
      <c r="M92" s="2">
        <f t="shared" si="1"/>
        <v>82487.740000000078</v>
      </c>
    </row>
    <row r="93" spans="1:13">
      <c r="A93" t="s">
        <v>258</v>
      </c>
      <c r="B93" s="1">
        <v>42460</v>
      </c>
      <c r="C93" t="s">
        <v>760</v>
      </c>
      <c r="D93">
        <v>1</v>
      </c>
      <c r="E93" t="s">
        <v>2</v>
      </c>
      <c r="F93">
        <v>27934</v>
      </c>
      <c r="G93" t="s">
        <v>3</v>
      </c>
      <c r="H93" t="s">
        <v>4</v>
      </c>
      <c r="I93" t="s">
        <v>5</v>
      </c>
      <c r="J93" t="s">
        <v>761</v>
      </c>
      <c r="L93" s="4">
        <v>37.5</v>
      </c>
      <c r="M93" s="2">
        <f t="shared" si="1"/>
        <v>82450.240000000078</v>
      </c>
    </row>
    <row r="94" spans="1:13">
      <c r="A94" t="s">
        <v>261</v>
      </c>
      <c r="B94" s="1">
        <v>42460</v>
      </c>
      <c r="C94" t="s">
        <v>762</v>
      </c>
      <c r="D94">
        <v>1</v>
      </c>
      <c r="E94" t="s">
        <v>2</v>
      </c>
      <c r="F94">
        <v>27935</v>
      </c>
      <c r="G94" t="s">
        <v>3</v>
      </c>
      <c r="H94" t="s">
        <v>4</v>
      </c>
      <c r="I94" t="s">
        <v>5</v>
      </c>
      <c r="J94" t="s">
        <v>94</v>
      </c>
      <c r="L94" s="4">
        <v>148.47999999999999</v>
      </c>
      <c r="M94" s="2">
        <f t="shared" si="1"/>
        <v>82301.760000000082</v>
      </c>
    </row>
    <row r="95" spans="1:13">
      <c r="A95" t="s">
        <v>264</v>
      </c>
      <c r="B95" s="1">
        <v>42460</v>
      </c>
      <c r="C95" t="s">
        <v>763</v>
      </c>
      <c r="D95">
        <v>1</v>
      </c>
      <c r="E95" t="s">
        <v>2</v>
      </c>
      <c r="F95">
        <v>27936</v>
      </c>
      <c r="G95" t="s">
        <v>3</v>
      </c>
      <c r="H95" t="s">
        <v>4</v>
      </c>
      <c r="I95" t="s">
        <v>5</v>
      </c>
      <c r="J95" t="s">
        <v>759</v>
      </c>
      <c r="L95" s="4">
        <v>152.01</v>
      </c>
      <c r="M95" s="2">
        <f t="shared" si="1"/>
        <v>82149.750000000087</v>
      </c>
    </row>
    <row r="96" spans="1:13">
      <c r="A96" t="s">
        <v>267</v>
      </c>
      <c r="B96" s="1">
        <v>42460</v>
      </c>
      <c r="C96" t="s">
        <v>764</v>
      </c>
      <c r="D96">
        <v>1</v>
      </c>
      <c r="E96" t="s">
        <v>2</v>
      </c>
      <c r="F96">
        <v>27937</v>
      </c>
      <c r="G96" t="s">
        <v>3</v>
      </c>
      <c r="H96" t="s">
        <v>4</v>
      </c>
      <c r="I96" t="s">
        <v>5</v>
      </c>
      <c r="J96" t="s">
        <v>765</v>
      </c>
      <c r="L96" s="4">
        <v>119.9</v>
      </c>
      <c r="M96" s="2">
        <f t="shared" si="1"/>
        <v>82029.850000000093</v>
      </c>
    </row>
    <row r="97" spans="1:13">
      <c r="A97" t="s">
        <v>269</v>
      </c>
      <c r="B97" s="1">
        <v>42460</v>
      </c>
      <c r="C97" t="s">
        <v>766</v>
      </c>
      <c r="D97">
        <v>1</v>
      </c>
      <c r="E97" t="s">
        <v>2</v>
      </c>
      <c r="F97">
        <v>27938</v>
      </c>
      <c r="G97" t="s">
        <v>3</v>
      </c>
      <c r="H97" t="s">
        <v>4</v>
      </c>
      <c r="I97" t="s">
        <v>5</v>
      </c>
      <c r="J97" t="s">
        <v>767</v>
      </c>
      <c r="L97" s="4">
        <v>166</v>
      </c>
      <c r="M97" s="2">
        <f t="shared" si="1"/>
        <v>81863.850000000093</v>
      </c>
    </row>
    <row r="98" spans="1:13">
      <c r="A98" t="s">
        <v>272</v>
      </c>
      <c r="B98" s="1">
        <v>42460</v>
      </c>
      <c r="C98" t="s">
        <v>768</v>
      </c>
      <c r="D98">
        <v>1</v>
      </c>
      <c r="E98" t="s">
        <v>2</v>
      </c>
      <c r="F98">
        <v>27939</v>
      </c>
      <c r="G98" t="s">
        <v>3</v>
      </c>
      <c r="H98" t="s">
        <v>4</v>
      </c>
      <c r="I98" t="s">
        <v>5</v>
      </c>
      <c r="J98" t="s">
        <v>732</v>
      </c>
      <c r="L98" s="4">
        <v>459</v>
      </c>
      <c r="M98" s="2">
        <f t="shared" si="1"/>
        <v>81404.850000000093</v>
      </c>
    </row>
    <row r="99" spans="1:13">
      <c r="A99" t="s">
        <v>274</v>
      </c>
      <c r="B99" s="1">
        <v>42460</v>
      </c>
      <c r="C99" t="s">
        <v>769</v>
      </c>
      <c r="D99">
        <v>1</v>
      </c>
      <c r="E99" t="s">
        <v>2</v>
      </c>
      <c r="F99">
        <v>27940</v>
      </c>
      <c r="G99" t="s">
        <v>3</v>
      </c>
      <c r="H99" t="s">
        <v>4</v>
      </c>
      <c r="I99" t="s">
        <v>5</v>
      </c>
      <c r="J99" t="s">
        <v>752</v>
      </c>
      <c r="L99" s="4">
        <v>417</v>
      </c>
      <c r="M99" s="2">
        <f t="shared" si="1"/>
        <v>80987.850000000093</v>
      </c>
    </row>
    <row r="100" spans="1:13">
      <c r="A100" t="s">
        <v>276</v>
      </c>
      <c r="B100" s="1">
        <v>42460</v>
      </c>
      <c r="C100" t="s">
        <v>770</v>
      </c>
      <c r="D100">
        <v>1</v>
      </c>
      <c r="E100" t="s">
        <v>2</v>
      </c>
      <c r="F100">
        <v>27941</v>
      </c>
      <c r="G100" t="s">
        <v>3</v>
      </c>
      <c r="H100" t="s">
        <v>4</v>
      </c>
      <c r="I100" t="s">
        <v>5</v>
      </c>
      <c r="J100" t="s">
        <v>410</v>
      </c>
      <c r="L100" s="4">
        <v>250</v>
      </c>
      <c r="M100" s="2">
        <f t="shared" si="1"/>
        <v>80737.850000000093</v>
      </c>
    </row>
    <row r="101" spans="1:13">
      <c r="A101" t="s">
        <v>278</v>
      </c>
      <c r="B101" s="1">
        <v>42460</v>
      </c>
      <c r="C101" t="s">
        <v>771</v>
      </c>
      <c r="D101">
        <v>1</v>
      </c>
      <c r="E101" t="s">
        <v>2</v>
      </c>
      <c r="F101">
        <v>27942</v>
      </c>
      <c r="G101" t="s">
        <v>3</v>
      </c>
      <c r="H101" t="s">
        <v>4</v>
      </c>
      <c r="I101" t="s">
        <v>5</v>
      </c>
      <c r="J101" t="s">
        <v>658</v>
      </c>
      <c r="L101" s="4">
        <v>350</v>
      </c>
      <c r="M101" s="2">
        <f t="shared" si="1"/>
        <v>80387.850000000093</v>
      </c>
    </row>
    <row r="102" spans="1:13">
      <c r="A102" t="s">
        <v>280</v>
      </c>
      <c r="B102" s="1">
        <v>42460</v>
      </c>
      <c r="C102" t="s">
        <v>772</v>
      </c>
      <c r="D102">
        <v>1</v>
      </c>
      <c r="E102" t="s">
        <v>2</v>
      </c>
      <c r="F102">
        <v>27943</v>
      </c>
      <c r="G102" t="s">
        <v>3</v>
      </c>
      <c r="H102" t="s">
        <v>4</v>
      </c>
      <c r="I102" t="s">
        <v>5</v>
      </c>
      <c r="J102" t="s">
        <v>410</v>
      </c>
      <c r="L102" s="4">
        <v>250</v>
      </c>
      <c r="M102" s="2">
        <f t="shared" si="1"/>
        <v>80137.850000000093</v>
      </c>
    </row>
    <row r="103" spans="1:13">
      <c r="A103" t="s">
        <v>282</v>
      </c>
      <c r="B103" s="1">
        <v>42460</v>
      </c>
      <c r="C103" t="s">
        <v>773</v>
      </c>
      <c r="D103">
        <v>1</v>
      </c>
      <c r="E103" t="s">
        <v>2</v>
      </c>
      <c r="F103">
        <v>27944</v>
      </c>
      <c r="G103" t="s">
        <v>3</v>
      </c>
      <c r="H103" t="s">
        <v>4</v>
      </c>
      <c r="I103" t="s">
        <v>5</v>
      </c>
      <c r="J103" t="s">
        <v>215</v>
      </c>
      <c r="L103" s="4">
        <v>939</v>
      </c>
      <c r="M103" s="2">
        <f t="shared" si="1"/>
        <v>79198.850000000093</v>
      </c>
    </row>
    <row r="104" spans="1:13">
      <c r="A104" t="s">
        <v>282</v>
      </c>
      <c r="B104" s="1">
        <v>42460</v>
      </c>
      <c r="C104" t="s">
        <v>773</v>
      </c>
      <c r="D104">
        <v>1</v>
      </c>
      <c r="E104" t="s">
        <v>2</v>
      </c>
      <c r="F104">
        <v>27944</v>
      </c>
      <c r="G104" t="s">
        <v>3</v>
      </c>
      <c r="H104" t="s">
        <v>4</v>
      </c>
      <c r="I104" t="s">
        <v>5</v>
      </c>
      <c r="J104" t="s">
        <v>215</v>
      </c>
      <c r="L104" s="4">
        <v>115</v>
      </c>
      <c r="M104" s="2">
        <f t="shared" si="1"/>
        <v>79083.850000000093</v>
      </c>
    </row>
    <row r="105" spans="1:13">
      <c r="A105" t="s">
        <v>284</v>
      </c>
      <c r="B105" s="1">
        <v>42460</v>
      </c>
      <c r="C105" t="s">
        <v>774</v>
      </c>
      <c r="D105">
        <v>1</v>
      </c>
      <c r="E105" t="s">
        <v>2</v>
      </c>
      <c r="F105">
        <v>27945</v>
      </c>
      <c r="G105" t="s">
        <v>3</v>
      </c>
      <c r="H105" t="s">
        <v>4</v>
      </c>
      <c r="I105" t="s">
        <v>5</v>
      </c>
      <c r="J105" t="s">
        <v>215</v>
      </c>
      <c r="L105" s="5">
        <v>1145</v>
      </c>
      <c r="M105" s="2">
        <f t="shared" si="1"/>
        <v>77938.850000000093</v>
      </c>
    </row>
    <row r="106" spans="1:13">
      <c r="A106" t="s">
        <v>286</v>
      </c>
      <c r="B106" s="1">
        <v>42460</v>
      </c>
      <c r="C106" t="s">
        <v>775</v>
      </c>
      <c r="D106">
        <v>1</v>
      </c>
      <c r="E106" t="s">
        <v>2</v>
      </c>
      <c r="F106">
        <v>27946</v>
      </c>
      <c r="G106" t="s">
        <v>3</v>
      </c>
      <c r="H106" t="s">
        <v>4</v>
      </c>
      <c r="I106" t="s">
        <v>5</v>
      </c>
      <c r="J106" t="s">
        <v>215</v>
      </c>
      <c r="L106" s="5">
        <v>1086</v>
      </c>
      <c r="M106" s="2">
        <f t="shared" si="1"/>
        <v>76852.850000000093</v>
      </c>
    </row>
    <row r="107" spans="1:13">
      <c r="A107" t="s">
        <v>286</v>
      </c>
      <c r="B107" s="1">
        <v>42460</v>
      </c>
      <c r="C107" t="s">
        <v>775</v>
      </c>
      <c r="D107">
        <v>1</v>
      </c>
      <c r="E107" t="s">
        <v>2</v>
      </c>
      <c r="F107">
        <v>27946</v>
      </c>
      <c r="G107" t="s">
        <v>3</v>
      </c>
      <c r="H107" t="s">
        <v>4</v>
      </c>
      <c r="I107" t="s">
        <v>5</v>
      </c>
      <c r="J107" t="s">
        <v>215</v>
      </c>
      <c r="L107" s="4">
        <v>103</v>
      </c>
      <c r="M107" s="2">
        <f t="shared" si="1"/>
        <v>76749.850000000093</v>
      </c>
    </row>
    <row r="108" spans="1:13">
      <c r="A108" t="s">
        <v>290</v>
      </c>
      <c r="B108" s="1">
        <v>42460</v>
      </c>
      <c r="C108" t="s">
        <v>776</v>
      </c>
      <c r="D108">
        <v>1</v>
      </c>
      <c r="E108" t="s">
        <v>2</v>
      </c>
      <c r="F108">
        <v>27947</v>
      </c>
      <c r="G108" t="s">
        <v>3</v>
      </c>
      <c r="H108" t="s">
        <v>4</v>
      </c>
      <c r="I108" t="s">
        <v>5</v>
      </c>
      <c r="J108" t="s">
        <v>215</v>
      </c>
      <c r="L108" s="5">
        <v>1258.82</v>
      </c>
      <c r="M108" s="2">
        <f t="shared" si="1"/>
        <v>75491.030000000086</v>
      </c>
    </row>
    <row r="109" spans="1:13">
      <c r="A109" t="s">
        <v>290</v>
      </c>
      <c r="B109" s="1">
        <v>42460</v>
      </c>
      <c r="C109" t="s">
        <v>776</v>
      </c>
      <c r="D109">
        <v>1</v>
      </c>
      <c r="E109" t="s">
        <v>2</v>
      </c>
      <c r="F109">
        <v>27947</v>
      </c>
      <c r="G109" t="s">
        <v>3</v>
      </c>
      <c r="H109" t="s">
        <v>4</v>
      </c>
      <c r="I109" t="s">
        <v>5</v>
      </c>
      <c r="J109" t="s">
        <v>215</v>
      </c>
      <c r="L109" s="4">
        <v>50</v>
      </c>
      <c r="M109" s="2">
        <f t="shared" si="1"/>
        <v>75441.030000000086</v>
      </c>
    </row>
    <row r="110" spans="1:13">
      <c r="A110" t="s">
        <v>777</v>
      </c>
      <c r="B110" s="1">
        <v>42460</v>
      </c>
      <c r="C110" t="s">
        <v>778</v>
      </c>
      <c r="D110">
        <v>1</v>
      </c>
      <c r="E110" t="s">
        <v>2</v>
      </c>
      <c r="F110">
        <v>27949</v>
      </c>
      <c r="G110" t="s">
        <v>3</v>
      </c>
      <c r="H110" t="s">
        <v>4</v>
      </c>
      <c r="I110" t="s">
        <v>5</v>
      </c>
      <c r="J110" t="s">
        <v>215</v>
      </c>
      <c r="L110" s="5">
        <v>1632</v>
      </c>
      <c r="M110" s="2">
        <f t="shared" si="1"/>
        <v>73809.030000000086</v>
      </c>
    </row>
    <row r="111" spans="1:13">
      <c r="A111" t="s">
        <v>777</v>
      </c>
      <c r="B111" s="1">
        <v>42460</v>
      </c>
      <c r="C111" t="s">
        <v>778</v>
      </c>
      <c r="D111">
        <v>1</v>
      </c>
      <c r="E111" t="s">
        <v>2</v>
      </c>
      <c r="F111">
        <v>27949</v>
      </c>
      <c r="G111" t="s">
        <v>3</v>
      </c>
      <c r="H111" t="s">
        <v>4</v>
      </c>
      <c r="I111" t="s">
        <v>5</v>
      </c>
      <c r="J111" t="s">
        <v>215</v>
      </c>
      <c r="L111" s="4">
        <v>210</v>
      </c>
      <c r="M111" s="2">
        <f t="shared" si="1"/>
        <v>73599.030000000086</v>
      </c>
    </row>
    <row r="112" spans="1:13">
      <c r="A112" t="s">
        <v>296</v>
      </c>
      <c r="B112" s="1">
        <v>42460</v>
      </c>
      <c r="C112" t="s">
        <v>779</v>
      </c>
      <c r="D112">
        <v>1</v>
      </c>
      <c r="E112" t="s">
        <v>2</v>
      </c>
      <c r="F112">
        <v>27950</v>
      </c>
      <c r="G112" t="s">
        <v>3</v>
      </c>
      <c r="H112" t="s">
        <v>4</v>
      </c>
      <c r="I112" t="s">
        <v>5</v>
      </c>
      <c r="J112" t="s">
        <v>780</v>
      </c>
      <c r="L112" s="4">
        <v>71</v>
      </c>
      <c r="M112" s="2">
        <f t="shared" si="1"/>
        <v>73528.030000000086</v>
      </c>
    </row>
    <row r="113" spans="1:13">
      <c r="A113" t="s">
        <v>299</v>
      </c>
      <c r="B113" s="1">
        <v>42460</v>
      </c>
      <c r="C113" t="s">
        <v>781</v>
      </c>
      <c r="D113">
        <v>1</v>
      </c>
      <c r="E113" t="s">
        <v>2</v>
      </c>
      <c r="F113">
        <v>27951</v>
      </c>
      <c r="G113" t="s">
        <v>3</v>
      </c>
      <c r="H113" t="s">
        <v>4</v>
      </c>
      <c r="I113" t="s">
        <v>5</v>
      </c>
      <c r="J113" t="s">
        <v>94</v>
      </c>
      <c r="L113" s="4">
        <v>867.35</v>
      </c>
      <c r="M113" s="2">
        <f t="shared" si="1"/>
        <v>72660.68000000008</v>
      </c>
    </row>
    <row r="114" spans="1:13">
      <c r="A114" t="s">
        <v>302</v>
      </c>
      <c r="B114" s="1">
        <v>42460</v>
      </c>
      <c r="C114" t="s">
        <v>782</v>
      </c>
      <c r="D114">
        <v>1</v>
      </c>
      <c r="E114" t="s">
        <v>2</v>
      </c>
      <c r="F114">
        <v>27952</v>
      </c>
      <c r="G114" t="s">
        <v>3</v>
      </c>
      <c r="H114" t="s">
        <v>4</v>
      </c>
      <c r="I114" t="s">
        <v>5</v>
      </c>
      <c r="J114" t="s">
        <v>761</v>
      </c>
      <c r="L114" s="4">
        <v>86</v>
      </c>
      <c r="M114" s="2">
        <f t="shared" si="1"/>
        <v>72574.68000000008</v>
      </c>
    </row>
    <row r="115" spans="1:13">
      <c r="A115" t="s">
        <v>305</v>
      </c>
      <c r="B115" s="1">
        <v>42460</v>
      </c>
      <c r="C115" t="s">
        <v>783</v>
      </c>
      <c r="D115">
        <v>1</v>
      </c>
      <c r="E115" t="s">
        <v>2</v>
      </c>
      <c r="F115">
        <v>27953</v>
      </c>
      <c r="G115" t="s">
        <v>3</v>
      </c>
      <c r="H115" t="s">
        <v>4</v>
      </c>
      <c r="I115" t="s">
        <v>5</v>
      </c>
      <c r="J115" t="s">
        <v>94</v>
      </c>
      <c r="L115" s="4">
        <v>634.01</v>
      </c>
      <c r="M115" s="2">
        <f t="shared" si="1"/>
        <v>71940.670000000086</v>
      </c>
    </row>
    <row r="116" spans="1:13">
      <c r="A116" t="s">
        <v>308</v>
      </c>
      <c r="B116" s="1">
        <v>42460</v>
      </c>
      <c r="C116" t="s">
        <v>784</v>
      </c>
      <c r="D116">
        <v>1</v>
      </c>
      <c r="E116" t="s">
        <v>2</v>
      </c>
      <c r="F116">
        <v>27954</v>
      </c>
      <c r="G116" t="s">
        <v>3</v>
      </c>
      <c r="H116" t="s">
        <v>4</v>
      </c>
      <c r="I116" t="s">
        <v>5</v>
      </c>
      <c r="J116" t="s">
        <v>215</v>
      </c>
      <c r="L116" s="4">
        <v>126.03</v>
      </c>
      <c r="M116" s="2">
        <f t="shared" si="1"/>
        <v>71814.640000000087</v>
      </c>
    </row>
    <row r="117" spans="1:13">
      <c r="A117" t="s">
        <v>308</v>
      </c>
      <c r="B117" s="1">
        <v>42460</v>
      </c>
      <c r="C117" t="s">
        <v>784</v>
      </c>
      <c r="D117">
        <v>1</v>
      </c>
      <c r="E117" t="s">
        <v>2</v>
      </c>
      <c r="F117">
        <v>27954</v>
      </c>
      <c r="G117" t="s">
        <v>3</v>
      </c>
      <c r="H117" t="s">
        <v>4</v>
      </c>
      <c r="I117" t="s">
        <v>5</v>
      </c>
      <c r="J117" t="s">
        <v>215</v>
      </c>
      <c r="L117" s="4">
        <v>60</v>
      </c>
      <c r="M117" s="2">
        <f t="shared" si="1"/>
        <v>71754.640000000087</v>
      </c>
    </row>
    <row r="118" spans="1:13">
      <c r="A118" t="s">
        <v>311</v>
      </c>
      <c r="B118" s="1">
        <v>42460</v>
      </c>
      <c r="C118" t="s">
        <v>785</v>
      </c>
      <c r="D118">
        <v>1</v>
      </c>
      <c r="E118" t="s">
        <v>2</v>
      </c>
      <c r="F118">
        <v>27955</v>
      </c>
      <c r="G118" t="s">
        <v>3</v>
      </c>
      <c r="H118" t="s">
        <v>4</v>
      </c>
      <c r="I118" t="s">
        <v>5</v>
      </c>
      <c r="J118" t="s">
        <v>662</v>
      </c>
      <c r="L118">
        <v>0</v>
      </c>
      <c r="M118" s="2">
        <f t="shared" si="1"/>
        <v>71754.640000000087</v>
      </c>
    </row>
    <row r="119" spans="1:13">
      <c r="A119" t="s">
        <v>314</v>
      </c>
      <c r="B119" s="1">
        <v>42460</v>
      </c>
      <c r="C119" t="s">
        <v>786</v>
      </c>
      <c r="D119">
        <v>1</v>
      </c>
      <c r="E119" t="s">
        <v>2</v>
      </c>
      <c r="F119">
        <v>27956</v>
      </c>
      <c r="G119" t="s">
        <v>3</v>
      </c>
      <c r="H119" t="s">
        <v>4</v>
      </c>
      <c r="I119" t="s">
        <v>5</v>
      </c>
      <c r="J119" t="s">
        <v>787</v>
      </c>
      <c r="L119">
        <v>0</v>
      </c>
      <c r="M119" s="2">
        <f t="shared" si="1"/>
        <v>71754.640000000087</v>
      </c>
    </row>
    <row r="120" spans="1:13">
      <c r="A120" t="s">
        <v>316</v>
      </c>
      <c r="B120" s="1">
        <v>42460</v>
      </c>
      <c r="C120" t="s">
        <v>788</v>
      </c>
      <c r="D120">
        <v>1</v>
      </c>
      <c r="E120" t="s">
        <v>2</v>
      </c>
      <c r="F120">
        <v>27957</v>
      </c>
      <c r="G120" t="s">
        <v>3</v>
      </c>
      <c r="H120" t="s">
        <v>4</v>
      </c>
      <c r="I120" t="s">
        <v>5</v>
      </c>
      <c r="J120" t="s">
        <v>668</v>
      </c>
      <c r="L120">
        <v>0</v>
      </c>
      <c r="M120" s="2">
        <f t="shared" si="1"/>
        <v>71754.640000000087</v>
      </c>
    </row>
    <row r="121" spans="1:13">
      <c r="A121" t="s">
        <v>789</v>
      </c>
      <c r="B121" s="1">
        <v>42460</v>
      </c>
      <c r="C121" t="s">
        <v>790</v>
      </c>
      <c r="D121">
        <v>1</v>
      </c>
      <c r="E121" t="s">
        <v>2</v>
      </c>
      <c r="F121">
        <v>27958</v>
      </c>
      <c r="G121" t="s">
        <v>3</v>
      </c>
      <c r="H121" t="s">
        <v>4</v>
      </c>
      <c r="I121" t="s">
        <v>5</v>
      </c>
      <c r="J121" t="s">
        <v>668</v>
      </c>
      <c r="L121">
        <v>0</v>
      </c>
      <c r="M121" s="2">
        <f t="shared" si="1"/>
        <v>71754.640000000087</v>
      </c>
    </row>
    <row r="122" spans="1:13">
      <c r="A122" t="s">
        <v>791</v>
      </c>
      <c r="B122" s="1">
        <v>42460</v>
      </c>
      <c r="C122" t="s">
        <v>792</v>
      </c>
      <c r="D122">
        <v>1</v>
      </c>
      <c r="E122" t="s">
        <v>2</v>
      </c>
      <c r="F122">
        <v>27959</v>
      </c>
      <c r="G122" t="s">
        <v>3</v>
      </c>
      <c r="H122" t="s">
        <v>4</v>
      </c>
      <c r="I122" t="s">
        <v>5</v>
      </c>
      <c r="J122" t="s">
        <v>662</v>
      </c>
      <c r="L122">
        <v>0</v>
      </c>
      <c r="M122" s="2">
        <f t="shared" si="1"/>
        <v>71754.640000000087</v>
      </c>
    </row>
    <row r="123" spans="1:13">
      <c r="A123" t="s">
        <v>793</v>
      </c>
      <c r="B123" s="1">
        <v>42460</v>
      </c>
      <c r="C123" t="s">
        <v>794</v>
      </c>
      <c r="D123">
        <v>1</v>
      </c>
      <c r="E123" t="s">
        <v>2</v>
      </c>
      <c r="F123">
        <v>27960</v>
      </c>
      <c r="G123" t="s">
        <v>3</v>
      </c>
      <c r="H123" t="s">
        <v>4</v>
      </c>
      <c r="I123" t="s">
        <v>5</v>
      </c>
      <c r="J123" t="s">
        <v>752</v>
      </c>
      <c r="L123" s="4">
        <v>478</v>
      </c>
      <c r="M123" s="2">
        <f t="shared" si="1"/>
        <v>71276.640000000087</v>
      </c>
    </row>
    <row r="124" spans="1:13">
      <c r="A124" t="s">
        <v>795</v>
      </c>
      <c r="B124" s="1">
        <v>42460</v>
      </c>
      <c r="C124" t="s">
        <v>796</v>
      </c>
      <c r="D124">
        <v>1</v>
      </c>
      <c r="E124" t="s">
        <v>2</v>
      </c>
      <c r="F124">
        <v>27961</v>
      </c>
      <c r="G124" t="s">
        <v>3</v>
      </c>
      <c r="H124" t="s">
        <v>4</v>
      </c>
      <c r="I124" t="s">
        <v>5</v>
      </c>
      <c r="J124" t="s">
        <v>797</v>
      </c>
      <c r="L124" s="4">
        <v>250</v>
      </c>
      <c r="M124" s="2">
        <f t="shared" si="1"/>
        <v>71026.640000000087</v>
      </c>
    </row>
    <row r="125" spans="1:13">
      <c r="A125" t="s">
        <v>798</v>
      </c>
      <c r="B125" s="1">
        <v>42460</v>
      </c>
      <c r="C125" t="s">
        <v>799</v>
      </c>
      <c r="D125">
        <v>1</v>
      </c>
      <c r="E125" t="s">
        <v>2</v>
      </c>
      <c r="F125">
        <v>27962</v>
      </c>
      <c r="G125" t="s">
        <v>3</v>
      </c>
      <c r="H125" t="s">
        <v>4</v>
      </c>
      <c r="I125" t="s">
        <v>5</v>
      </c>
      <c r="J125" t="s">
        <v>752</v>
      </c>
      <c r="L125" s="4">
        <v>976.99</v>
      </c>
      <c r="M125" s="2">
        <f t="shared" si="1"/>
        <v>70049.650000000081</v>
      </c>
    </row>
    <row r="126" spans="1:13">
      <c r="A126" t="s">
        <v>800</v>
      </c>
      <c r="B126" s="1">
        <v>42460</v>
      </c>
      <c r="C126" t="s">
        <v>801</v>
      </c>
      <c r="D126">
        <v>1</v>
      </c>
      <c r="E126" t="s">
        <v>2</v>
      </c>
      <c r="F126">
        <v>27971</v>
      </c>
      <c r="G126" t="s">
        <v>3</v>
      </c>
      <c r="H126" t="s">
        <v>4</v>
      </c>
      <c r="I126" t="s">
        <v>5</v>
      </c>
      <c r="J126" t="s">
        <v>215</v>
      </c>
      <c r="L126" s="5">
        <v>5934.12</v>
      </c>
      <c r="M126" s="2">
        <f t="shared" si="1"/>
        <v>64115.530000000079</v>
      </c>
    </row>
    <row r="127" spans="1:13">
      <c r="A127" t="s">
        <v>800</v>
      </c>
      <c r="B127" s="1">
        <v>42460</v>
      </c>
      <c r="C127" t="s">
        <v>801</v>
      </c>
      <c r="D127">
        <v>1</v>
      </c>
      <c r="E127" t="s">
        <v>2</v>
      </c>
      <c r="F127">
        <v>27971</v>
      </c>
      <c r="G127" t="s">
        <v>3</v>
      </c>
      <c r="H127" t="s">
        <v>4</v>
      </c>
      <c r="I127" t="s">
        <v>5</v>
      </c>
      <c r="J127" t="s">
        <v>215</v>
      </c>
      <c r="L127" s="4">
        <v>780</v>
      </c>
      <c r="M127" s="2">
        <f t="shared" si="1"/>
        <v>63335.530000000079</v>
      </c>
    </row>
    <row r="128" spans="1:13">
      <c r="A128" t="s">
        <v>802</v>
      </c>
      <c r="B128" s="1">
        <v>42460</v>
      </c>
      <c r="C128" t="s">
        <v>803</v>
      </c>
      <c r="D128">
        <v>1</v>
      </c>
      <c r="E128" t="s">
        <v>2</v>
      </c>
      <c r="F128">
        <v>27972</v>
      </c>
      <c r="G128" t="s">
        <v>3</v>
      </c>
      <c r="H128" t="s">
        <v>4</v>
      </c>
      <c r="I128" t="s">
        <v>5</v>
      </c>
      <c r="J128" t="s">
        <v>215</v>
      </c>
      <c r="L128" s="4">
        <v>315.16000000000003</v>
      </c>
      <c r="M128" s="2">
        <f t="shared" si="1"/>
        <v>63020.370000000075</v>
      </c>
    </row>
    <row r="129" spans="1:13">
      <c r="A129" t="s">
        <v>804</v>
      </c>
      <c r="B129" s="1">
        <v>42460</v>
      </c>
      <c r="C129" t="s">
        <v>805</v>
      </c>
      <c r="D129">
        <v>1</v>
      </c>
      <c r="E129" t="s">
        <v>2</v>
      </c>
      <c r="F129">
        <v>27973</v>
      </c>
      <c r="G129" t="s">
        <v>3</v>
      </c>
      <c r="H129" t="s">
        <v>4</v>
      </c>
      <c r="I129" t="s">
        <v>5</v>
      </c>
      <c r="J129" t="s">
        <v>212</v>
      </c>
      <c r="L129" s="4">
        <v>250</v>
      </c>
      <c r="M129" s="2">
        <f t="shared" si="1"/>
        <v>62770.370000000075</v>
      </c>
    </row>
    <row r="130" spans="1:13">
      <c r="A130" t="s">
        <v>806</v>
      </c>
      <c r="B130" s="1">
        <v>42460</v>
      </c>
      <c r="C130" t="s">
        <v>807</v>
      </c>
      <c r="D130">
        <v>1</v>
      </c>
      <c r="E130" t="s">
        <v>2</v>
      </c>
      <c r="F130">
        <v>27974</v>
      </c>
      <c r="G130" t="s">
        <v>3</v>
      </c>
      <c r="H130" t="s">
        <v>4</v>
      </c>
      <c r="I130" t="s">
        <v>5</v>
      </c>
      <c r="J130" t="s">
        <v>797</v>
      </c>
      <c r="L130" s="4">
        <v>750.01</v>
      </c>
      <c r="M130" s="2">
        <f t="shared" si="1"/>
        <v>62020.360000000073</v>
      </c>
    </row>
    <row r="131" spans="1:13">
      <c r="A131" t="s">
        <v>808</v>
      </c>
      <c r="B131" s="1">
        <v>42460</v>
      </c>
      <c r="C131" t="s">
        <v>809</v>
      </c>
      <c r="D131">
        <v>1</v>
      </c>
      <c r="E131" t="s">
        <v>2</v>
      </c>
      <c r="F131">
        <v>27975</v>
      </c>
      <c r="G131" t="s">
        <v>3</v>
      </c>
      <c r="H131" t="s">
        <v>4</v>
      </c>
      <c r="I131" t="s">
        <v>5</v>
      </c>
      <c r="J131" t="s">
        <v>703</v>
      </c>
      <c r="L131" s="4">
        <v>30</v>
      </c>
      <c r="M131" s="2">
        <f t="shared" si="1"/>
        <v>61990.360000000073</v>
      </c>
    </row>
    <row r="132" spans="1:13">
      <c r="A132" t="s">
        <v>810</v>
      </c>
      <c r="B132" s="1">
        <v>42460</v>
      </c>
      <c r="C132" t="s">
        <v>811</v>
      </c>
      <c r="D132">
        <v>1</v>
      </c>
      <c r="E132" t="s">
        <v>2</v>
      </c>
      <c r="F132">
        <v>27976</v>
      </c>
      <c r="G132" t="s">
        <v>3</v>
      </c>
      <c r="H132" t="s">
        <v>4</v>
      </c>
      <c r="I132" t="s">
        <v>5</v>
      </c>
      <c r="J132" t="s">
        <v>812</v>
      </c>
      <c r="L132" s="4">
        <v>337</v>
      </c>
      <c r="M132" s="2">
        <f t="shared" si="1"/>
        <v>61653.360000000073</v>
      </c>
    </row>
    <row r="133" spans="1:13">
      <c r="A133" t="s">
        <v>813</v>
      </c>
      <c r="B133" s="1">
        <v>42460</v>
      </c>
      <c r="C133" t="s">
        <v>814</v>
      </c>
      <c r="D133">
        <v>1</v>
      </c>
      <c r="E133" t="s">
        <v>2</v>
      </c>
      <c r="F133">
        <v>27977</v>
      </c>
      <c r="G133" t="s">
        <v>3</v>
      </c>
      <c r="H133" t="s">
        <v>4</v>
      </c>
      <c r="I133" t="s">
        <v>5</v>
      </c>
      <c r="J133" t="s">
        <v>815</v>
      </c>
      <c r="L133" s="4">
        <v>440.8</v>
      </c>
      <c r="M133" s="2">
        <f t="shared" si="1"/>
        <v>61212.56000000007</v>
      </c>
    </row>
    <row r="134" spans="1:13">
      <c r="A134" t="s">
        <v>816</v>
      </c>
      <c r="B134" s="1">
        <v>42460</v>
      </c>
      <c r="C134" t="s">
        <v>817</v>
      </c>
      <c r="D134">
        <v>1</v>
      </c>
      <c r="E134" t="s">
        <v>2</v>
      </c>
      <c r="F134">
        <v>27978</v>
      </c>
      <c r="G134" t="s">
        <v>3</v>
      </c>
      <c r="H134" t="s">
        <v>4</v>
      </c>
      <c r="I134" t="s">
        <v>5</v>
      </c>
      <c r="J134" t="s">
        <v>818</v>
      </c>
      <c r="L134" s="4">
        <v>360</v>
      </c>
      <c r="M134" s="2">
        <f t="shared" si="1"/>
        <v>60852.56000000007</v>
      </c>
    </row>
    <row r="135" spans="1:13">
      <c r="A135" t="s">
        <v>819</v>
      </c>
      <c r="B135" s="1">
        <v>42460</v>
      </c>
      <c r="C135" t="s">
        <v>820</v>
      </c>
      <c r="D135">
        <v>1</v>
      </c>
      <c r="E135" t="s">
        <v>2</v>
      </c>
      <c r="F135">
        <v>27979</v>
      </c>
      <c r="G135" t="s">
        <v>3</v>
      </c>
      <c r="H135" t="s">
        <v>4</v>
      </c>
      <c r="I135" t="s">
        <v>5</v>
      </c>
      <c r="J135" t="s">
        <v>734</v>
      </c>
      <c r="L135" s="4">
        <v>440</v>
      </c>
      <c r="M135" s="2">
        <f t="shared" si="1"/>
        <v>60412.56000000007</v>
      </c>
    </row>
    <row r="136" spans="1:13">
      <c r="A136" t="s">
        <v>821</v>
      </c>
      <c r="B136" s="1">
        <v>42460</v>
      </c>
      <c r="C136" t="s">
        <v>822</v>
      </c>
      <c r="D136">
        <v>1</v>
      </c>
      <c r="E136" t="s">
        <v>2</v>
      </c>
      <c r="F136">
        <v>27980</v>
      </c>
      <c r="G136" t="s">
        <v>3</v>
      </c>
      <c r="H136" t="s">
        <v>4</v>
      </c>
      <c r="I136" t="s">
        <v>5</v>
      </c>
      <c r="J136" t="s">
        <v>732</v>
      </c>
      <c r="L136" s="4">
        <v>15</v>
      </c>
      <c r="M136" s="2">
        <f t="shared" si="1"/>
        <v>60397.56000000007</v>
      </c>
    </row>
    <row r="137" spans="1:13">
      <c r="A137" t="s">
        <v>823</v>
      </c>
      <c r="B137" s="1">
        <v>42460</v>
      </c>
      <c r="C137" t="s">
        <v>824</v>
      </c>
      <c r="D137">
        <v>1</v>
      </c>
      <c r="E137" t="s">
        <v>2</v>
      </c>
      <c r="F137">
        <v>27981</v>
      </c>
      <c r="G137" t="s">
        <v>3</v>
      </c>
      <c r="H137" t="s">
        <v>4</v>
      </c>
      <c r="I137" t="s">
        <v>5</v>
      </c>
      <c r="J137" t="s">
        <v>825</v>
      </c>
      <c r="L137" s="4">
        <v>258.02</v>
      </c>
      <c r="M137" s="2">
        <f t="shared" si="1"/>
        <v>60139.540000000074</v>
      </c>
    </row>
    <row r="138" spans="1:13">
      <c r="A138" t="s">
        <v>826</v>
      </c>
      <c r="B138" s="1">
        <v>42460</v>
      </c>
      <c r="C138" t="s">
        <v>827</v>
      </c>
      <c r="D138">
        <v>1</v>
      </c>
      <c r="E138" t="s">
        <v>2</v>
      </c>
      <c r="F138">
        <v>27982</v>
      </c>
      <c r="G138" t="s">
        <v>3</v>
      </c>
      <c r="H138" t="s">
        <v>4</v>
      </c>
      <c r="I138" t="s">
        <v>5</v>
      </c>
      <c r="J138" t="s">
        <v>734</v>
      </c>
      <c r="L138" s="4">
        <v>440</v>
      </c>
      <c r="M138" s="2">
        <f t="shared" si="1"/>
        <v>59699.540000000074</v>
      </c>
    </row>
    <row r="139" spans="1:13">
      <c r="A139" t="s">
        <v>828</v>
      </c>
      <c r="B139" s="1">
        <v>42460</v>
      </c>
      <c r="C139" t="s">
        <v>829</v>
      </c>
      <c r="D139">
        <v>1</v>
      </c>
      <c r="E139" t="s">
        <v>2</v>
      </c>
      <c r="F139">
        <v>27983</v>
      </c>
      <c r="G139" t="s">
        <v>3</v>
      </c>
      <c r="H139" t="s">
        <v>4</v>
      </c>
      <c r="I139" t="s">
        <v>5</v>
      </c>
      <c r="J139" t="s">
        <v>830</v>
      </c>
      <c r="L139" s="4">
        <v>637.5</v>
      </c>
      <c r="M139" s="2">
        <f t="shared" ref="M139:M202" si="2">+M138+K139-L139</f>
        <v>59062.040000000074</v>
      </c>
    </row>
    <row r="140" spans="1:13">
      <c r="A140" t="s">
        <v>831</v>
      </c>
      <c r="B140" s="1">
        <v>42460</v>
      </c>
      <c r="C140" t="s">
        <v>832</v>
      </c>
      <c r="D140">
        <v>1</v>
      </c>
      <c r="E140" t="s">
        <v>2</v>
      </c>
      <c r="F140">
        <v>27984</v>
      </c>
      <c r="G140" t="s">
        <v>3</v>
      </c>
      <c r="H140" t="s">
        <v>4</v>
      </c>
      <c r="I140" t="s">
        <v>5</v>
      </c>
      <c r="J140" t="s">
        <v>833</v>
      </c>
      <c r="L140" s="4">
        <v>58.59</v>
      </c>
      <c r="M140" s="2">
        <f t="shared" si="2"/>
        <v>59003.450000000077</v>
      </c>
    </row>
    <row r="141" spans="1:13">
      <c r="A141" t="s">
        <v>834</v>
      </c>
      <c r="B141" s="1">
        <v>42460</v>
      </c>
      <c r="C141" t="s">
        <v>835</v>
      </c>
      <c r="D141">
        <v>1</v>
      </c>
      <c r="E141" t="s">
        <v>2</v>
      </c>
      <c r="F141">
        <v>27985</v>
      </c>
      <c r="G141" t="s">
        <v>3</v>
      </c>
      <c r="H141" t="s">
        <v>4</v>
      </c>
      <c r="I141" t="s">
        <v>5</v>
      </c>
      <c r="J141" t="s">
        <v>836</v>
      </c>
      <c r="L141" s="4">
        <v>60.24</v>
      </c>
      <c r="M141" s="2">
        <f t="shared" si="2"/>
        <v>58943.210000000079</v>
      </c>
    </row>
    <row r="142" spans="1:13">
      <c r="A142" t="s">
        <v>837</v>
      </c>
      <c r="B142" s="1">
        <v>42460</v>
      </c>
      <c r="C142" t="s">
        <v>838</v>
      </c>
      <c r="D142">
        <v>1</v>
      </c>
      <c r="E142" t="s">
        <v>2</v>
      </c>
      <c r="F142">
        <v>27987</v>
      </c>
      <c r="G142" t="s">
        <v>3</v>
      </c>
      <c r="H142" t="s">
        <v>4</v>
      </c>
      <c r="I142" t="s">
        <v>5</v>
      </c>
      <c r="J142" t="s">
        <v>215</v>
      </c>
      <c r="L142" s="5">
        <v>1045</v>
      </c>
      <c r="M142" s="2">
        <f t="shared" si="2"/>
        <v>57898.210000000079</v>
      </c>
    </row>
    <row r="143" spans="1:13">
      <c r="A143" t="s">
        <v>839</v>
      </c>
      <c r="B143" s="1">
        <v>42460</v>
      </c>
      <c r="C143" t="s">
        <v>840</v>
      </c>
      <c r="D143">
        <v>1</v>
      </c>
      <c r="E143" t="s">
        <v>2</v>
      </c>
      <c r="F143">
        <v>27988</v>
      </c>
      <c r="G143" t="s">
        <v>3</v>
      </c>
      <c r="H143" t="s">
        <v>4</v>
      </c>
      <c r="I143" t="s">
        <v>5</v>
      </c>
      <c r="J143" t="s">
        <v>215</v>
      </c>
      <c r="L143" s="5">
        <v>1606.01</v>
      </c>
      <c r="M143" s="2">
        <f t="shared" si="2"/>
        <v>56292.200000000077</v>
      </c>
    </row>
    <row r="144" spans="1:13">
      <c r="A144" t="s">
        <v>839</v>
      </c>
      <c r="B144" s="1">
        <v>42460</v>
      </c>
      <c r="C144" t="s">
        <v>840</v>
      </c>
      <c r="D144">
        <v>1</v>
      </c>
      <c r="E144" t="s">
        <v>2</v>
      </c>
      <c r="F144">
        <v>27988</v>
      </c>
      <c r="G144" t="s">
        <v>3</v>
      </c>
      <c r="H144" t="s">
        <v>4</v>
      </c>
      <c r="I144" t="s">
        <v>5</v>
      </c>
      <c r="J144" t="s">
        <v>215</v>
      </c>
      <c r="L144" s="4">
        <v>140</v>
      </c>
      <c r="M144" s="2">
        <f t="shared" si="2"/>
        <v>56152.200000000077</v>
      </c>
    </row>
    <row r="145" spans="1:13">
      <c r="A145" t="s">
        <v>841</v>
      </c>
      <c r="B145" s="1">
        <v>42460</v>
      </c>
      <c r="C145" t="s">
        <v>842</v>
      </c>
      <c r="D145">
        <v>1</v>
      </c>
      <c r="E145" t="s">
        <v>2</v>
      </c>
      <c r="F145">
        <v>27989</v>
      </c>
      <c r="G145" t="s">
        <v>3</v>
      </c>
      <c r="H145" t="s">
        <v>4</v>
      </c>
      <c r="I145" t="s">
        <v>5</v>
      </c>
      <c r="J145" t="s">
        <v>215</v>
      </c>
      <c r="L145" s="4">
        <v>618</v>
      </c>
      <c r="M145" s="2">
        <f t="shared" si="2"/>
        <v>55534.200000000077</v>
      </c>
    </row>
    <row r="146" spans="1:13">
      <c r="A146" t="s">
        <v>843</v>
      </c>
      <c r="B146" s="1">
        <v>42460</v>
      </c>
      <c r="C146" t="s">
        <v>844</v>
      </c>
      <c r="D146">
        <v>1</v>
      </c>
      <c r="E146" t="s">
        <v>2</v>
      </c>
      <c r="F146">
        <v>27990</v>
      </c>
      <c r="G146" t="s">
        <v>3</v>
      </c>
      <c r="H146" t="s">
        <v>4</v>
      </c>
      <c r="I146" t="s">
        <v>5</v>
      </c>
      <c r="J146" t="s">
        <v>845</v>
      </c>
      <c r="L146" s="4">
        <v>58.92</v>
      </c>
      <c r="M146" s="2">
        <f t="shared" si="2"/>
        <v>55475.280000000079</v>
      </c>
    </row>
    <row r="147" spans="1:13">
      <c r="A147" t="s">
        <v>846</v>
      </c>
      <c r="B147" s="1">
        <v>42460</v>
      </c>
      <c r="C147" t="s">
        <v>847</v>
      </c>
      <c r="D147">
        <v>1</v>
      </c>
      <c r="E147" t="s">
        <v>2</v>
      </c>
      <c r="F147">
        <v>27991</v>
      </c>
      <c r="G147" t="s">
        <v>3</v>
      </c>
      <c r="H147" t="s">
        <v>4</v>
      </c>
      <c r="I147" t="s">
        <v>5</v>
      </c>
      <c r="J147" t="s">
        <v>215</v>
      </c>
      <c r="L147" s="4">
        <v>989.28</v>
      </c>
      <c r="M147" s="2">
        <f t="shared" si="2"/>
        <v>54486.00000000008</v>
      </c>
    </row>
    <row r="148" spans="1:13">
      <c r="A148" t="s">
        <v>846</v>
      </c>
      <c r="B148" s="1">
        <v>42460</v>
      </c>
      <c r="C148" t="s">
        <v>847</v>
      </c>
      <c r="D148">
        <v>1</v>
      </c>
      <c r="E148" t="s">
        <v>2</v>
      </c>
      <c r="F148">
        <v>27991</v>
      </c>
      <c r="G148" t="s">
        <v>3</v>
      </c>
      <c r="H148" t="s">
        <v>4</v>
      </c>
      <c r="I148" t="s">
        <v>5</v>
      </c>
      <c r="J148" t="s">
        <v>215</v>
      </c>
      <c r="L148" s="4">
        <v>50</v>
      </c>
      <c r="M148" s="2">
        <f t="shared" si="2"/>
        <v>54436.00000000008</v>
      </c>
    </row>
    <row r="149" spans="1:13">
      <c r="A149" t="s">
        <v>848</v>
      </c>
      <c r="B149" s="1">
        <v>42460</v>
      </c>
      <c r="C149" t="s">
        <v>849</v>
      </c>
      <c r="D149">
        <v>1</v>
      </c>
      <c r="E149" t="s">
        <v>2</v>
      </c>
      <c r="F149">
        <v>27992</v>
      </c>
      <c r="G149" t="s">
        <v>3</v>
      </c>
      <c r="H149" t="s">
        <v>4</v>
      </c>
      <c r="I149" t="s">
        <v>5</v>
      </c>
      <c r="J149" t="s">
        <v>212</v>
      </c>
      <c r="L149" s="4">
        <v>357</v>
      </c>
      <c r="M149" s="2">
        <f t="shared" si="2"/>
        <v>54079.00000000008</v>
      </c>
    </row>
    <row r="150" spans="1:13">
      <c r="A150" t="s">
        <v>848</v>
      </c>
      <c r="B150" s="1">
        <v>42460</v>
      </c>
      <c r="C150" t="s">
        <v>849</v>
      </c>
      <c r="D150">
        <v>1</v>
      </c>
      <c r="E150" t="s">
        <v>2</v>
      </c>
      <c r="F150">
        <v>27992</v>
      </c>
      <c r="G150" t="s">
        <v>3</v>
      </c>
      <c r="H150" t="s">
        <v>4</v>
      </c>
      <c r="I150" t="s">
        <v>5</v>
      </c>
      <c r="J150" t="s">
        <v>212</v>
      </c>
      <c r="L150" s="4">
        <v>95</v>
      </c>
      <c r="M150" s="2">
        <f t="shared" si="2"/>
        <v>53984.00000000008</v>
      </c>
    </row>
    <row r="151" spans="1:13">
      <c r="A151" t="s">
        <v>850</v>
      </c>
      <c r="B151" s="1">
        <v>42460</v>
      </c>
      <c r="C151" t="s">
        <v>851</v>
      </c>
      <c r="D151">
        <v>1</v>
      </c>
      <c r="E151" t="s">
        <v>2</v>
      </c>
      <c r="F151">
        <v>27994</v>
      </c>
      <c r="G151" t="s">
        <v>3</v>
      </c>
      <c r="H151" t="s">
        <v>4</v>
      </c>
      <c r="I151" t="s">
        <v>5</v>
      </c>
      <c r="J151" t="s">
        <v>215</v>
      </c>
      <c r="L151" s="5">
        <v>3206.31</v>
      </c>
      <c r="M151" s="2">
        <f t="shared" si="2"/>
        <v>50777.690000000082</v>
      </c>
    </row>
    <row r="152" spans="1:13">
      <c r="A152" t="s">
        <v>850</v>
      </c>
      <c r="B152" s="1">
        <v>42460</v>
      </c>
      <c r="C152" t="s">
        <v>851</v>
      </c>
      <c r="D152">
        <v>1</v>
      </c>
      <c r="E152" t="s">
        <v>2</v>
      </c>
      <c r="F152">
        <v>27994</v>
      </c>
      <c r="G152" t="s">
        <v>3</v>
      </c>
      <c r="H152" t="s">
        <v>4</v>
      </c>
      <c r="I152" t="s">
        <v>5</v>
      </c>
      <c r="J152" t="s">
        <v>215</v>
      </c>
      <c r="L152" s="4">
        <v>54</v>
      </c>
      <c r="M152" s="2">
        <f t="shared" si="2"/>
        <v>50723.690000000082</v>
      </c>
    </row>
    <row r="153" spans="1:13">
      <c r="A153" t="s">
        <v>852</v>
      </c>
      <c r="B153" s="1">
        <v>42460</v>
      </c>
      <c r="C153" t="s">
        <v>853</v>
      </c>
      <c r="D153">
        <v>1</v>
      </c>
      <c r="E153" t="s">
        <v>2</v>
      </c>
      <c r="F153">
        <v>27995</v>
      </c>
      <c r="G153" t="s">
        <v>3</v>
      </c>
      <c r="H153" t="s">
        <v>4</v>
      </c>
      <c r="I153" t="s">
        <v>5</v>
      </c>
      <c r="J153" t="s">
        <v>854</v>
      </c>
      <c r="L153">
        <v>0</v>
      </c>
      <c r="M153" s="2">
        <f t="shared" si="2"/>
        <v>50723.690000000082</v>
      </c>
    </row>
    <row r="154" spans="1:13">
      <c r="A154" t="s">
        <v>855</v>
      </c>
      <c r="B154" s="1">
        <v>42460</v>
      </c>
      <c r="C154" t="s">
        <v>856</v>
      </c>
      <c r="D154">
        <v>1</v>
      </c>
      <c r="E154" t="s">
        <v>2</v>
      </c>
      <c r="F154">
        <v>27996</v>
      </c>
      <c r="G154" t="s">
        <v>3</v>
      </c>
      <c r="H154" t="s">
        <v>4</v>
      </c>
      <c r="I154" t="s">
        <v>5</v>
      </c>
      <c r="J154" t="s">
        <v>857</v>
      </c>
      <c r="L154">
        <v>0</v>
      </c>
      <c r="M154" s="2">
        <f t="shared" si="2"/>
        <v>50723.690000000082</v>
      </c>
    </row>
    <row r="155" spans="1:13">
      <c r="A155" t="s">
        <v>858</v>
      </c>
      <c r="B155" s="1">
        <v>42460</v>
      </c>
      <c r="C155" t="s">
        <v>859</v>
      </c>
      <c r="D155">
        <v>1</v>
      </c>
      <c r="E155" t="s">
        <v>2</v>
      </c>
      <c r="F155">
        <v>27997</v>
      </c>
      <c r="G155" t="s">
        <v>3</v>
      </c>
      <c r="H155" t="s">
        <v>4</v>
      </c>
      <c r="I155" t="s">
        <v>5</v>
      </c>
      <c r="J155" t="s">
        <v>860</v>
      </c>
      <c r="L155">
        <v>0</v>
      </c>
      <c r="M155" s="2">
        <f t="shared" si="2"/>
        <v>50723.690000000082</v>
      </c>
    </row>
    <row r="156" spans="1:13">
      <c r="A156" t="s">
        <v>861</v>
      </c>
      <c r="B156" s="1">
        <v>42460</v>
      </c>
      <c r="C156" t="s">
        <v>862</v>
      </c>
      <c r="D156">
        <v>1</v>
      </c>
      <c r="E156" t="s">
        <v>2</v>
      </c>
      <c r="F156">
        <v>27998</v>
      </c>
      <c r="G156" t="s">
        <v>3</v>
      </c>
      <c r="H156" t="s">
        <v>4</v>
      </c>
      <c r="I156" t="s">
        <v>5</v>
      </c>
      <c r="J156" t="s">
        <v>863</v>
      </c>
      <c r="L156">
        <v>0</v>
      </c>
      <c r="M156" s="2">
        <f t="shared" si="2"/>
        <v>50723.690000000082</v>
      </c>
    </row>
    <row r="157" spans="1:13">
      <c r="A157" t="s">
        <v>864</v>
      </c>
      <c r="B157" s="1">
        <v>42460</v>
      </c>
      <c r="C157" t="s">
        <v>865</v>
      </c>
      <c r="D157">
        <v>1</v>
      </c>
      <c r="E157" t="s">
        <v>2</v>
      </c>
      <c r="F157">
        <v>27999</v>
      </c>
      <c r="G157" t="s">
        <v>3</v>
      </c>
      <c r="H157" t="s">
        <v>4</v>
      </c>
      <c r="I157" t="s">
        <v>5</v>
      </c>
      <c r="J157" t="s">
        <v>866</v>
      </c>
      <c r="L157">
        <v>0</v>
      </c>
      <c r="M157" s="2">
        <f t="shared" si="2"/>
        <v>50723.690000000082</v>
      </c>
    </row>
    <row r="158" spans="1:13">
      <c r="A158" t="s">
        <v>867</v>
      </c>
      <c r="B158" s="1">
        <v>42460</v>
      </c>
      <c r="C158" t="s">
        <v>868</v>
      </c>
      <c r="D158">
        <v>1</v>
      </c>
      <c r="E158" t="s">
        <v>2</v>
      </c>
      <c r="F158">
        <v>28000</v>
      </c>
      <c r="G158" t="s">
        <v>3</v>
      </c>
      <c r="H158" t="s">
        <v>4</v>
      </c>
      <c r="I158" t="s">
        <v>5</v>
      </c>
      <c r="J158" t="s">
        <v>684</v>
      </c>
      <c r="L158">
        <v>0</v>
      </c>
      <c r="M158" s="2">
        <f t="shared" si="2"/>
        <v>50723.690000000082</v>
      </c>
    </row>
    <row r="159" spans="1:13">
      <c r="A159" t="s">
        <v>869</v>
      </c>
      <c r="B159" s="1">
        <v>42460</v>
      </c>
      <c r="C159" t="s">
        <v>870</v>
      </c>
      <c r="D159">
        <v>1</v>
      </c>
      <c r="E159" t="s">
        <v>2</v>
      </c>
      <c r="F159">
        <v>28001</v>
      </c>
      <c r="G159" t="s">
        <v>3</v>
      </c>
      <c r="H159" t="s">
        <v>4</v>
      </c>
      <c r="I159" t="s">
        <v>5</v>
      </c>
      <c r="J159" t="s">
        <v>212</v>
      </c>
      <c r="L159" s="5">
        <v>1612</v>
      </c>
      <c r="M159" s="2">
        <f t="shared" si="2"/>
        <v>49111.690000000082</v>
      </c>
    </row>
    <row r="160" spans="1:13">
      <c r="A160" t="s">
        <v>869</v>
      </c>
      <c r="B160" s="1">
        <v>42460</v>
      </c>
      <c r="C160" t="s">
        <v>870</v>
      </c>
      <c r="D160">
        <v>1</v>
      </c>
      <c r="E160" t="s">
        <v>2</v>
      </c>
      <c r="F160">
        <v>28001</v>
      </c>
      <c r="G160" t="s">
        <v>3</v>
      </c>
      <c r="H160" t="s">
        <v>4</v>
      </c>
      <c r="I160" t="s">
        <v>5</v>
      </c>
      <c r="J160" t="s">
        <v>212</v>
      </c>
      <c r="L160" s="4">
        <v>130</v>
      </c>
      <c r="M160" s="2">
        <f t="shared" si="2"/>
        <v>48981.690000000082</v>
      </c>
    </row>
    <row r="161" spans="1:13">
      <c r="A161" t="s">
        <v>871</v>
      </c>
      <c r="B161" s="1">
        <v>42460</v>
      </c>
      <c r="C161" t="s">
        <v>872</v>
      </c>
      <c r="D161">
        <v>1</v>
      </c>
      <c r="E161" t="s">
        <v>2</v>
      </c>
      <c r="F161">
        <v>28002</v>
      </c>
      <c r="G161" t="s">
        <v>3</v>
      </c>
      <c r="H161" t="s">
        <v>4</v>
      </c>
      <c r="I161" t="s">
        <v>5</v>
      </c>
      <c r="J161" t="s">
        <v>215</v>
      </c>
      <c r="L161" s="5">
        <v>2269.39</v>
      </c>
      <c r="M161" s="2">
        <f t="shared" si="2"/>
        <v>46712.300000000083</v>
      </c>
    </row>
    <row r="162" spans="1:13">
      <c r="A162" t="s">
        <v>871</v>
      </c>
      <c r="B162" s="1">
        <v>42460</v>
      </c>
      <c r="C162" t="s">
        <v>872</v>
      </c>
      <c r="D162">
        <v>1</v>
      </c>
      <c r="E162" t="s">
        <v>2</v>
      </c>
      <c r="F162">
        <v>28002</v>
      </c>
      <c r="G162" t="s">
        <v>3</v>
      </c>
      <c r="H162" t="s">
        <v>4</v>
      </c>
      <c r="I162" t="s">
        <v>5</v>
      </c>
      <c r="J162" t="s">
        <v>215</v>
      </c>
      <c r="L162" s="4">
        <v>98</v>
      </c>
      <c r="M162" s="2">
        <f t="shared" si="2"/>
        <v>46614.300000000083</v>
      </c>
    </row>
    <row r="163" spans="1:13">
      <c r="A163" t="s">
        <v>873</v>
      </c>
      <c r="B163" s="1">
        <v>42460</v>
      </c>
      <c r="C163" t="s">
        <v>874</v>
      </c>
      <c r="D163">
        <v>1</v>
      </c>
      <c r="E163" t="s">
        <v>2</v>
      </c>
      <c r="F163">
        <v>28003</v>
      </c>
      <c r="G163" t="s">
        <v>3</v>
      </c>
      <c r="H163" t="s">
        <v>4</v>
      </c>
      <c r="I163" t="s">
        <v>5</v>
      </c>
      <c r="J163" t="s">
        <v>215</v>
      </c>
      <c r="L163" s="5">
        <v>3297.21</v>
      </c>
      <c r="M163" s="2">
        <f t="shared" si="2"/>
        <v>43317.090000000084</v>
      </c>
    </row>
    <row r="164" spans="1:13">
      <c r="A164" t="s">
        <v>873</v>
      </c>
      <c r="B164" s="1">
        <v>42460</v>
      </c>
      <c r="C164" t="s">
        <v>874</v>
      </c>
      <c r="D164">
        <v>1</v>
      </c>
      <c r="E164" t="s">
        <v>2</v>
      </c>
      <c r="F164">
        <v>28003</v>
      </c>
      <c r="G164" t="s">
        <v>3</v>
      </c>
      <c r="H164" t="s">
        <v>4</v>
      </c>
      <c r="I164" t="s">
        <v>5</v>
      </c>
      <c r="J164" t="s">
        <v>215</v>
      </c>
      <c r="L164" s="4">
        <v>185</v>
      </c>
      <c r="M164" s="2">
        <f t="shared" si="2"/>
        <v>43132.090000000084</v>
      </c>
    </row>
    <row r="165" spans="1:13">
      <c r="A165" t="s">
        <v>875</v>
      </c>
      <c r="B165" s="1">
        <v>42460</v>
      </c>
      <c r="C165" t="s">
        <v>876</v>
      </c>
      <c r="D165">
        <v>1</v>
      </c>
      <c r="E165" t="s">
        <v>2</v>
      </c>
      <c r="F165">
        <v>28004</v>
      </c>
      <c r="G165" t="s">
        <v>3</v>
      </c>
      <c r="H165" t="s">
        <v>4</v>
      </c>
      <c r="I165" t="s">
        <v>5</v>
      </c>
      <c r="J165" t="s">
        <v>215</v>
      </c>
      <c r="L165" s="5">
        <v>3190.58</v>
      </c>
      <c r="M165" s="2">
        <f t="shared" si="2"/>
        <v>39941.510000000082</v>
      </c>
    </row>
    <row r="166" spans="1:13">
      <c r="A166" t="s">
        <v>875</v>
      </c>
      <c r="B166" s="1">
        <v>42460</v>
      </c>
      <c r="C166" t="s">
        <v>876</v>
      </c>
      <c r="D166">
        <v>1</v>
      </c>
      <c r="E166" t="s">
        <v>2</v>
      </c>
      <c r="F166">
        <v>28004</v>
      </c>
      <c r="G166" t="s">
        <v>3</v>
      </c>
      <c r="H166" t="s">
        <v>4</v>
      </c>
      <c r="I166" t="s">
        <v>5</v>
      </c>
      <c r="J166" t="s">
        <v>215</v>
      </c>
      <c r="L166" s="4">
        <v>150</v>
      </c>
      <c r="M166" s="2">
        <f t="shared" si="2"/>
        <v>39791.510000000082</v>
      </c>
    </row>
    <row r="167" spans="1:13">
      <c r="A167" t="s">
        <v>877</v>
      </c>
      <c r="B167" s="1">
        <v>42460</v>
      </c>
      <c r="C167" t="s">
        <v>878</v>
      </c>
      <c r="D167">
        <v>1</v>
      </c>
      <c r="E167" t="s">
        <v>2</v>
      </c>
      <c r="F167">
        <v>28005</v>
      </c>
      <c r="G167" t="s">
        <v>3</v>
      </c>
      <c r="H167" t="s">
        <v>4</v>
      </c>
      <c r="I167" t="s">
        <v>5</v>
      </c>
      <c r="J167" t="s">
        <v>215</v>
      </c>
      <c r="L167" s="5">
        <v>2249.04</v>
      </c>
      <c r="M167" s="2">
        <f t="shared" si="2"/>
        <v>37542.470000000081</v>
      </c>
    </row>
    <row r="168" spans="1:13">
      <c r="A168" t="s">
        <v>877</v>
      </c>
      <c r="B168" s="1">
        <v>42460</v>
      </c>
      <c r="C168" t="s">
        <v>878</v>
      </c>
      <c r="D168">
        <v>1</v>
      </c>
      <c r="E168" t="s">
        <v>2</v>
      </c>
      <c r="F168">
        <v>28005</v>
      </c>
      <c r="G168" t="s">
        <v>3</v>
      </c>
      <c r="H168" t="s">
        <v>4</v>
      </c>
      <c r="I168" t="s">
        <v>5</v>
      </c>
      <c r="J168" t="s">
        <v>215</v>
      </c>
      <c r="L168" s="4">
        <v>78</v>
      </c>
      <c r="M168" s="2">
        <f t="shared" si="2"/>
        <v>37464.470000000081</v>
      </c>
    </row>
    <row r="169" spans="1:13">
      <c r="A169" t="s">
        <v>879</v>
      </c>
      <c r="B169" s="1">
        <v>42460</v>
      </c>
      <c r="C169" t="s">
        <v>880</v>
      </c>
      <c r="D169">
        <v>1</v>
      </c>
      <c r="E169" t="s">
        <v>2</v>
      </c>
      <c r="F169">
        <v>28006</v>
      </c>
      <c r="G169" t="s">
        <v>3</v>
      </c>
      <c r="H169" t="s">
        <v>4</v>
      </c>
      <c r="I169" t="s">
        <v>5</v>
      </c>
      <c r="J169" t="s">
        <v>212</v>
      </c>
      <c r="L169" s="5">
        <v>1528.4</v>
      </c>
      <c r="M169" s="2">
        <f t="shared" si="2"/>
        <v>35936.07000000008</v>
      </c>
    </row>
    <row r="170" spans="1:13">
      <c r="A170" t="s">
        <v>879</v>
      </c>
      <c r="B170" s="1">
        <v>42460</v>
      </c>
      <c r="C170" t="s">
        <v>880</v>
      </c>
      <c r="D170">
        <v>1</v>
      </c>
      <c r="E170" t="s">
        <v>2</v>
      </c>
      <c r="F170">
        <v>28006</v>
      </c>
      <c r="G170" t="s">
        <v>3</v>
      </c>
      <c r="H170" t="s">
        <v>4</v>
      </c>
      <c r="I170" t="s">
        <v>5</v>
      </c>
      <c r="J170" t="s">
        <v>212</v>
      </c>
      <c r="L170" s="4">
        <v>130</v>
      </c>
      <c r="M170" s="2">
        <f t="shared" si="2"/>
        <v>35806.07000000008</v>
      </c>
    </row>
    <row r="171" spans="1:13">
      <c r="A171" t="s">
        <v>881</v>
      </c>
      <c r="B171" s="1">
        <v>42460</v>
      </c>
      <c r="C171" t="s">
        <v>882</v>
      </c>
      <c r="D171">
        <v>1</v>
      </c>
      <c r="E171" t="s">
        <v>2</v>
      </c>
      <c r="F171">
        <v>28007</v>
      </c>
      <c r="G171" t="s">
        <v>3</v>
      </c>
      <c r="H171" t="s">
        <v>4</v>
      </c>
      <c r="I171" t="s">
        <v>5</v>
      </c>
      <c r="J171" t="s">
        <v>215</v>
      </c>
      <c r="L171" s="5">
        <v>2445.2800000000002</v>
      </c>
      <c r="M171" s="2">
        <f t="shared" si="2"/>
        <v>33360.790000000081</v>
      </c>
    </row>
    <row r="172" spans="1:13">
      <c r="A172" t="s">
        <v>881</v>
      </c>
      <c r="B172" s="1">
        <v>42460</v>
      </c>
      <c r="C172" t="s">
        <v>882</v>
      </c>
      <c r="D172">
        <v>1</v>
      </c>
      <c r="E172" t="s">
        <v>2</v>
      </c>
      <c r="F172">
        <v>28007</v>
      </c>
      <c r="G172" t="s">
        <v>3</v>
      </c>
      <c r="H172" t="s">
        <v>4</v>
      </c>
      <c r="I172" t="s">
        <v>5</v>
      </c>
      <c r="J172" t="s">
        <v>215</v>
      </c>
      <c r="L172" s="4">
        <v>78</v>
      </c>
      <c r="M172" s="2">
        <f t="shared" si="2"/>
        <v>33282.790000000081</v>
      </c>
    </row>
    <row r="173" spans="1:13">
      <c r="A173" t="s">
        <v>883</v>
      </c>
      <c r="B173" s="1">
        <v>42460</v>
      </c>
      <c r="C173" t="s">
        <v>884</v>
      </c>
      <c r="D173">
        <v>1</v>
      </c>
      <c r="E173" t="s">
        <v>2</v>
      </c>
      <c r="F173">
        <v>28008</v>
      </c>
      <c r="G173" t="s">
        <v>3</v>
      </c>
      <c r="H173" t="s">
        <v>4</v>
      </c>
      <c r="I173" t="s">
        <v>5</v>
      </c>
      <c r="J173" t="s">
        <v>215</v>
      </c>
      <c r="L173" s="5">
        <v>1066.79</v>
      </c>
      <c r="M173" s="2">
        <f t="shared" si="2"/>
        <v>32216.00000000008</v>
      </c>
    </row>
    <row r="174" spans="1:13">
      <c r="A174" t="s">
        <v>883</v>
      </c>
      <c r="B174" s="1">
        <v>42460</v>
      </c>
      <c r="C174" t="s">
        <v>884</v>
      </c>
      <c r="D174">
        <v>1</v>
      </c>
      <c r="E174" t="s">
        <v>2</v>
      </c>
      <c r="F174">
        <v>28008</v>
      </c>
      <c r="G174" t="s">
        <v>3</v>
      </c>
      <c r="H174" t="s">
        <v>4</v>
      </c>
      <c r="I174" t="s">
        <v>5</v>
      </c>
      <c r="J174" t="s">
        <v>215</v>
      </c>
      <c r="L174" s="4">
        <v>60</v>
      </c>
      <c r="M174" s="2">
        <f t="shared" si="2"/>
        <v>32156.00000000008</v>
      </c>
    </row>
    <row r="175" spans="1:13">
      <c r="A175" t="s">
        <v>885</v>
      </c>
      <c r="B175" s="1">
        <v>42460</v>
      </c>
      <c r="C175" t="s">
        <v>886</v>
      </c>
      <c r="D175">
        <v>1</v>
      </c>
      <c r="E175" t="s">
        <v>2</v>
      </c>
      <c r="F175">
        <v>28009</v>
      </c>
      <c r="G175" t="s">
        <v>3</v>
      </c>
      <c r="H175" t="s">
        <v>4</v>
      </c>
      <c r="I175" t="s">
        <v>5</v>
      </c>
      <c r="J175" t="s">
        <v>887</v>
      </c>
      <c r="L175" s="4">
        <v>60</v>
      </c>
      <c r="M175" s="2">
        <f t="shared" si="2"/>
        <v>32096.00000000008</v>
      </c>
    </row>
    <row r="176" spans="1:13">
      <c r="A176" t="s">
        <v>888</v>
      </c>
      <c r="B176" s="1">
        <v>42460</v>
      </c>
      <c r="C176" t="s">
        <v>889</v>
      </c>
      <c r="D176">
        <v>1</v>
      </c>
      <c r="E176" t="s">
        <v>2</v>
      </c>
      <c r="F176">
        <v>28010</v>
      </c>
      <c r="G176" t="s">
        <v>3</v>
      </c>
      <c r="H176" t="s">
        <v>4</v>
      </c>
      <c r="I176" t="s">
        <v>5</v>
      </c>
      <c r="J176" t="s">
        <v>215</v>
      </c>
      <c r="L176" s="4">
        <v>954.06</v>
      </c>
      <c r="M176" s="2">
        <f t="shared" si="2"/>
        <v>31141.940000000079</v>
      </c>
    </row>
    <row r="177" spans="1:13">
      <c r="A177" t="s">
        <v>888</v>
      </c>
      <c r="B177" s="1">
        <v>42460</v>
      </c>
      <c r="C177" t="s">
        <v>889</v>
      </c>
      <c r="D177">
        <v>1</v>
      </c>
      <c r="E177" t="s">
        <v>2</v>
      </c>
      <c r="F177">
        <v>28010</v>
      </c>
      <c r="G177" t="s">
        <v>3</v>
      </c>
      <c r="H177" t="s">
        <v>4</v>
      </c>
      <c r="I177" t="s">
        <v>5</v>
      </c>
      <c r="J177" t="s">
        <v>215</v>
      </c>
      <c r="L177" s="4">
        <v>110</v>
      </c>
      <c r="M177" s="2">
        <f t="shared" si="2"/>
        <v>31031.940000000079</v>
      </c>
    </row>
    <row r="178" spans="1:13">
      <c r="A178" t="s">
        <v>890</v>
      </c>
      <c r="B178" s="1">
        <v>42460</v>
      </c>
      <c r="C178" t="s">
        <v>891</v>
      </c>
      <c r="D178">
        <v>1</v>
      </c>
      <c r="E178" t="s">
        <v>2</v>
      </c>
      <c r="F178">
        <v>28011</v>
      </c>
      <c r="G178" t="s">
        <v>3</v>
      </c>
      <c r="H178" t="s">
        <v>4</v>
      </c>
      <c r="I178" t="s">
        <v>5</v>
      </c>
      <c r="J178" t="s">
        <v>215</v>
      </c>
      <c r="L178" s="4">
        <v>115</v>
      </c>
      <c r="M178" s="2">
        <f t="shared" si="2"/>
        <v>30916.940000000079</v>
      </c>
    </row>
    <row r="179" spans="1:13">
      <c r="A179" t="s">
        <v>890</v>
      </c>
      <c r="B179" s="1">
        <v>42460</v>
      </c>
      <c r="C179" t="s">
        <v>891</v>
      </c>
      <c r="D179">
        <v>1</v>
      </c>
      <c r="E179" t="s">
        <v>2</v>
      </c>
      <c r="F179">
        <v>28011</v>
      </c>
      <c r="G179" t="s">
        <v>3</v>
      </c>
      <c r="H179" t="s">
        <v>4</v>
      </c>
      <c r="I179" t="s">
        <v>5</v>
      </c>
      <c r="J179" t="s">
        <v>215</v>
      </c>
      <c r="L179" s="5">
        <v>1246</v>
      </c>
      <c r="M179" s="2">
        <f t="shared" si="2"/>
        <v>29670.940000000079</v>
      </c>
    </row>
    <row r="180" spans="1:13">
      <c r="A180" t="s">
        <v>892</v>
      </c>
      <c r="B180" s="1">
        <v>42460</v>
      </c>
      <c r="C180" t="s">
        <v>893</v>
      </c>
      <c r="D180">
        <v>1</v>
      </c>
      <c r="E180" t="s">
        <v>2</v>
      </c>
      <c r="F180">
        <v>28012</v>
      </c>
      <c r="G180" t="s">
        <v>3</v>
      </c>
      <c r="H180" t="s">
        <v>4</v>
      </c>
      <c r="I180" t="s">
        <v>5</v>
      </c>
      <c r="J180" t="s">
        <v>212</v>
      </c>
      <c r="L180" s="4">
        <v>644</v>
      </c>
      <c r="M180" s="2">
        <f t="shared" si="2"/>
        <v>29026.940000000079</v>
      </c>
    </row>
    <row r="181" spans="1:13">
      <c r="A181" t="s">
        <v>892</v>
      </c>
      <c r="B181" s="1">
        <v>42460</v>
      </c>
      <c r="C181" t="s">
        <v>893</v>
      </c>
      <c r="D181">
        <v>1</v>
      </c>
      <c r="E181" t="s">
        <v>2</v>
      </c>
      <c r="F181">
        <v>28012</v>
      </c>
      <c r="G181" t="s">
        <v>3</v>
      </c>
      <c r="H181" t="s">
        <v>4</v>
      </c>
      <c r="I181" t="s">
        <v>5</v>
      </c>
      <c r="J181" t="s">
        <v>212</v>
      </c>
      <c r="L181" s="4">
        <v>60</v>
      </c>
      <c r="M181" s="2">
        <f t="shared" si="2"/>
        <v>28966.940000000079</v>
      </c>
    </row>
    <row r="182" spans="1:13">
      <c r="A182" t="s">
        <v>894</v>
      </c>
      <c r="B182" s="1">
        <v>42460</v>
      </c>
      <c r="C182" t="s">
        <v>895</v>
      </c>
      <c r="D182">
        <v>1</v>
      </c>
      <c r="E182" t="s">
        <v>2</v>
      </c>
      <c r="F182">
        <v>28013</v>
      </c>
      <c r="G182" t="s">
        <v>3</v>
      </c>
      <c r="H182" t="s">
        <v>4</v>
      </c>
      <c r="I182" t="s">
        <v>5</v>
      </c>
      <c r="J182" t="s">
        <v>410</v>
      </c>
      <c r="L182" s="4">
        <v>500.01</v>
      </c>
      <c r="M182" s="2">
        <f t="shared" si="2"/>
        <v>28466.93000000008</v>
      </c>
    </row>
    <row r="183" spans="1:13">
      <c r="A183" t="s">
        <v>896</v>
      </c>
      <c r="B183" s="1">
        <v>42460</v>
      </c>
      <c r="C183" t="s">
        <v>897</v>
      </c>
      <c r="D183">
        <v>1</v>
      </c>
      <c r="E183" t="s">
        <v>2</v>
      </c>
      <c r="F183">
        <v>28014</v>
      </c>
      <c r="G183" t="s">
        <v>3</v>
      </c>
      <c r="H183" t="s">
        <v>4</v>
      </c>
      <c r="I183" t="s">
        <v>5</v>
      </c>
      <c r="J183" t="s">
        <v>215</v>
      </c>
      <c r="L183" s="4">
        <v>596</v>
      </c>
      <c r="M183" s="2">
        <f t="shared" si="2"/>
        <v>27870.93000000008</v>
      </c>
    </row>
    <row r="184" spans="1:13">
      <c r="A184" t="s">
        <v>896</v>
      </c>
      <c r="B184" s="1">
        <v>42460</v>
      </c>
      <c r="C184" t="s">
        <v>897</v>
      </c>
      <c r="D184">
        <v>1</v>
      </c>
      <c r="E184" t="s">
        <v>2</v>
      </c>
      <c r="F184">
        <v>28014</v>
      </c>
      <c r="G184" t="s">
        <v>3</v>
      </c>
      <c r="H184" t="s">
        <v>4</v>
      </c>
      <c r="I184" t="s">
        <v>5</v>
      </c>
      <c r="J184" t="s">
        <v>215</v>
      </c>
      <c r="L184" s="4">
        <v>105</v>
      </c>
      <c r="M184" s="2">
        <f t="shared" si="2"/>
        <v>27765.93000000008</v>
      </c>
    </row>
    <row r="185" spans="1:13">
      <c r="A185" t="s">
        <v>898</v>
      </c>
      <c r="B185" s="1">
        <v>42460</v>
      </c>
      <c r="C185" t="s">
        <v>899</v>
      </c>
      <c r="D185">
        <v>1</v>
      </c>
      <c r="E185" t="s">
        <v>2</v>
      </c>
      <c r="F185">
        <v>28015</v>
      </c>
      <c r="G185" t="s">
        <v>3</v>
      </c>
      <c r="H185" t="s">
        <v>4</v>
      </c>
      <c r="I185" t="s">
        <v>5</v>
      </c>
      <c r="J185" t="s">
        <v>215</v>
      </c>
      <c r="L185" s="5">
        <v>1502</v>
      </c>
      <c r="M185" s="2">
        <f t="shared" si="2"/>
        <v>26263.93000000008</v>
      </c>
    </row>
    <row r="186" spans="1:13">
      <c r="A186" t="s">
        <v>898</v>
      </c>
      <c r="B186" s="1">
        <v>42460</v>
      </c>
      <c r="C186" t="s">
        <v>899</v>
      </c>
      <c r="D186">
        <v>1</v>
      </c>
      <c r="E186" t="s">
        <v>2</v>
      </c>
      <c r="F186">
        <v>28015</v>
      </c>
      <c r="G186" t="s">
        <v>3</v>
      </c>
      <c r="H186" t="s">
        <v>4</v>
      </c>
      <c r="I186" t="s">
        <v>5</v>
      </c>
      <c r="J186" t="s">
        <v>215</v>
      </c>
      <c r="L186" s="4">
        <v>130</v>
      </c>
      <c r="M186" s="2">
        <f t="shared" si="2"/>
        <v>26133.93000000008</v>
      </c>
    </row>
    <row r="187" spans="1:13">
      <c r="A187" t="s">
        <v>900</v>
      </c>
      <c r="B187" s="1">
        <v>42460</v>
      </c>
      <c r="C187" t="s">
        <v>901</v>
      </c>
      <c r="D187">
        <v>1</v>
      </c>
      <c r="E187" t="s">
        <v>2</v>
      </c>
      <c r="F187">
        <v>28016</v>
      </c>
      <c r="G187" t="s">
        <v>3</v>
      </c>
      <c r="H187" t="s">
        <v>4</v>
      </c>
      <c r="I187" t="s">
        <v>5</v>
      </c>
      <c r="J187" t="s">
        <v>418</v>
      </c>
      <c r="L187" s="4">
        <v>164</v>
      </c>
      <c r="M187" s="2">
        <f t="shared" si="2"/>
        <v>25969.93000000008</v>
      </c>
    </row>
    <row r="188" spans="1:13">
      <c r="A188" t="s">
        <v>902</v>
      </c>
      <c r="B188" s="1">
        <v>42460</v>
      </c>
      <c r="C188" t="s">
        <v>903</v>
      </c>
      <c r="D188">
        <v>1</v>
      </c>
      <c r="E188" t="s">
        <v>2</v>
      </c>
      <c r="F188">
        <v>28017</v>
      </c>
      <c r="G188" t="s">
        <v>3</v>
      </c>
      <c r="H188" t="s">
        <v>4</v>
      </c>
      <c r="I188" t="s">
        <v>5</v>
      </c>
      <c r="J188" t="s">
        <v>734</v>
      </c>
      <c r="L188" s="4">
        <v>440</v>
      </c>
      <c r="M188" s="2">
        <f t="shared" si="2"/>
        <v>25529.93000000008</v>
      </c>
    </row>
    <row r="189" spans="1:13">
      <c r="A189" t="s">
        <v>904</v>
      </c>
      <c r="B189" s="1">
        <v>42460</v>
      </c>
      <c r="C189" t="s">
        <v>905</v>
      </c>
      <c r="D189">
        <v>1</v>
      </c>
      <c r="E189" t="s">
        <v>2</v>
      </c>
      <c r="F189">
        <v>28018</v>
      </c>
      <c r="G189" t="s">
        <v>3</v>
      </c>
      <c r="H189" t="s">
        <v>4</v>
      </c>
      <c r="I189" t="s">
        <v>5</v>
      </c>
      <c r="J189" t="s">
        <v>815</v>
      </c>
      <c r="L189" s="4">
        <v>440.8</v>
      </c>
      <c r="M189" s="2">
        <f t="shared" si="2"/>
        <v>25089.130000000081</v>
      </c>
    </row>
    <row r="190" spans="1:13">
      <c r="A190" t="s">
        <v>906</v>
      </c>
      <c r="B190" s="1">
        <v>42460</v>
      </c>
      <c r="C190" t="s">
        <v>907</v>
      </c>
      <c r="D190">
        <v>1</v>
      </c>
      <c r="E190" t="s">
        <v>2</v>
      </c>
      <c r="F190">
        <v>28019</v>
      </c>
      <c r="G190" t="s">
        <v>3</v>
      </c>
      <c r="H190" t="s">
        <v>4</v>
      </c>
      <c r="I190" t="s">
        <v>5</v>
      </c>
      <c r="J190" t="s">
        <v>734</v>
      </c>
      <c r="L190" s="4">
        <v>440</v>
      </c>
      <c r="M190" s="2">
        <f t="shared" si="2"/>
        <v>24649.130000000081</v>
      </c>
    </row>
    <row r="191" spans="1:13">
      <c r="A191" t="s">
        <v>908</v>
      </c>
      <c r="B191" s="1">
        <v>42460</v>
      </c>
      <c r="C191" t="s">
        <v>909</v>
      </c>
      <c r="D191">
        <v>1</v>
      </c>
      <c r="E191" t="s">
        <v>2</v>
      </c>
      <c r="F191">
        <v>28020</v>
      </c>
      <c r="G191" t="s">
        <v>3</v>
      </c>
      <c r="H191" t="s">
        <v>4</v>
      </c>
      <c r="I191" t="s">
        <v>5</v>
      </c>
      <c r="J191" t="s">
        <v>910</v>
      </c>
      <c r="L191" s="4">
        <v>749.25</v>
      </c>
      <c r="M191" s="2">
        <f t="shared" si="2"/>
        <v>23899.880000000081</v>
      </c>
    </row>
    <row r="192" spans="1:13">
      <c r="A192" t="s">
        <v>911</v>
      </c>
      <c r="B192" s="1">
        <v>42460</v>
      </c>
      <c r="C192" t="s">
        <v>912</v>
      </c>
      <c r="D192">
        <v>1</v>
      </c>
      <c r="E192" t="s">
        <v>2</v>
      </c>
      <c r="F192">
        <v>28021</v>
      </c>
      <c r="G192" t="s">
        <v>3</v>
      </c>
      <c r="H192" t="s">
        <v>4</v>
      </c>
      <c r="I192" t="s">
        <v>5</v>
      </c>
      <c r="J192" t="s">
        <v>913</v>
      </c>
      <c r="L192" s="4">
        <v>65</v>
      </c>
      <c r="M192" s="2">
        <f t="shared" si="2"/>
        <v>23834.880000000081</v>
      </c>
    </row>
    <row r="193" spans="1:13">
      <c r="A193" t="s">
        <v>914</v>
      </c>
      <c r="B193" s="1">
        <v>42460</v>
      </c>
      <c r="C193" t="s">
        <v>915</v>
      </c>
      <c r="D193">
        <v>1</v>
      </c>
      <c r="E193" t="s">
        <v>2</v>
      </c>
      <c r="F193">
        <v>28034</v>
      </c>
      <c r="G193" t="s">
        <v>3</v>
      </c>
      <c r="H193" t="s">
        <v>4</v>
      </c>
      <c r="I193" t="s">
        <v>5</v>
      </c>
      <c r="J193" t="s">
        <v>916</v>
      </c>
      <c r="L193">
        <v>0</v>
      </c>
      <c r="M193" s="2">
        <f t="shared" si="2"/>
        <v>23834.880000000081</v>
      </c>
    </row>
    <row r="194" spans="1:13">
      <c r="A194" t="s">
        <v>917</v>
      </c>
      <c r="B194" s="1">
        <v>42460</v>
      </c>
      <c r="C194" t="s">
        <v>918</v>
      </c>
      <c r="D194">
        <v>1</v>
      </c>
      <c r="E194" t="s">
        <v>2</v>
      </c>
      <c r="F194">
        <v>28035</v>
      </c>
      <c r="G194" t="s">
        <v>3</v>
      </c>
      <c r="H194" t="s">
        <v>4</v>
      </c>
      <c r="I194" t="s">
        <v>5</v>
      </c>
      <c r="J194" t="s">
        <v>916</v>
      </c>
      <c r="L194">
        <v>0</v>
      </c>
      <c r="M194" s="2">
        <f t="shared" si="2"/>
        <v>23834.880000000081</v>
      </c>
    </row>
    <row r="195" spans="1:13">
      <c r="A195" t="s">
        <v>919</v>
      </c>
      <c r="B195" s="1">
        <v>42460</v>
      </c>
      <c r="C195" t="s">
        <v>920</v>
      </c>
      <c r="D195">
        <v>1</v>
      </c>
      <c r="E195" t="s">
        <v>2</v>
      </c>
      <c r="F195">
        <v>28036</v>
      </c>
      <c r="G195" t="s">
        <v>3</v>
      </c>
      <c r="H195" t="s">
        <v>4</v>
      </c>
      <c r="I195" t="s">
        <v>5</v>
      </c>
      <c r="J195" t="s">
        <v>916</v>
      </c>
      <c r="L195">
        <v>0</v>
      </c>
      <c r="M195" s="2">
        <f t="shared" si="2"/>
        <v>23834.880000000081</v>
      </c>
    </row>
    <row r="196" spans="1:13">
      <c r="A196" t="s">
        <v>921</v>
      </c>
      <c r="B196" s="1">
        <v>42460</v>
      </c>
      <c r="C196" t="s">
        <v>922</v>
      </c>
      <c r="D196">
        <v>1</v>
      </c>
      <c r="E196" t="s">
        <v>2</v>
      </c>
      <c r="F196">
        <v>28037</v>
      </c>
      <c r="G196" t="s">
        <v>3</v>
      </c>
      <c r="H196" t="s">
        <v>4</v>
      </c>
      <c r="I196" t="s">
        <v>5</v>
      </c>
      <c r="J196" t="s">
        <v>923</v>
      </c>
      <c r="L196" s="5">
        <v>1527.11</v>
      </c>
      <c r="M196" s="2">
        <f t="shared" si="2"/>
        <v>22307.77000000008</v>
      </c>
    </row>
    <row r="197" spans="1:13">
      <c r="A197" t="s">
        <v>924</v>
      </c>
      <c r="B197" s="1">
        <v>42460</v>
      </c>
      <c r="C197" t="s">
        <v>925</v>
      </c>
      <c r="D197">
        <v>1</v>
      </c>
      <c r="E197" t="s">
        <v>2</v>
      </c>
      <c r="F197">
        <v>28038</v>
      </c>
      <c r="G197" t="s">
        <v>3</v>
      </c>
      <c r="H197" t="s">
        <v>4</v>
      </c>
      <c r="I197" t="s">
        <v>5</v>
      </c>
      <c r="J197" t="s">
        <v>926</v>
      </c>
      <c r="L197" s="4">
        <v>89</v>
      </c>
      <c r="M197" s="2">
        <f t="shared" si="2"/>
        <v>22218.77000000008</v>
      </c>
    </row>
    <row r="198" spans="1:13">
      <c r="A198" t="s">
        <v>927</v>
      </c>
      <c r="B198" s="1">
        <v>42460</v>
      </c>
      <c r="C198" t="s">
        <v>928</v>
      </c>
      <c r="D198">
        <v>1</v>
      </c>
      <c r="E198" t="s">
        <v>2</v>
      </c>
      <c r="F198">
        <v>28039</v>
      </c>
      <c r="G198" t="s">
        <v>3</v>
      </c>
      <c r="H198" t="s">
        <v>4</v>
      </c>
      <c r="I198" t="s">
        <v>5</v>
      </c>
      <c r="J198" t="s">
        <v>929</v>
      </c>
      <c r="L198" s="4">
        <v>299.5</v>
      </c>
      <c r="M198" s="2">
        <f t="shared" si="2"/>
        <v>21919.27000000008</v>
      </c>
    </row>
    <row r="199" spans="1:13">
      <c r="A199" t="s">
        <v>930</v>
      </c>
      <c r="B199" s="1">
        <v>42460</v>
      </c>
      <c r="C199" t="s">
        <v>931</v>
      </c>
      <c r="D199">
        <v>1</v>
      </c>
      <c r="E199" t="s">
        <v>2</v>
      </c>
      <c r="F199">
        <v>28040</v>
      </c>
      <c r="G199" t="s">
        <v>3</v>
      </c>
      <c r="H199" t="s">
        <v>4</v>
      </c>
      <c r="I199" t="s">
        <v>5</v>
      </c>
      <c r="J199" t="s">
        <v>932</v>
      </c>
      <c r="L199" s="4">
        <v>585</v>
      </c>
      <c r="M199" s="2">
        <f t="shared" si="2"/>
        <v>21334.27000000008</v>
      </c>
    </row>
    <row r="200" spans="1:13">
      <c r="A200" t="s">
        <v>933</v>
      </c>
      <c r="B200" s="1">
        <v>42460</v>
      </c>
      <c r="C200" t="s">
        <v>934</v>
      </c>
      <c r="D200">
        <v>1</v>
      </c>
      <c r="E200" t="s">
        <v>2</v>
      </c>
      <c r="F200">
        <v>28041</v>
      </c>
      <c r="G200" t="s">
        <v>3</v>
      </c>
      <c r="H200" t="s">
        <v>4</v>
      </c>
      <c r="I200" t="s">
        <v>5</v>
      </c>
      <c r="J200" t="s">
        <v>935</v>
      </c>
      <c r="L200" s="5">
        <v>2374.44</v>
      </c>
      <c r="M200" s="2">
        <f t="shared" si="2"/>
        <v>18959.830000000082</v>
      </c>
    </row>
    <row r="201" spans="1:13">
      <c r="A201" t="s">
        <v>936</v>
      </c>
      <c r="B201" s="1">
        <v>42460</v>
      </c>
      <c r="C201" t="s">
        <v>937</v>
      </c>
      <c r="D201">
        <v>1</v>
      </c>
      <c r="E201" t="s">
        <v>2</v>
      </c>
      <c r="F201">
        <v>28042</v>
      </c>
      <c r="G201" t="s">
        <v>3</v>
      </c>
      <c r="H201" t="s">
        <v>4</v>
      </c>
      <c r="I201" t="s">
        <v>5</v>
      </c>
      <c r="J201" t="s">
        <v>418</v>
      </c>
      <c r="L201" s="4">
        <v>143.5</v>
      </c>
      <c r="M201" s="2">
        <f t="shared" si="2"/>
        <v>18816.330000000082</v>
      </c>
    </row>
    <row r="202" spans="1:13">
      <c r="A202" t="s">
        <v>938</v>
      </c>
      <c r="B202" s="1">
        <v>42460</v>
      </c>
      <c r="C202" t="s">
        <v>939</v>
      </c>
      <c r="D202">
        <v>1</v>
      </c>
      <c r="E202" t="s">
        <v>2</v>
      </c>
      <c r="F202">
        <v>28043</v>
      </c>
      <c r="G202" t="s">
        <v>3</v>
      </c>
      <c r="H202" t="s">
        <v>4</v>
      </c>
      <c r="I202" t="s">
        <v>5</v>
      </c>
      <c r="J202" t="s">
        <v>940</v>
      </c>
      <c r="L202" s="4">
        <v>341.6</v>
      </c>
      <c r="M202" s="2">
        <f t="shared" si="2"/>
        <v>18474.730000000083</v>
      </c>
    </row>
    <row r="203" spans="1:13">
      <c r="A203" t="s">
        <v>941</v>
      </c>
      <c r="B203" s="1">
        <v>42460</v>
      </c>
      <c r="C203" t="s">
        <v>942</v>
      </c>
      <c r="D203">
        <v>1</v>
      </c>
      <c r="E203" t="s">
        <v>2</v>
      </c>
      <c r="F203">
        <v>28044</v>
      </c>
      <c r="G203" t="s">
        <v>3</v>
      </c>
      <c r="H203" t="s">
        <v>4</v>
      </c>
      <c r="I203" t="s">
        <v>5</v>
      </c>
      <c r="J203" t="s">
        <v>215</v>
      </c>
      <c r="L203" s="5">
        <v>4221.2</v>
      </c>
      <c r="M203" s="2">
        <f t="shared" ref="M203:M223" si="3">+M202+K203-L203</f>
        <v>14253.530000000083</v>
      </c>
    </row>
    <row r="204" spans="1:13">
      <c r="A204" t="s">
        <v>941</v>
      </c>
      <c r="B204" s="1">
        <v>42460</v>
      </c>
      <c r="C204" t="s">
        <v>942</v>
      </c>
      <c r="D204">
        <v>1</v>
      </c>
      <c r="E204" t="s">
        <v>2</v>
      </c>
      <c r="F204">
        <v>28044</v>
      </c>
      <c r="G204" t="s">
        <v>3</v>
      </c>
      <c r="H204" t="s">
        <v>4</v>
      </c>
      <c r="I204" t="s">
        <v>5</v>
      </c>
      <c r="J204" t="s">
        <v>215</v>
      </c>
      <c r="L204" s="4">
        <v>158</v>
      </c>
      <c r="M204" s="2">
        <f t="shared" si="3"/>
        <v>14095.530000000083</v>
      </c>
    </row>
    <row r="205" spans="1:13">
      <c r="A205" t="s">
        <v>943</v>
      </c>
      <c r="B205" s="1">
        <v>42460</v>
      </c>
      <c r="C205" t="s">
        <v>944</v>
      </c>
      <c r="D205">
        <v>1</v>
      </c>
      <c r="E205" t="s">
        <v>2</v>
      </c>
      <c r="F205">
        <v>28046</v>
      </c>
      <c r="G205" t="s">
        <v>3</v>
      </c>
      <c r="H205" t="s">
        <v>4</v>
      </c>
      <c r="I205" t="s">
        <v>5</v>
      </c>
      <c r="J205" t="s">
        <v>215</v>
      </c>
      <c r="L205" s="5">
        <v>2107.4</v>
      </c>
      <c r="M205" s="2">
        <f t="shared" si="3"/>
        <v>11988.130000000083</v>
      </c>
    </row>
    <row r="206" spans="1:13">
      <c r="A206" t="s">
        <v>943</v>
      </c>
      <c r="B206" s="1">
        <v>42460</v>
      </c>
      <c r="C206" t="s">
        <v>944</v>
      </c>
      <c r="D206">
        <v>1</v>
      </c>
      <c r="E206" t="s">
        <v>2</v>
      </c>
      <c r="F206">
        <v>28046</v>
      </c>
      <c r="G206" t="s">
        <v>3</v>
      </c>
      <c r="H206" t="s">
        <v>4</v>
      </c>
      <c r="I206" t="s">
        <v>5</v>
      </c>
      <c r="J206" t="s">
        <v>215</v>
      </c>
      <c r="L206" s="4">
        <v>100</v>
      </c>
      <c r="M206" s="2">
        <f t="shared" si="3"/>
        <v>11888.130000000083</v>
      </c>
    </row>
    <row r="207" spans="1:13">
      <c r="A207" t="s">
        <v>945</v>
      </c>
      <c r="B207" s="1">
        <v>42460</v>
      </c>
      <c r="C207" t="s">
        <v>946</v>
      </c>
      <c r="D207">
        <v>1</v>
      </c>
      <c r="E207" t="s">
        <v>2</v>
      </c>
      <c r="F207">
        <v>28049</v>
      </c>
      <c r="G207" t="s">
        <v>3</v>
      </c>
      <c r="H207" t="s">
        <v>4</v>
      </c>
      <c r="I207" t="s">
        <v>5</v>
      </c>
      <c r="J207" t="s">
        <v>215</v>
      </c>
      <c r="L207" s="5">
        <v>1323</v>
      </c>
      <c r="M207" s="2">
        <f t="shared" si="3"/>
        <v>10565.130000000083</v>
      </c>
    </row>
    <row r="208" spans="1:13">
      <c r="A208" t="s">
        <v>945</v>
      </c>
      <c r="B208" s="1">
        <v>42460</v>
      </c>
      <c r="C208" t="s">
        <v>946</v>
      </c>
      <c r="D208">
        <v>1</v>
      </c>
      <c r="E208" t="s">
        <v>2</v>
      </c>
      <c r="F208">
        <v>28049</v>
      </c>
      <c r="G208" t="s">
        <v>3</v>
      </c>
      <c r="H208" t="s">
        <v>4</v>
      </c>
      <c r="I208" t="s">
        <v>5</v>
      </c>
      <c r="J208" t="s">
        <v>215</v>
      </c>
      <c r="L208" s="4">
        <v>132</v>
      </c>
      <c r="M208" s="2">
        <f t="shared" si="3"/>
        <v>10433.130000000083</v>
      </c>
    </row>
    <row r="209" spans="1:13">
      <c r="A209" t="s">
        <v>947</v>
      </c>
      <c r="B209" s="1">
        <v>42460</v>
      </c>
      <c r="C209" t="s">
        <v>948</v>
      </c>
      <c r="D209">
        <v>1</v>
      </c>
      <c r="E209" t="s">
        <v>2</v>
      </c>
      <c r="F209">
        <v>28051</v>
      </c>
      <c r="G209" t="s">
        <v>3</v>
      </c>
      <c r="H209" t="s">
        <v>4</v>
      </c>
      <c r="I209" t="s">
        <v>5</v>
      </c>
      <c r="J209" t="s">
        <v>707</v>
      </c>
      <c r="L209" s="4">
        <v>300</v>
      </c>
      <c r="M209" s="2">
        <f t="shared" si="3"/>
        <v>10133.130000000083</v>
      </c>
    </row>
    <row r="210" spans="1:13">
      <c r="A210" t="s">
        <v>949</v>
      </c>
      <c r="B210" s="1">
        <v>42460</v>
      </c>
      <c r="C210" t="s">
        <v>950</v>
      </c>
      <c r="D210">
        <v>1</v>
      </c>
      <c r="E210" t="s">
        <v>2</v>
      </c>
      <c r="F210">
        <v>28052</v>
      </c>
      <c r="G210" t="s">
        <v>3</v>
      </c>
      <c r="H210" t="s">
        <v>4</v>
      </c>
      <c r="I210" t="s">
        <v>5</v>
      </c>
      <c r="J210" t="s">
        <v>923</v>
      </c>
      <c r="L210" s="4">
        <v>159.9</v>
      </c>
      <c r="M210" s="2">
        <f t="shared" si="3"/>
        <v>9973.2300000000832</v>
      </c>
    </row>
    <row r="211" spans="1:13">
      <c r="A211" t="s">
        <v>951</v>
      </c>
      <c r="B211" s="1">
        <v>42460</v>
      </c>
      <c r="C211" t="s">
        <v>952</v>
      </c>
      <c r="D211">
        <v>1</v>
      </c>
      <c r="E211" t="s">
        <v>2</v>
      </c>
      <c r="F211">
        <v>28053</v>
      </c>
      <c r="G211" t="s">
        <v>3</v>
      </c>
      <c r="H211" t="s">
        <v>4</v>
      </c>
      <c r="I211" t="s">
        <v>5</v>
      </c>
      <c r="J211" t="s">
        <v>953</v>
      </c>
      <c r="L211" s="4">
        <v>150</v>
      </c>
      <c r="M211" s="2">
        <f t="shared" si="3"/>
        <v>9823.2300000000832</v>
      </c>
    </row>
    <row r="212" spans="1:13">
      <c r="A212" t="s">
        <v>954</v>
      </c>
      <c r="B212" s="1">
        <v>42460</v>
      </c>
      <c r="C212" t="s">
        <v>955</v>
      </c>
      <c r="D212">
        <v>1</v>
      </c>
      <c r="E212" t="s">
        <v>2</v>
      </c>
      <c r="F212">
        <v>28055</v>
      </c>
      <c r="G212" t="s">
        <v>3</v>
      </c>
      <c r="H212" t="s">
        <v>4</v>
      </c>
      <c r="I212" t="s">
        <v>5</v>
      </c>
      <c r="J212" t="s">
        <v>956</v>
      </c>
      <c r="L212" s="4">
        <v>257.37</v>
      </c>
      <c r="M212" s="2">
        <f t="shared" si="3"/>
        <v>9565.8600000000824</v>
      </c>
    </row>
    <row r="213" spans="1:13">
      <c r="A213" t="s">
        <v>957</v>
      </c>
      <c r="B213" s="1">
        <v>42460</v>
      </c>
      <c r="C213" t="s">
        <v>958</v>
      </c>
      <c r="D213">
        <v>1</v>
      </c>
      <c r="E213" t="s">
        <v>2</v>
      </c>
      <c r="F213">
        <v>28056</v>
      </c>
      <c r="G213" t="s">
        <v>3</v>
      </c>
      <c r="H213" t="s">
        <v>4</v>
      </c>
      <c r="I213" t="s">
        <v>5</v>
      </c>
      <c r="J213" t="s">
        <v>923</v>
      </c>
      <c r="L213" s="4">
        <v>199.9</v>
      </c>
      <c r="M213" s="2">
        <f t="shared" si="3"/>
        <v>9365.9600000000828</v>
      </c>
    </row>
    <row r="214" spans="1:13">
      <c r="A214" t="s">
        <v>959</v>
      </c>
      <c r="B214" s="1">
        <v>42460</v>
      </c>
      <c r="C214" t="s">
        <v>960</v>
      </c>
      <c r="D214">
        <v>1</v>
      </c>
      <c r="E214" t="s">
        <v>2</v>
      </c>
      <c r="F214">
        <v>28057</v>
      </c>
      <c r="G214" t="s">
        <v>3</v>
      </c>
      <c r="H214" t="s">
        <v>4</v>
      </c>
      <c r="I214" t="s">
        <v>5</v>
      </c>
      <c r="J214" t="s">
        <v>961</v>
      </c>
      <c r="L214" s="4">
        <v>100</v>
      </c>
      <c r="M214" s="2">
        <f t="shared" si="3"/>
        <v>9265.9600000000828</v>
      </c>
    </row>
    <row r="215" spans="1:13">
      <c r="A215" t="s">
        <v>962</v>
      </c>
      <c r="B215" s="1">
        <v>42460</v>
      </c>
      <c r="C215" t="s">
        <v>963</v>
      </c>
      <c r="D215">
        <v>1</v>
      </c>
      <c r="E215" t="s">
        <v>2</v>
      </c>
      <c r="F215">
        <v>28058</v>
      </c>
      <c r="G215" t="s">
        <v>3</v>
      </c>
      <c r="H215" t="s">
        <v>4</v>
      </c>
      <c r="I215" t="s">
        <v>5</v>
      </c>
      <c r="J215" t="s">
        <v>964</v>
      </c>
      <c r="L215" s="4">
        <v>50</v>
      </c>
      <c r="M215" s="2">
        <f t="shared" si="3"/>
        <v>9215.9600000000828</v>
      </c>
    </row>
    <row r="216" spans="1:13">
      <c r="A216" t="s">
        <v>965</v>
      </c>
      <c r="B216" s="1">
        <v>42460</v>
      </c>
      <c r="C216" t="s">
        <v>966</v>
      </c>
      <c r="D216">
        <v>1</v>
      </c>
      <c r="E216" t="s">
        <v>2</v>
      </c>
      <c r="F216">
        <v>28059</v>
      </c>
      <c r="G216" t="s">
        <v>3</v>
      </c>
      <c r="H216" t="s">
        <v>4</v>
      </c>
      <c r="I216" t="s">
        <v>5</v>
      </c>
      <c r="J216" t="s">
        <v>58</v>
      </c>
      <c r="L216" s="2">
        <v>3221</v>
      </c>
      <c r="M216" s="2">
        <f t="shared" si="3"/>
        <v>5994.9600000000828</v>
      </c>
    </row>
    <row r="217" spans="1:13">
      <c r="A217" t="s">
        <v>967</v>
      </c>
      <c r="B217" s="1">
        <v>42460</v>
      </c>
      <c r="C217" t="s">
        <v>968</v>
      </c>
      <c r="D217">
        <v>1</v>
      </c>
      <c r="E217" t="s">
        <v>2</v>
      </c>
      <c r="F217">
        <v>28060</v>
      </c>
      <c r="G217" t="s">
        <v>3</v>
      </c>
      <c r="H217" t="s">
        <v>4</v>
      </c>
      <c r="I217" t="s">
        <v>5</v>
      </c>
      <c r="J217" t="s">
        <v>215</v>
      </c>
      <c r="L217" s="5">
        <v>1309</v>
      </c>
      <c r="M217" s="2">
        <f t="shared" si="3"/>
        <v>4685.9600000000828</v>
      </c>
    </row>
    <row r="218" spans="1:13">
      <c r="A218" t="s">
        <v>967</v>
      </c>
      <c r="B218" s="1">
        <v>42460</v>
      </c>
      <c r="C218" t="s">
        <v>968</v>
      </c>
      <c r="D218">
        <v>1</v>
      </c>
      <c r="E218" t="s">
        <v>2</v>
      </c>
      <c r="F218">
        <v>28060</v>
      </c>
      <c r="G218" t="s">
        <v>3</v>
      </c>
      <c r="H218" t="s">
        <v>4</v>
      </c>
      <c r="I218" t="s">
        <v>5</v>
      </c>
      <c r="J218" t="s">
        <v>215</v>
      </c>
      <c r="L218" s="4">
        <v>82</v>
      </c>
      <c r="M218" s="2">
        <f t="shared" si="3"/>
        <v>4603.9600000000828</v>
      </c>
    </row>
    <row r="219" spans="1:13">
      <c r="A219" t="s">
        <v>969</v>
      </c>
      <c r="B219" s="1">
        <v>42460</v>
      </c>
      <c r="C219" t="s">
        <v>970</v>
      </c>
      <c r="D219">
        <v>1</v>
      </c>
      <c r="E219" t="s">
        <v>2</v>
      </c>
      <c r="F219">
        <v>28061</v>
      </c>
      <c r="G219" t="s">
        <v>3</v>
      </c>
      <c r="H219" t="s">
        <v>4</v>
      </c>
      <c r="I219" t="s">
        <v>5</v>
      </c>
      <c r="J219" t="s">
        <v>215</v>
      </c>
      <c r="L219" s="5">
        <v>3119.54</v>
      </c>
      <c r="M219" s="2">
        <f t="shared" si="3"/>
        <v>1484.4200000000828</v>
      </c>
    </row>
    <row r="220" spans="1:13">
      <c r="A220" t="s">
        <v>969</v>
      </c>
      <c r="B220" s="1">
        <v>42460</v>
      </c>
      <c r="C220" t="s">
        <v>970</v>
      </c>
      <c r="D220">
        <v>1</v>
      </c>
      <c r="E220" t="s">
        <v>2</v>
      </c>
      <c r="F220">
        <v>28061</v>
      </c>
      <c r="G220" t="s">
        <v>3</v>
      </c>
      <c r="H220" t="s">
        <v>4</v>
      </c>
      <c r="I220" t="s">
        <v>5</v>
      </c>
      <c r="J220" t="s">
        <v>215</v>
      </c>
      <c r="L220" s="4">
        <v>170</v>
      </c>
      <c r="M220" s="2">
        <f t="shared" si="3"/>
        <v>1314.4200000000828</v>
      </c>
    </row>
    <row r="221" spans="1:13">
      <c r="A221" t="s">
        <v>971</v>
      </c>
      <c r="B221" s="1">
        <v>42460</v>
      </c>
      <c r="C221" t="s">
        <v>972</v>
      </c>
      <c r="D221">
        <v>1</v>
      </c>
      <c r="E221" t="s">
        <v>2</v>
      </c>
      <c r="F221">
        <v>28062</v>
      </c>
      <c r="G221" t="s">
        <v>3</v>
      </c>
      <c r="H221" t="s">
        <v>4</v>
      </c>
      <c r="I221" t="s">
        <v>5</v>
      </c>
      <c r="J221" t="s">
        <v>212</v>
      </c>
      <c r="L221" s="5">
        <v>7610.08</v>
      </c>
      <c r="M221" s="2">
        <f t="shared" si="3"/>
        <v>-6295.6599999999171</v>
      </c>
    </row>
    <row r="222" spans="1:13">
      <c r="A222" t="s">
        <v>971</v>
      </c>
      <c r="B222" s="1">
        <v>42460</v>
      </c>
      <c r="C222" t="s">
        <v>972</v>
      </c>
      <c r="D222">
        <v>1</v>
      </c>
      <c r="E222" t="s">
        <v>2</v>
      </c>
      <c r="F222">
        <v>28062</v>
      </c>
      <c r="G222" t="s">
        <v>3</v>
      </c>
      <c r="H222" t="s">
        <v>4</v>
      </c>
      <c r="I222" t="s">
        <v>5</v>
      </c>
      <c r="J222" t="s">
        <v>212</v>
      </c>
      <c r="L222" s="5">
        <v>1120.98</v>
      </c>
      <c r="M222" s="2">
        <f t="shared" si="3"/>
        <v>-7416.6399999999176</v>
      </c>
    </row>
    <row r="223" spans="1:13">
      <c r="A223" t="s">
        <v>973</v>
      </c>
      <c r="B223" s="1">
        <v>42460</v>
      </c>
      <c r="C223" t="s">
        <v>974</v>
      </c>
      <c r="D223">
        <v>1</v>
      </c>
      <c r="E223" t="s">
        <v>2</v>
      </c>
      <c r="F223">
        <v>28063</v>
      </c>
      <c r="G223" t="s">
        <v>3</v>
      </c>
      <c r="H223" t="s">
        <v>4</v>
      </c>
      <c r="I223" t="s">
        <v>5</v>
      </c>
      <c r="J223" t="s">
        <v>975</v>
      </c>
      <c r="L223" s="4">
        <v>60</v>
      </c>
      <c r="M223" s="2">
        <f t="shared" si="3"/>
        <v>-7476.6399999999176</v>
      </c>
    </row>
    <row r="224" spans="1:13">
      <c r="J224" t="s">
        <v>341</v>
      </c>
      <c r="K224" s="2">
        <v>90000</v>
      </c>
      <c r="L224" s="2">
        <v>104234.55</v>
      </c>
    </row>
    <row r="225" spans="1:13">
      <c r="J225" t="s">
        <v>342</v>
      </c>
      <c r="M225" s="2">
        <f>+M223</f>
        <v>-7476.6399999999176</v>
      </c>
    </row>
    <row r="226" spans="1:13">
      <c r="A226" t="s">
        <v>343</v>
      </c>
      <c r="B226" t="s">
        <v>344</v>
      </c>
      <c r="C226" t="s">
        <v>345</v>
      </c>
      <c r="D226" t="s">
        <v>346</v>
      </c>
      <c r="E226" t="s">
        <v>344</v>
      </c>
      <c r="F226" t="s">
        <v>347</v>
      </c>
      <c r="G226" t="s">
        <v>347</v>
      </c>
      <c r="H226" t="s">
        <v>348</v>
      </c>
      <c r="I226" t="s">
        <v>344</v>
      </c>
      <c r="J226" t="s">
        <v>630</v>
      </c>
      <c r="K226" t="s">
        <v>976</v>
      </c>
      <c r="L226" t="s">
        <v>977</v>
      </c>
      <c r="M226" t="s">
        <v>350</v>
      </c>
    </row>
    <row r="228" spans="1:13">
      <c r="J228" s="8" t="s">
        <v>1923</v>
      </c>
      <c r="K228" s="8">
        <v>90000</v>
      </c>
    </row>
    <row r="229" spans="1:13">
      <c r="J229" s="8" t="s">
        <v>1920</v>
      </c>
      <c r="K229" s="9">
        <f>+FEB!K231</f>
        <v>6757.9100000000035</v>
      </c>
    </row>
    <row r="230" spans="1:13">
      <c r="J230" s="8" t="s">
        <v>1921</v>
      </c>
      <c r="K230" s="9">
        <f>+L224</f>
        <v>104234.55</v>
      </c>
    </row>
    <row r="231" spans="1:13">
      <c r="J231" s="8" t="s">
        <v>1922</v>
      </c>
      <c r="K231" s="9">
        <f>+K228+K229-K230</f>
        <v>-7476.6399999999994</v>
      </c>
    </row>
  </sheetData>
  <mergeCells count="3">
    <mergeCell ref="H3:J3"/>
    <mergeCell ref="H4:J4"/>
    <mergeCell ref="H5:J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M194"/>
  <sheetViews>
    <sheetView topLeftCell="A179" workbookViewId="0">
      <selection activeCell="K194" sqref="K194"/>
    </sheetView>
  </sheetViews>
  <sheetFormatPr baseColWidth="10" defaultRowHeight="15"/>
  <cols>
    <col min="4" max="4" width="2.42578125" bestFit="1" customWidth="1"/>
    <col min="7" max="7" width="6.28515625" bestFit="1" customWidth="1"/>
    <col min="10" max="10" width="38.140625" bestFit="1" customWidth="1"/>
  </cols>
  <sheetData>
    <row r="3" spans="1:13">
      <c r="H3" s="25" t="s">
        <v>1896</v>
      </c>
      <c r="I3" s="25"/>
      <c r="J3" s="25"/>
    </row>
    <row r="4" spans="1:13">
      <c r="H4" s="25" t="s">
        <v>1897</v>
      </c>
      <c r="I4" s="25"/>
      <c r="J4" s="25"/>
    </row>
    <row r="5" spans="1:13">
      <c r="H5" s="26">
        <v>42461</v>
      </c>
      <c r="I5" s="25"/>
      <c r="J5" s="25"/>
    </row>
    <row r="8" spans="1:13">
      <c r="A8" s="18" t="s">
        <v>2142</v>
      </c>
      <c r="B8" s="18" t="s">
        <v>2143</v>
      </c>
      <c r="C8" s="18" t="s">
        <v>2144</v>
      </c>
      <c r="D8" s="18"/>
      <c r="E8" s="18"/>
      <c r="F8" s="18"/>
      <c r="G8" s="18"/>
      <c r="H8" s="18" t="s">
        <v>2150</v>
      </c>
      <c r="I8" s="18" t="s">
        <v>2145</v>
      </c>
      <c r="J8" s="18" t="s">
        <v>2146</v>
      </c>
      <c r="K8" s="18" t="s">
        <v>2147</v>
      </c>
      <c r="L8" s="18" t="s">
        <v>2148</v>
      </c>
      <c r="M8" s="18" t="s">
        <v>2149</v>
      </c>
    </row>
    <row r="9" spans="1:13">
      <c r="M9" s="2">
        <f>+MAR!M225</f>
        <v>-7476.6399999999176</v>
      </c>
    </row>
    <row r="10" spans="1:13">
      <c r="A10" t="s">
        <v>927</v>
      </c>
      <c r="B10" s="1">
        <v>42466</v>
      </c>
      <c r="C10" t="s">
        <v>978</v>
      </c>
      <c r="D10">
        <v>1</v>
      </c>
      <c r="E10" t="s">
        <v>2</v>
      </c>
      <c r="F10">
        <v>28384</v>
      </c>
      <c r="G10" t="s">
        <v>3</v>
      </c>
      <c r="H10" t="s">
        <v>4</v>
      </c>
      <c r="I10" t="s">
        <v>5</v>
      </c>
      <c r="J10" t="s">
        <v>979</v>
      </c>
      <c r="L10">
        <v>0</v>
      </c>
      <c r="M10" s="2">
        <f>+M9+K10-L10</f>
        <v>-7476.6399999999176</v>
      </c>
    </row>
    <row r="11" spans="1:13">
      <c r="A11" t="s">
        <v>980</v>
      </c>
      <c r="B11" s="1">
        <v>42479</v>
      </c>
      <c r="C11" t="s">
        <v>981</v>
      </c>
      <c r="D11">
        <v>1</v>
      </c>
      <c r="E11" t="s">
        <v>2</v>
      </c>
      <c r="F11">
        <v>28421</v>
      </c>
      <c r="G11" t="s">
        <v>3</v>
      </c>
      <c r="H11" t="s">
        <v>4</v>
      </c>
      <c r="I11" t="s">
        <v>5</v>
      </c>
      <c r="J11" t="s">
        <v>94</v>
      </c>
      <c r="L11" s="4">
        <v>370.04</v>
      </c>
      <c r="M11" s="2">
        <f t="shared" ref="M11:M74" si="0">+M10+K11-L11</f>
        <v>-7846.6799999999175</v>
      </c>
    </row>
    <row r="12" spans="1:13">
      <c r="A12" t="s">
        <v>900</v>
      </c>
      <c r="B12" s="1">
        <v>42490</v>
      </c>
      <c r="C12" t="s">
        <v>982</v>
      </c>
      <c r="D12">
        <v>1</v>
      </c>
      <c r="E12" t="s">
        <v>2</v>
      </c>
      <c r="F12">
        <v>28359</v>
      </c>
      <c r="G12" t="s">
        <v>3</v>
      </c>
      <c r="H12" t="s">
        <v>4</v>
      </c>
      <c r="I12" t="s">
        <v>5</v>
      </c>
      <c r="J12" t="s">
        <v>694</v>
      </c>
      <c r="L12">
        <v>0</v>
      </c>
      <c r="M12" s="2">
        <f t="shared" si="0"/>
        <v>-7846.6799999999175</v>
      </c>
    </row>
    <row r="13" spans="1:13">
      <c r="A13" t="s">
        <v>902</v>
      </c>
      <c r="B13" s="1">
        <v>42490</v>
      </c>
      <c r="C13" t="s">
        <v>983</v>
      </c>
      <c r="D13">
        <v>1</v>
      </c>
      <c r="E13" t="s">
        <v>2</v>
      </c>
      <c r="F13">
        <v>28360</v>
      </c>
      <c r="G13" t="s">
        <v>3</v>
      </c>
      <c r="H13" t="s">
        <v>4</v>
      </c>
      <c r="I13" t="s">
        <v>5</v>
      </c>
      <c r="J13" t="s">
        <v>984</v>
      </c>
      <c r="L13" s="4">
        <v>423</v>
      </c>
      <c r="M13" s="2">
        <f t="shared" si="0"/>
        <v>-8269.6799999999166</v>
      </c>
    </row>
    <row r="14" spans="1:13">
      <c r="A14" t="s">
        <v>906</v>
      </c>
      <c r="B14" s="1">
        <v>42490</v>
      </c>
      <c r="C14" t="s">
        <v>985</v>
      </c>
      <c r="D14">
        <v>1</v>
      </c>
      <c r="E14" t="s">
        <v>2</v>
      </c>
      <c r="F14">
        <v>28363</v>
      </c>
      <c r="G14" t="s">
        <v>3</v>
      </c>
      <c r="H14" t="s">
        <v>4</v>
      </c>
      <c r="I14" t="s">
        <v>5</v>
      </c>
      <c r="J14" t="s">
        <v>662</v>
      </c>
      <c r="L14">
        <v>0</v>
      </c>
      <c r="M14" s="2">
        <f t="shared" si="0"/>
        <v>-8269.6799999999166</v>
      </c>
    </row>
    <row r="15" spans="1:13">
      <c r="A15" t="s">
        <v>908</v>
      </c>
      <c r="B15" s="1">
        <v>42490</v>
      </c>
      <c r="C15" t="s">
        <v>985</v>
      </c>
      <c r="D15">
        <v>1</v>
      </c>
      <c r="E15" t="s">
        <v>2</v>
      </c>
      <c r="F15">
        <v>28364</v>
      </c>
      <c r="G15" t="s">
        <v>3</v>
      </c>
      <c r="H15" t="s">
        <v>4</v>
      </c>
      <c r="I15" t="s">
        <v>5</v>
      </c>
      <c r="J15" t="s">
        <v>633</v>
      </c>
      <c r="L15" s="4">
        <v>459</v>
      </c>
      <c r="M15" s="2">
        <f t="shared" si="0"/>
        <v>-8728.6799999999166</v>
      </c>
    </row>
    <row r="16" spans="1:13">
      <c r="A16" t="s">
        <v>911</v>
      </c>
      <c r="B16" s="1">
        <v>42490</v>
      </c>
      <c r="C16" t="s">
        <v>986</v>
      </c>
      <c r="D16">
        <v>1</v>
      </c>
      <c r="E16" t="s">
        <v>2</v>
      </c>
      <c r="F16">
        <v>28365</v>
      </c>
      <c r="G16" t="s">
        <v>3</v>
      </c>
      <c r="H16" t="s">
        <v>4</v>
      </c>
      <c r="I16" t="s">
        <v>5</v>
      </c>
      <c r="J16" t="s">
        <v>418</v>
      </c>
      <c r="L16" s="4">
        <v>102.5</v>
      </c>
      <c r="M16" s="2">
        <f t="shared" si="0"/>
        <v>-8831.1799999999166</v>
      </c>
    </row>
    <row r="17" spans="1:13">
      <c r="A17" t="s">
        <v>987</v>
      </c>
      <c r="B17" s="1">
        <v>42490</v>
      </c>
      <c r="C17" t="s">
        <v>988</v>
      </c>
      <c r="D17">
        <v>1</v>
      </c>
      <c r="E17" t="s">
        <v>2</v>
      </c>
      <c r="F17">
        <v>28366</v>
      </c>
      <c r="G17" t="s">
        <v>3</v>
      </c>
      <c r="H17" t="s">
        <v>4</v>
      </c>
      <c r="I17" t="s">
        <v>5</v>
      </c>
      <c r="J17" t="s">
        <v>418</v>
      </c>
      <c r="L17" s="4">
        <v>225.5</v>
      </c>
      <c r="M17" s="2">
        <f t="shared" si="0"/>
        <v>-9056.6799999999166</v>
      </c>
    </row>
    <row r="18" spans="1:13">
      <c r="A18" t="s">
        <v>989</v>
      </c>
      <c r="B18" s="1">
        <v>42490</v>
      </c>
      <c r="C18" t="s">
        <v>990</v>
      </c>
      <c r="D18">
        <v>1</v>
      </c>
      <c r="E18" t="s">
        <v>2</v>
      </c>
      <c r="F18">
        <v>28367</v>
      </c>
      <c r="G18" t="s">
        <v>3</v>
      </c>
      <c r="H18" t="s">
        <v>4</v>
      </c>
      <c r="I18" t="s">
        <v>5</v>
      </c>
      <c r="J18" t="s">
        <v>830</v>
      </c>
      <c r="L18" s="4">
        <v>243.6</v>
      </c>
      <c r="M18" s="2">
        <f t="shared" si="0"/>
        <v>-9300.279999999917</v>
      </c>
    </row>
    <row r="19" spans="1:13">
      <c r="A19" t="s">
        <v>991</v>
      </c>
      <c r="B19" s="1">
        <v>42490</v>
      </c>
      <c r="C19" t="s">
        <v>992</v>
      </c>
      <c r="D19">
        <v>1</v>
      </c>
      <c r="E19" t="s">
        <v>2</v>
      </c>
      <c r="F19">
        <v>28368</v>
      </c>
      <c r="G19" t="s">
        <v>3</v>
      </c>
      <c r="H19" t="s">
        <v>4</v>
      </c>
      <c r="I19" t="s">
        <v>5</v>
      </c>
      <c r="J19" t="s">
        <v>633</v>
      </c>
      <c r="L19" s="4">
        <v>185</v>
      </c>
      <c r="M19" s="2">
        <f t="shared" si="0"/>
        <v>-9485.279999999917</v>
      </c>
    </row>
    <row r="20" spans="1:13">
      <c r="A20" t="s">
        <v>993</v>
      </c>
      <c r="B20" s="1">
        <v>42490</v>
      </c>
      <c r="C20" t="s">
        <v>994</v>
      </c>
      <c r="D20">
        <v>1</v>
      </c>
      <c r="E20" t="s">
        <v>2</v>
      </c>
      <c r="F20">
        <v>28369</v>
      </c>
      <c r="G20" t="s">
        <v>3</v>
      </c>
      <c r="H20" t="s">
        <v>4</v>
      </c>
      <c r="I20" t="s">
        <v>5</v>
      </c>
      <c r="J20" t="s">
        <v>995</v>
      </c>
      <c r="L20" s="5">
        <v>1508</v>
      </c>
      <c r="M20" s="2">
        <f t="shared" si="0"/>
        <v>-10993.279999999917</v>
      </c>
    </row>
    <row r="21" spans="1:13">
      <c r="A21" t="s">
        <v>996</v>
      </c>
      <c r="B21" s="1">
        <v>42490</v>
      </c>
      <c r="C21" t="s">
        <v>997</v>
      </c>
      <c r="D21">
        <v>1</v>
      </c>
      <c r="E21" t="s">
        <v>2</v>
      </c>
      <c r="F21">
        <v>28370</v>
      </c>
      <c r="G21" t="s">
        <v>3</v>
      </c>
      <c r="H21" t="s">
        <v>4</v>
      </c>
      <c r="I21" t="s">
        <v>5</v>
      </c>
      <c r="J21" t="s">
        <v>910</v>
      </c>
      <c r="L21" s="4">
        <v>898.55</v>
      </c>
      <c r="M21" s="2">
        <f t="shared" si="0"/>
        <v>-11891.829999999916</v>
      </c>
    </row>
    <row r="22" spans="1:13">
      <c r="A22" t="s">
        <v>998</v>
      </c>
      <c r="B22" s="1">
        <v>42490</v>
      </c>
      <c r="C22" t="s">
        <v>999</v>
      </c>
      <c r="D22">
        <v>1</v>
      </c>
      <c r="E22" t="s">
        <v>2</v>
      </c>
      <c r="F22">
        <v>28371</v>
      </c>
      <c r="G22" t="s">
        <v>3</v>
      </c>
      <c r="H22" t="s">
        <v>4</v>
      </c>
      <c r="I22" t="s">
        <v>5</v>
      </c>
      <c r="J22" t="s">
        <v>984</v>
      </c>
      <c r="L22" s="4">
        <v>423</v>
      </c>
      <c r="M22" s="2">
        <f t="shared" si="0"/>
        <v>-12314.829999999916</v>
      </c>
    </row>
    <row r="23" spans="1:13">
      <c r="A23" t="s">
        <v>1000</v>
      </c>
      <c r="B23" s="1">
        <v>42490</v>
      </c>
      <c r="C23" t="s">
        <v>1001</v>
      </c>
      <c r="D23">
        <v>1</v>
      </c>
      <c r="E23" t="s">
        <v>2</v>
      </c>
      <c r="F23">
        <v>28372</v>
      </c>
      <c r="G23" t="s">
        <v>3</v>
      </c>
      <c r="H23" t="s">
        <v>4</v>
      </c>
      <c r="I23" t="s">
        <v>5</v>
      </c>
      <c r="J23" t="s">
        <v>1002</v>
      </c>
      <c r="L23" s="4">
        <v>423</v>
      </c>
      <c r="M23" s="2">
        <f t="shared" si="0"/>
        <v>-12737.829999999916</v>
      </c>
    </row>
    <row r="24" spans="1:13">
      <c r="A24" t="s">
        <v>1003</v>
      </c>
      <c r="B24" s="1">
        <v>42490</v>
      </c>
      <c r="C24" t="s">
        <v>1004</v>
      </c>
      <c r="D24">
        <v>1</v>
      </c>
      <c r="E24" t="s">
        <v>2</v>
      </c>
      <c r="F24">
        <v>28373</v>
      </c>
      <c r="G24" t="s">
        <v>3</v>
      </c>
      <c r="H24" t="s">
        <v>4</v>
      </c>
      <c r="I24" t="s">
        <v>5</v>
      </c>
      <c r="J24" t="s">
        <v>1005</v>
      </c>
      <c r="L24">
        <v>0</v>
      </c>
      <c r="M24" s="2">
        <f t="shared" si="0"/>
        <v>-12737.829999999916</v>
      </c>
    </row>
    <row r="25" spans="1:13">
      <c r="A25" t="s">
        <v>1006</v>
      </c>
      <c r="B25" s="1">
        <v>42490</v>
      </c>
      <c r="C25" t="s">
        <v>1007</v>
      </c>
      <c r="D25">
        <v>1</v>
      </c>
      <c r="E25" t="s">
        <v>2</v>
      </c>
      <c r="F25">
        <v>28374</v>
      </c>
      <c r="G25" t="s">
        <v>3</v>
      </c>
      <c r="H25" t="s">
        <v>4</v>
      </c>
      <c r="I25" t="s">
        <v>5</v>
      </c>
      <c r="J25" t="s">
        <v>1008</v>
      </c>
      <c r="L25" s="4">
        <v>387</v>
      </c>
      <c r="M25" s="2">
        <f t="shared" si="0"/>
        <v>-13124.829999999916</v>
      </c>
    </row>
    <row r="26" spans="1:13">
      <c r="A26" t="s">
        <v>1009</v>
      </c>
      <c r="B26" s="1">
        <v>42490</v>
      </c>
      <c r="C26" t="s">
        <v>1010</v>
      </c>
      <c r="D26">
        <v>1</v>
      </c>
      <c r="E26" t="s">
        <v>2</v>
      </c>
      <c r="F26">
        <v>28375</v>
      </c>
      <c r="G26" t="s">
        <v>3</v>
      </c>
      <c r="H26" t="s">
        <v>4</v>
      </c>
      <c r="I26" t="s">
        <v>5</v>
      </c>
      <c r="J26" t="s">
        <v>761</v>
      </c>
      <c r="L26" s="4">
        <v>78</v>
      </c>
      <c r="M26" s="2">
        <f t="shared" si="0"/>
        <v>-13202.829999999916</v>
      </c>
    </row>
    <row r="27" spans="1:13">
      <c r="A27" t="s">
        <v>1011</v>
      </c>
      <c r="B27" s="1">
        <v>42490</v>
      </c>
      <c r="C27" t="s">
        <v>1012</v>
      </c>
      <c r="D27">
        <v>1</v>
      </c>
      <c r="E27" t="s">
        <v>2</v>
      </c>
      <c r="F27">
        <v>28376</v>
      </c>
      <c r="G27" t="s">
        <v>3</v>
      </c>
      <c r="H27" t="s">
        <v>4</v>
      </c>
      <c r="I27" t="s">
        <v>5</v>
      </c>
      <c r="J27" t="s">
        <v>761</v>
      </c>
      <c r="L27" s="4">
        <v>685</v>
      </c>
      <c r="M27" s="2">
        <f t="shared" si="0"/>
        <v>-13887.829999999916</v>
      </c>
    </row>
    <row r="28" spans="1:13">
      <c r="A28" t="s">
        <v>914</v>
      </c>
      <c r="B28" s="1">
        <v>42490</v>
      </c>
      <c r="C28" t="s">
        <v>1013</v>
      </c>
      <c r="D28">
        <v>1</v>
      </c>
      <c r="E28" t="s">
        <v>2</v>
      </c>
      <c r="F28">
        <v>28377</v>
      </c>
      <c r="G28" t="s">
        <v>3</v>
      </c>
      <c r="H28" t="s">
        <v>4</v>
      </c>
      <c r="I28" t="s">
        <v>5</v>
      </c>
      <c r="J28" t="s">
        <v>1014</v>
      </c>
      <c r="L28" s="4">
        <v>243.99</v>
      </c>
      <c r="M28" s="2">
        <f t="shared" si="0"/>
        <v>-14131.819999999916</v>
      </c>
    </row>
    <row r="29" spans="1:13">
      <c r="A29" t="s">
        <v>917</v>
      </c>
      <c r="B29" s="1">
        <v>42490</v>
      </c>
      <c r="C29" t="s">
        <v>1015</v>
      </c>
      <c r="D29">
        <v>1</v>
      </c>
      <c r="E29" t="s">
        <v>2</v>
      </c>
      <c r="F29">
        <v>28378</v>
      </c>
      <c r="G29" t="s">
        <v>3</v>
      </c>
      <c r="H29" t="s">
        <v>4</v>
      </c>
      <c r="I29" t="s">
        <v>5</v>
      </c>
      <c r="J29" t="s">
        <v>705</v>
      </c>
      <c r="L29" s="4">
        <v>206</v>
      </c>
      <c r="M29" s="2">
        <f t="shared" si="0"/>
        <v>-14337.819999999916</v>
      </c>
    </row>
    <row r="30" spans="1:13">
      <c r="A30" t="s">
        <v>919</v>
      </c>
      <c r="B30" s="1">
        <v>42490</v>
      </c>
      <c r="C30" t="s">
        <v>1016</v>
      </c>
      <c r="D30">
        <v>1</v>
      </c>
      <c r="E30" t="s">
        <v>2</v>
      </c>
      <c r="F30">
        <v>28380</v>
      </c>
      <c r="G30" t="s">
        <v>3</v>
      </c>
      <c r="H30" t="s">
        <v>4</v>
      </c>
      <c r="I30" t="s">
        <v>5</v>
      </c>
      <c r="J30" t="s">
        <v>662</v>
      </c>
      <c r="L30">
        <v>0</v>
      </c>
      <c r="M30" s="2">
        <f t="shared" si="0"/>
        <v>-14337.819999999916</v>
      </c>
    </row>
    <row r="31" spans="1:13">
      <c r="A31" t="s">
        <v>921</v>
      </c>
      <c r="B31" s="1">
        <v>42490</v>
      </c>
      <c r="C31" t="s">
        <v>1017</v>
      </c>
      <c r="D31">
        <v>1</v>
      </c>
      <c r="E31" t="s">
        <v>2</v>
      </c>
      <c r="F31">
        <v>28381</v>
      </c>
      <c r="G31" t="s">
        <v>3</v>
      </c>
      <c r="H31" t="s">
        <v>4</v>
      </c>
      <c r="I31" t="s">
        <v>5</v>
      </c>
      <c r="J31" t="s">
        <v>684</v>
      </c>
      <c r="L31">
        <v>0</v>
      </c>
      <c r="M31" s="2">
        <f t="shared" si="0"/>
        <v>-14337.819999999916</v>
      </c>
    </row>
    <row r="32" spans="1:13">
      <c r="A32" t="s">
        <v>924</v>
      </c>
      <c r="B32" s="1">
        <v>42490</v>
      </c>
      <c r="C32" t="s">
        <v>1018</v>
      </c>
      <c r="D32">
        <v>1</v>
      </c>
      <c r="E32" t="s">
        <v>2</v>
      </c>
      <c r="F32">
        <v>28382</v>
      </c>
      <c r="G32" t="s">
        <v>3</v>
      </c>
      <c r="H32" t="s">
        <v>4</v>
      </c>
      <c r="I32" t="s">
        <v>5</v>
      </c>
      <c r="J32" t="s">
        <v>1019</v>
      </c>
      <c r="L32">
        <v>0</v>
      </c>
      <c r="M32" s="2">
        <f t="shared" si="0"/>
        <v>-14337.819999999916</v>
      </c>
    </row>
    <row r="33" spans="1:13">
      <c r="A33" t="s">
        <v>1020</v>
      </c>
      <c r="B33" s="1">
        <v>42490</v>
      </c>
      <c r="C33" t="s">
        <v>1021</v>
      </c>
      <c r="D33">
        <v>1</v>
      </c>
      <c r="E33" t="s">
        <v>2</v>
      </c>
      <c r="F33">
        <v>28383</v>
      </c>
      <c r="G33" t="s">
        <v>3</v>
      </c>
      <c r="H33" t="s">
        <v>4</v>
      </c>
      <c r="I33" t="s">
        <v>5</v>
      </c>
      <c r="J33" t="s">
        <v>1019</v>
      </c>
      <c r="L33">
        <v>0</v>
      </c>
      <c r="M33" s="2">
        <f t="shared" si="0"/>
        <v>-14337.819999999916</v>
      </c>
    </row>
    <row r="34" spans="1:13">
      <c r="A34" t="s">
        <v>930</v>
      </c>
      <c r="B34" s="1">
        <v>42490</v>
      </c>
      <c r="C34" t="s">
        <v>1022</v>
      </c>
      <c r="D34">
        <v>1</v>
      </c>
      <c r="E34" t="s">
        <v>2</v>
      </c>
      <c r="F34">
        <v>28385</v>
      </c>
      <c r="G34" t="s">
        <v>3</v>
      </c>
      <c r="H34" t="s">
        <v>4</v>
      </c>
      <c r="I34" t="s">
        <v>5</v>
      </c>
      <c r="J34" t="s">
        <v>863</v>
      </c>
      <c r="L34">
        <v>0</v>
      </c>
      <c r="M34" s="2">
        <f t="shared" si="0"/>
        <v>-14337.819999999916</v>
      </c>
    </row>
    <row r="35" spans="1:13">
      <c r="A35" t="s">
        <v>933</v>
      </c>
      <c r="B35" s="1">
        <v>42490</v>
      </c>
      <c r="C35" t="s">
        <v>1023</v>
      </c>
      <c r="D35">
        <v>1</v>
      </c>
      <c r="E35" t="s">
        <v>2</v>
      </c>
      <c r="F35">
        <v>28386</v>
      </c>
      <c r="G35" t="s">
        <v>3</v>
      </c>
      <c r="H35" t="s">
        <v>4</v>
      </c>
      <c r="I35" t="s">
        <v>5</v>
      </c>
      <c r="J35" t="s">
        <v>1019</v>
      </c>
      <c r="L35">
        <v>0</v>
      </c>
      <c r="M35" s="2">
        <f t="shared" si="0"/>
        <v>-14337.819999999916</v>
      </c>
    </row>
    <row r="36" spans="1:13">
      <c r="A36" t="s">
        <v>936</v>
      </c>
      <c r="B36" s="1">
        <v>42490</v>
      </c>
      <c r="C36" t="s">
        <v>1024</v>
      </c>
      <c r="D36">
        <v>1</v>
      </c>
      <c r="E36" t="s">
        <v>2</v>
      </c>
      <c r="F36">
        <v>28387</v>
      </c>
      <c r="G36" t="s">
        <v>3</v>
      </c>
      <c r="H36" t="s">
        <v>4</v>
      </c>
      <c r="I36" t="s">
        <v>5</v>
      </c>
      <c r="J36" t="s">
        <v>1019</v>
      </c>
      <c r="L36">
        <v>0</v>
      </c>
      <c r="M36" s="2">
        <f t="shared" si="0"/>
        <v>-14337.819999999916</v>
      </c>
    </row>
    <row r="37" spans="1:13">
      <c r="A37" t="s">
        <v>938</v>
      </c>
      <c r="B37" s="1">
        <v>42490</v>
      </c>
      <c r="C37" t="s">
        <v>1025</v>
      </c>
      <c r="D37">
        <v>1</v>
      </c>
      <c r="E37" t="s">
        <v>2</v>
      </c>
      <c r="F37">
        <v>28388</v>
      </c>
      <c r="G37" t="s">
        <v>3</v>
      </c>
      <c r="H37" t="s">
        <v>4</v>
      </c>
      <c r="I37" t="s">
        <v>5</v>
      </c>
      <c r="J37" t="s">
        <v>1026</v>
      </c>
      <c r="L37">
        <v>0</v>
      </c>
      <c r="M37" s="2">
        <f t="shared" si="0"/>
        <v>-14337.819999999916</v>
      </c>
    </row>
    <row r="38" spans="1:13">
      <c r="A38" t="s">
        <v>941</v>
      </c>
      <c r="B38" s="1">
        <v>42490</v>
      </c>
      <c r="C38" t="s">
        <v>1027</v>
      </c>
      <c r="D38">
        <v>1</v>
      </c>
      <c r="E38" t="s">
        <v>2</v>
      </c>
      <c r="F38">
        <v>28389</v>
      </c>
      <c r="G38" t="s">
        <v>3</v>
      </c>
      <c r="H38" t="s">
        <v>4</v>
      </c>
      <c r="I38" t="s">
        <v>5</v>
      </c>
      <c r="J38" t="s">
        <v>1019</v>
      </c>
      <c r="L38">
        <v>0</v>
      </c>
      <c r="M38" s="2">
        <f t="shared" si="0"/>
        <v>-14337.819999999916</v>
      </c>
    </row>
    <row r="39" spans="1:13">
      <c r="A39" t="s">
        <v>943</v>
      </c>
      <c r="B39" s="1">
        <v>42490</v>
      </c>
      <c r="C39" t="s">
        <v>1028</v>
      </c>
      <c r="D39">
        <v>1</v>
      </c>
      <c r="E39" t="s">
        <v>2</v>
      </c>
      <c r="F39">
        <v>28390</v>
      </c>
      <c r="G39" t="s">
        <v>3</v>
      </c>
      <c r="H39" t="s">
        <v>4</v>
      </c>
      <c r="I39" t="s">
        <v>5</v>
      </c>
      <c r="J39" t="s">
        <v>916</v>
      </c>
      <c r="L39">
        <v>0</v>
      </c>
      <c r="M39" s="2">
        <f t="shared" si="0"/>
        <v>-14337.819999999916</v>
      </c>
    </row>
    <row r="40" spans="1:13">
      <c r="A40" t="s">
        <v>1029</v>
      </c>
      <c r="B40" s="1">
        <v>42490</v>
      </c>
      <c r="C40" t="s">
        <v>1030</v>
      </c>
      <c r="D40">
        <v>1</v>
      </c>
      <c r="E40" t="s">
        <v>2</v>
      </c>
      <c r="F40">
        <v>28391</v>
      </c>
      <c r="G40" t="s">
        <v>3</v>
      </c>
      <c r="H40" t="s">
        <v>4</v>
      </c>
      <c r="I40" t="s">
        <v>5</v>
      </c>
      <c r="J40" t="s">
        <v>694</v>
      </c>
      <c r="L40">
        <v>0</v>
      </c>
      <c r="M40" s="2">
        <f t="shared" si="0"/>
        <v>-14337.819999999916</v>
      </c>
    </row>
    <row r="41" spans="1:13">
      <c r="A41" t="s">
        <v>945</v>
      </c>
      <c r="B41" s="1">
        <v>42490</v>
      </c>
      <c r="C41" t="s">
        <v>1031</v>
      </c>
      <c r="D41">
        <v>1</v>
      </c>
      <c r="E41" t="s">
        <v>2</v>
      </c>
      <c r="F41">
        <v>28392</v>
      </c>
      <c r="G41" t="s">
        <v>3</v>
      </c>
      <c r="H41" t="s">
        <v>4</v>
      </c>
      <c r="I41" t="s">
        <v>5</v>
      </c>
      <c r="J41" t="s">
        <v>662</v>
      </c>
      <c r="L41">
        <v>0</v>
      </c>
      <c r="M41" s="2">
        <f t="shared" si="0"/>
        <v>-14337.819999999916</v>
      </c>
    </row>
    <row r="42" spans="1:13">
      <c r="A42" t="s">
        <v>947</v>
      </c>
      <c r="B42" s="1">
        <v>42490</v>
      </c>
      <c r="C42" t="s">
        <v>1032</v>
      </c>
      <c r="D42">
        <v>1</v>
      </c>
      <c r="E42" t="s">
        <v>2</v>
      </c>
      <c r="F42">
        <v>28393</v>
      </c>
      <c r="G42" t="s">
        <v>3</v>
      </c>
      <c r="H42" t="s">
        <v>4</v>
      </c>
      <c r="I42" t="s">
        <v>5</v>
      </c>
      <c r="J42" t="s">
        <v>863</v>
      </c>
      <c r="L42">
        <v>0</v>
      </c>
      <c r="M42" s="2">
        <f t="shared" si="0"/>
        <v>-14337.819999999916</v>
      </c>
    </row>
    <row r="43" spans="1:13">
      <c r="A43" t="s">
        <v>949</v>
      </c>
      <c r="B43" s="1">
        <v>42490</v>
      </c>
      <c r="C43" t="s">
        <v>1033</v>
      </c>
      <c r="D43">
        <v>1</v>
      </c>
      <c r="E43" t="s">
        <v>2</v>
      </c>
      <c r="F43">
        <v>28394</v>
      </c>
      <c r="G43" t="s">
        <v>3</v>
      </c>
      <c r="H43" t="s">
        <v>4</v>
      </c>
      <c r="I43" t="s">
        <v>5</v>
      </c>
      <c r="J43" t="s">
        <v>1034</v>
      </c>
      <c r="L43">
        <v>0</v>
      </c>
      <c r="M43" s="2">
        <f t="shared" si="0"/>
        <v>-14337.819999999916</v>
      </c>
    </row>
    <row r="44" spans="1:13">
      <c r="A44" t="s">
        <v>951</v>
      </c>
      <c r="B44" s="1">
        <v>42490</v>
      </c>
      <c r="C44" t="s">
        <v>1035</v>
      </c>
      <c r="D44">
        <v>1</v>
      </c>
      <c r="E44" t="s">
        <v>2</v>
      </c>
      <c r="F44">
        <v>28395</v>
      </c>
      <c r="G44" t="s">
        <v>3</v>
      </c>
      <c r="H44" t="s">
        <v>4</v>
      </c>
      <c r="I44" t="s">
        <v>5</v>
      </c>
      <c r="J44" t="s">
        <v>684</v>
      </c>
      <c r="L44">
        <v>0</v>
      </c>
      <c r="M44" s="2">
        <f t="shared" si="0"/>
        <v>-14337.819999999916</v>
      </c>
    </row>
    <row r="45" spans="1:13">
      <c r="A45" t="s">
        <v>1036</v>
      </c>
      <c r="B45" s="1">
        <v>42490</v>
      </c>
      <c r="C45" t="s">
        <v>1037</v>
      </c>
      <c r="D45">
        <v>1</v>
      </c>
      <c r="E45" t="s">
        <v>2</v>
      </c>
      <c r="F45">
        <v>28396</v>
      </c>
      <c r="G45" t="s">
        <v>3</v>
      </c>
      <c r="H45" t="s">
        <v>4</v>
      </c>
      <c r="I45" t="s">
        <v>5</v>
      </c>
      <c r="J45" t="s">
        <v>1038</v>
      </c>
      <c r="L45">
        <v>0</v>
      </c>
      <c r="M45" s="2">
        <f t="shared" si="0"/>
        <v>-14337.819999999916</v>
      </c>
    </row>
    <row r="46" spans="1:13">
      <c r="A46" t="s">
        <v>954</v>
      </c>
      <c r="B46" s="1">
        <v>42490</v>
      </c>
      <c r="C46" t="s">
        <v>1039</v>
      </c>
      <c r="D46">
        <v>1</v>
      </c>
      <c r="E46" t="s">
        <v>2</v>
      </c>
      <c r="F46">
        <v>28397</v>
      </c>
      <c r="G46" t="s">
        <v>3</v>
      </c>
      <c r="H46" t="s">
        <v>4</v>
      </c>
      <c r="I46" t="s">
        <v>5</v>
      </c>
      <c r="J46" t="s">
        <v>1038</v>
      </c>
      <c r="L46">
        <v>0</v>
      </c>
      <c r="M46" s="2">
        <f t="shared" si="0"/>
        <v>-14337.819999999916</v>
      </c>
    </row>
    <row r="47" spans="1:13">
      <c r="A47" t="s">
        <v>957</v>
      </c>
      <c r="B47" s="1">
        <v>42490</v>
      </c>
      <c r="C47" t="s">
        <v>1040</v>
      </c>
      <c r="D47">
        <v>1</v>
      </c>
      <c r="E47" t="s">
        <v>2</v>
      </c>
      <c r="F47">
        <v>28398</v>
      </c>
      <c r="G47" t="s">
        <v>3</v>
      </c>
      <c r="H47" t="s">
        <v>4</v>
      </c>
      <c r="I47" t="s">
        <v>5</v>
      </c>
      <c r="J47" t="s">
        <v>1041</v>
      </c>
      <c r="L47" s="4">
        <v>58</v>
      </c>
      <c r="M47" s="2">
        <f t="shared" si="0"/>
        <v>-14395.819999999916</v>
      </c>
    </row>
    <row r="48" spans="1:13">
      <c r="A48" t="s">
        <v>959</v>
      </c>
      <c r="B48" s="1">
        <v>42490</v>
      </c>
      <c r="C48" t="s">
        <v>1042</v>
      </c>
      <c r="D48">
        <v>1</v>
      </c>
      <c r="E48" t="s">
        <v>2</v>
      </c>
      <c r="F48">
        <v>28399</v>
      </c>
      <c r="G48" t="s">
        <v>3</v>
      </c>
      <c r="H48" t="s">
        <v>4</v>
      </c>
      <c r="I48" t="s">
        <v>5</v>
      </c>
      <c r="J48" t="s">
        <v>1038</v>
      </c>
      <c r="L48">
        <v>0</v>
      </c>
      <c r="M48" s="2">
        <f t="shared" si="0"/>
        <v>-14395.819999999916</v>
      </c>
    </row>
    <row r="49" spans="1:13">
      <c r="A49" t="s">
        <v>962</v>
      </c>
      <c r="B49" s="1">
        <v>42490</v>
      </c>
      <c r="C49" t="s">
        <v>1043</v>
      </c>
      <c r="D49">
        <v>1</v>
      </c>
      <c r="E49" t="s">
        <v>2</v>
      </c>
      <c r="F49">
        <v>28400</v>
      </c>
      <c r="G49" t="s">
        <v>3</v>
      </c>
      <c r="H49" t="s">
        <v>4</v>
      </c>
      <c r="I49" t="s">
        <v>5</v>
      </c>
      <c r="J49" t="s">
        <v>1038</v>
      </c>
      <c r="L49">
        <v>0</v>
      </c>
      <c r="M49" s="2">
        <f t="shared" si="0"/>
        <v>-14395.819999999916</v>
      </c>
    </row>
    <row r="50" spans="1:13">
      <c r="A50" t="s">
        <v>965</v>
      </c>
      <c r="B50" s="1">
        <v>42490</v>
      </c>
      <c r="C50" t="s">
        <v>1044</v>
      </c>
      <c r="D50">
        <v>1</v>
      </c>
      <c r="E50" t="s">
        <v>2</v>
      </c>
      <c r="F50">
        <v>28401</v>
      </c>
      <c r="G50" t="s">
        <v>3</v>
      </c>
      <c r="H50" t="s">
        <v>4</v>
      </c>
      <c r="I50" t="s">
        <v>5</v>
      </c>
      <c r="J50" t="s">
        <v>1045</v>
      </c>
      <c r="L50" s="5">
        <v>1160</v>
      </c>
      <c r="M50" s="2">
        <f t="shared" si="0"/>
        <v>-15555.819999999916</v>
      </c>
    </row>
    <row r="51" spans="1:13">
      <c r="A51" t="s">
        <v>967</v>
      </c>
      <c r="B51" s="1">
        <v>42490</v>
      </c>
      <c r="C51" t="s">
        <v>1046</v>
      </c>
      <c r="D51">
        <v>1</v>
      </c>
      <c r="E51" t="s">
        <v>2</v>
      </c>
      <c r="F51">
        <v>28402</v>
      </c>
      <c r="G51" t="s">
        <v>3</v>
      </c>
      <c r="H51" t="s">
        <v>4</v>
      </c>
      <c r="I51" t="s">
        <v>5</v>
      </c>
      <c r="J51" t="s">
        <v>1047</v>
      </c>
      <c r="L51" s="4">
        <v>174</v>
      </c>
      <c r="M51" s="2">
        <f t="shared" si="0"/>
        <v>-15729.819999999916</v>
      </c>
    </row>
    <row r="52" spans="1:13">
      <c r="A52" t="s">
        <v>969</v>
      </c>
      <c r="B52" s="1">
        <v>42490</v>
      </c>
      <c r="C52" t="s">
        <v>1048</v>
      </c>
      <c r="D52">
        <v>1</v>
      </c>
      <c r="E52" t="s">
        <v>2</v>
      </c>
      <c r="F52">
        <v>28403</v>
      </c>
      <c r="G52" t="s">
        <v>3</v>
      </c>
      <c r="H52" t="s">
        <v>4</v>
      </c>
      <c r="I52" t="s">
        <v>5</v>
      </c>
      <c r="J52" t="s">
        <v>1038</v>
      </c>
      <c r="L52">
        <v>0</v>
      </c>
      <c r="M52" s="2">
        <f t="shared" si="0"/>
        <v>-15729.819999999916</v>
      </c>
    </row>
    <row r="53" spans="1:13">
      <c r="A53" t="s">
        <v>971</v>
      </c>
      <c r="B53" s="1">
        <v>42490</v>
      </c>
      <c r="C53" t="s">
        <v>1049</v>
      </c>
      <c r="D53">
        <v>1</v>
      </c>
      <c r="E53" t="s">
        <v>2</v>
      </c>
      <c r="F53">
        <v>28404</v>
      </c>
      <c r="G53" t="s">
        <v>3</v>
      </c>
      <c r="H53" t="s">
        <v>4</v>
      </c>
      <c r="I53" t="s">
        <v>5</v>
      </c>
      <c r="J53" t="s">
        <v>1038</v>
      </c>
      <c r="L53">
        <v>0</v>
      </c>
      <c r="M53" s="2">
        <f t="shared" si="0"/>
        <v>-15729.819999999916</v>
      </c>
    </row>
    <row r="54" spans="1:13">
      <c r="A54" t="s">
        <v>973</v>
      </c>
      <c r="B54" s="1">
        <v>42490</v>
      </c>
      <c r="C54" t="s">
        <v>1050</v>
      </c>
      <c r="D54">
        <v>1</v>
      </c>
      <c r="E54" t="s">
        <v>2</v>
      </c>
      <c r="F54">
        <v>28405</v>
      </c>
      <c r="G54" t="s">
        <v>3</v>
      </c>
      <c r="H54" t="s">
        <v>4</v>
      </c>
      <c r="I54" t="s">
        <v>5</v>
      </c>
      <c r="J54" t="s">
        <v>1051</v>
      </c>
      <c r="L54" s="5">
        <v>1540</v>
      </c>
      <c r="M54" s="2">
        <f t="shared" si="0"/>
        <v>-17269.819999999916</v>
      </c>
    </row>
    <row r="55" spans="1:13">
      <c r="A55" t="s">
        <v>1052</v>
      </c>
      <c r="B55" s="1">
        <v>42490</v>
      </c>
      <c r="C55" t="s">
        <v>1053</v>
      </c>
      <c r="D55">
        <v>1</v>
      </c>
      <c r="E55" t="s">
        <v>2</v>
      </c>
      <c r="F55">
        <v>28406</v>
      </c>
      <c r="G55" t="s">
        <v>3</v>
      </c>
      <c r="H55" t="s">
        <v>4</v>
      </c>
      <c r="I55" t="s">
        <v>5</v>
      </c>
      <c r="J55" t="s">
        <v>1054</v>
      </c>
      <c r="L55">
        <v>0</v>
      </c>
      <c r="M55" s="2">
        <f t="shared" si="0"/>
        <v>-17269.819999999916</v>
      </c>
    </row>
    <row r="56" spans="1:13">
      <c r="A56" t="s">
        <v>1055</v>
      </c>
      <c r="B56" s="1">
        <v>42490</v>
      </c>
      <c r="C56" t="s">
        <v>1056</v>
      </c>
      <c r="D56">
        <v>1</v>
      </c>
      <c r="E56" t="s">
        <v>2</v>
      </c>
      <c r="F56">
        <v>28407</v>
      </c>
      <c r="G56" t="s">
        <v>3</v>
      </c>
      <c r="H56" t="s">
        <v>4</v>
      </c>
      <c r="I56" t="s">
        <v>5</v>
      </c>
      <c r="J56" t="s">
        <v>1057</v>
      </c>
      <c r="L56" s="4">
        <v>86.78</v>
      </c>
      <c r="M56" s="2">
        <f t="shared" si="0"/>
        <v>-17356.599999999915</v>
      </c>
    </row>
    <row r="57" spans="1:13">
      <c r="A57" t="s">
        <v>1058</v>
      </c>
      <c r="B57" s="1">
        <v>42490</v>
      </c>
      <c r="C57" t="s">
        <v>1059</v>
      </c>
      <c r="D57">
        <v>1</v>
      </c>
      <c r="E57" t="s">
        <v>2</v>
      </c>
      <c r="F57">
        <v>28408</v>
      </c>
      <c r="G57" t="s">
        <v>3</v>
      </c>
      <c r="H57" t="s">
        <v>4</v>
      </c>
      <c r="I57" t="s">
        <v>5</v>
      </c>
      <c r="J57" t="s">
        <v>818</v>
      </c>
      <c r="L57" s="4">
        <v>360</v>
      </c>
      <c r="M57" s="2">
        <f t="shared" si="0"/>
        <v>-17716.599999999915</v>
      </c>
    </row>
    <row r="58" spans="1:13">
      <c r="A58" t="s">
        <v>1060</v>
      </c>
      <c r="B58" s="1">
        <v>42490</v>
      </c>
      <c r="C58" t="s">
        <v>1061</v>
      </c>
      <c r="D58">
        <v>1</v>
      </c>
      <c r="E58" t="s">
        <v>2</v>
      </c>
      <c r="F58">
        <v>28409</v>
      </c>
      <c r="G58" t="s">
        <v>3</v>
      </c>
      <c r="H58" t="s">
        <v>4</v>
      </c>
      <c r="I58" t="s">
        <v>5</v>
      </c>
      <c r="J58" t="s">
        <v>736</v>
      </c>
      <c r="L58" s="4">
        <v>746.45</v>
      </c>
      <c r="M58" s="2">
        <f t="shared" si="0"/>
        <v>-18463.049999999916</v>
      </c>
    </row>
    <row r="59" spans="1:13">
      <c r="A59" t="s">
        <v>1062</v>
      </c>
      <c r="B59" s="1">
        <v>42490</v>
      </c>
      <c r="C59" t="s">
        <v>1063</v>
      </c>
      <c r="D59">
        <v>1</v>
      </c>
      <c r="E59" t="s">
        <v>2</v>
      </c>
      <c r="F59">
        <v>28410</v>
      </c>
      <c r="G59" t="s">
        <v>3</v>
      </c>
      <c r="H59" t="s">
        <v>4</v>
      </c>
      <c r="I59" t="s">
        <v>5</v>
      </c>
      <c r="J59" t="s">
        <v>1064</v>
      </c>
      <c r="L59">
        <v>0</v>
      </c>
      <c r="M59" s="2">
        <f t="shared" si="0"/>
        <v>-18463.049999999916</v>
      </c>
    </row>
    <row r="60" spans="1:13">
      <c r="A60" t="s">
        <v>1065</v>
      </c>
      <c r="B60" s="1">
        <v>42490</v>
      </c>
      <c r="C60" t="s">
        <v>1066</v>
      </c>
      <c r="D60">
        <v>1</v>
      </c>
      <c r="E60" t="s">
        <v>2</v>
      </c>
      <c r="F60">
        <v>28411</v>
      </c>
      <c r="G60" t="s">
        <v>3</v>
      </c>
      <c r="H60" t="s">
        <v>4</v>
      </c>
      <c r="I60" t="s">
        <v>5</v>
      </c>
      <c r="J60" t="s">
        <v>1067</v>
      </c>
      <c r="L60" s="4">
        <v>590.54999999999995</v>
      </c>
      <c r="M60" s="2">
        <f t="shared" si="0"/>
        <v>-19053.599999999915</v>
      </c>
    </row>
    <row r="61" spans="1:13">
      <c r="A61" t="s">
        <v>1068</v>
      </c>
      <c r="B61" s="1">
        <v>42490</v>
      </c>
      <c r="C61" t="s">
        <v>1069</v>
      </c>
      <c r="D61">
        <v>1</v>
      </c>
      <c r="E61" t="s">
        <v>2</v>
      </c>
      <c r="F61">
        <v>28412</v>
      </c>
      <c r="G61" t="s">
        <v>3</v>
      </c>
      <c r="H61" t="s">
        <v>4</v>
      </c>
      <c r="I61" t="s">
        <v>5</v>
      </c>
      <c r="J61" t="s">
        <v>418</v>
      </c>
      <c r="L61" s="4">
        <v>205</v>
      </c>
      <c r="M61" s="2">
        <f t="shared" si="0"/>
        <v>-19258.599999999915</v>
      </c>
    </row>
    <row r="62" spans="1:13">
      <c r="A62" t="s">
        <v>1070</v>
      </c>
      <c r="B62" s="1">
        <v>42490</v>
      </c>
      <c r="C62" t="s">
        <v>1071</v>
      </c>
      <c r="D62">
        <v>1</v>
      </c>
      <c r="E62" t="s">
        <v>2</v>
      </c>
      <c r="F62">
        <v>28413</v>
      </c>
      <c r="G62" t="s">
        <v>3</v>
      </c>
      <c r="H62" t="s">
        <v>4</v>
      </c>
      <c r="I62" t="s">
        <v>5</v>
      </c>
      <c r="J62" t="s">
        <v>1072</v>
      </c>
      <c r="L62" s="4">
        <v>263.2</v>
      </c>
      <c r="M62" s="2">
        <f t="shared" si="0"/>
        <v>-19521.799999999916</v>
      </c>
    </row>
    <row r="63" spans="1:13">
      <c r="A63" t="s">
        <v>1073</v>
      </c>
      <c r="B63" s="1">
        <v>42490</v>
      </c>
      <c r="C63" t="s">
        <v>1074</v>
      </c>
      <c r="D63">
        <v>1</v>
      </c>
      <c r="E63" t="s">
        <v>2</v>
      </c>
      <c r="F63">
        <v>28414</v>
      </c>
      <c r="G63" t="s">
        <v>3</v>
      </c>
      <c r="H63" t="s">
        <v>4</v>
      </c>
      <c r="I63" t="s">
        <v>5</v>
      </c>
      <c r="J63" t="s">
        <v>1075</v>
      </c>
      <c r="L63" s="4">
        <v>263.2</v>
      </c>
      <c r="M63" s="2">
        <f t="shared" si="0"/>
        <v>-19784.999999999916</v>
      </c>
    </row>
    <row r="64" spans="1:13">
      <c r="A64" t="s">
        <v>1076</v>
      </c>
      <c r="B64" s="1">
        <v>42490</v>
      </c>
      <c r="C64" t="s">
        <v>1077</v>
      </c>
      <c r="D64">
        <v>1</v>
      </c>
      <c r="E64" t="s">
        <v>2</v>
      </c>
      <c r="F64">
        <v>28415</v>
      </c>
      <c r="G64" t="s">
        <v>3</v>
      </c>
      <c r="H64" t="s">
        <v>4</v>
      </c>
      <c r="I64" t="s">
        <v>5</v>
      </c>
      <c r="J64" t="s">
        <v>1078</v>
      </c>
      <c r="L64" s="4">
        <v>102.5</v>
      </c>
      <c r="M64" s="2">
        <f t="shared" si="0"/>
        <v>-19887.499999999916</v>
      </c>
    </row>
    <row r="65" spans="1:13">
      <c r="A65" t="s">
        <v>1079</v>
      </c>
      <c r="B65" s="1">
        <v>42490</v>
      </c>
      <c r="C65" t="s">
        <v>1080</v>
      </c>
      <c r="D65">
        <v>1</v>
      </c>
      <c r="E65" t="s">
        <v>2</v>
      </c>
      <c r="F65">
        <v>28418</v>
      </c>
      <c r="G65" t="s">
        <v>3</v>
      </c>
      <c r="H65" t="s">
        <v>4</v>
      </c>
      <c r="I65" t="s">
        <v>5</v>
      </c>
      <c r="J65" t="s">
        <v>1081</v>
      </c>
      <c r="L65" s="4">
        <v>121.8</v>
      </c>
      <c r="M65" s="2">
        <f t="shared" si="0"/>
        <v>-20009.299999999916</v>
      </c>
    </row>
    <row r="66" spans="1:13">
      <c r="A66" t="s">
        <v>1082</v>
      </c>
      <c r="B66" s="1">
        <v>42490</v>
      </c>
      <c r="C66" t="s">
        <v>1083</v>
      </c>
      <c r="D66">
        <v>1</v>
      </c>
      <c r="E66" t="s">
        <v>2</v>
      </c>
      <c r="F66">
        <v>28419</v>
      </c>
      <c r="G66" t="s">
        <v>3</v>
      </c>
      <c r="H66" t="s">
        <v>4</v>
      </c>
      <c r="I66" t="s">
        <v>5</v>
      </c>
      <c r="J66" t="s">
        <v>1084</v>
      </c>
      <c r="L66">
        <v>0</v>
      </c>
      <c r="M66" s="2">
        <f t="shared" si="0"/>
        <v>-20009.299999999916</v>
      </c>
    </row>
    <row r="67" spans="1:13">
      <c r="A67" t="s">
        <v>1085</v>
      </c>
      <c r="B67" s="1">
        <v>42490</v>
      </c>
      <c r="C67" t="s">
        <v>1086</v>
      </c>
      <c r="D67">
        <v>1</v>
      </c>
      <c r="E67" t="s">
        <v>2</v>
      </c>
      <c r="F67">
        <v>28420</v>
      </c>
      <c r="G67" t="s">
        <v>3</v>
      </c>
      <c r="H67" t="s">
        <v>4</v>
      </c>
      <c r="I67" t="s">
        <v>5</v>
      </c>
      <c r="J67" t="s">
        <v>1087</v>
      </c>
      <c r="L67" s="4">
        <v>526.4</v>
      </c>
      <c r="M67" s="2">
        <f t="shared" si="0"/>
        <v>-20535.699999999917</v>
      </c>
    </row>
    <row r="68" spans="1:13">
      <c r="A68" t="s">
        <v>1088</v>
      </c>
      <c r="B68" s="1">
        <v>42490</v>
      </c>
      <c r="C68" t="s">
        <v>1089</v>
      </c>
      <c r="D68">
        <v>1</v>
      </c>
      <c r="E68" t="s">
        <v>2</v>
      </c>
      <c r="F68">
        <v>28422</v>
      </c>
      <c r="G68" t="s">
        <v>3</v>
      </c>
      <c r="H68" t="s">
        <v>4</v>
      </c>
      <c r="I68" t="s">
        <v>5</v>
      </c>
      <c r="J68" t="s">
        <v>734</v>
      </c>
      <c r="L68" s="4">
        <v>440</v>
      </c>
      <c r="M68" s="2">
        <f t="shared" si="0"/>
        <v>-20975.699999999917</v>
      </c>
    </row>
    <row r="69" spans="1:13">
      <c r="A69" t="s">
        <v>1090</v>
      </c>
      <c r="B69" s="1">
        <v>42490</v>
      </c>
      <c r="C69" t="s">
        <v>1091</v>
      </c>
      <c r="D69">
        <v>1</v>
      </c>
      <c r="E69" t="s">
        <v>2</v>
      </c>
      <c r="F69">
        <v>28423</v>
      </c>
      <c r="G69" t="s">
        <v>3</v>
      </c>
      <c r="H69" t="s">
        <v>4</v>
      </c>
      <c r="I69" t="s">
        <v>5</v>
      </c>
      <c r="J69" t="s">
        <v>734</v>
      </c>
      <c r="L69" s="4">
        <v>440</v>
      </c>
      <c r="M69" s="2">
        <f t="shared" si="0"/>
        <v>-21415.699999999917</v>
      </c>
    </row>
    <row r="70" spans="1:13">
      <c r="A70" t="s">
        <v>1092</v>
      </c>
      <c r="B70" s="1">
        <v>42490</v>
      </c>
      <c r="C70" t="s">
        <v>1093</v>
      </c>
      <c r="D70">
        <v>1</v>
      </c>
      <c r="E70" t="s">
        <v>2</v>
      </c>
      <c r="F70">
        <v>28424</v>
      </c>
      <c r="G70" t="s">
        <v>3</v>
      </c>
      <c r="H70" t="s">
        <v>4</v>
      </c>
      <c r="I70" t="s">
        <v>5</v>
      </c>
      <c r="J70" t="s">
        <v>131</v>
      </c>
      <c r="L70" s="4">
        <v>300.01</v>
      </c>
      <c r="M70" s="2">
        <f t="shared" si="0"/>
        <v>-21715.709999999915</v>
      </c>
    </row>
    <row r="71" spans="1:13">
      <c r="A71" t="s">
        <v>1094</v>
      </c>
      <c r="B71" s="1">
        <v>42490</v>
      </c>
      <c r="C71" t="s">
        <v>1095</v>
      </c>
      <c r="D71">
        <v>1</v>
      </c>
      <c r="E71" t="s">
        <v>2</v>
      </c>
      <c r="F71">
        <v>28425</v>
      </c>
      <c r="G71" t="s">
        <v>3</v>
      </c>
      <c r="H71" t="s">
        <v>4</v>
      </c>
      <c r="I71" t="s">
        <v>5</v>
      </c>
      <c r="J71" t="s">
        <v>418</v>
      </c>
      <c r="L71" s="4">
        <v>205</v>
      </c>
      <c r="M71" s="2">
        <f t="shared" si="0"/>
        <v>-21920.709999999915</v>
      </c>
    </row>
    <row r="72" spans="1:13">
      <c r="A72" t="s">
        <v>1096</v>
      </c>
      <c r="B72" s="1">
        <v>42490</v>
      </c>
      <c r="C72" t="s">
        <v>1097</v>
      </c>
      <c r="D72">
        <v>1</v>
      </c>
      <c r="E72" t="s">
        <v>2</v>
      </c>
      <c r="F72">
        <v>28426</v>
      </c>
      <c r="G72" t="s">
        <v>3</v>
      </c>
      <c r="H72" t="s">
        <v>4</v>
      </c>
      <c r="I72" t="s">
        <v>5</v>
      </c>
      <c r="J72" t="s">
        <v>742</v>
      </c>
      <c r="L72" s="4">
        <v>486</v>
      </c>
      <c r="M72" s="2">
        <f t="shared" si="0"/>
        <v>-22406.709999999915</v>
      </c>
    </row>
    <row r="73" spans="1:13">
      <c r="A73" t="s">
        <v>1098</v>
      </c>
      <c r="B73" s="1">
        <v>42490</v>
      </c>
      <c r="C73" t="s">
        <v>1099</v>
      </c>
      <c r="D73">
        <v>1</v>
      </c>
      <c r="E73" t="s">
        <v>2</v>
      </c>
      <c r="F73">
        <v>28428</v>
      </c>
      <c r="G73" t="s">
        <v>3</v>
      </c>
      <c r="H73" t="s">
        <v>4</v>
      </c>
      <c r="I73" t="s">
        <v>5</v>
      </c>
      <c r="J73" t="s">
        <v>742</v>
      </c>
      <c r="L73" s="4">
        <v>189</v>
      </c>
      <c r="M73" s="2">
        <f t="shared" si="0"/>
        <v>-22595.709999999915</v>
      </c>
    </row>
    <row r="74" spans="1:13">
      <c r="A74" t="s">
        <v>1100</v>
      </c>
      <c r="B74" s="1">
        <v>42490</v>
      </c>
      <c r="C74" t="s">
        <v>1101</v>
      </c>
      <c r="D74">
        <v>1</v>
      </c>
      <c r="E74" t="s">
        <v>2</v>
      </c>
      <c r="F74">
        <v>28429</v>
      </c>
      <c r="G74" t="s">
        <v>3</v>
      </c>
      <c r="H74" t="s">
        <v>4</v>
      </c>
      <c r="I74" t="s">
        <v>5</v>
      </c>
      <c r="J74" t="s">
        <v>935</v>
      </c>
      <c r="L74" s="4">
        <v>373.16</v>
      </c>
      <c r="M74" s="2">
        <f t="shared" si="0"/>
        <v>-22968.869999999915</v>
      </c>
    </row>
    <row r="75" spans="1:13">
      <c r="A75" t="s">
        <v>1102</v>
      </c>
      <c r="B75" s="1">
        <v>42490</v>
      </c>
      <c r="C75" t="s">
        <v>1103</v>
      </c>
      <c r="D75">
        <v>1</v>
      </c>
      <c r="E75" t="s">
        <v>2</v>
      </c>
      <c r="F75">
        <v>28431</v>
      </c>
      <c r="G75" t="s">
        <v>3</v>
      </c>
      <c r="H75" t="s">
        <v>4</v>
      </c>
      <c r="I75" t="s">
        <v>5</v>
      </c>
      <c r="J75" t="s">
        <v>935</v>
      </c>
      <c r="L75" s="5">
        <v>1069</v>
      </c>
      <c r="M75" s="2">
        <f t="shared" ref="M75:M138" si="1">+M74+K75-L75</f>
        <v>-24037.869999999915</v>
      </c>
    </row>
    <row r="76" spans="1:13">
      <c r="A76" t="s">
        <v>1104</v>
      </c>
      <c r="B76" s="1">
        <v>42490</v>
      </c>
      <c r="C76" t="s">
        <v>1105</v>
      </c>
      <c r="D76">
        <v>1</v>
      </c>
      <c r="E76" t="s">
        <v>2</v>
      </c>
      <c r="F76">
        <v>28432</v>
      </c>
      <c r="G76" t="s">
        <v>3</v>
      </c>
      <c r="H76" t="s">
        <v>4</v>
      </c>
      <c r="I76" t="s">
        <v>5</v>
      </c>
      <c r="J76" t="s">
        <v>1106</v>
      </c>
      <c r="L76" s="4">
        <v>986</v>
      </c>
      <c r="M76" s="2">
        <f t="shared" si="1"/>
        <v>-25023.869999999915</v>
      </c>
    </row>
    <row r="77" spans="1:13">
      <c r="A77" t="s">
        <v>1107</v>
      </c>
      <c r="B77" s="1">
        <v>42490</v>
      </c>
      <c r="C77" t="s">
        <v>1108</v>
      </c>
      <c r="D77">
        <v>1</v>
      </c>
      <c r="E77" t="s">
        <v>2</v>
      </c>
      <c r="F77">
        <v>28433</v>
      </c>
      <c r="G77" t="s">
        <v>3</v>
      </c>
      <c r="H77" t="s">
        <v>4</v>
      </c>
      <c r="I77" t="s">
        <v>5</v>
      </c>
      <c r="J77" t="s">
        <v>1109</v>
      </c>
      <c r="L77" s="4">
        <v>180</v>
      </c>
      <c r="M77" s="2">
        <f t="shared" si="1"/>
        <v>-25203.869999999915</v>
      </c>
    </row>
    <row r="78" spans="1:13">
      <c r="A78" t="s">
        <v>1110</v>
      </c>
      <c r="B78" s="1">
        <v>42490</v>
      </c>
      <c r="C78" t="s">
        <v>1111</v>
      </c>
      <c r="D78">
        <v>1</v>
      </c>
      <c r="E78" t="s">
        <v>2</v>
      </c>
      <c r="F78">
        <v>28434</v>
      </c>
      <c r="G78" t="s">
        <v>3</v>
      </c>
      <c r="H78" t="s">
        <v>4</v>
      </c>
      <c r="I78" t="s">
        <v>5</v>
      </c>
      <c r="J78" t="s">
        <v>812</v>
      </c>
      <c r="L78">
        <v>514</v>
      </c>
      <c r="M78" s="2">
        <f t="shared" si="1"/>
        <v>-25717.869999999915</v>
      </c>
    </row>
    <row r="79" spans="1:13">
      <c r="A79" t="s">
        <v>1112</v>
      </c>
      <c r="B79" s="1">
        <v>42490</v>
      </c>
      <c r="C79" t="s">
        <v>1113</v>
      </c>
      <c r="D79">
        <v>1</v>
      </c>
      <c r="E79" t="s">
        <v>2</v>
      </c>
      <c r="F79">
        <v>28435</v>
      </c>
      <c r="G79" t="s">
        <v>3</v>
      </c>
      <c r="H79" t="s">
        <v>4</v>
      </c>
      <c r="I79" t="s">
        <v>5</v>
      </c>
      <c r="J79" t="s">
        <v>913</v>
      </c>
      <c r="L79" s="4">
        <v>65</v>
      </c>
      <c r="M79" s="2">
        <f t="shared" si="1"/>
        <v>-25782.869999999915</v>
      </c>
    </row>
    <row r="80" spans="1:13">
      <c r="A80" t="s">
        <v>631</v>
      </c>
      <c r="B80" s="1">
        <v>42490</v>
      </c>
      <c r="C80" t="s">
        <v>1114</v>
      </c>
      <c r="D80">
        <v>1</v>
      </c>
      <c r="E80" t="s">
        <v>2</v>
      </c>
      <c r="F80">
        <v>28436</v>
      </c>
      <c r="G80" t="s">
        <v>3</v>
      </c>
      <c r="H80" t="s">
        <v>4</v>
      </c>
      <c r="I80" t="s">
        <v>5</v>
      </c>
      <c r="J80" t="s">
        <v>780</v>
      </c>
      <c r="L80" s="4">
        <v>71</v>
      </c>
      <c r="M80" s="2">
        <f t="shared" si="1"/>
        <v>-25853.869999999915</v>
      </c>
    </row>
    <row r="81" spans="1:13">
      <c r="A81" t="s">
        <v>634</v>
      </c>
      <c r="B81" s="1">
        <v>42490</v>
      </c>
      <c r="C81" t="s">
        <v>1115</v>
      </c>
      <c r="D81">
        <v>1</v>
      </c>
      <c r="E81" t="s">
        <v>2</v>
      </c>
      <c r="F81">
        <v>28437</v>
      </c>
      <c r="G81" t="s">
        <v>3</v>
      </c>
      <c r="H81" t="s">
        <v>4</v>
      </c>
      <c r="I81" t="s">
        <v>5</v>
      </c>
      <c r="J81" t="s">
        <v>723</v>
      </c>
      <c r="L81" s="4">
        <v>79</v>
      </c>
      <c r="M81" s="2">
        <f t="shared" si="1"/>
        <v>-25932.869999999915</v>
      </c>
    </row>
    <row r="82" spans="1:13">
      <c r="A82" t="s">
        <v>1116</v>
      </c>
      <c r="B82" s="1">
        <v>42490</v>
      </c>
      <c r="C82" t="s">
        <v>1117</v>
      </c>
      <c r="D82">
        <v>1</v>
      </c>
      <c r="E82" t="s">
        <v>2</v>
      </c>
      <c r="F82">
        <v>28438</v>
      </c>
      <c r="G82" t="s">
        <v>3</v>
      </c>
      <c r="H82" t="s">
        <v>4</v>
      </c>
      <c r="I82" t="s">
        <v>5</v>
      </c>
      <c r="J82" t="s">
        <v>636</v>
      </c>
      <c r="L82" s="4">
        <v>35</v>
      </c>
      <c r="M82" s="2">
        <f t="shared" si="1"/>
        <v>-25967.869999999915</v>
      </c>
    </row>
    <row r="83" spans="1:13">
      <c r="A83" t="s">
        <v>637</v>
      </c>
      <c r="B83" s="1">
        <v>42490</v>
      </c>
      <c r="C83" t="s">
        <v>1118</v>
      </c>
      <c r="D83">
        <v>1</v>
      </c>
      <c r="E83" t="s">
        <v>2</v>
      </c>
      <c r="F83">
        <v>28439</v>
      </c>
      <c r="G83" t="s">
        <v>3</v>
      </c>
      <c r="H83" t="s">
        <v>4</v>
      </c>
      <c r="I83" t="s">
        <v>5</v>
      </c>
      <c r="J83" t="s">
        <v>815</v>
      </c>
      <c r="L83" s="4">
        <v>440.8</v>
      </c>
      <c r="M83" s="2">
        <f t="shared" si="1"/>
        <v>-26408.669999999915</v>
      </c>
    </row>
    <row r="84" spans="1:13">
      <c r="A84" t="s">
        <v>1119</v>
      </c>
      <c r="B84" s="1">
        <v>42490</v>
      </c>
      <c r="C84" t="s">
        <v>1120</v>
      </c>
      <c r="D84">
        <v>1</v>
      </c>
      <c r="E84" t="s">
        <v>2</v>
      </c>
      <c r="F84">
        <v>28440</v>
      </c>
      <c r="G84" t="s">
        <v>3</v>
      </c>
      <c r="H84" t="s">
        <v>4</v>
      </c>
      <c r="I84" t="s">
        <v>5</v>
      </c>
      <c r="J84" t="s">
        <v>761</v>
      </c>
      <c r="L84" s="4">
        <v>353</v>
      </c>
      <c r="M84" s="2">
        <f t="shared" si="1"/>
        <v>-26761.669999999915</v>
      </c>
    </row>
    <row r="85" spans="1:13">
      <c r="A85" t="s">
        <v>1121</v>
      </c>
      <c r="B85" s="1">
        <v>42490</v>
      </c>
      <c r="C85" t="s">
        <v>1122</v>
      </c>
      <c r="D85">
        <v>1</v>
      </c>
      <c r="E85" t="s">
        <v>2</v>
      </c>
      <c r="F85">
        <v>28441</v>
      </c>
      <c r="G85" t="s">
        <v>3</v>
      </c>
      <c r="H85" t="s">
        <v>4</v>
      </c>
      <c r="I85" t="s">
        <v>5</v>
      </c>
      <c r="J85" t="s">
        <v>736</v>
      </c>
      <c r="L85" s="4">
        <v>479.2</v>
      </c>
      <c r="M85" s="2">
        <f t="shared" si="1"/>
        <v>-27240.869999999915</v>
      </c>
    </row>
    <row r="86" spans="1:13">
      <c r="A86" t="s">
        <v>1123</v>
      </c>
      <c r="B86" s="1">
        <v>42490</v>
      </c>
      <c r="C86" t="s">
        <v>1124</v>
      </c>
      <c r="D86">
        <v>1</v>
      </c>
      <c r="E86" t="s">
        <v>2</v>
      </c>
      <c r="F86">
        <v>28442</v>
      </c>
      <c r="G86" t="s">
        <v>3</v>
      </c>
      <c r="H86" t="s">
        <v>4</v>
      </c>
      <c r="I86" t="s">
        <v>5</v>
      </c>
      <c r="J86" t="s">
        <v>418</v>
      </c>
      <c r="L86" s="4">
        <v>225.5</v>
      </c>
      <c r="M86" s="2">
        <f t="shared" si="1"/>
        <v>-27466.369999999915</v>
      </c>
    </row>
    <row r="87" spans="1:13">
      <c r="A87" t="s">
        <v>1125</v>
      </c>
      <c r="B87" s="1">
        <v>42490</v>
      </c>
      <c r="C87" t="s">
        <v>1126</v>
      </c>
      <c r="D87">
        <v>1</v>
      </c>
      <c r="E87" t="s">
        <v>2</v>
      </c>
      <c r="F87">
        <v>28443</v>
      </c>
      <c r="G87" t="s">
        <v>3</v>
      </c>
      <c r="H87" t="s">
        <v>4</v>
      </c>
      <c r="I87" t="s">
        <v>5</v>
      </c>
      <c r="J87" t="s">
        <v>1127</v>
      </c>
      <c r="L87" s="4">
        <v>150</v>
      </c>
      <c r="M87" s="2">
        <f t="shared" si="1"/>
        <v>-27616.369999999915</v>
      </c>
    </row>
    <row r="88" spans="1:13">
      <c r="A88" t="s">
        <v>1128</v>
      </c>
      <c r="B88" s="1">
        <v>42490</v>
      </c>
      <c r="C88" t="s">
        <v>1129</v>
      </c>
      <c r="D88">
        <v>1</v>
      </c>
      <c r="E88" t="s">
        <v>2</v>
      </c>
      <c r="F88">
        <v>28444</v>
      </c>
      <c r="G88" t="s">
        <v>3</v>
      </c>
      <c r="H88" t="s">
        <v>4</v>
      </c>
      <c r="I88" t="s">
        <v>5</v>
      </c>
      <c r="J88" t="s">
        <v>1130</v>
      </c>
      <c r="L88" s="4">
        <v>65</v>
      </c>
      <c r="M88" s="2">
        <f t="shared" si="1"/>
        <v>-27681.369999999915</v>
      </c>
    </row>
    <row r="89" spans="1:13">
      <c r="A89" t="s">
        <v>1131</v>
      </c>
      <c r="B89" s="1">
        <v>42490</v>
      </c>
      <c r="C89" t="s">
        <v>1132</v>
      </c>
      <c r="D89">
        <v>1</v>
      </c>
      <c r="E89" t="s">
        <v>2</v>
      </c>
      <c r="F89">
        <v>28445</v>
      </c>
      <c r="G89" t="s">
        <v>3</v>
      </c>
      <c r="H89" t="s">
        <v>4</v>
      </c>
      <c r="I89" t="s">
        <v>5</v>
      </c>
      <c r="J89" t="s">
        <v>1057</v>
      </c>
      <c r="L89" s="4">
        <v>89.77</v>
      </c>
      <c r="M89" s="2">
        <f t="shared" si="1"/>
        <v>-27771.139999999916</v>
      </c>
    </row>
    <row r="90" spans="1:13">
      <c r="A90" t="s">
        <v>1133</v>
      </c>
      <c r="B90" s="1">
        <v>42490</v>
      </c>
      <c r="C90" t="s">
        <v>1134</v>
      </c>
      <c r="D90">
        <v>1</v>
      </c>
      <c r="E90" t="s">
        <v>2</v>
      </c>
      <c r="F90">
        <v>28446</v>
      </c>
      <c r="G90" t="s">
        <v>3</v>
      </c>
      <c r="H90" t="s">
        <v>4</v>
      </c>
      <c r="I90" t="s">
        <v>5</v>
      </c>
      <c r="J90" t="s">
        <v>1135</v>
      </c>
      <c r="L90" s="4">
        <v>148</v>
      </c>
      <c r="M90" s="2">
        <f t="shared" si="1"/>
        <v>-27919.139999999916</v>
      </c>
    </row>
    <row r="91" spans="1:13">
      <c r="A91" t="s">
        <v>1136</v>
      </c>
      <c r="B91" s="1">
        <v>42490</v>
      </c>
      <c r="C91" t="s">
        <v>1137</v>
      </c>
      <c r="D91">
        <v>1</v>
      </c>
      <c r="E91" t="s">
        <v>2</v>
      </c>
      <c r="F91">
        <v>28447</v>
      </c>
      <c r="G91" t="s">
        <v>3</v>
      </c>
      <c r="H91" t="s">
        <v>4</v>
      </c>
      <c r="I91" t="s">
        <v>5</v>
      </c>
      <c r="J91" t="s">
        <v>812</v>
      </c>
      <c r="L91" s="4">
        <v>389</v>
      </c>
      <c r="M91" s="2">
        <f t="shared" si="1"/>
        <v>-28308.139999999916</v>
      </c>
    </row>
    <row r="92" spans="1:13">
      <c r="A92" t="s">
        <v>1138</v>
      </c>
      <c r="B92" s="1">
        <v>42490</v>
      </c>
      <c r="C92" t="s">
        <v>1139</v>
      </c>
      <c r="D92">
        <v>1</v>
      </c>
      <c r="E92" t="s">
        <v>2</v>
      </c>
      <c r="F92">
        <v>28448</v>
      </c>
      <c r="G92" t="s">
        <v>3</v>
      </c>
      <c r="H92" t="s">
        <v>4</v>
      </c>
      <c r="I92" t="s">
        <v>5</v>
      </c>
      <c r="J92" t="s">
        <v>812</v>
      </c>
      <c r="L92" s="4">
        <v>744</v>
      </c>
      <c r="M92" s="2">
        <f t="shared" si="1"/>
        <v>-29052.139999999916</v>
      </c>
    </row>
    <row r="93" spans="1:13">
      <c r="A93" t="s">
        <v>1140</v>
      </c>
      <c r="B93" s="1">
        <v>42490</v>
      </c>
      <c r="C93" t="s">
        <v>1141</v>
      </c>
      <c r="D93">
        <v>1</v>
      </c>
      <c r="E93" t="s">
        <v>2</v>
      </c>
      <c r="F93">
        <v>28449</v>
      </c>
      <c r="G93" t="s">
        <v>3</v>
      </c>
      <c r="H93" t="s">
        <v>4</v>
      </c>
      <c r="I93" t="s">
        <v>5</v>
      </c>
      <c r="J93" t="s">
        <v>812</v>
      </c>
      <c r="L93" s="5">
        <v>1017</v>
      </c>
      <c r="M93" s="2">
        <f t="shared" si="1"/>
        <v>-30069.139999999916</v>
      </c>
    </row>
    <row r="94" spans="1:13">
      <c r="A94" t="s">
        <v>1142</v>
      </c>
      <c r="B94" s="1">
        <v>42490</v>
      </c>
      <c r="C94" t="s">
        <v>1143</v>
      </c>
      <c r="D94">
        <v>1</v>
      </c>
      <c r="E94" t="s">
        <v>2</v>
      </c>
      <c r="F94">
        <v>28451</v>
      </c>
      <c r="G94" t="s">
        <v>3</v>
      </c>
      <c r="H94" t="s">
        <v>4</v>
      </c>
      <c r="I94" t="s">
        <v>5</v>
      </c>
      <c r="J94" t="s">
        <v>734</v>
      </c>
      <c r="L94" s="4">
        <v>440</v>
      </c>
      <c r="M94" s="2">
        <f t="shared" si="1"/>
        <v>-30509.139999999916</v>
      </c>
    </row>
    <row r="95" spans="1:13">
      <c r="A95" t="s">
        <v>1144</v>
      </c>
      <c r="B95" s="1">
        <v>42490</v>
      </c>
      <c r="C95" t="s">
        <v>1145</v>
      </c>
      <c r="D95">
        <v>1</v>
      </c>
      <c r="E95" t="s">
        <v>2</v>
      </c>
      <c r="F95">
        <v>28452</v>
      </c>
      <c r="G95" t="s">
        <v>3</v>
      </c>
      <c r="H95" t="s">
        <v>4</v>
      </c>
      <c r="I95" t="s">
        <v>5</v>
      </c>
      <c r="J95" t="s">
        <v>418</v>
      </c>
      <c r="L95" s="4">
        <v>205</v>
      </c>
      <c r="M95" s="2">
        <f t="shared" si="1"/>
        <v>-30714.139999999916</v>
      </c>
    </row>
    <row r="96" spans="1:13">
      <c r="A96" t="s">
        <v>1146</v>
      </c>
      <c r="B96" s="1">
        <v>42490</v>
      </c>
      <c r="C96" t="s">
        <v>1147</v>
      </c>
      <c r="D96">
        <v>1</v>
      </c>
      <c r="E96" t="s">
        <v>2</v>
      </c>
      <c r="F96">
        <v>28453</v>
      </c>
      <c r="G96" t="s">
        <v>3</v>
      </c>
      <c r="H96" t="s">
        <v>4</v>
      </c>
      <c r="I96" t="s">
        <v>5</v>
      </c>
      <c r="J96" t="s">
        <v>815</v>
      </c>
      <c r="L96" s="4">
        <v>440.8</v>
      </c>
      <c r="M96" s="2">
        <f t="shared" si="1"/>
        <v>-31154.939999999915</v>
      </c>
    </row>
    <row r="97" spans="1:13">
      <c r="A97" t="s">
        <v>1148</v>
      </c>
      <c r="B97" s="1">
        <v>42490</v>
      </c>
      <c r="C97" t="s">
        <v>1149</v>
      </c>
      <c r="D97">
        <v>1</v>
      </c>
      <c r="E97" t="s">
        <v>2</v>
      </c>
      <c r="F97">
        <v>28454</v>
      </c>
      <c r="G97" t="s">
        <v>3</v>
      </c>
      <c r="H97" t="s">
        <v>4</v>
      </c>
      <c r="I97" t="s">
        <v>5</v>
      </c>
      <c r="J97" t="s">
        <v>1150</v>
      </c>
      <c r="L97" s="5">
        <v>1220</v>
      </c>
      <c r="M97" s="2">
        <f t="shared" si="1"/>
        <v>-32374.939999999915</v>
      </c>
    </row>
    <row r="98" spans="1:13">
      <c r="A98" t="s">
        <v>1148</v>
      </c>
      <c r="B98" s="1">
        <v>42490</v>
      </c>
      <c r="C98" t="s">
        <v>1149</v>
      </c>
      <c r="D98">
        <v>1</v>
      </c>
      <c r="E98" t="s">
        <v>2</v>
      </c>
      <c r="F98">
        <v>28454</v>
      </c>
      <c r="G98" t="s">
        <v>3</v>
      </c>
      <c r="H98" t="s">
        <v>4</v>
      </c>
      <c r="I98" t="s">
        <v>5</v>
      </c>
      <c r="J98" t="s">
        <v>1150</v>
      </c>
      <c r="L98" s="4">
        <v>110</v>
      </c>
      <c r="M98" s="2">
        <f t="shared" si="1"/>
        <v>-32484.939999999915</v>
      </c>
    </row>
    <row r="99" spans="1:13">
      <c r="A99" t="s">
        <v>1151</v>
      </c>
      <c r="B99" s="1">
        <v>42490</v>
      </c>
      <c r="C99" t="s">
        <v>1152</v>
      </c>
      <c r="D99">
        <v>1</v>
      </c>
      <c r="E99" t="s">
        <v>2</v>
      </c>
      <c r="F99">
        <v>28455</v>
      </c>
      <c r="G99" t="s">
        <v>3</v>
      </c>
      <c r="H99" t="s">
        <v>4</v>
      </c>
      <c r="I99" t="s">
        <v>5</v>
      </c>
      <c r="J99" t="s">
        <v>703</v>
      </c>
      <c r="L99" s="4">
        <v>30</v>
      </c>
      <c r="M99" s="2">
        <f t="shared" si="1"/>
        <v>-32514.939999999915</v>
      </c>
    </row>
    <row r="100" spans="1:13">
      <c r="A100" t="s">
        <v>1153</v>
      </c>
      <c r="B100" s="1">
        <v>42490</v>
      </c>
      <c r="C100" t="s">
        <v>1154</v>
      </c>
      <c r="D100">
        <v>1</v>
      </c>
      <c r="E100" t="s">
        <v>2</v>
      </c>
      <c r="F100">
        <v>28456</v>
      </c>
      <c r="G100" t="s">
        <v>3</v>
      </c>
      <c r="H100" t="s">
        <v>4</v>
      </c>
      <c r="I100" t="s">
        <v>5</v>
      </c>
      <c r="J100" t="s">
        <v>1155</v>
      </c>
      <c r="L100" s="4">
        <v>76</v>
      </c>
      <c r="M100" s="2">
        <f t="shared" si="1"/>
        <v>-32590.939999999915</v>
      </c>
    </row>
    <row r="101" spans="1:13">
      <c r="A101" t="s">
        <v>1156</v>
      </c>
      <c r="B101" s="1">
        <v>42490</v>
      </c>
      <c r="C101" t="s">
        <v>1157</v>
      </c>
      <c r="D101">
        <v>1</v>
      </c>
      <c r="E101" t="s">
        <v>2</v>
      </c>
      <c r="F101">
        <v>28457</v>
      </c>
      <c r="G101" t="s">
        <v>3</v>
      </c>
      <c r="H101" t="s">
        <v>4</v>
      </c>
      <c r="I101" t="s">
        <v>5</v>
      </c>
      <c r="J101" t="s">
        <v>725</v>
      </c>
      <c r="L101" s="4">
        <v>100.02</v>
      </c>
      <c r="M101" s="2">
        <f t="shared" si="1"/>
        <v>-32690.959999999915</v>
      </c>
    </row>
    <row r="102" spans="1:13">
      <c r="A102" t="s">
        <v>1158</v>
      </c>
      <c r="B102" s="1">
        <v>42490</v>
      </c>
      <c r="C102" t="s">
        <v>1159</v>
      </c>
      <c r="D102">
        <v>1</v>
      </c>
      <c r="E102" t="s">
        <v>2</v>
      </c>
      <c r="F102">
        <v>28458</v>
      </c>
      <c r="G102" t="s">
        <v>3</v>
      </c>
      <c r="H102" t="s">
        <v>4</v>
      </c>
      <c r="I102" t="s">
        <v>5</v>
      </c>
      <c r="J102" t="s">
        <v>412</v>
      </c>
      <c r="L102" s="4">
        <v>57</v>
      </c>
      <c r="M102" s="2">
        <f t="shared" si="1"/>
        <v>-32747.959999999915</v>
      </c>
    </row>
    <row r="103" spans="1:13">
      <c r="A103" t="s">
        <v>1160</v>
      </c>
      <c r="B103" s="1">
        <v>42490</v>
      </c>
      <c r="C103" t="s">
        <v>1161</v>
      </c>
      <c r="D103">
        <v>1</v>
      </c>
      <c r="E103" t="s">
        <v>2</v>
      </c>
      <c r="F103">
        <v>28460</v>
      </c>
      <c r="G103" t="s">
        <v>3</v>
      </c>
      <c r="H103" t="s">
        <v>4</v>
      </c>
      <c r="I103" t="s">
        <v>5</v>
      </c>
      <c r="J103" t="s">
        <v>765</v>
      </c>
      <c r="L103" s="4">
        <v>59.9</v>
      </c>
      <c r="M103" s="2">
        <f t="shared" si="1"/>
        <v>-32807.859999999913</v>
      </c>
    </row>
    <row r="104" spans="1:13">
      <c r="A104" t="s">
        <v>1162</v>
      </c>
      <c r="B104" s="1">
        <v>42490</v>
      </c>
      <c r="C104" t="s">
        <v>1163</v>
      </c>
      <c r="D104">
        <v>1</v>
      </c>
      <c r="E104" t="s">
        <v>2</v>
      </c>
      <c r="F104">
        <v>28461</v>
      </c>
      <c r="G104" t="s">
        <v>3</v>
      </c>
      <c r="H104" t="s">
        <v>4</v>
      </c>
      <c r="I104" t="s">
        <v>5</v>
      </c>
      <c r="J104" t="s">
        <v>418</v>
      </c>
      <c r="L104" s="4">
        <v>205</v>
      </c>
      <c r="M104" s="2">
        <f t="shared" si="1"/>
        <v>-33012.859999999913</v>
      </c>
    </row>
    <row r="105" spans="1:13">
      <c r="A105" t="s">
        <v>1164</v>
      </c>
      <c r="B105" s="1">
        <v>42490</v>
      </c>
      <c r="C105" t="s">
        <v>1165</v>
      </c>
      <c r="D105">
        <v>1</v>
      </c>
      <c r="E105" t="s">
        <v>2</v>
      </c>
      <c r="F105">
        <v>28462</v>
      </c>
      <c r="G105" t="s">
        <v>3</v>
      </c>
      <c r="H105" t="s">
        <v>4</v>
      </c>
      <c r="I105" t="s">
        <v>5</v>
      </c>
      <c r="J105" t="s">
        <v>1166</v>
      </c>
      <c r="L105" s="4">
        <v>286</v>
      </c>
      <c r="M105" s="2">
        <f t="shared" si="1"/>
        <v>-33298.859999999913</v>
      </c>
    </row>
    <row r="106" spans="1:13">
      <c r="A106" t="s">
        <v>1167</v>
      </c>
      <c r="B106" s="1">
        <v>42490</v>
      </c>
      <c r="C106" t="s">
        <v>1168</v>
      </c>
      <c r="D106">
        <v>1</v>
      </c>
      <c r="E106" t="s">
        <v>2</v>
      </c>
      <c r="F106">
        <v>28463</v>
      </c>
      <c r="G106" t="s">
        <v>3</v>
      </c>
      <c r="H106" t="s">
        <v>4</v>
      </c>
      <c r="I106" t="s">
        <v>5</v>
      </c>
      <c r="J106" t="s">
        <v>759</v>
      </c>
      <c r="L106" s="4">
        <v>140</v>
      </c>
      <c r="M106" s="2">
        <f t="shared" si="1"/>
        <v>-33438.859999999913</v>
      </c>
    </row>
    <row r="107" spans="1:13">
      <c r="A107" t="s">
        <v>1169</v>
      </c>
      <c r="B107" s="1">
        <v>42490</v>
      </c>
      <c r="C107" t="s">
        <v>1170</v>
      </c>
      <c r="D107">
        <v>1</v>
      </c>
      <c r="E107" t="s">
        <v>2</v>
      </c>
      <c r="F107">
        <v>28464</v>
      </c>
      <c r="G107" t="s">
        <v>3</v>
      </c>
      <c r="H107" t="s">
        <v>4</v>
      </c>
      <c r="I107" t="s">
        <v>5</v>
      </c>
      <c r="J107" t="s">
        <v>761</v>
      </c>
      <c r="L107" s="4">
        <v>358</v>
      </c>
      <c r="M107" s="2">
        <f t="shared" si="1"/>
        <v>-33796.859999999913</v>
      </c>
    </row>
    <row r="108" spans="1:13">
      <c r="A108" t="s">
        <v>1171</v>
      </c>
      <c r="B108" s="1">
        <v>42490</v>
      </c>
      <c r="C108" t="s">
        <v>1172</v>
      </c>
      <c r="D108">
        <v>1</v>
      </c>
      <c r="E108" t="s">
        <v>2</v>
      </c>
      <c r="F108">
        <v>28466</v>
      </c>
      <c r="G108" t="s">
        <v>3</v>
      </c>
      <c r="H108" t="s">
        <v>4</v>
      </c>
      <c r="I108" t="s">
        <v>5</v>
      </c>
      <c r="J108" t="s">
        <v>418</v>
      </c>
      <c r="L108" s="4">
        <v>82</v>
      </c>
      <c r="M108" s="2">
        <f t="shared" si="1"/>
        <v>-33878.859999999913</v>
      </c>
    </row>
    <row r="109" spans="1:13">
      <c r="A109" t="s">
        <v>1173</v>
      </c>
      <c r="B109" s="1">
        <v>42490</v>
      </c>
      <c r="C109" t="s">
        <v>1174</v>
      </c>
      <c r="D109">
        <v>1</v>
      </c>
      <c r="E109" t="s">
        <v>2</v>
      </c>
      <c r="F109">
        <v>28467</v>
      </c>
      <c r="G109" t="s">
        <v>3</v>
      </c>
      <c r="H109" t="s">
        <v>4</v>
      </c>
      <c r="I109" t="s">
        <v>5</v>
      </c>
      <c r="J109" t="s">
        <v>1175</v>
      </c>
      <c r="L109" s="5">
        <v>1337.63</v>
      </c>
      <c r="M109" s="2">
        <f t="shared" si="1"/>
        <v>-35216.489999999911</v>
      </c>
    </row>
    <row r="110" spans="1:13">
      <c r="A110" t="s">
        <v>1173</v>
      </c>
      <c r="B110" s="1">
        <v>42490</v>
      </c>
      <c r="C110" t="s">
        <v>1174</v>
      </c>
      <c r="D110">
        <v>1</v>
      </c>
      <c r="E110" t="s">
        <v>2</v>
      </c>
      <c r="F110">
        <v>28467</v>
      </c>
      <c r="G110" t="s">
        <v>3</v>
      </c>
      <c r="H110" t="s">
        <v>4</v>
      </c>
      <c r="I110" t="s">
        <v>5</v>
      </c>
      <c r="J110" t="s">
        <v>1175</v>
      </c>
      <c r="L110" s="4">
        <v>110</v>
      </c>
      <c r="M110" s="2">
        <f t="shared" si="1"/>
        <v>-35326.489999999911</v>
      </c>
    </row>
    <row r="111" spans="1:13">
      <c r="A111" t="s">
        <v>1176</v>
      </c>
      <c r="B111" s="1">
        <v>42490</v>
      </c>
      <c r="C111" t="s">
        <v>1177</v>
      </c>
      <c r="D111">
        <v>1</v>
      </c>
      <c r="E111" t="s">
        <v>2</v>
      </c>
      <c r="F111">
        <v>28468</v>
      </c>
      <c r="G111" t="s">
        <v>3</v>
      </c>
      <c r="H111" t="s">
        <v>4</v>
      </c>
      <c r="I111" t="s">
        <v>5</v>
      </c>
      <c r="J111" t="s">
        <v>1175</v>
      </c>
      <c r="L111" s="5">
        <v>2607.17</v>
      </c>
      <c r="M111" s="2">
        <f t="shared" si="1"/>
        <v>-37933.659999999909</v>
      </c>
    </row>
    <row r="112" spans="1:13">
      <c r="A112" t="s">
        <v>1176</v>
      </c>
      <c r="B112" s="1">
        <v>42490</v>
      </c>
      <c r="C112" t="s">
        <v>1177</v>
      </c>
      <c r="D112">
        <v>1</v>
      </c>
      <c r="E112" t="s">
        <v>2</v>
      </c>
      <c r="F112">
        <v>28468</v>
      </c>
      <c r="G112" t="s">
        <v>3</v>
      </c>
      <c r="H112" t="s">
        <v>4</v>
      </c>
      <c r="I112" t="s">
        <v>5</v>
      </c>
      <c r="J112" t="s">
        <v>1175</v>
      </c>
      <c r="L112" s="4">
        <v>50</v>
      </c>
      <c r="M112" s="2">
        <f t="shared" si="1"/>
        <v>-37983.659999999909</v>
      </c>
    </row>
    <row r="113" spans="1:13">
      <c r="A113" t="s">
        <v>1178</v>
      </c>
      <c r="B113" s="1">
        <v>42490</v>
      </c>
      <c r="C113" t="s">
        <v>1179</v>
      </c>
      <c r="D113">
        <v>1</v>
      </c>
      <c r="E113" t="s">
        <v>2</v>
      </c>
      <c r="F113">
        <v>28469</v>
      </c>
      <c r="G113" t="s">
        <v>3</v>
      </c>
      <c r="H113" t="s">
        <v>4</v>
      </c>
      <c r="I113" t="s">
        <v>5</v>
      </c>
      <c r="J113" t="s">
        <v>1180</v>
      </c>
      <c r="L113" s="5">
        <v>1028.73</v>
      </c>
      <c r="M113" s="2">
        <f t="shared" si="1"/>
        <v>-39012.389999999912</v>
      </c>
    </row>
    <row r="114" spans="1:13">
      <c r="A114" t="s">
        <v>1178</v>
      </c>
      <c r="B114" s="1">
        <v>42490</v>
      </c>
      <c r="C114" t="s">
        <v>1179</v>
      </c>
      <c r="D114">
        <v>1</v>
      </c>
      <c r="E114" t="s">
        <v>2</v>
      </c>
      <c r="F114">
        <v>28469</v>
      </c>
      <c r="G114" t="s">
        <v>3</v>
      </c>
      <c r="H114" t="s">
        <v>4</v>
      </c>
      <c r="I114" t="s">
        <v>5</v>
      </c>
      <c r="J114" t="s">
        <v>1180</v>
      </c>
      <c r="L114" s="4">
        <v>110</v>
      </c>
      <c r="M114" s="2">
        <f t="shared" si="1"/>
        <v>-39122.389999999912</v>
      </c>
    </row>
    <row r="115" spans="1:13">
      <c r="A115" t="s">
        <v>1181</v>
      </c>
      <c r="B115" s="1">
        <v>42490</v>
      </c>
      <c r="C115" t="s">
        <v>1182</v>
      </c>
      <c r="D115">
        <v>1</v>
      </c>
      <c r="E115" t="s">
        <v>2</v>
      </c>
      <c r="F115">
        <v>28470</v>
      </c>
      <c r="G115" t="s">
        <v>3</v>
      </c>
      <c r="H115" t="s">
        <v>4</v>
      </c>
      <c r="I115" t="s">
        <v>5</v>
      </c>
      <c r="J115" t="s">
        <v>1175</v>
      </c>
      <c r="L115" s="5">
        <v>1665</v>
      </c>
      <c r="M115" s="2">
        <f t="shared" si="1"/>
        <v>-40787.389999999912</v>
      </c>
    </row>
    <row r="116" spans="1:13">
      <c r="A116" t="s">
        <v>1181</v>
      </c>
      <c r="B116" s="1">
        <v>42490</v>
      </c>
      <c r="C116" t="s">
        <v>1182</v>
      </c>
      <c r="D116">
        <v>1</v>
      </c>
      <c r="E116" t="s">
        <v>2</v>
      </c>
      <c r="F116">
        <v>28470</v>
      </c>
      <c r="G116" t="s">
        <v>3</v>
      </c>
      <c r="H116" t="s">
        <v>4</v>
      </c>
      <c r="I116" t="s">
        <v>5</v>
      </c>
      <c r="J116" t="s">
        <v>1175</v>
      </c>
      <c r="L116" s="4">
        <v>110</v>
      </c>
      <c r="M116" s="2">
        <f t="shared" si="1"/>
        <v>-40897.389999999912</v>
      </c>
    </row>
    <row r="117" spans="1:13">
      <c r="A117" t="s">
        <v>1183</v>
      </c>
      <c r="B117" s="1">
        <v>42490</v>
      </c>
      <c r="C117" t="s">
        <v>1184</v>
      </c>
      <c r="D117">
        <v>1</v>
      </c>
      <c r="E117" t="s">
        <v>2</v>
      </c>
      <c r="F117">
        <v>28471</v>
      </c>
      <c r="G117" t="s">
        <v>3</v>
      </c>
      <c r="H117" t="s">
        <v>4</v>
      </c>
      <c r="I117" t="s">
        <v>5</v>
      </c>
      <c r="J117" t="s">
        <v>1185</v>
      </c>
      <c r="L117" s="4">
        <v>235.04</v>
      </c>
      <c r="M117" s="2">
        <f t="shared" si="1"/>
        <v>-41132.429999999913</v>
      </c>
    </row>
    <row r="118" spans="1:13">
      <c r="A118" t="s">
        <v>1186</v>
      </c>
      <c r="B118" s="1">
        <v>42490</v>
      </c>
      <c r="C118" t="s">
        <v>1187</v>
      </c>
      <c r="D118">
        <v>1</v>
      </c>
      <c r="E118" t="s">
        <v>2</v>
      </c>
      <c r="F118">
        <v>28472</v>
      </c>
      <c r="G118" t="s">
        <v>3</v>
      </c>
      <c r="H118" t="s">
        <v>4</v>
      </c>
      <c r="I118" t="s">
        <v>5</v>
      </c>
      <c r="J118" t="s">
        <v>1175</v>
      </c>
      <c r="L118" s="5">
        <v>1318.72</v>
      </c>
      <c r="M118" s="2">
        <f t="shared" si="1"/>
        <v>-42451.149999999914</v>
      </c>
    </row>
    <row r="119" spans="1:13">
      <c r="A119" t="s">
        <v>1186</v>
      </c>
      <c r="B119" s="1">
        <v>42490</v>
      </c>
      <c r="C119" t="s">
        <v>1187</v>
      </c>
      <c r="D119">
        <v>1</v>
      </c>
      <c r="E119" t="s">
        <v>2</v>
      </c>
      <c r="F119">
        <v>28472</v>
      </c>
      <c r="G119" t="s">
        <v>3</v>
      </c>
      <c r="H119" t="s">
        <v>4</v>
      </c>
      <c r="I119" t="s">
        <v>5</v>
      </c>
      <c r="J119" t="s">
        <v>1175</v>
      </c>
      <c r="L119" s="4">
        <v>130</v>
      </c>
      <c r="M119" s="2">
        <f t="shared" si="1"/>
        <v>-42581.149999999914</v>
      </c>
    </row>
    <row r="120" spans="1:13">
      <c r="A120" t="s">
        <v>1188</v>
      </c>
      <c r="B120" s="1">
        <v>42490</v>
      </c>
      <c r="C120" t="s">
        <v>1189</v>
      </c>
      <c r="D120">
        <v>1</v>
      </c>
      <c r="E120" t="s">
        <v>2</v>
      </c>
      <c r="F120">
        <v>28473</v>
      </c>
      <c r="G120" t="s">
        <v>3</v>
      </c>
      <c r="H120" t="s">
        <v>4</v>
      </c>
      <c r="I120" t="s">
        <v>5</v>
      </c>
      <c r="J120" t="s">
        <v>1180</v>
      </c>
      <c r="L120" s="5">
        <v>3390.54</v>
      </c>
      <c r="M120" s="2">
        <f t="shared" si="1"/>
        <v>-45971.689999999915</v>
      </c>
    </row>
    <row r="121" spans="1:13">
      <c r="A121" t="s">
        <v>1188</v>
      </c>
      <c r="B121" s="1">
        <v>42490</v>
      </c>
      <c r="C121" t="s">
        <v>1189</v>
      </c>
      <c r="D121">
        <v>1</v>
      </c>
      <c r="E121" t="s">
        <v>2</v>
      </c>
      <c r="F121">
        <v>28473</v>
      </c>
      <c r="G121" t="s">
        <v>3</v>
      </c>
      <c r="H121" t="s">
        <v>4</v>
      </c>
      <c r="I121" t="s">
        <v>5</v>
      </c>
      <c r="J121" t="s">
        <v>1180</v>
      </c>
      <c r="L121" s="4">
        <v>50</v>
      </c>
      <c r="M121" s="2">
        <f t="shared" si="1"/>
        <v>-46021.689999999915</v>
      </c>
    </row>
    <row r="122" spans="1:13">
      <c r="A122" t="s">
        <v>1190</v>
      </c>
      <c r="B122" s="1">
        <v>42490</v>
      </c>
      <c r="C122" t="s">
        <v>1191</v>
      </c>
      <c r="D122">
        <v>1</v>
      </c>
      <c r="E122" t="s">
        <v>2</v>
      </c>
      <c r="F122">
        <v>28474</v>
      </c>
      <c r="G122" t="s">
        <v>3</v>
      </c>
      <c r="H122" t="s">
        <v>4</v>
      </c>
      <c r="I122" t="s">
        <v>5</v>
      </c>
      <c r="J122" t="s">
        <v>1175</v>
      </c>
      <c r="L122" s="5">
        <v>1846</v>
      </c>
      <c r="M122" s="2">
        <f t="shared" si="1"/>
        <v>-47867.689999999915</v>
      </c>
    </row>
    <row r="123" spans="1:13">
      <c r="A123" t="s">
        <v>1190</v>
      </c>
      <c r="B123" s="1">
        <v>42490</v>
      </c>
      <c r="C123" t="s">
        <v>1191</v>
      </c>
      <c r="D123">
        <v>1</v>
      </c>
      <c r="E123" t="s">
        <v>2</v>
      </c>
      <c r="F123">
        <v>28474</v>
      </c>
      <c r="G123" t="s">
        <v>3</v>
      </c>
      <c r="H123" t="s">
        <v>4</v>
      </c>
      <c r="I123" t="s">
        <v>5</v>
      </c>
      <c r="J123" t="s">
        <v>1175</v>
      </c>
      <c r="L123" s="4">
        <v>65</v>
      </c>
      <c r="M123" s="2">
        <f t="shared" si="1"/>
        <v>-47932.689999999915</v>
      </c>
    </row>
    <row r="124" spans="1:13">
      <c r="A124" t="s">
        <v>1192</v>
      </c>
      <c r="B124" s="1">
        <v>42490</v>
      </c>
      <c r="C124" t="s">
        <v>1193</v>
      </c>
      <c r="D124">
        <v>1</v>
      </c>
      <c r="E124" t="s">
        <v>2</v>
      </c>
      <c r="F124">
        <v>28475</v>
      </c>
      <c r="G124" t="s">
        <v>3</v>
      </c>
      <c r="H124" t="s">
        <v>4</v>
      </c>
      <c r="I124" t="s">
        <v>5</v>
      </c>
      <c r="J124" t="s">
        <v>1194</v>
      </c>
      <c r="L124" s="5">
        <v>4060</v>
      </c>
      <c r="M124" s="2">
        <f t="shared" si="1"/>
        <v>-51992.689999999915</v>
      </c>
    </row>
    <row r="125" spans="1:13">
      <c r="A125" t="s">
        <v>1195</v>
      </c>
      <c r="B125" s="1">
        <v>42490</v>
      </c>
      <c r="C125" t="s">
        <v>1196</v>
      </c>
      <c r="D125">
        <v>1</v>
      </c>
      <c r="E125" t="s">
        <v>2</v>
      </c>
      <c r="F125">
        <v>28476</v>
      </c>
      <c r="G125" t="s">
        <v>3</v>
      </c>
      <c r="H125" t="s">
        <v>4</v>
      </c>
      <c r="I125" t="s">
        <v>5</v>
      </c>
      <c r="J125" t="s">
        <v>1175</v>
      </c>
      <c r="L125" s="4">
        <v>620</v>
      </c>
      <c r="M125" s="2">
        <f t="shared" si="1"/>
        <v>-52612.689999999915</v>
      </c>
    </row>
    <row r="126" spans="1:13">
      <c r="A126" t="s">
        <v>1195</v>
      </c>
      <c r="B126" s="1">
        <v>42490</v>
      </c>
      <c r="C126" t="s">
        <v>1196</v>
      </c>
      <c r="D126">
        <v>1</v>
      </c>
      <c r="E126" t="s">
        <v>2</v>
      </c>
      <c r="F126">
        <v>28476</v>
      </c>
      <c r="G126" t="s">
        <v>3</v>
      </c>
      <c r="H126" t="s">
        <v>4</v>
      </c>
      <c r="I126" t="s">
        <v>5</v>
      </c>
      <c r="J126" t="s">
        <v>1175</v>
      </c>
      <c r="L126" s="4">
        <v>60</v>
      </c>
      <c r="M126" s="2">
        <f t="shared" si="1"/>
        <v>-52672.689999999915</v>
      </c>
    </row>
    <row r="127" spans="1:13">
      <c r="A127" t="s">
        <v>1197</v>
      </c>
      <c r="B127" s="1">
        <v>42490</v>
      </c>
      <c r="C127" t="s">
        <v>1198</v>
      </c>
      <c r="D127">
        <v>1</v>
      </c>
      <c r="E127" t="s">
        <v>2</v>
      </c>
      <c r="F127">
        <v>28477</v>
      </c>
      <c r="G127" t="s">
        <v>3</v>
      </c>
      <c r="H127" t="s">
        <v>4</v>
      </c>
      <c r="I127" t="s">
        <v>5</v>
      </c>
      <c r="J127" t="s">
        <v>1199</v>
      </c>
      <c r="L127" s="4">
        <v>60</v>
      </c>
      <c r="M127" s="2">
        <f t="shared" si="1"/>
        <v>-52732.689999999915</v>
      </c>
    </row>
    <row r="128" spans="1:13">
      <c r="A128" t="s">
        <v>1200</v>
      </c>
      <c r="B128" s="1">
        <v>42490</v>
      </c>
      <c r="C128" t="s">
        <v>1053</v>
      </c>
      <c r="D128">
        <v>1</v>
      </c>
      <c r="E128" t="s">
        <v>2</v>
      </c>
      <c r="F128">
        <v>28478</v>
      </c>
      <c r="G128" t="s">
        <v>3</v>
      </c>
      <c r="H128" t="s">
        <v>4</v>
      </c>
      <c r="I128" t="s">
        <v>5</v>
      </c>
      <c r="J128" t="s">
        <v>1201</v>
      </c>
      <c r="L128" s="5">
        <v>1000</v>
      </c>
      <c r="M128" s="2">
        <f t="shared" si="1"/>
        <v>-53732.689999999915</v>
      </c>
    </row>
    <row r="129" spans="1:13">
      <c r="A129" t="s">
        <v>1202</v>
      </c>
      <c r="B129" s="1">
        <v>42490</v>
      </c>
      <c r="C129" t="s">
        <v>1203</v>
      </c>
      <c r="D129">
        <v>1</v>
      </c>
      <c r="E129" t="s">
        <v>2</v>
      </c>
      <c r="F129">
        <v>28479</v>
      </c>
      <c r="G129" t="s">
        <v>3</v>
      </c>
      <c r="H129" t="s">
        <v>4</v>
      </c>
      <c r="I129" t="s">
        <v>5</v>
      </c>
      <c r="J129" t="s">
        <v>1204</v>
      </c>
      <c r="L129" s="5">
        <v>2662.8</v>
      </c>
      <c r="M129" s="2">
        <f t="shared" si="1"/>
        <v>-56395.489999999918</v>
      </c>
    </row>
    <row r="130" spans="1:13">
      <c r="A130" t="s">
        <v>1202</v>
      </c>
      <c r="B130" s="1">
        <v>42490</v>
      </c>
      <c r="C130" t="s">
        <v>1203</v>
      </c>
      <c r="D130">
        <v>1</v>
      </c>
      <c r="E130" t="s">
        <v>2</v>
      </c>
      <c r="F130">
        <v>28479</v>
      </c>
      <c r="G130" t="s">
        <v>3</v>
      </c>
      <c r="H130" t="s">
        <v>4</v>
      </c>
      <c r="I130" t="s">
        <v>5</v>
      </c>
      <c r="J130" t="s">
        <v>1204</v>
      </c>
      <c r="L130" s="4">
        <v>130</v>
      </c>
      <c r="M130" s="2">
        <f t="shared" si="1"/>
        <v>-56525.489999999918</v>
      </c>
    </row>
    <row r="131" spans="1:13">
      <c r="A131" t="s">
        <v>1205</v>
      </c>
      <c r="B131" s="1">
        <v>42490</v>
      </c>
      <c r="C131" t="s">
        <v>1206</v>
      </c>
      <c r="D131">
        <v>1</v>
      </c>
      <c r="E131" t="s">
        <v>2</v>
      </c>
      <c r="F131">
        <v>28480</v>
      </c>
      <c r="G131" t="s">
        <v>3</v>
      </c>
      <c r="H131" t="s">
        <v>4</v>
      </c>
      <c r="I131" t="s">
        <v>5</v>
      </c>
      <c r="J131" t="s">
        <v>1204</v>
      </c>
      <c r="L131" s="4">
        <v>945</v>
      </c>
      <c r="M131" s="2">
        <f t="shared" si="1"/>
        <v>-57470.489999999918</v>
      </c>
    </row>
    <row r="132" spans="1:13">
      <c r="A132" t="s">
        <v>1207</v>
      </c>
      <c r="B132" s="1">
        <v>42490</v>
      </c>
      <c r="C132" t="s">
        <v>1208</v>
      </c>
      <c r="D132">
        <v>1</v>
      </c>
      <c r="E132" t="s">
        <v>2</v>
      </c>
      <c r="F132">
        <v>28481</v>
      </c>
      <c r="G132" t="s">
        <v>3</v>
      </c>
      <c r="H132" t="s">
        <v>4</v>
      </c>
      <c r="I132" t="s">
        <v>5</v>
      </c>
      <c r="J132" t="s">
        <v>1209</v>
      </c>
      <c r="L132" s="4">
        <v>21</v>
      </c>
      <c r="M132" s="2">
        <f t="shared" si="1"/>
        <v>-57491.489999999918</v>
      </c>
    </row>
    <row r="133" spans="1:13">
      <c r="A133" t="s">
        <v>1210</v>
      </c>
      <c r="B133" s="1">
        <v>42490</v>
      </c>
      <c r="C133" t="s">
        <v>1211</v>
      </c>
      <c r="D133">
        <v>1</v>
      </c>
      <c r="E133" t="s">
        <v>2</v>
      </c>
      <c r="F133">
        <v>28482</v>
      </c>
      <c r="G133" t="s">
        <v>3</v>
      </c>
      <c r="H133" t="s">
        <v>4</v>
      </c>
      <c r="I133" t="s">
        <v>5</v>
      </c>
      <c r="J133" t="s">
        <v>935</v>
      </c>
      <c r="L133" s="5">
        <v>1654.44</v>
      </c>
      <c r="M133" s="2">
        <f t="shared" si="1"/>
        <v>-59145.92999999992</v>
      </c>
    </row>
    <row r="134" spans="1:13">
      <c r="A134" t="s">
        <v>1212</v>
      </c>
      <c r="B134" s="1">
        <v>42490</v>
      </c>
      <c r="C134" t="s">
        <v>1213</v>
      </c>
      <c r="D134">
        <v>1</v>
      </c>
      <c r="E134" t="s">
        <v>2</v>
      </c>
      <c r="F134">
        <v>28483</v>
      </c>
      <c r="G134" t="s">
        <v>3</v>
      </c>
      <c r="H134" t="s">
        <v>4</v>
      </c>
      <c r="I134" t="s">
        <v>5</v>
      </c>
      <c r="J134" t="s">
        <v>1214</v>
      </c>
      <c r="L134" s="4">
        <v>75.75</v>
      </c>
      <c r="M134" s="2">
        <f t="shared" si="1"/>
        <v>-59221.67999999992</v>
      </c>
    </row>
    <row r="135" spans="1:13">
      <c r="A135" t="s">
        <v>1215</v>
      </c>
      <c r="B135" s="1">
        <v>42490</v>
      </c>
      <c r="C135" t="s">
        <v>1216</v>
      </c>
      <c r="D135">
        <v>1</v>
      </c>
      <c r="E135" t="s">
        <v>2</v>
      </c>
      <c r="F135">
        <v>28484</v>
      </c>
      <c r="G135" t="s">
        <v>3</v>
      </c>
      <c r="H135" t="s">
        <v>4</v>
      </c>
      <c r="I135" t="s">
        <v>5</v>
      </c>
      <c r="J135" t="s">
        <v>1217</v>
      </c>
      <c r="L135" s="5">
        <v>1450</v>
      </c>
      <c r="M135" s="2">
        <f t="shared" si="1"/>
        <v>-60671.67999999992</v>
      </c>
    </row>
    <row r="136" spans="1:13">
      <c r="A136" t="s">
        <v>1218</v>
      </c>
      <c r="B136" s="1">
        <v>42490</v>
      </c>
      <c r="C136" t="s">
        <v>1219</v>
      </c>
      <c r="D136">
        <v>1</v>
      </c>
      <c r="E136" t="s">
        <v>2</v>
      </c>
      <c r="F136">
        <v>28485</v>
      </c>
      <c r="G136" t="s">
        <v>3</v>
      </c>
      <c r="H136" t="s">
        <v>4</v>
      </c>
      <c r="I136" t="s">
        <v>5</v>
      </c>
      <c r="J136" t="s">
        <v>1220</v>
      </c>
      <c r="L136" s="4">
        <v>168</v>
      </c>
      <c r="M136" s="2">
        <f t="shared" si="1"/>
        <v>-60839.67999999992</v>
      </c>
    </row>
    <row r="137" spans="1:13">
      <c r="A137" t="s">
        <v>1221</v>
      </c>
      <c r="B137" s="1">
        <v>42490</v>
      </c>
      <c r="C137" t="s">
        <v>1222</v>
      </c>
      <c r="D137">
        <v>1</v>
      </c>
      <c r="E137" t="s">
        <v>2</v>
      </c>
      <c r="F137">
        <v>28486</v>
      </c>
      <c r="G137" t="s">
        <v>3</v>
      </c>
      <c r="H137" t="s">
        <v>4</v>
      </c>
      <c r="I137" t="s">
        <v>5</v>
      </c>
      <c r="J137" t="s">
        <v>1223</v>
      </c>
      <c r="L137" s="4">
        <v>160</v>
      </c>
      <c r="M137" s="2">
        <f t="shared" si="1"/>
        <v>-60999.67999999992</v>
      </c>
    </row>
    <row r="138" spans="1:13">
      <c r="A138" t="s">
        <v>1224</v>
      </c>
      <c r="B138" s="1">
        <v>42490</v>
      </c>
      <c r="C138" t="s">
        <v>1225</v>
      </c>
      <c r="D138">
        <v>1</v>
      </c>
      <c r="E138" t="s">
        <v>2</v>
      </c>
      <c r="F138">
        <v>28487</v>
      </c>
      <c r="G138" t="s">
        <v>3</v>
      </c>
      <c r="H138" t="s">
        <v>4</v>
      </c>
      <c r="I138" t="s">
        <v>5</v>
      </c>
      <c r="J138" t="s">
        <v>910</v>
      </c>
      <c r="L138" s="4">
        <v>746.45</v>
      </c>
      <c r="M138" s="2">
        <f t="shared" si="1"/>
        <v>-61746.129999999917</v>
      </c>
    </row>
    <row r="139" spans="1:13">
      <c r="A139" t="s">
        <v>1226</v>
      </c>
      <c r="B139" s="1">
        <v>42490</v>
      </c>
      <c r="C139" t="s">
        <v>1227</v>
      </c>
      <c r="D139">
        <v>1</v>
      </c>
      <c r="E139" t="s">
        <v>2</v>
      </c>
      <c r="F139">
        <v>28488</v>
      </c>
      <c r="G139" t="s">
        <v>3</v>
      </c>
      <c r="H139" t="s">
        <v>4</v>
      </c>
      <c r="I139" t="s">
        <v>5</v>
      </c>
      <c r="J139" t="s">
        <v>765</v>
      </c>
      <c r="L139" s="4">
        <v>659.5</v>
      </c>
      <c r="M139" s="2">
        <f t="shared" ref="M139:M184" si="2">+M138+K139-L139</f>
        <v>-62405.629999999917</v>
      </c>
    </row>
    <row r="140" spans="1:13">
      <c r="A140" t="s">
        <v>1228</v>
      </c>
      <c r="B140" s="1">
        <v>42490</v>
      </c>
      <c r="C140" t="s">
        <v>1229</v>
      </c>
      <c r="D140">
        <v>1</v>
      </c>
      <c r="E140" t="s">
        <v>2</v>
      </c>
      <c r="F140">
        <v>28489</v>
      </c>
      <c r="G140" t="s">
        <v>3</v>
      </c>
      <c r="H140" t="s">
        <v>4</v>
      </c>
      <c r="I140" t="s">
        <v>5</v>
      </c>
      <c r="J140" t="s">
        <v>830</v>
      </c>
      <c r="L140" s="4">
        <v>151.88999999999999</v>
      </c>
      <c r="M140" s="2">
        <f t="shared" si="2"/>
        <v>-62557.519999999917</v>
      </c>
    </row>
    <row r="141" spans="1:13">
      <c r="A141" t="s">
        <v>1230</v>
      </c>
      <c r="B141" s="1">
        <v>42490</v>
      </c>
      <c r="C141" t="s">
        <v>1231</v>
      </c>
      <c r="D141">
        <v>1</v>
      </c>
      <c r="E141" t="s">
        <v>2</v>
      </c>
      <c r="F141">
        <v>28490</v>
      </c>
      <c r="G141" t="s">
        <v>3</v>
      </c>
      <c r="H141" t="s">
        <v>4</v>
      </c>
      <c r="I141" t="s">
        <v>5</v>
      </c>
      <c r="J141" t="s">
        <v>1232</v>
      </c>
      <c r="L141" s="4">
        <v>374</v>
      </c>
      <c r="M141" s="2">
        <f t="shared" si="2"/>
        <v>-62931.519999999917</v>
      </c>
    </row>
    <row r="142" spans="1:13">
      <c r="A142" t="s">
        <v>1233</v>
      </c>
      <c r="B142" s="1">
        <v>42490</v>
      </c>
      <c r="C142" t="s">
        <v>1234</v>
      </c>
      <c r="D142">
        <v>1</v>
      </c>
      <c r="E142" t="s">
        <v>2</v>
      </c>
      <c r="F142">
        <v>28491</v>
      </c>
      <c r="G142" t="s">
        <v>3</v>
      </c>
      <c r="H142" t="s">
        <v>4</v>
      </c>
      <c r="I142" t="s">
        <v>5</v>
      </c>
      <c r="J142" t="s">
        <v>1235</v>
      </c>
      <c r="L142" s="4">
        <v>467.8</v>
      </c>
      <c r="M142" s="2">
        <f t="shared" si="2"/>
        <v>-63399.31999999992</v>
      </c>
    </row>
    <row r="143" spans="1:13">
      <c r="A143" t="s">
        <v>1233</v>
      </c>
      <c r="B143" s="1">
        <v>42490</v>
      </c>
      <c r="C143" t="s">
        <v>1234</v>
      </c>
      <c r="D143">
        <v>1</v>
      </c>
      <c r="E143" t="s">
        <v>2</v>
      </c>
      <c r="F143">
        <v>28491</v>
      </c>
      <c r="G143" t="s">
        <v>3</v>
      </c>
      <c r="H143" t="s">
        <v>4</v>
      </c>
      <c r="I143" t="s">
        <v>5</v>
      </c>
      <c r="J143" t="s">
        <v>1236</v>
      </c>
      <c r="K143" s="4">
        <v>64.52</v>
      </c>
      <c r="M143" s="2">
        <f t="shared" si="2"/>
        <v>-63334.799999999923</v>
      </c>
    </row>
    <row r="144" spans="1:13">
      <c r="A144" t="s">
        <v>1233</v>
      </c>
      <c r="B144" s="1">
        <v>42490</v>
      </c>
      <c r="C144" t="s">
        <v>1234</v>
      </c>
      <c r="D144">
        <v>1</v>
      </c>
      <c r="E144" t="s">
        <v>2</v>
      </c>
      <c r="F144">
        <v>28491</v>
      </c>
      <c r="G144" t="s">
        <v>3</v>
      </c>
      <c r="H144" t="s">
        <v>4</v>
      </c>
      <c r="I144" t="s">
        <v>5</v>
      </c>
      <c r="J144" t="s">
        <v>1236</v>
      </c>
      <c r="L144" s="4">
        <v>64.52</v>
      </c>
      <c r="M144" s="2">
        <f t="shared" si="2"/>
        <v>-63399.31999999992</v>
      </c>
    </row>
    <row r="145" spans="1:13">
      <c r="A145" t="s">
        <v>1237</v>
      </c>
      <c r="B145" s="1">
        <v>42490</v>
      </c>
      <c r="C145" t="s">
        <v>1238</v>
      </c>
      <c r="D145">
        <v>1</v>
      </c>
      <c r="E145" t="s">
        <v>2</v>
      </c>
      <c r="F145">
        <v>28492</v>
      </c>
      <c r="G145" t="s">
        <v>3</v>
      </c>
      <c r="H145" t="s">
        <v>4</v>
      </c>
      <c r="I145" t="s">
        <v>5</v>
      </c>
      <c r="J145" t="s">
        <v>767</v>
      </c>
      <c r="L145" s="4">
        <v>157</v>
      </c>
      <c r="M145" s="2">
        <f t="shared" si="2"/>
        <v>-63556.31999999992</v>
      </c>
    </row>
    <row r="146" spans="1:13">
      <c r="A146" t="s">
        <v>1239</v>
      </c>
      <c r="B146" s="1">
        <v>42490</v>
      </c>
      <c r="C146" t="s">
        <v>1240</v>
      </c>
      <c r="D146">
        <v>1</v>
      </c>
      <c r="E146" t="s">
        <v>2</v>
      </c>
      <c r="F146">
        <v>28493</v>
      </c>
      <c r="G146" t="s">
        <v>3</v>
      </c>
      <c r="H146" t="s">
        <v>4</v>
      </c>
      <c r="I146" t="s">
        <v>5</v>
      </c>
      <c r="J146" t="s">
        <v>1241</v>
      </c>
      <c r="L146" s="4">
        <v>789.6</v>
      </c>
      <c r="M146" s="2">
        <f t="shared" si="2"/>
        <v>-64345.919999999918</v>
      </c>
    </row>
    <row r="147" spans="1:13">
      <c r="A147" t="s">
        <v>1242</v>
      </c>
      <c r="B147" s="1">
        <v>42490</v>
      </c>
      <c r="C147" t="s">
        <v>1243</v>
      </c>
      <c r="D147">
        <v>1</v>
      </c>
      <c r="E147" t="s">
        <v>2</v>
      </c>
      <c r="F147">
        <v>28494</v>
      </c>
      <c r="G147" t="s">
        <v>3</v>
      </c>
      <c r="H147" t="s">
        <v>4</v>
      </c>
      <c r="I147" t="s">
        <v>5</v>
      </c>
      <c r="J147" t="s">
        <v>1244</v>
      </c>
      <c r="L147" s="5">
        <v>1160</v>
      </c>
      <c r="M147" s="2">
        <f t="shared" si="2"/>
        <v>-65505.919999999918</v>
      </c>
    </row>
    <row r="148" spans="1:13">
      <c r="A148" t="s">
        <v>1245</v>
      </c>
      <c r="B148" s="1">
        <v>42490</v>
      </c>
      <c r="C148" t="s">
        <v>1246</v>
      </c>
      <c r="D148">
        <v>1</v>
      </c>
      <c r="E148" t="s">
        <v>2</v>
      </c>
      <c r="F148">
        <v>28495</v>
      </c>
      <c r="G148" t="s">
        <v>3</v>
      </c>
      <c r="H148" t="s">
        <v>4</v>
      </c>
      <c r="I148" t="s">
        <v>5</v>
      </c>
      <c r="J148" t="s">
        <v>378</v>
      </c>
      <c r="L148" s="4">
        <v>276</v>
      </c>
      <c r="M148" s="2">
        <f t="shared" si="2"/>
        <v>-65781.919999999925</v>
      </c>
    </row>
    <row r="149" spans="1:13">
      <c r="A149" t="s">
        <v>1247</v>
      </c>
      <c r="B149" s="1">
        <v>42490</v>
      </c>
      <c r="C149" t="s">
        <v>1248</v>
      </c>
      <c r="D149">
        <v>1</v>
      </c>
      <c r="E149" t="s">
        <v>2</v>
      </c>
      <c r="F149">
        <v>28496</v>
      </c>
      <c r="G149" t="s">
        <v>3</v>
      </c>
      <c r="H149" t="s">
        <v>4</v>
      </c>
      <c r="I149" t="s">
        <v>5</v>
      </c>
      <c r="J149" t="s">
        <v>1204</v>
      </c>
      <c r="L149" s="5">
        <v>1049.2</v>
      </c>
      <c r="M149" s="2">
        <f t="shared" si="2"/>
        <v>-66831.119999999923</v>
      </c>
    </row>
    <row r="150" spans="1:13">
      <c r="A150" t="s">
        <v>1247</v>
      </c>
      <c r="B150" s="1">
        <v>42490</v>
      </c>
      <c r="C150" t="s">
        <v>1248</v>
      </c>
      <c r="D150">
        <v>1</v>
      </c>
      <c r="E150" t="s">
        <v>2</v>
      </c>
      <c r="F150">
        <v>28496</v>
      </c>
      <c r="G150" t="s">
        <v>3</v>
      </c>
      <c r="H150" t="s">
        <v>4</v>
      </c>
      <c r="I150" t="s">
        <v>5</v>
      </c>
      <c r="J150" t="s">
        <v>1204</v>
      </c>
      <c r="L150" s="4">
        <v>290</v>
      </c>
      <c r="M150" s="2">
        <f t="shared" si="2"/>
        <v>-67121.119999999923</v>
      </c>
    </row>
    <row r="151" spans="1:13">
      <c r="A151" t="s">
        <v>1249</v>
      </c>
      <c r="B151" s="1">
        <v>42490</v>
      </c>
      <c r="C151" t="s">
        <v>1250</v>
      </c>
      <c r="D151">
        <v>1</v>
      </c>
      <c r="E151" t="s">
        <v>2</v>
      </c>
      <c r="F151">
        <v>28497</v>
      </c>
      <c r="G151" t="s">
        <v>3</v>
      </c>
      <c r="H151" t="s">
        <v>4</v>
      </c>
      <c r="I151" t="s">
        <v>5</v>
      </c>
      <c r="J151" t="s">
        <v>1175</v>
      </c>
      <c r="L151" s="5">
        <v>2483</v>
      </c>
      <c r="M151" s="2">
        <f t="shared" si="2"/>
        <v>-69604.119999999923</v>
      </c>
    </row>
    <row r="152" spans="1:13">
      <c r="A152" t="s">
        <v>1249</v>
      </c>
      <c r="B152" s="1">
        <v>42490</v>
      </c>
      <c r="C152" t="s">
        <v>1250</v>
      </c>
      <c r="D152">
        <v>1</v>
      </c>
      <c r="E152" t="s">
        <v>2</v>
      </c>
      <c r="F152">
        <v>28497</v>
      </c>
      <c r="G152" t="s">
        <v>3</v>
      </c>
      <c r="H152" t="s">
        <v>4</v>
      </c>
      <c r="I152" t="s">
        <v>5</v>
      </c>
      <c r="J152" t="s">
        <v>1175</v>
      </c>
      <c r="L152" s="4">
        <v>50</v>
      </c>
      <c r="M152" s="2">
        <f t="shared" si="2"/>
        <v>-69654.119999999923</v>
      </c>
    </row>
    <row r="153" spans="1:13">
      <c r="A153" t="s">
        <v>1251</v>
      </c>
      <c r="B153" s="1">
        <v>42490</v>
      </c>
      <c r="C153" t="s">
        <v>1252</v>
      </c>
      <c r="D153">
        <v>1</v>
      </c>
      <c r="E153" t="s">
        <v>2</v>
      </c>
      <c r="F153">
        <v>28498</v>
      </c>
      <c r="G153" t="s">
        <v>3</v>
      </c>
      <c r="H153" t="s">
        <v>4</v>
      </c>
      <c r="I153" t="s">
        <v>5</v>
      </c>
      <c r="J153" t="s">
        <v>1150</v>
      </c>
      <c r="L153" s="4">
        <v>896.01</v>
      </c>
      <c r="M153" s="2">
        <f t="shared" si="2"/>
        <v>-70550.129999999917</v>
      </c>
    </row>
    <row r="154" spans="1:13">
      <c r="A154" t="s">
        <v>1251</v>
      </c>
      <c r="B154" s="1">
        <v>42490</v>
      </c>
      <c r="C154" t="s">
        <v>1252</v>
      </c>
      <c r="D154">
        <v>1</v>
      </c>
      <c r="E154" t="s">
        <v>2</v>
      </c>
      <c r="F154">
        <v>28498</v>
      </c>
      <c r="G154" t="s">
        <v>3</v>
      </c>
      <c r="H154" t="s">
        <v>4</v>
      </c>
      <c r="I154" t="s">
        <v>5</v>
      </c>
      <c r="J154" t="s">
        <v>1150</v>
      </c>
      <c r="L154" s="4">
        <v>100</v>
      </c>
      <c r="M154" s="2">
        <f t="shared" si="2"/>
        <v>-70650.129999999917</v>
      </c>
    </row>
    <row r="155" spans="1:13">
      <c r="A155" t="s">
        <v>1253</v>
      </c>
      <c r="B155" s="1">
        <v>42490</v>
      </c>
      <c r="C155" t="s">
        <v>1254</v>
      </c>
      <c r="D155">
        <v>1</v>
      </c>
      <c r="E155" t="s">
        <v>2</v>
      </c>
      <c r="F155">
        <v>28499</v>
      </c>
      <c r="G155" t="s">
        <v>3</v>
      </c>
      <c r="H155" t="s">
        <v>4</v>
      </c>
      <c r="I155" t="s">
        <v>5</v>
      </c>
      <c r="J155" t="s">
        <v>1255</v>
      </c>
      <c r="L155" s="4">
        <v>58</v>
      </c>
      <c r="M155" s="2">
        <f t="shared" si="2"/>
        <v>-70708.129999999917</v>
      </c>
    </row>
    <row r="156" spans="1:13">
      <c r="A156" t="s">
        <v>1256</v>
      </c>
      <c r="B156" s="1">
        <v>42490</v>
      </c>
      <c r="C156" t="s">
        <v>1257</v>
      </c>
      <c r="D156">
        <v>1</v>
      </c>
      <c r="E156" t="s">
        <v>2</v>
      </c>
      <c r="F156">
        <v>28500</v>
      </c>
      <c r="G156" t="s">
        <v>3</v>
      </c>
      <c r="H156" t="s">
        <v>4</v>
      </c>
      <c r="I156" t="s">
        <v>5</v>
      </c>
      <c r="J156" t="s">
        <v>1204</v>
      </c>
      <c r="L156" s="5">
        <v>1662</v>
      </c>
      <c r="M156" s="2">
        <f t="shared" si="2"/>
        <v>-72370.129999999917</v>
      </c>
    </row>
    <row r="157" spans="1:13">
      <c r="A157" t="s">
        <v>1256</v>
      </c>
      <c r="B157" s="1">
        <v>42490</v>
      </c>
      <c r="C157" t="s">
        <v>1257</v>
      </c>
      <c r="D157">
        <v>1</v>
      </c>
      <c r="E157" t="s">
        <v>2</v>
      </c>
      <c r="F157">
        <v>28500</v>
      </c>
      <c r="G157" t="s">
        <v>3</v>
      </c>
      <c r="H157" t="s">
        <v>4</v>
      </c>
      <c r="I157" t="s">
        <v>5</v>
      </c>
      <c r="J157" t="s">
        <v>1204</v>
      </c>
      <c r="L157" s="4">
        <v>130</v>
      </c>
      <c r="M157" s="2">
        <f t="shared" si="2"/>
        <v>-72500.129999999917</v>
      </c>
    </row>
    <row r="158" spans="1:13">
      <c r="A158" t="s">
        <v>1258</v>
      </c>
      <c r="B158" s="1">
        <v>42490</v>
      </c>
      <c r="C158" t="s">
        <v>1259</v>
      </c>
      <c r="D158">
        <v>1</v>
      </c>
      <c r="E158" t="s">
        <v>2</v>
      </c>
      <c r="F158">
        <v>28501</v>
      </c>
      <c r="G158" t="s">
        <v>3</v>
      </c>
      <c r="H158" t="s">
        <v>4</v>
      </c>
      <c r="I158" t="s">
        <v>5</v>
      </c>
      <c r="J158" t="s">
        <v>780</v>
      </c>
      <c r="L158" s="4">
        <v>62</v>
      </c>
      <c r="M158" s="2">
        <f t="shared" si="2"/>
        <v>-72562.129999999917</v>
      </c>
    </row>
    <row r="159" spans="1:13">
      <c r="A159" t="s">
        <v>1260</v>
      </c>
      <c r="B159" s="1">
        <v>42490</v>
      </c>
      <c r="C159" t="s">
        <v>1261</v>
      </c>
      <c r="D159">
        <v>1</v>
      </c>
      <c r="E159" t="s">
        <v>2</v>
      </c>
      <c r="F159">
        <v>28502</v>
      </c>
      <c r="G159" t="s">
        <v>3</v>
      </c>
      <c r="H159" t="s">
        <v>4</v>
      </c>
      <c r="I159" t="s">
        <v>5</v>
      </c>
      <c r="J159" t="s">
        <v>740</v>
      </c>
      <c r="L159" s="5">
        <v>1113.45</v>
      </c>
      <c r="M159" s="2">
        <f t="shared" si="2"/>
        <v>-73675.579999999914</v>
      </c>
    </row>
    <row r="160" spans="1:13">
      <c r="A160" t="s">
        <v>1262</v>
      </c>
      <c r="B160" s="1">
        <v>42490</v>
      </c>
      <c r="C160" t="s">
        <v>1263</v>
      </c>
      <c r="D160">
        <v>1</v>
      </c>
      <c r="E160" t="s">
        <v>2</v>
      </c>
      <c r="F160">
        <v>28503</v>
      </c>
      <c r="G160" t="s">
        <v>3</v>
      </c>
      <c r="H160" t="s">
        <v>4</v>
      </c>
      <c r="I160" t="s">
        <v>5</v>
      </c>
      <c r="J160" t="s">
        <v>1135</v>
      </c>
      <c r="L160" s="4">
        <v>104.01</v>
      </c>
      <c r="M160" s="2">
        <f t="shared" si="2"/>
        <v>-73779.589999999909</v>
      </c>
    </row>
    <row r="161" spans="1:13">
      <c r="A161" t="s">
        <v>1264</v>
      </c>
      <c r="B161" s="1">
        <v>42490</v>
      </c>
      <c r="C161" t="s">
        <v>1265</v>
      </c>
      <c r="D161">
        <v>1</v>
      </c>
      <c r="E161" t="s">
        <v>2</v>
      </c>
      <c r="F161">
        <v>28504</v>
      </c>
      <c r="G161" t="s">
        <v>3</v>
      </c>
      <c r="H161" t="s">
        <v>4</v>
      </c>
      <c r="I161" t="s">
        <v>5</v>
      </c>
      <c r="J161" t="s">
        <v>932</v>
      </c>
      <c r="L161" s="4">
        <v>620</v>
      </c>
      <c r="M161" s="2">
        <f t="shared" si="2"/>
        <v>-74399.589999999909</v>
      </c>
    </row>
    <row r="162" spans="1:13">
      <c r="A162" t="s">
        <v>1266</v>
      </c>
      <c r="B162" s="1">
        <v>42490</v>
      </c>
      <c r="C162" t="s">
        <v>1267</v>
      </c>
      <c r="D162">
        <v>1</v>
      </c>
      <c r="E162" t="s">
        <v>2</v>
      </c>
      <c r="F162">
        <v>28505</v>
      </c>
      <c r="G162" t="s">
        <v>3</v>
      </c>
      <c r="H162" t="s">
        <v>4</v>
      </c>
      <c r="I162" t="s">
        <v>5</v>
      </c>
      <c r="J162" t="s">
        <v>1268</v>
      </c>
      <c r="L162" s="4">
        <v>385.11</v>
      </c>
      <c r="M162" s="2">
        <f t="shared" si="2"/>
        <v>-74784.69999999991</v>
      </c>
    </row>
    <row r="163" spans="1:13">
      <c r="A163" t="s">
        <v>1269</v>
      </c>
      <c r="B163" s="1">
        <v>42490</v>
      </c>
      <c r="C163" t="s">
        <v>1270</v>
      </c>
      <c r="D163">
        <v>1</v>
      </c>
      <c r="E163" t="s">
        <v>2</v>
      </c>
      <c r="F163">
        <v>28506</v>
      </c>
      <c r="G163" t="s">
        <v>3</v>
      </c>
      <c r="H163" t="s">
        <v>4</v>
      </c>
      <c r="I163" t="s">
        <v>5</v>
      </c>
      <c r="J163" t="s">
        <v>660</v>
      </c>
      <c r="L163" s="4">
        <v>350.56</v>
      </c>
      <c r="M163" s="2">
        <f t="shared" si="2"/>
        <v>-75135.259999999907</v>
      </c>
    </row>
    <row r="164" spans="1:13">
      <c r="A164" t="s">
        <v>1271</v>
      </c>
      <c r="B164" s="1">
        <v>42490</v>
      </c>
      <c r="C164" t="s">
        <v>1004</v>
      </c>
      <c r="D164">
        <v>1</v>
      </c>
      <c r="E164" t="s">
        <v>2</v>
      </c>
      <c r="F164">
        <v>28507</v>
      </c>
      <c r="G164" t="s">
        <v>3</v>
      </c>
      <c r="H164" t="s">
        <v>4</v>
      </c>
      <c r="I164" t="s">
        <v>5</v>
      </c>
      <c r="J164" t="s">
        <v>1272</v>
      </c>
      <c r="L164" s="4">
        <v>244</v>
      </c>
      <c r="M164" s="2">
        <f t="shared" si="2"/>
        <v>-75379.259999999907</v>
      </c>
    </row>
    <row r="165" spans="1:13">
      <c r="A165" t="s">
        <v>1273</v>
      </c>
      <c r="B165" s="1">
        <v>42490</v>
      </c>
      <c r="C165" t="s">
        <v>1274</v>
      </c>
      <c r="D165">
        <v>1</v>
      </c>
      <c r="E165" t="s">
        <v>2</v>
      </c>
      <c r="F165">
        <v>28688</v>
      </c>
      <c r="G165" t="s">
        <v>3</v>
      </c>
      <c r="H165" t="s">
        <v>4</v>
      </c>
      <c r="I165" t="s">
        <v>5</v>
      </c>
      <c r="J165" t="s">
        <v>378</v>
      </c>
      <c r="L165" s="4">
        <v>79.900000000000006</v>
      </c>
      <c r="M165" s="2">
        <f t="shared" si="2"/>
        <v>-75459.159999999902</v>
      </c>
    </row>
    <row r="166" spans="1:13">
      <c r="A166" t="s">
        <v>1275</v>
      </c>
      <c r="B166" s="1">
        <v>42490</v>
      </c>
      <c r="C166" t="s">
        <v>1276</v>
      </c>
      <c r="D166">
        <v>1</v>
      </c>
      <c r="E166" t="s">
        <v>2</v>
      </c>
      <c r="F166">
        <v>28689</v>
      </c>
      <c r="G166" t="s">
        <v>3</v>
      </c>
      <c r="H166" t="s">
        <v>4</v>
      </c>
      <c r="I166" t="s">
        <v>5</v>
      </c>
      <c r="J166" t="s">
        <v>378</v>
      </c>
      <c r="L166" s="4">
        <v>394.81</v>
      </c>
      <c r="M166" s="2">
        <f t="shared" si="2"/>
        <v>-75853.969999999899</v>
      </c>
    </row>
    <row r="167" spans="1:13">
      <c r="A167" t="s">
        <v>1277</v>
      </c>
      <c r="B167" s="1">
        <v>42490</v>
      </c>
      <c r="C167" t="s">
        <v>320</v>
      </c>
      <c r="D167">
        <v>1</v>
      </c>
      <c r="E167" t="s">
        <v>321</v>
      </c>
      <c r="F167">
        <v>28268</v>
      </c>
      <c r="G167" t="s">
        <v>3</v>
      </c>
      <c r="H167" t="s">
        <v>322</v>
      </c>
      <c r="I167" t="s">
        <v>5</v>
      </c>
      <c r="J167" t="s">
        <v>1278</v>
      </c>
      <c r="K167" s="2">
        <v>5000</v>
      </c>
      <c r="M167" s="2">
        <f t="shared" si="2"/>
        <v>-70853.969999999899</v>
      </c>
    </row>
    <row r="168" spans="1:13">
      <c r="A168" t="s">
        <v>1277</v>
      </c>
      <c r="B168" s="1">
        <v>42490</v>
      </c>
      <c r="C168" t="s">
        <v>320</v>
      </c>
      <c r="D168">
        <v>1</v>
      </c>
      <c r="E168" t="s">
        <v>321</v>
      </c>
      <c r="F168">
        <v>28268</v>
      </c>
      <c r="G168" t="s">
        <v>3</v>
      </c>
      <c r="H168" t="s">
        <v>322</v>
      </c>
      <c r="I168" t="s">
        <v>5</v>
      </c>
      <c r="J168" t="s">
        <v>1279</v>
      </c>
      <c r="K168" s="2">
        <v>5000</v>
      </c>
      <c r="M168" s="2">
        <f t="shared" si="2"/>
        <v>-65853.969999999899</v>
      </c>
    </row>
    <row r="169" spans="1:13">
      <c r="A169" t="s">
        <v>1277</v>
      </c>
      <c r="B169" s="1">
        <v>42490</v>
      </c>
      <c r="C169" t="s">
        <v>320</v>
      </c>
      <c r="D169">
        <v>1</v>
      </c>
      <c r="E169" t="s">
        <v>321</v>
      </c>
      <c r="F169">
        <v>28268</v>
      </c>
      <c r="G169" t="s">
        <v>3</v>
      </c>
      <c r="H169" t="s">
        <v>322</v>
      </c>
      <c r="I169" t="s">
        <v>5</v>
      </c>
      <c r="J169" t="s">
        <v>1280</v>
      </c>
      <c r="K169" s="2">
        <v>5000</v>
      </c>
      <c r="M169" s="2">
        <f t="shared" si="2"/>
        <v>-60853.969999999899</v>
      </c>
    </row>
    <row r="170" spans="1:13">
      <c r="A170" t="s">
        <v>1277</v>
      </c>
      <c r="B170" s="1">
        <v>42490</v>
      </c>
      <c r="C170" t="s">
        <v>320</v>
      </c>
      <c r="D170">
        <v>1</v>
      </c>
      <c r="E170" t="s">
        <v>321</v>
      </c>
      <c r="F170">
        <v>28268</v>
      </c>
      <c r="G170" t="s">
        <v>3</v>
      </c>
      <c r="H170" t="s">
        <v>322</v>
      </c>
      <c r="I170" t="s">
        <v>5</v>
      </c>
      <c r="J170" t="s">
        <v>1281</v>
      </c>
      <c r="K170" s="2">
        <v>5000</v>
      </c>
      <c r="M170" s="2">
        <f t="shared" si="2"/>
        <v>-55853.969999999899</v>
      </c>
    </row>
    <row r="171" spans="1:13">
      <c r="A171" t="s">
        <v>1277</v>
      </c>
      <c r="B171" s="1">
        <v>42490</v>
      </c>
      <c r="C171" t="s">
        <v>320</v>
      </c>
      <c r="D171">
        <v>1</v>
      </c>
      <c r="E171" t="s">
        <v>321</v>
      </c>
      <c r="F171">
        <v>28268</v>
      </c>
      <c r="G171" t="s">
        <v>3</v>
      </c>
      <c r="H171" t="s">
        <v>322</v>
      </c>
      <c r="I171" t="s">
        <v>5</v>
      </c>
      <c r="J171" t="s">
        <v>1282</v>
      </c>
      <c r="K171" s="2">
        <v>5000</v>
      </c>
      <c r="M171" s="2">
        <f t="shared" si="2"/>
        <v>-50853.969999999899</v>
      </c>
    </row>
    <row r="172" spans="1:13">
      <c r="A172" t="s">
        <v>1277</v>
      </c>
      <c r="B172" s="1">
        <v>42490</v>
      </c>
      <c r="C172" t="s">
        <v>320</v>
      </c>
      <c r="D172">
        <v>1</v>
      </c>
      <c r="E172" t="s">
        <v>321</v>
      </c>
      <c r="F172">
        <v>28268</v>
      </c>
      <c r="G172" t="s">
        <v>3</v>
      </c>
      <c r="H172" t="s">
        <v>322</v>
      </c>
      <c r="I172" t="s">
        <v>5</v>
      </c>
      <c r="J172" t="s">
        <v>1283</v>
      </c>
      <c r="K172" s="2">
        <v>5000</v>
      </c>
      <c r="M172" s="2">
        <f t="shared" si="2"/>
        <v>-45853.969999999899</v>
      </c>
    </row>
    <row r="173" spans="1:13">
      <c r="A173" t="s">
        <v>1277</v>
      </c>
      <c r="B173" s="1">
        <v>42490</v>
      </c>
      <c r="C173" t="s">
        <v>320</v>
      </c>
      <c r="D173">
        <v>1</v>
      </c>
      <c r="E173" t="s">
        <v>321</v>
      </c>
      <c r="F173">
        <v>28268</v>
      </c>
      <c r="G173" t="s">
        <v>3</v>
      </c>
      <c r="H173" t="s">
        <v>322</v>
      </c>
      <c r="I173" t="s">
        <v>5</v>
      </c>
      <c r="J173" t="s">
        <v>1284</v>
      </c>
      <c r="K173" s="2">
        <v>5000</v>
      </c>
      <c r="M173" s="2">
        <f t="shared" si="2"/>
        <v>-40853.969999999899</v>
      </c>
    </row>
    <row r="174" spans="1:13">
      <c r="A174" t="s">
        <v>1277</v>
      </c>
      <c r="B174" s="1">
        <v>42490</v>
      </c>
      <c r="C174" t="s">
        <v>320</v>
      </c>
      <c r="D174">
        <v>1</v>
      </c>
      <c r="E174" t="s">
        <v>321</v>
      </c>
      <c r="F174">
        <v>28268</v>
      </c>
      <c r="G174" t="s">
        <v>3</v>
      </c>
      <c r="H174" t="s">
        <v>322</v>
      </c>
      <c r="I174" t="s">
        <v>5</v>
      </c>
      <c r="J174" t="s">
        <v>1285</v>
      </c>
      <c r="K174" s="2">
        <v>5000</v>
      </c>
      <c r="M174" s="2">
        <f t="shared" si="2"/>
        <v>-35853.969999999899</v>
      </c>
    </row>
    <row r="175" spans="1:13">
      <c r="A175" t="s">
        <v>1277</v>
      </c>
      <c r="B175" s="1">
        <v>42490</v>
      </c>
      <c r="C175" t="s">
        <v>320</v>
      </c>
      <c r="D175">
        <v>1</v>
      </c>
      <c r="E175" t="s">
        <v>321</v>
      </c>
      <c r="F175">
        <v>28268</v>
      </c>
      <c r="G175" t="s">
        <v>3</v>
      </c>
      <c r="H175" t="s">
        <v>322</v>
      </c>
      <c r="I175" t="s">
        <v>5</v>
      </c>
      <c r="J175" t="s">
        <v>1286</v>
      </c>
      <c r="K175" s="2">
        <v>5000</v>
      </c>
      <c r="M175" s="2">
        <f t="shared" si="2"/>
        <v>-30853.969999999899</v>
      </c>
    </row>
    <row r="176" spans="1:13">
      <c r="A176" t="s">
        <v>1277</v>
      </c>
      <c r="B176" s="1">
        <v>42490</v>
      </c>
      <c r="C176" t="s">
        <v>320</v>
      </c>
      <c r="D176">
        <v>1</v>
      </c>
      <c r="E176" t="s">
        <v>321</v>
      </c>
      <c r="F176">
        <v>28268</v>
      </c>
      <c r="G176" t="s">
        <v>3</v>
      </c>
      <c r="H176" t="s">
        <v>322</v>
      </c>
      <c r="I176" t="s">
        <v>5</v>
      </c>
      <c r="J176" t="s">
        <v>1287</v>
      </c>
      <c r="K176" s="2">
        <v>5000</v>
      </c>
      <c r="M176" s="2">
        <f t="shared" si="2"/>
        <v>-25853.969999999899</v>
      </c>
    </row>
    <row r="177" spans="1:13">
      <c r="A177" t="s">
        <v>1277</v>
      </c>
      <c r="B177" s="1">
        <v>42490</v>
      </c>
      <c r="C177" t="s">
        <v>320</v>
      </c>
      <c r="D177">
        <v>1</v>
      </c>
      <c r="E177" t="s">
        <v>321</v>
      </c>
      <c r="F177">
        <v>28268</v>
      </c>
      <c r="G177" t="s">
        <v>3</v>
      </c>
      <c r="H177" t="s">
        <v>322</v>
      </c>
      <c r="I177" t="s">
        <v>5</v>
      </c>
      <c r="J177" t="s">
        <v>1288</v>
      </c>
      <c r="K177" s="2">
        <v>5000</v>
      </c>
      <c r="M177" s="2">
        <f t="shared" si="2"/>
        <v>-20853.969999999899</v>
      </c>
    </row>
    <row r="178" spans="1:13">
      <c r="A178" t="s">
        <v>1277</v>
      </c>
      <c r="B178" s="1">
        <v>42490</v>
      </c>
      <c r="C178" t="s">
        <v>320</v>
      </c>
      <c r="D178">
        <v>1</v>
      </c>
      <c r="E178" t="s">
        <v>321</v>
      </c>
      <c r="F178">
        <v>28268</v>
      </c>
      <c r="G178" t="s">
        <v>3</v>
      </c>
      <c r="H178" t="s">
        <v>322</v>
      </c>
      <c r="I178" t="s">
        <v>5</v>
      </c>
      <c r="J178" t="s">
        <v>1289</v>
      </c>
      <c r="K178" s="2">
        <v>5000</v>
      </c>
      <c r="M178" s="2">
        <f t="shared" si="2"/>
        <v>-15853.969999999899</v>
      </c>
    </row>
    <row r="179" spans="1:13">
      <c r="A179" t="s">
        <v>1277</v>
      </c>
      <c r="B179" s="1">
        <v>42490</v>
      </c>
      <c r="C179" t="s">
        <v>320</v>
      </c>
      <c r="D179">
        <v>1</v>
      </c>
      <c r="E179" t="s">
        <v>321</v>
      </c>
      <c r="F179">
        <v>28268</v>
      </c>
      <c r="G179" t="s">
        <v>3</v>
      </c>
      <c r="H179" t="s">
        <v>322</v>
      </c>
      <c r="I179" t="s">
        <v>5</v>
      </c>
      <c r="J179" t="s">
        <v>1290</v>
      </c>
      <c r="K179" s="2">
        <v>5000</v>
      </c>
      <c r="M179" s="2">
        <f t="shared" si="2"/>
        <v>-10853.969999999899</v>
      </c>
    </row>
    <row r="180" spans="1:13">
      <c r="A180" t="s">
        <v>1277</v>
      </c>
      <c r="B180" s="1">
        <v>42490</v>
      </c>
      <c r="C180" t="s">
        <v>320</v>
      </c>
      <c r="D180">
        <v>1</v>
      </c>
      <c r="E180" t="s">
        <v>321</v>
      </c>
      <c r="F180">
        <v>28268</v>
      </c>
      <c r="G180" t="s">
        <v>3</v>
      </c>
      <c r="H180" t="s">
        <v>322</v>
      </c>
      <c r="I180" t="s">
        <v>5</v>
      </c>
      <c r="J180" t="s">
        <v>1291</v>
      </c>
      <c r="K180" s="2">
        <v>5000</v>
      </c>
      <c r="M180" s="2">
        <f t="shared" si="2"/>
        <v>-5853.9699999998993</v>
      </c>
    </row>
    <row r="181" spans="1:13">
      <c r="A181" t="s">
        <v>1277</v>
      </c>
      <c r="B181" s="1">
        <v>42490</v>
      </c>
      <c r="C181" t="s">
        <v>320</v>
      </c>
      <c r="D181">
        <v>1</v>
      </c>
      <c r="E181" t="s">
        <v>321</v>
      </c>
      <c r="F181">
        <v>28268</v>
      </c>
      <c r="G181" t="s">
        <v>3</v>
      </c>
      <c r="H181" t="s">
        <v>322</v>
      </c>
      <c r="I181" t="s">
        <v>5</v>
      </c>
      <c r="J181" t="s">
        <v>1292</v>
      </c>
      <c r="K181" s="2">
        <v>5000</v>
      </c>
      <c r="M181" s="2">
        <f t="shared" si="2"/>
        <v>-853.9699999998993</v>
      </c>
    </row>
    <row r="182" spans="1:13">
      <c r="A182" t="s">
        <v>1277</v>
      </c>
      <c r="B182" s="1">
        <v>42490</v>
      </c>
      <c r="C182" t="s">
        <v>320</v>
      </c>
      <c r="D182">
        <v>1</v>
      </c>
      <c r="E182" t="s">
        <v>321</v>
      </c>
      <c r="F182">
        <v>28268</v>
      </c>
      <c r="G182" t="s">
        <v>3</v>
      </c>
      <c r="H182" t="s">
        <v>322</v>
      </c>
      <c r="I182" t="s">
        <v>5</v>
      </c>
      <c r="J182" t="s">
        <v>1293</v>
      </c>
      <c r="K182" s="2">
        <v>5000</v>
      </c>
      <c r="M182" s="2">
        <f t="shared" si="2"/>
        <v>4146.0300000001007</v>
      </c>
    </row>
    <row r="183" spans="1:13">
      <c r="A183" t="s">
        <v>1277</v>
      </c>
      <c r="B183" s="1">
        <v>42490</v>
      </c>
      <c r="C183" t="s">
        <v>320</v>
      </c>
      <c r="D183">
        <v>1</v>
      </c>
      <c r="E183" t="s">
        <v>321</v>
      </c>
      <c r="F183">
        <v>28268</v>
      </c>
      <c r="G183" t="s">
        <v>3</v>
      </c>
      <c r="H183" t="s">
        <v>322</v>
      </c>
      <c r="I183" t="s">
        <v>5</v>
      </c>
      <c r="J183" t="s">
        <v>1294</v>
      </c>
      <c r="K183" s="2">
        <v>5000</v>
      </c>
      <c r="M183" s="2">
        <f t="shared" si="2"/>
        <v>9146.0300000001007</v>
      </c>
    </row>
    <row r="184" spans="1:13">
      <c r="A184" t="s">
        <v>1277</v>
      </c>
      <c r="B184" s="1">
        <v>42490</v>
      </c>
      <c r="C184" t="s">
        <v>320</v>
      </c>
      <c r="D184">
        <v>1</v>
      </c>
      <c r="E184" t="s">
        <v>321</v>
      </c>
      <c r="F184">
        <v>28268</v>
      </c>
      <c r="G184" t="s">
        <v>3</v>
      </c>
      <c r="H184" t="s">
        <v>322</v>
      </c>
      <c r="I184" t="s">
        <v>5</v>
      </c>
      <c r="J184" t="s">
        <v>1295</v>
      </c>
      <c r="K184" s="2">
        <v>5000</v>
      </c>
      <c r="M184" s="2">
        <f t="shared" si="2"/>
        <v>14146.030000000101</v>
      </c>
    </row>
    <row r="185" spans="1:13">
      <c r="J185" t="s">
        <v>341</v>
      </c>
      <c r="K185" s="2">
        <v>90064.52</v>
      </c>
      <c r="L185" s="2">
        <v>68441.850000000006</v>
      </c>
    </row>
    <row r="186" spans="1:13">
      <c r="J186" t="s">
        <v>342</v>
      </c>
      <c r="M186" s="2">
        <f>+M184</f>
        <v>14146.030000000101</v>
      </c>
    </row>
    <row r="187" spans="1:13">
      <c r="A187" t="s">
        <v>343</v>
      </c>
      <c r="B187" t="s">
        <v>344</v>
      </c>
      <c r="C187" t="s">
        <v>345</v>
      </c>
      <c r="D187" t="s">
        <v>346</v>
      </c>
      <c r="E187" t="s">
        <v>344</v>
      </c>
      <c r="F187" t="s">
        <v>347</v>
      </c>
      <c r="G187" t="s">
        <v>347</v>
      </c>
      <c r="H187" t="s">
        <v>348</v>
      </c>
      <c r="I187" t="s">
        <v>344</v>
      </c>
      <c r="J187" t="s">
        <v>1296</v>
      </c>
      <c r="K187" t="s">
        <v>345</v>
      </c>
      <c r="L187" t="s">
        <v>351</v>
      </c>
      <c r="M187" t="s">
        <v>350</v>
      </c>
    </row>
    <row r="189" spans="1:13">
      <c r="L189" s="2">
        <f>+L185-K143</f>
        <v>68377.33</v>
      </c>
    </row>
    <row r="191" spans="1:13">
      <c r="J191" s="8" t="s">
        <v>1923</v>
      </c>
      <c r="K191" s="8">
        <v>90000</v>
      </c>
    </row>
    <row r="192" spans="1:13">
      <c r="J192" s="8" t="s">
        <v>1920</v>
      </c>
      <c r="K192" s="9">
        <f>+MAR!K231</f>
        <v>-7476.6399999999994</v>
      </c>
    </row>
    <row r="193" spans="10:11">
      <c r="J193" s="8" t="s">
        <v>1921</v>
      </c>
      <c r="K193" s="9">
        <f>+L185-L144</f>
        <v>68377.33</v>
      </c>
    </row>
    <row r="194" spans="10:11">
      <c r="J194" s="8" t="s">
        <v>1922</v>
      </c>
      <c r="K194" s="9">
        <f>+K191+K192-K193</f>
        <v>14146.029999999999</v>
      </c>
    </row>
  </sheetData>
  <mergeCells count="3">
    <mergeCell ref="H3:J3"/>
    <mergeCell ref="H4:J4"/>
    <mergeCell ref="H5:J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M213"/>
  <sheetViews>
    <sheetView topLeftCell="A183" workbookViewId="0">
      <selection activeCell="L212" sqref="L212"/>
    </sheetView>
  </sheetViews>
  <sheetFormatPr baseColWidth="10" defaultRowHeight="15"/>
  <cols>
    <col min="4" max="4" width="2.42578125" bestFit="1" customWidth="1"/>
    <col min="6" max="6" width="6" bestFit="1" customWidth="1"/>
    <col min="9" max="9" width="38" bestFit="1" customWidth="1"/>
  </cols>
  <sheetData>
    <row r="3" spans="1:13">
      <c r="H3" s="25" t="s">
        <v>1896</v>
      </c>
      <c r="I3" s="25"/>
      <c r="J3" s="25"/>
    </row>
    <row r="4" spans="1:13">
      <c r="H4" s="25" t="s">
        <v>1897</v>
      </c>
      <c r="I4" s="25"/>
      <c r="J4" s="25"/>
    </row>
    <row r="5" spans="1:13">
      <c r="H5" s="26">
        <v>42491</v>
      </c>
      <c r="I5" s="25"/>
      <c r="J5" s="25"/>
    </row>
    <row r="7" spans="1:13">
      <c r="A7" s="18" t="s">
        <v>2142</v>
      </c>
      <c r="B7" s="18" t="s">
        <v>2143</v>
      </c>
      <c r="C7" s="18" t="s">
        <v>2144</v>
      </c>
      <c r="D7" s="18"/>
      <c r="E7" s="18"/>
      <c r="F7" s="18"/>
      <c r="G7" s="18"/>
      <c r="H7" s="18" t="s">
        <v>2150</v>
      </c>
      <c r="I7" s="18" t="s">
        <v>2145</v>
      </c>
      <c r="J7" s="18" t="s">
        <v>2146</v>
      </c>
      <c r="K7" s="18" t="s">
        <v>2147</v>
      </c>
      <c r="L7" s="18" t="s">
        <v>2148</v>
      </c>
      <c r="M7" s="18" t="s">
        <v>2149</v>
      </c>
    </row>
    <row r="8" spans="1:13">
      <c r="A8" t="s">
        <v>1297</v>
      </c>
      <c r="L8" s="2">
        <f>+ABR!M186</f>
        <v>14146.030000000101</v>
      </c>
    </row>
    <row r="9" spans="1:13">
      <c r="A9" t="s">
        <v>802</v>
      </c>
      <c r="B9" s="1">
        <v>42507</v>
      </c>
      <c r="C9" t="s">
        <v>1298</v>
      </c>
      <c r="D9">
        <v>1</v>
      </c>
      <c r="E9" t="s">
        <v>2</v>
      </c>
      <c r="F9">
        <v>28875</v>
      </c>
      <c r="G9" t="s">
        <v>1299</v>
      </c>
      <c r="H9" t="s">
        <v>5</v>
      </c>
      <c r="I9" t="s">
        <v>418</v>
      </c>
      <c r="K9" s="4">
        <v>266.5</v>
      </c>
      <c r="L9" s="2">
        <f>+L8+J9-K9</f>
        <v>13879.530000000101</v>
      </c>
      <c r="M9" s="2"/>
    </row>
    <row r="10" spans="1:13">
      <c r="A10" t="s">
        <v>821</v>
      </c>
      <c r="B10" s="1">
        <v>42507</v>
      </c>
      <c r="C10" t="s">
        <v>1300</v>
      </c>
      <c r="D10">
        <v>1</v>
      </c>
      <c r="E10" t="s">
        <v>2</v>
      </c>
      <c r="F10">
        <v>28884</v>
      </c>
      <c r="G10" t="s">
        <v>1299</v>
      </c>
      <c r="H10" t="s">
        <v>5</v>
      </c>
      <c r="I10" t="s">
        <v>418</v>
      </c>
      <c r="K10" s="4">
        <v>184.5</v>
      </c>
      <c r="L10" s="2">
        <f t="shared" ref="L10:L73" si="0">+L9+J10-K10</f>
        <v>13695.030000000101</v>
      </c>
    </row>
    <row r="11" spans="1:13">
      <c r="A11" t="s">
        <v>864</v>
      </c>
      <c r="B11" s="1">
        <v>42510</v>
      </c>
      <c r="C11" t="s">
        <v>1301</v>
      </c>
      <c r="D11">
        <v>1</v>
      </c>
      <c r="E11" t="s">
        <v>2</v>
      </c>
      <c r="F11">
        <v>28905</v>
      </c>
      <c r="G11" t="s">
        <v>1299</v>
      </c>
      <c r="H11" t="s">
        <v>5</v>
      </c>
      <c r="I11" t="s">
        <v>1175</v>
      </c>
      <c r="K11" s="5">
        <v>1263.01</v>
      </c>
      <c r="L11" s="2">
        <f t="shared" si="0"/>
        <v>12432.0200000001</v>
      </c>
    </row>
    <row r="12" spans="1:13">
      <c r="A12" t="s">
        <v>864</v>
      </c>
      <c r="B12" s="1">
        <v>42510</v>
      </c>
      <c r="C12" t="s">
        <v>1301</v>
      </c>
      <c r="D12">
        <v>1</v>
      </c>
      <c r="E12" t="s">
        <v>2</v>
      </c>
      <c r="F12">
        <v>28905</v>
      </c>
      <c r="G12" t="s">
        <v>1299</v>
      </c>
      <c r="H12" t="s">
        <v>5</v>
      </c>
      <c r="I12" t="s">
        <v>1175</v>
      </c>
      <c r="K12" s="4">
        <v>82</v>
      </c>
      <c r="L12" s="2">
        <f t="shared" si="0"/>
        <v>12350.0200000001</v>
      </c>
    </row>
    <row r="13" spans="1:13">
      <c r="A13" t="s">
        <v>894</v>
      </c>
      <c r="B13" s="1">
        <v>42510</v>
      </c>
      <c r="C13" t="s">
        <v>1302</v>
      </c>
      <c r="D13">
        <v>1</v>
      </c>
      <c r="E13" t="s">
        <v>2</v>
      </c>
      <c r="F13">
        <v>28923</v>
      </c>
      <c r="G13" t="s">
        <v>1299</v>
      </c>
      <c r="H13" t="s">
        <v>5</v>
      </c>
      <c r="I13" t="s">
        <v>1175</v>
      </c>
      <c r="K13" s="5">
        <v>1667.71</v>
      </c>
      <c r="L13" s="2">
        <f t="shared" si="0"/>
        <v>10682.3100000001</v>
      </c>
    </row>
    <row r="14" spans="1:13">
      <c r="A14" t="s">
        <v>894</v>
      </c>
      <c r="B14" s="1">
        <v>42510</v>
      </c>
      <c r="C14" t="s">
        <v>1302</v>
      </c>
      <c r="D14">
        <v>1</v>
      </c>
      <c r="E14" t="s">
        <v>2</v>
      </c>
      <c r="F14">
        <v>28923</v>
      </c>
      <c r="G14" t="s">
        <v>1299</v>
      </c>
      <c r="H14" t="s">
        <v>5</v>
      </c>
      <c r="I14" t="s">
        <v>1175</v>
      </c>
      <c r="K14" s="4">
        <v>120</v>
      </c>
      <c r="L14" s="2">
        <f t="shared" si="0"/>
        <v>10562.3100000001</v>
      </c>
    </row>
    <row r="15" spans="1:13">
      <c r="A15" t="s">
        <v>1303</v>
      </c>
      <c r="B15" s="1">
        <v>42520</v>
      </c>
      <c r="C15" t="s">
        <v>1016</v>
      </c>
      <c r="D15">
        <v>1</v>
      </c>
      <c r="E15" t="s">
        <v>2</v>
      </c>
      <c r="F15">
        <v>28379</v>
      </c>
      <c r="G15" t="s">
        <v>1299</v>
      </c>
      <c r="H15" t="s">
        <v>5</v>
      </c>
      <c r="I15" t="s">
        <v>662</v>
      </c>
      <c r="K15">
        <v>0</v>
      </c>
      <c r="L15" s="2">
        <f t="shared" si="0"/>
        <v>10562.3100000001</v>
      </c>
    </row>
    <row r="16" spans="1:13">
      <c r="A16" t="s">
        <v>1304</v>
      </c>
      <c r="B16" s="1">
        <v>42520</v>
      </c>
      <c r="C16" t="s">
        <v>1305</v>
      </c>
      <c r="D16">
        <v>1</v>
      </c>
      <c r="E16" t="s">
        <v>2</v>
      </c>
      <c r="F16">
        <v>28416</v>
      </c>
      <c r="G16" t="s">
        <v>1299</v>
      </c>
      <c r="H16" t="s">
        <v>5</v>
      </c>
      <c r="I16" t="s">
        <v>1306</v>
      </c>
      <c r="K16">
        <v>0</v>
      </c>
      <c r="L16" s="2">
        <f t="shared" si="0"/>
        <v>10562.3100000001</v>
      </c>
    </row>
    <row r="17" spans="1:12">
      <c r="A17" t="s">
        <v>64</v>
      </c>
      <c r="B17" s="1">
        <v>42520</v>
      </c>
      <c r="C17" t="s">
        <v>1307</v>
      </c>
      <c r="D17">
        <v>1</v>
      </c>
      <c r="E17" t="s">
        <v>2</v>
      </c>
      <c r="F17">
        <v>28691</v>
      </c>
      <c r="G17" t="s">
        <v>1299</v>
      </c>
      <c r="H17" t="s">
        <v>5</v>
      </c>
      <c r="I17" t="s">
        <v>1268</v>
      </c>
      <c r="K17" s="4">
        <v>293.41000000000003</v>
      </c>
      <c r="L17" s="2">
        <f t="shared" si="0"/>
        <v>10268.9000000001</v>
      </c>
    </row>
    <row r="18" spans="1:12">
      <c r="A18" t="s">
        <v>85</v>
      </c>
      <c r="B18" s="1">
        <v>42520</v>
      </c>
      <c r="C18" t="s">
        <v>1308</v>
      </c>
      <c r="D18">
        <v>1</v>
      </c>
      <c r="E18" t="s">
        <v>2</v>
      </c>
      <c r="F18">
        <v>28699</v>
      </c>
      <c r="G18" t="s">
        <v>1299</v>
      </c>
      <c r="H18" t="s">
        <v>5</v>
      </c>
      <c r="I18" t="s">
        <v>1309</v>
      </c>
      <c r="K18" s="4">
        <v>128</v>
      </c>
      <c r="L18" s="2">
        <f t="shared" si="0"/>
        <v>10140.9000000001</v>
      </c>
    </row>
    <row r="19" spans="1:12">
      <c r="A19" t="s">
        <v>180</v>
      </c>
      <c r="B19" s="1">
        <v>42520</v>
      </c>
      <c r="C19" t="s">
        <v>1310</v>
      </c>
      <c r="D19">
        <v>1</v>
      </c>
      <c r="E19" t="s">
        <v>2</v>
      </c>
      <c r="F19">
        <v>28799</v>
      </c>
      <c r="G19" t="s">
        <v>1299</v>
      </c>
      <c r="H19" t="s">
        <v>5</v>
      </c>
      <c r="I19" t="s">
        <v>1311</v>
      </c>
      <c r="K19" s="4">
        <v>58</v>
      </c>
      <c r="L19" s="2">
        <f t="shared" si="0"/>
        <v>10082.9000000001</v>
      </c>
    </row>
    <row r="20" spans="1:12">
      <c r="A20" t="s">
        <v>459</v>
      </c>
      <c r="B20" s="1">
        <v>42521</v>
      </c>
      <c r="C20" t="s">
        <v>320</v>
      </c>
      <c r="D20">
        <v>1</v>
      </c>
      <c r="E20" t="s">
        <v>2</v>
      </c>
      <c r="F20">
        <v>28615</v>
      </c>
      <c r="G20" t="s">
        <v>1299</v>
      </c>
      <c r="H20" t="s">
        <v>5</v>
      </c>
      <c r="I20" t="s">
        <v>1312</v>
      </c>
      <c r="J20" s="2">
        <v>5000</v>
      </c>
      <c r="L20" s="2">
        <f t="shared" si="0"/>
        <v>15082.9000000001</v>
      </c>
    </row>
    <row r="21" spans="1:12">
      <c r="A21" t="s">
        <v>459</v>
      </c>
      <c r="B21" s="1">
        <v>42521</v>
      </c>
      <c r="C21" t="s">
        <v>320</v>
      </c>
      <c r="D21">
        <v>1</v>
      </c>
      <c r="E21" t="s">
        <v>2</v>
      </c>
      <c r="F21">
        <v>28615</v>
      </c>
      <c r="G21" t="s">
        <v>1299</v>
      </c>
      <c r="H21" t="s">
        <v>5</v>
      </c>
      <c r="I21" t="s">
        <v>1313</v>
      </c>
      <c r="J21" s="2">
        <v>5000</v>
      </c>
      <c r="L21" s="2">
        <f t="shared" si="0"/>
        <v>20082.9000000001</v>
      </c>
    </row>
    <row r="22" spans="1:12">
      <c r="A22" t="s">
        <v>459</v>
      </c>
      <c r="B22" s="1">
        <v>42521</v>
      </c>
      <c r="C22" t="s">
        <v>320</v>
      </c>
      <c r="D22">
        <v>1</v>
      </c>
      <c r="E22" t="s">
        <v>2</v>
      </c>
      <c r="F22">
        <v>28615</v>
      </c>
      <c r="G22" t="s">
        <v>1299</v>
      </c>
      <c r="H22" t="s">
        <v>5</v>
      </c>
      <c r="I22" t="s">
        <v>1314</v>
      </c>
      <c r="J22" s="2">
        <v>5000</v>
      </c>
      <c r="L22" s="2">
        <f t="shared" si="0"/>
        <v>25082.9000000001</v>
      </c>
    </row>
    <row r="23" spans="1:12">
      <c r="A23" t="s">
        <v>459</v>
      </c>
      <c r="B23" s="1">
        <v>42521</v>
      </c>
      <c r="C23" t="s">
        <v>320</v>
      </c>
      <c r="D23">
        <v>1</v>
      </c>
      <c r="E23" t="s">
        <v>2</v>
      </c>
      <c r="F23">
        <v>28615</v>
      </c>
      <c r="G23" t="s">
        <v>1299</v>
      </c>
      <c r="H23" t="s">
        <v>5</v>
      </c>
      <c r="I23" t="s">
        <v>1315</v>
      </c>
      <c r="J23" s="2">
        <v>5000</v>
      </c>
      <c r="L23" s="2">
        <f t="shared" si="0"/>
        <v>30082.9000000001</v>
      </c>
    </row>
    <row r="24" spans="1:12">
      <c r="A24" t="s">
        <v>459</v>
      </c>
      <c r="B24" s="1">
        <v>42521</v>
      </c>
      <c r="C24" t="s">
        <v>320</v>
      </c>
      <c r="D24">
        <v>1</v>
      </c>
      <c r="E24" t="s">
        <v>2</v>
      </c>
      <c r="F24">
        <v>28615</v>
      </c>
      <c r="G24" t="s">
        <v>1299</v>
      </c>
      <c r="H24" t="s">
        <v>5</v>
      </c>
      <c r="I24" t="s">
        <v>1316</v>
      </c>
      <c r="J24" s="2">
        <v>5000</v>
      </c>
      <c r="L24" s="2">
        <f t="shared" si="0"/>
        <v>35082.900000000096</v>
      </c>
    </row>
    <row r="25" spans="1:12">
      <c r="A25" t="s">
        <v>459</v>
      </c>
      <c r="B25" s="1">
        <v>42521</v>
      </c>
      <c r="C25" t="s">
        <v>320</v>
      </c>
      <c r="D25">
        <v>1</v>
      </c>
      <c r="E25" t="s">
        <v>2</v>
      </c>
      <c r="F25">
        <v>28615</v>
      </c>
      <c r="G25" t="s">
        <v>1299</v>
      </c>
      <c r="H25" t="s">
        <v>5</v>
      </c>
      <c r="I25" t="s">
        <v>1317</v>
      </c>
      <c r="J25" s="2">
        <v>5000</v>
      </c>
      <c r="L25" s="2">
        <f t="shared" si="0"/>
        <v>40082.900000000096</v>
      </c>
    </row>
    <row r="26" spans="1:12">
      <c r="A26" t="s">
        <v>459</v>
      </c>
      <c r="B26" s="1">
        <v>42521</v>
      </c>
      <c r="C26" t="s">
        <v>320</v>
      </c>
      <c r="D26">
        <v>1</v>
      </c>
      <c r="E26" t="s">
        <v>2</v>
      </c>
      <c r="F26">
        <v>28615</v>
      </c>
      <c r="G26" t="s">
        <v>1299</v>
      </c>
      <c r="H26" t="s">
        <v>5</v>
      </c>
      <c r="I26" t="s">
        <v>1318</v>
      </c>
      <c r="J26" s="2">
        <v>5000</v>
      </c>
      <c r="L26" s="2">
        <f t="shared" si="0"/>
        <v>45082.900000000096</v>
      </c>
    </row>
    <row r="27" spans="1:12">
      <c r="A27" t="s">
        <v>459</v>
      </c>
      <c r="B27" s="1">
        <v>42521</v>
      </c>
      <c r="C27" t="s">
        <v>320</v>
      </c>
      <c r="D27">
        <v>1</v>
      </c>
      <c r="E27" t="s">
        <v>2</v>
      </c>
      <c r="F27">
        <v>28615</v>
      </c>
      <c r="G27" t="s">
        <v>1299</v>
      </c>
      <c r="H27" t="s">
        <v>5</v>
      </c>
      <c r="I27" t="s">
        <v>1319</v>
      </c>
      <c r="J27" s="2">
        <v>5000</v>
      </c>
      <c r="L27" s="2">
        <f t="shared" si="0"/>
        <v>50082.900000000096</v>
      </c>
    </row>
    <row r="28" spans="1:12">
      <c r="A28" t="s">
        <v>459</v>
      </c>
      <c r="B28" s="1">
        <v>42521</v>
      </c>
      <c r="C28" t="s">
        <v>320</v>
      </c>
      <c r="D28">
        <v>1</v>
      </c>
      <c r="E28" t="s">
        <v>2</v>
      </c>
      <c r="F28">
        <v>28615</v>
      </c>
      <c r="G28" t="s">
        <v>1299</v>
      </c>
      <c r="H28" t="s">
        <v>5</v>
      </c>
      <c r="I28" t="s">
        <v>1320</v>
      </c>
      <c r="J28" s="2">
        <v>5000</v>
      </c>
      <c r="L28" s="2">
        <f t="shared" si="0"/>
        <v>55082.900000000096</v>
      </c>
    </row>
    <row r="29" spans="1:12">
      <c r="A29" t="s">
        <v>459</v>
      </c>
      <c r="B29" s="1">
        <v>42521</v>
      </c>
      <c r="C29" t="s">
        <v>320</v>
      </c>
      <c r="D29">
        <v>1</v>
      </c>
      <c r="E29" t="s">
        <v>2</v>
      </c>
      <c r="F29">
        <v>28615</v>
      </c>
      <c r="G29" t="s">
        <v>1299</v>
      </c>
      <c r="H29" t="s">
        <v>5</v>
      </c>
      <c r="I29" t="s">
        <v>1321</v>
      </c>
      <c r="J29" s="2">
        <v>5000</v>
      </c>
      <c r="L29" s="2">
        <f t="shared" si="0"/>
        <v>60082.900000000096</v>
      </c>
    </row>
    <row r="30" spans="1:12">
      <c r="A30" t="s">
        <v>459</v>
      </c>
      <c r="B30" s="1">
        <v>42521</v>
      </c>
      <c r="C30" t="s">
        <v>320</v>
      </c>
      <c r="D30">
        <v>1</v>
      </c>
      <c r="E30" t="s">
        <v>2</v>
      </c>
      <c r="F30">
        <v>28615</v>
      </c>
      <c r="G30" t="s">
        <v>1299</v>
      </c>
      <c r="H30" t="s">
        <v>5</v>
      </c>
      <c r="I30" t="s">
        <v>1322</v>
      </c>
      <c r="J30" s="2">
        <v>5000</v>
      </c>
      <c r="L30" s="2">
        <f t="shared" si="0"/>
        <v>65082.900000000096</v>
      </c>
    </row>
    <row r="31" spans="1:12">
      <c r="A31" t="s">
        <v>459</v>
      </c>
      <c r="B31" s="1">
        <v>42521</v>
      </c>
      <c r="C31" t="s">
        <v>320</v>
      </c>
      <c r="D31">
        <v>1</v>
      </c>
      <c r="E31" t="s">
        <v>2</v>
      </c>
      <c r="F31">
        <v>28615</v>
      </c>
      <c r="G31" t="s">
        <v>1299</v>
      </c>
      <c r="H31" t="s">
        <v>5</v>
      </c>
      <c r="I31" t="s">
        <v>1323</v>
      </c>
      <c r="J31" s="2">
        <v>5000</v>
      </c>
      <c r="L31" s="2">
        <f t="shared" si="0"/>
        <v>70082.900000000096</v>
      </c>
    </row>
    <row r="32" spans="1:12">
      <c r="A32" t="s">
        <v>459</v>
      </c>
      <c r="B32" s="1">
        <v>42521</v>
      </c>
      <c r="C32" t="s">
        <v>320</v>
      </c>
      <c r="D32">
        <v>1</v>
      </c>
      <c r="E32" t="s">
        <v>2</v>
      </c>
      <c r="F32">
        <v>28615</v>
      </c>
      <c r="G32" t="s">
        <v>1299</v>
      </c>
      <c r="H32" t="s">
        <v>5</v>
      </c>
      <c r="I32" t="s">
        <v>1324</v>
      </c>
      <c r="J32" s="2">
        <v>5000</v>
      </c>
      <c r="L32" s="2">
        <f t="shared" si="0"/>
        <v>75082.900000000096</v>
      </c>
    </row>
    <row r="33" spans="1:13">
      <c r="A33" t="s">
        <v>459</v>
      </c>
      <c r="B33" s="1">
        <v>42521</v>
      </c>
      <c r="C33" t="s">
        <v>320</v>
      </c>
      <c r="D33">
        <v>1</v>
      </c>
      <c r="E33" t="s">
        <v>2</v>
      </c>
      <c r="F33">
        <v>28615</v>
      </c>
      <c r="G33" t="s">
        <v>1299</v>
      </c>
      <c r="H33" t="s">
        <v>5</v>
      </c>
      <c r="I33" t="s">
        <v>1325</v>
      </c>
      <c r="J33" s="2">
        <v>5000</v>
      </c>
      <c r="L33" s="2">
        <f t="shared" si="0"/>
        <v>80082.900000000096</v>
      </c>
    </row>
    <row r="34" spans="1:13">
      <c r="A34" t="s">
        <v>459</v>
      </c>
      <c r="B34" s="1">
        <v>42521</v>
      </c>
      <c r="C34" t="s">
        <v>320</v>
      </c>
      <c r="D34">
        <v>1</v>
      </c>
      <c r="E34" t="s">
        <v>2</v>
      </c>
      <c r="F34">
        <v>28615</v>
      </c>
      <c r="G34" t="s">
        <v>1299</v>
      </c>
      <c r="H34" t="s">
        <v>5</v>
      </c>
      <c r="I34" t="s">
        <v>1326</v>
      </c>
      <c r="J34" s="2">
        <v>5000</v>
      </c>
      <c r="L34" s="2">
        <f t="shared" si="0"/>
        <v>85082.900000000096</v>
      </c>
    </row>
    <row r="35" spans="1:13">
      <c r="A35" t="s">
        <v>459</v>
      </c>
      <c r="B35" s="1">
        <v>42521</v>
      </c>
      <c r="C35" t="s">
        <v>320</v>
      </c>
      <c r="D35">
        <v>1</v>
      </c>
      <c r="E35" t="s">
        <v>2</v>
      </c>
      <c r="F35">
        <v>28615</v>
      </c>
      <c r="G35" t="s">
        <v>1299</v>
      </c>
      <c r="H35" t="s">
        <v>5</v>
      </c>
      <c r="I35" t="s">
        <v>1327</v>
      </c>
      <c r="J35" s="2">
        <v>5000</v>
      </c>
      <c r="L35" s="2">
        <f t="shared" si="0"/>
        <v>90082.900000000096</v>
      </c>
    </row>
    <row r="36" spans="1:13">
      <c r="A36" t="s">
        <v>459</v>
      </c>
      <c r="B36" s="1">
        <v>42521</v>
      </c>
      <c r="C36" t="s">
        <v>320</v>
      </c>
      <c r="D36">
        <v>1</v>
      </c>
      <c r="E36" t="s">
        <v>2</v>
      </c>
      <c r="F36">
        <v>28615</v>
      </c>
      <c r="G36" t="s">
        <v>1299</v>
      </c>
      <c r="H36" t="s">
        <v>5</v>
      </c>
      <c r="I36" t="s">
        <v>1328</v>
      </c>
      <c r="J36" s="2">
        <v>5000</v>
      </c>
      <c r="L36" s="2">
        <f t="shared" si="0"/>
        <v>95082.900000000096</v>
      </c>
    </row>
    <row r="37" spans="1:13">
      <c r="A37" t="s">
        <v>459</v>
      </c>
      <c r="B37" s="1">
        <v>42521</v>
      </c>
      <c r="C37" t="s">
        <v>320</v>
      </c>
      <c r="D37">
        <v>1</v>
      </c>
      <c r="E37" t="s">
        <v>2</v>
      </c>
      <c r="F37">
        <v>28615</v>
      </c>
      <c r="G37" t="s">
        <v>1299</v>
      </c>
      <c r="H37" t="s">
        <v>5</v>
      </c>
      <c r="I37" t="s">
        <v>1329</v>
      </c>
      <c r="J37" s="2">
        <v>5000</v>
      </c>
      <c r="L37" s="2">
        <f t="shared" si="0"/>
        <v>100082.9000000001</v>
      </c>
    </row>
    <row r="38" spans="1:13">
      <c r="A38" t="s">
        <v>59</v>
      </c>
      <c r="B38" s="1">
        <v>42521</v>
      </c>
      <c r="C38" t="s">
        <v>1330</v>
      </c>
      <c r="D38">
        <v>1</v>
      </c>
      <c r="E38" t="s">
        <v>2</v>
      </c>
      <c r="F38">
        <v>28685</v>
      </c>
      <c r="G38" t="s">
        <v>1299</v>
      </c>
      <c r="H38" t="s">
        <v>5</v>
      </c>
      <c r="I38" t="s">
        <v>910</v>
      </c>
      <c r="K38" s="3">
        <v>388</v>
      </c>
      <c r="L38" s="2">
        <f t="shared" si="0"/>
        <v>99694.900000000096</v>
      </c>
      <c r="M38" t="s">
        <v>1650</v>
      </c>
    </row>
    <row r="39" spans="1:13">
      <c r="A39" t="s">
        <v>62</v>
      </c>
      <c r="B39" s="1">
        <v>42521</v>
      </c>
      <c r="C39" t="s">
        <v>1331</v>
      </c>
      <c r="D39">
        <v>1</v>
      </c>
      <c r="E39" t="s">
        <v>2</v>
      </c>
      <c r="F39">
        <v>28690</v>
      </c>
      <c r="G39" t="s">
        <v>1299</v>
      </c>
      <c r="H39" t="s">
        <v>5</v>
      </c>
      <c r="I39" t="s">
        <v>215</v>
      </c>
      <c r="K39" s="5">
        <v>4787.01</v>
      </c>
      <c r="L39" s="2">
        <f t="shared" si="0"/>
        <v>94907.890000000101</v>
      </c>
    </row>
    <row r="40" spans="1:13">
      <c r="A40" t="s">
        <v>62</v>
      </c>
      <c r="B40" s="1">
        <v>42521</v>
      </c>
      <c r="C40" t="s">
        <v>1331</v>
      </c>
      <c r="D40">
        <v>1</v>
      </c>
      <c r="E40" t="s">
        <v>2</v>
      </c>
      <c r="F40">
        <v>28690</v>
      </c>
      <c r="G40" t="s">
        <v>1299</v>
      </c>
      <c r="H40" t="s">
        <v>5</v>
      </c>
      <c r="I40" t="s">
        <v>215</v>
      </c>
      <c r="K40" s="4">
        <v>50</v>
      </c>
      <c r="L40" s="2">
        <f t="shared" si="0"/>
        <v>94857.890000000101</v>
      </c>
    </row>
    <row r="41" spans="1:13">
      <c r="A41" t="s">
        <v>67</v>
      </c>
      <c r="B41" s="1">
        <v>42521</v>
      </c>
      <c r="C41" t="s">
        <v>1332</v>
      </c>
      <c r="D41">
        <v>1</v>
      </c>
      <c r="E41" t="s">
        <v>2</v>
      </c>
      <c r="F41">
        <v>28692</v>
      </c>
      <c r="G41" t="s">
        <v>1299</v>
      </c>
      <c r="H41" t="s">
        <v>5</v>
      </c>
      <c r="I41" t="s">
        <v>1268</v>
      </c>
      <c r="K41" s="4">
        <v>293.41000000000003</v>
      </c>
      <c r="L41" s="2">
        <f t="shared" si="0"/>
        <v>94564.480000000098</v>
      </c>
    </row>
    <row r="42" spans="1:13">
      <c r="A42" t="s">
        <v>69</v>
      </c>
      <c r="B42" s="1">
        <v>42521</v>
      </c>
      <c r="C42" t="s">
        <v>1333</v>
      </c>
      <c r="D42">
        <v>1</v>
      </c>
      <c r="E42" t="s">
        <v>2</v>
      </c>
      <c r="F42">
        <v>28693</v>
      </c>
      <c r="G42" t="s">
        <v>1299</v>
      </c>
      <c r="H42" t="s">
        <v>5</v>
      </c>
      <c r="I42" t="s">
        <v>1334</v>
      </c>
      <c r="K42" s="4">
        <v>198.85</v>
      </c>
      <c r="L42" s="2">
        <f t="shared" si="0"/>
        <v>94365.630000000092</v>
      </c>
    </row>
    <row r="43" spans="1:13">
      <c r="A43" t="s">
        <v>72</v>
      </c>
      <c r="B43" s="1">
        <v>42521</v>
      </c>
      <c r="C43" t="s">
        <v>1335</v>
      </c>
      <c r="D43">
        <v>1</v>
      </c>
      <c r="E43" t="s">
        <v>2</v>
      </c>
      <c r="F43">
        <v>28694</v>
      </c>
      <c r="G43" t="s">
        <v>1299</v>
      </c>
      <c r="H43" t="s">
        <v>5</v>
      </c>
      <c r="I43" t="s">
        <v>1057</v>
      </c>
      <c r="K43" s="4">
        <v>93.51</v>
      </c>
      <c r="L43" s="2">
        <f t="shared" si="0"/>
        <v>94272.120000000097</v>
      </c>
    </row>
    <row r="44" spans="1:13">
      <c r="A44" t="s">
        <v>74</v>
      </c>
      <c r="B44" s="1">
        <v>42521</v>
      </c>
      <c r="C44" t="s">
        <v>1336</v>
      </c>
      <c r="D44">
        <v>1</v>
      </c>
      <c r="E44" t="s">
        <v>2</v>
      </c>
      <c r="F44">
        <v>28695</v>
      </c>
      <c r="G44" t="s">
        <v>1299</v>
      </c>
      <c r="H44" t="s">
        <v>5</v>
      </c>
      <c r="I44" t="s">
        <v>418</v>
      </c>
      <c r="K44" s="4">
        <v>225.5</v>
      </c>
      <c r="L44" s="2">
        <f t="shared" si="0"/>
        <v>94046.620000000097</v>
      </c>
    </row>
    <row r="45" spans="1:13">
      <c r="A45" t="s">
        <v>77</v>
      </c>
      <c r="B45" s="1">
        <v>42521</v>
      </c>
      <c r="C45" t="s">
        <v>1337</v>
      </c>
      <c r="D45">
        <v>1</v>
      </c>
      <c r="E45" t="s">
        <v>2</v>
      </c>
      <c r="F45">
        <v>28696</v>
      </c>
      <c r="G45" t="s">
        <v>1299</v>
      </c>
      <c r="H45" t="s">
        <v>5</v>
      </c>
      <c r="I45" t="s">
        <v>1338</v>
      </c>
      <c r="K45" s="4">
        <v>16</v>
      </c>
      <c r="L45" s="2">
        <f t="shared" si="0"/>
        <v>94030.620000000097</v>
      </c>
    </row>
    <row r="46" spans="1:13">
      <c r="A46" t="s">
        <v>80</v>
      </c>
      <c r="B46" s="1">
        <v>42521</v>
      </c>
      <c r="C46">
        <v>14460</v>
      </c>
      <c r="D46">
        <v>1</v>
      </c>
      <c r="E46" t="s">
        <v>2</v>
      </c>
      <c r="F46">
        <v>28697</v>
      </c>
      <c r="G46" t="s">
        <v>1299</v>
      </c>
      <c r="H46" t="s">
        <v>5</v>
      </c>
      <c r="I46" t="s">
        <v>636</v>
      </c>
      <c r="K46" s="4">
        <v>192</v>
      </c>
      <c r="L46" s="2">
        <f t="shared" si="0"/>
        <v>93838.620000000097</v>
      </c>
    </row>
    <row r="47" spans="1:13">
      <c r="A47" t="s">
        <v>83</v>
      </c>
      <c r="B47" s="1">
        <v>42521</v>
      </c>
      <c r="C47" t="s">
        <v>1339</v>
      </c>
      <c r="D47">
        <v>1</v>
      </c>
      <c r="E47" t="s">
        <v>2</v>
      </c>
      <c r="F47">
        <v>28698</v>
      </c>
      <c r="G47" t="s">
        <v>1299</v>
      </c>
      <c r="H47" t="s">
        <v>5</v>
      </c>
      <c r="I47" t="s">
        <v>1340</v>
      </c>
      <c r="K47" s="4">
        <v>104</v>
      </c>
      <c r="L47" s="2">
        <f t="shared" si="0"/>
        <v>93734.620000000097</v>
      </c>
    </row>
    <row r="48" spans="1:13">
      <c r="A48" t="s">
        <v>87</v>
      </c>
      <c r="B48" s="1">
        <v>42521</v>
      </c>
      <c r="C48" t="s">
        <v>1341</v>
      </c>
      <c r="D48">
        <v>1</v>
      </c>
      <c r="E48" t="s">
        <v>2</v>
      </c>
      <c r="F48">
        <v>28700</v>
      </c>
      <c r="G48" t="s">
        <v>1299</v>
      </c>
      <c r="H48" t="s">
        <v>5</v>
      </c>
      <c r="I48" t="s">
        <v>910</v>
      </c>
      <c r="K48" s="4">
        <v>293.5</v>
      </c>
      <c r="L48" s="2">
        <f t="shared" si="0"/>
        <v>93441.120000000097</v>
      </c>
    </row>
    <row r="49" spans="1:12">
      <c r="A49" t="s">
        <v>90</v>
      </c>
      <c r="B49" s="1">
        <v>42521</v>
      </c>
      <c r="C49" t="s">
        <v>1342</v>
      </c>
      <c r="D49">
        <v>1</v>
      </c>
      <c r="E49" t="s">
        <v>2</v>
      </c>
      <c r="F49">
        <v>28701</v>
      </c>
      <c r="G49" t="s">
        <v>1299</v>
      </c>
      <c r="H49" t="s">
        <v>5</v>
      </c>
      <c r="I49" t="s">
        <v>734</v>
      </c>
      <c r="K49" s="4">
        <v>440</v>
      </c>
      <c r="L49" s="2">
        <f t="shared" si="0"/>
        <v>93001.120000000097</v>
      </c>
    </row>
    <row r="50" spans="1:12">
      <c r="A50" t="s">
        <v>92</v>
      </c>
      <c r="B50" s="1">
        <v>42521</v>
      </c>
      <c r="C50" t="s">
        <v>1343</v>
      </c>
      <c r="D50">
        <v>1</v>
      </c>
      <c r="E50" t="s">
        <v>2</v>
      </c>
      <c r="F50">
        <v>28709</v>
      </c>
      <c r="G50" t="s">
        <v>1299</v>
      </c>
      <c r="H50" t="s">
        <v>5</v>
      </c>
      <c r="I50" t="s">
        <v>1204</v>
      </c>
      <c r="K50" s="5">
        <v>1539.4</v>
      </c>
      <c r="L50" s="2">
        <f t="shared" si="0"/>
        <v>91461.720000000103</v>
      </c>
    </row>
    <row r="51" spans="1:12">
      <c r="A51" t="s">
        <v>92</v>
      </c>
      <c r="B51" s="1">
        <v>42521</v>
      </c>
      <c r="C51" t="s">
        <v>1343</v>
      </c>
      <c r="D51">
        <v>1</v>
      </c>
      <c r="E51" t="s">
        <v>2</v>
      </c>
      <c r="F51">
        <v>28709</v>
      </c>
      <c r="G51" t="s">
        <v>1299</v>
      </c>
      <c r="H51" t="s">
        <v>5</v>
      </c>
      <c r="I51" t="s">
        <v>1204</v>
      </c>
      <c r="K51" s="4">
        <v>80</v>
      </c>
      <c r="L51" s="2">
        <f t="shared" si="0"/>
        <v>91381.720000000103</v>
      </c>
    </row>
    <row r="52" spans="1:12">
      <c r="A52" t="s">
        <v>95</v>
      </c>
      <c r="B52" s="1">
        <v>42521</v>
      </c>
      <c r="C52" t="s">
        <v>1344</v>
      </c>
      <c r="D52">
        <v>1</v>
      </c>
      <c r="E52" t="s">
        <v>2</v>
      </c>
      <c r="F52">
        <v>28711</v>
      </c>
      <c r="G52" t="s">
        <v>1299</v>
      </c>
      <c r="H52" t="s">
        <v>5</v>
      </c>
      <c r="I52" t="s">
        <v>1150</v>
      </c>
      <c r="K52" s="5">
        <v>1151.2</v>
      </c>
      <c r="L52" s="2">
        <f t="shared" si="0"/>
        <v>90230.520000000106</v>
      </c>
    </row>
    <row r="53" spans="1:12">
      <c r="A53" t="s">
        <v>95</v>
      </c>
      <c r="B53" s="1">
        <v>42521</v>
      </c>
      <c r="C53" t="s">
        <v>1344</v>
      </c>
      <c r="D53">
        <v>1</v>
      </c>
      <c r="E53" t="s">
        <v>2</v>
      </c>
      <c r="F53">
        <v>28711</v>
      </c>
      <c r="G53" t="s">
        <v>1299</v>
      </c>
      <c r="H53" t="s">
        <v>5</v>
      </c>
      <c r="I53" t="s">
        <v>1150</v>
      </c>
      <c r="K53" s="4">
        <v>142</v>
      </c>
      <c r="L53" s="2">
        <f t="shared" si="0"/>
        <v>90088.520000000106</v>
      </c>
    </row>
    <row r="54" spans="1:12">
      <c r="A54" t="s">
        <v>100</v>
      </c>
      <c r="B54" s="1">
        <v>42521</v>
      </c>
      <c r="C54" t="s">
        <v>1345</v>
      </c>
      <c r="D54">
        <v>1</v>
      </c>
      <c r="E54" t="s">
        <v>2</v>
      </c>
      <c r="F54">
        <v>28718</v>
      </c>
      <c r="G54" t="s">
        <v>1299</v>
      </c>
      <c r="H54" t="s">
        <v>5</v>
      </c>
      <c r="I54" t="s">
        <v>1204</v>
      </c>
      <c r="K54" s="4">
        <v>272</v>
      </c>
      <c r="L54" s="2">
        <f t="shared" si="0"/>
        <v>89816.520000000106</v>
      </c>
    </row>
    <row r="55" spans="1:12">
      <c r="A55" t="s">
        <v>102</v>
      </c>
      <c r="B55" s="1">
        <v>42521</v>
      </c>
      <c r="C55" t="s">
        <v>1346</v>
      </c>
      <c r="D55">
        <v>1</v>
      </c>
      <c r="E55" t="s">
        <v>2</v>
      </c>
      <c r="F55">
        <v>28719</v>
      </c>
      <c r="G55" t="s">
        <v>1299</v>
      </c>
      <c r="H55" t="s">
        <v>5</v>
      </c>
      <c r="I55" t="s">
        <v>1204</v>
      </c>
      <c r="K55" s="5">
        <v>5069.3900000000003</v>
      </c>
      <c r="L55" s="2">
        <f t="shared" si="0"/>
        <v>84747.130000000107</v>
      </c>
    </row>
    <row r="56" spans="1:12">
      <c r="A56" t="s">
        <v>102</v>
      </c>
      <c r="B56" s="1">
        <v>42521</v>
      </c>
      <c r="C56" t="s">
        <v>1346</v>
      </c>
      <c r="D56">
        <v>1</v>
      </c>
      <c r="E56" t="s">
        <v>2</v>
      </c>
      <c r="F56">
        <v>28719</v>
      </c>
      <c r="G56" t="s">
        <v>1299</v>
      </c>
      <c r="H56" t="s">
        <v>5</v>
      </c>
      <c r="I56" t="s">
        <v>1204</v>
      </c>
      <c r="K56" s="4">
        <v>60</v>
      </c>
      <c r="L56" s="2">
        <f t="shared" si="0"/>
        <v>84687.130000000107</v>
      </c>
    </row>
    <row r="57" spans="1:12">
      <c r="A57" t="s">
        <v>114</v>
      </c>
      <c r="B57" s="1">
        <v>42521</v>
      </c>
      <c r="C57" t="s">
        <v>1347</v>
      </c>
      <c r="D57">
        <v>1</v>
      </c>
      <c r="E57" t="s">
        <v>2</v>
      </c>
      <c r="F57">
        <v>28721</v>
      </c>
      <c r="G57" t="s">
        <v>1299</v>
      </c>
      <c r="H57" t="s">
        <v>5</v>
      </c>
      <c r="I57" t="s">
        <v>1204</v>
      </c>
      <c r="K57" s="4">
        <v>302</v>
      </c>
      <c r="L57" s="2">
        <f t="shared" si="0"/>
        <v>84385.130000000107</v>
      </c>
    </row>
    <row r="58" spans="1:12">
      <c r="A58" t="s">
        <v>114</v>
      </c>
      <c r="B58" s="1">
        <v>42521</v>
      </c>
      <c r="C58" t="s">
        <v>1347</v>
      </c>
      <c r="D58">
        <v>1</v>
      </c>
      <c r="E58" t="s">
        <v>2</v>
      </c>
      <c r="F58">
        <v>28721</v>
      </c>
      <c r="G58" t="s">
        <v>1299</v>
      </c>
      <c r="H58" t="s">
        <v>5</v>
      </c>
      <c r="I58" t="s">
        <v>1204</v>
      </c>
      <c r="K58" s="4">
        <v>50</v>
      </c>
      <c r="L58" s="2">
        <f t="shared" si="0"/>
        <v>84335.130000000107</v>
      </c>
    </row>
    <row r="59" spans="1:12">
      <c r="A59" t="s">
        <v>117</v>
      </c>
      <c r="B59" s="1">
        <v>42521</v>
      </c>
      <c r="C59" t="s">
        <v>1348</v>
      </c>
      <c r="D59">
        <v>1</v>
      </c>
      <c r="E59" t="s">
        <v>2</v>
      </c>
      <c r="F59">
        <v>28723</v>
      </c>
      <c r="G59" t="s">
        <v>1299</v>
      </c>
      <c r="H59" t="s">
        <v>5</v>
      </c>
      <c r="I59" t="s">
        <v>1204</v>
      </c>
      <c r="K59" s="5">
        <v>1276.03</v>
      </c>
      <c r="L59" s="2">
        <f t="shared" si="0"/>
        <v>83059.100000000108</v>
      </c>
    </row>
    <row r="60" spans="1:12">
      <c r="A60" t="s">
        <v>117</v>
      </c>
      <c r="B60" s="1">
        <v>42521</v>
      </c>
      <c r="C60" t="s">
        <v>1348</v>
      </c>
      <c r="D60">
        <v>1</v>
      </c>
      <c r="E60" t="s">
        <v>2</v>
      </c>
      <c r="F60">
        <v>28723</v>
      </c>
      <c r="G60" t="s">
        <v>1299</v>
      </c>
      <c r="H60" t="s">
        <v>5</v>
      </c>
      <c r="I60" t="s">
        <v>1204</v>
      </c>
      <c r="K60" s="4">
        <v>50</v>
      </c>
      <c r="L60" s="2">
        <f t="shared" si="0"/>
        <v>83009.100000000108</v>
      </c>
    </row>
    <row r="61" spans="1:12">
      <c r="A61" t="s">
        <v>120</v>
      </c>
      <c r="B61" s="1">
        <v>42521</v>
      </c>
      <c r="C61" t="s">
        <v>1349</v>
      </c>
      <c r="D61">
        <v>1</v>
      </c>
      <c r="E61" t="s">
        <v>2</v>
      </c>
      <c r="F61">
        <v>28724</v>
      </c>
      <c r="G61" t="s">
        <v>1299</v>
      </c>
      <c r="H61" t="s">
        <v>5</v>
      </c>
      <c r="I61" t="s">
        <v>1204</v>
      </c>
      <c r="K61" s="4">
        <v>585</v>
      </c>
      <c r="L61" s="2">
        <f t="shared" si="0"/>
        <v>82424.100000000108</v>
      </c>
    </row>
    <row r="62" spans="1:12">
      <c r="A62" t="s">
        <v>120</v>
      </c>
      <c r="B62" s="1">
        <v>42521</v>
      </c>
      <c r="C62" t="s">
        <v>1349</v>
      </c>
      <c r="D62">
        <v>1</v>
      </c>
      <c r="E62" t="s">
        <v>2</v>
      </c>
      <c r="F62">
        <v>28724</v>
      </c>
      <c r="G62" t="s">
        <v>1299</v>
      </c>
      <c r="H62" t="s">
        <v>5</v>
      </c>
      <c r="I62" t="s">
        <v>1204</v>
      </c>
      <c r="K62" s="4">
        <v>50</v>
      </c>
      <c r="L62" s="2">
        <f t="shared" si="0"/>
        <v>82374.100000000108</v>
      </c>
    </row>
    <row r="63" spans="1:12">
      <c r="A63" t="s">
        <v>123</v>
      </c>
      <c r="B63" s="1">
        <v>42521</v>
      </c>
      <c r="C63" t="s">
        <v>1350</v>
      </c>
      <c r="D63">
        <v>1</v>
      </c>
      <c r="E63" t="s">
        <v>2</v>
      </c>
      <c r="F63">
        <v>28725</v>
      </c>
      <c r="G63" t="s">
        <v>1299</v>
      </c>
      <c r="H63" t="s">
        <v>5</v>
      </c>
      <c r="I63" t="s">
        <v>1204</v>
      </c>
      <c r="K63" s="4">
        <v>267</v>
      </c>
      <c r="L63" s="2">
        <f t="shared" si="0"/>
        <v>82107.100000000108</v>
      </c>
    </row>
    <row r="64" spans="1:12">
      <c r="A64" t="s">
        <v>126</v>
      </c>
      <c r="B64" s="1">
        <v>42521</v>
      </c>
      <c r="C64" t="s">
        <v>1351</v>
      </c>
      <c r="D64">
        <v>1</v>
      </c>
      <c r="E64" t="s">
        <v>2</v>
      </c>
      <c r="F64">
        <v>28726</v>
      </c>
      <c r="G64" t="s">
        <v>1299</v>
      </c>
      <c r="H64" t="s">
        <v>5</v>
      </c>
      <c r="I64" t="s">
        <v>1204</v>
      </c>
      <c r="K64" s="5">
        <v>2551.7199999999998</v>
      </c>
      <c r="L64" s="2">
        <f t="shared" si="0"/>
        <v>79555.380000000107</v>
      </c>
    </row>
    <row r="65" spans="1:12">
      <c r="A65" t="s">
        <v>126</v>
      </c>
      <c r="B65" s="1">
        <v>42521</v>
      </c>
      <c r="C65" t="s">
        <v>1351</v>
      </c>
      <c r="D65">
        <v>1</v>
      </c>
      <c r="E65" t="s">
        <v>2</v>
      </c>
      <c r="F65">
        <v>28726</v>
      </c>
      <c r="G65" t="s">
        <v>1299</v>
      </c>
      <c r="H65" t="s">
        <v>5</v>
      </c>
      <c r="I65" t="s">
        <v>1204</v>
      </c>
      <c r="K65" s="4">
        <v>93</v>
      </c>
      <c r="L65" s="2">
        <f t="shared" si="0"/>
        <v>79462.380000000107</v>
      </c>
    </row>
    <row r="66" spans="1:12">
      <c r="A66" t="s">
        <v>129</v>
      </c>
      <c r="B66" s="1">
        <v>42521</v>
      </c>
      <c r="C66" t="s">
        <v>1352</v>
      </c>
      <c r="D66">
        <v>1</v>
      </c>
      <c r="E66" t="s">
        <v>2</v>
      </c>
      <c r="F66">
        <v>28727</v>
      </c>
      <c r="G66" t="s">
        <v>1299</v>
      </c>
      <c r="H66" t="s">
        <v>5</v>
      </c>
      <c r="I66" t="s">
        <v>1204</v>
      </c>
      <c r="K66" s="5">
        <v>2996.6</v>
      </c>
      <c r="L66" s="2">
        <f t="shared" si="0"/>
        <v>76465.780000000101</v>
      </c>
    </row>
    <row r="67" spans="1:12">
      <c r="A67" t="s">
        <v>129</v>
      </c>
      <c r="B67" s="1">
        <v>42521</v>
      </c>
      <c r="C67" t="s">
        <v>1352</v>
      </c>
      <c r="D67">
        <v>1</v>
      </c>
      <c r="E67" t="s">
        <v>2</v>
      </c>
      <c r="F67">
        <v>28727</v>
      </c>
      <c r="G67" t="s">
        <v>1299</v>
      </c>
      <c r="H67" t="s">
        <v>5</v>
      </c>
      <c r="I67" t="s">
        <v>1204</v>
      </c>
      <c r="K67" s="4">
        <v>50</v>
      </c>
      <c r="L67" s="2">
        <f t="shared" si="0"/>
        <v>76415.780000000101</v>
      </c>
    </row>
    <row r="68" spans="1:12">
      <c r="A68" t="s">
        <v>132</v>
      </c>
      <c r="B68" s="1">
        <v>42521</v>
      </c>
      <c r="C68" t="s">
        <v>1353</v>
      </c>
      <c r="D68">
        <v>1</v>
      </c>
      <c r="E68" t="s">
        <v>2</v>
      </c>
      <c r="F68">
        <v>28728</v>
      </c>
      <c r="G68" t="s">
        <v>1299</v>
      </c>
      <c r="H68" t="s">
        <v>5</v>
      </c>
      <c r="I68" t="s">
        <v>1354</v>
      </c>
      <c r="K68" s="4">
        <v>58.6</v>
      </c>
      <c r="L68" s="2">
        <f t="shared" si="0"/>
        <v>76357.180000000095</v>
      </c>
    </row>
    <row r="69" spans="1:12">
      <c r="A69" t="s">
        <v>134</v>
      </c>
      <c r="B69" s="1">
        <v>42521</v>
      </c>
      <c r="C69" t="s">
        <v>1355</v>
      </c>
      <c r="D69">
        <v>1</v>
      </c>
      <c r="E69" t="s">
        <v>2</v>
      </c>
      <c r="F69">
        <v>28729</v>
      </c>
      <c r="G69" t="s">
        <v>1299</v>
      </c>
      <c r="H69" t="s">
        <v>5</v>
      </c>
      <c r="I69" t="s">
        <v>1204</v>
      </c>
      <c r="K69" s="4">
        <v>725</v>
      </c>
      <c r="L69" s="2">
        <f t="shared" si="0"/>
        <v>75632.180000000095</v>
      </c>
    </row>
    <row r="70" spans="1:12">
      <c r="A70" t="s">
        <v>134</v>
      </c>
      <c r="B70" s="1">
        <v>42521</v>
      </c>
      <c r="C70" t="s">
        <v>1355</v>
      </c>
      <c r="D70">
        <v>1</v>
      </c>
      <c r="E70" t="s">
        <v>2</v>
      </c>
      <c r="F70">
        <v>28729</v>
      </c>
      <c r="G70" t="s">
        <v>1299</v>
      </c>
      <c r="H70" t="s">
        <v>5</v>
      </c>
      <c r="I70" t="s">
        <v>1204</v>
      </c>
      <c r="K70" s="4">
        <v>50</v>
      </c>
      <c r="L70" s="2">
        <f t="shared" si="0"/>
        <v>75582.180000000095</v>
      </c>
    </row>
    <row r="71" spans="1:12">
      <c r="A71" t="s">
        <v>136</v>
      </c>
      <c r="B71" s="1">
        <v>42521</v>
      </c>
      <c r="C71" t="s">
        <v>1356</v>
      </c>
      <c r="D71">
        <v>1</v>
      </c>
      <c r="E71" t="s">
        <v>2</v>
      </c>
      <c r="F71">
        <v>28730</v>
      </c>
      <c r="G71" t="s">
        <v>1299</v>
      </c>
      <c r="H71" t="s">
        <v>5</v>
      </c>
      <c r="I71" t="s">
        <v>1204</v>
      </c>
      <c r="K71" s="5">
        <v>1609.01</v>
      </c>
      <c r="L71" s="2">
        <f t="shared" si="0"/>
        <v>73973.1700000001</v>
      </c>
    </row>
    <row r="72" spans="1:12">
      <c r="A72" t="s">
        <v>136</v>
      </c>
      <c r="B72" s="1">
        <v>42521</v>
      </c>
      <c r="C72" t="s">
        <v>1356</v>
      </c>
      <c r="D72">
        <v>1</v>
      </c>
      <c r="E72" t="s">
        <v>2</v>
      </c>
      <c r="F72">
        <v>28730</v>
      </c>
      <c r="G72" t="s">
        <v>1299</v>
      </c>
      <c r="H72" t="s">
        <v>5</v>
      </c>
      <c r="I72" t="s">
        <v>1204</v>
      </c>
      <c r="K72" s="4">
        <v>95</v>
      </c>
      <c r="L72" s="2">
        <f t="shared" si="0"/>
        <v>73878.1700000001</v>
      </c>
    </row>
    <row r="73" spans="1:12">
      <c r="A73" t="s">
        <v>139</v>
      </c>
      <c r="B73" s="1">
        <v>42521</v>
      </c>
      <c r="C73" t="s">
        <v>1357</v>
      </c>
      <c r="D73">
        <v>1</v>
      </c>
      <c r="E73" t="s">
        <v>2</v>
      </c>
      <c r="F73">
        <v>28731</v>
      </c>
      <c r="G73" t="s">
        <v>1299</v>
      </c>
      <c r="H73" t="s">
        <v>5</v>
      </c>
      <c r="I73" t="s">
        <v>1204</v>
      </c>
      <c r="K73" s="5">
        <v>1092</v>
      </c>
      <c r="L73" s="2">
        <f t="shared" si="0"/>
        <v>72786.1700000001</v>
      </c>
    </row>
    <row r="74" spans="1:12">
      <c r="A74" t="s">
        <v>139</v>
      </c>
      <c r="B74" s="1">
        <v>42521</v>
      </c>
      <c r="C74" t="s">
        <v>1357</v>
      </c>
      <c r="D74">
        <v>1</v>
      </c>
      <c r="E74" t="s">
        <v>2</v>
      </c>
      <c r="F74">
        <v>28731</v>
      </c>
      <c r="G74" t="s">
        <v>1299</v>
      </c>
      <c r="H74" t="s">
        <v>5</v>
      </c>
      <c r="I74" t="s">
        <v>1204</v>
      </c>
      <c r="K74" s="4">
        <v>95</v>
      </c>
      <c r="L74" s="2">
        <f t="shared" ref="L74:L137" si="1">+L73+J74-K74</f>
        <v>72691.1700000001</v>
      </c>
    </row>
    <row r="75" spans="1:12">
      <c r="A75" t="s">
        <v>142</v>
      </c>
      <c r="B75" s="1">
        <v>42521</v>
      </c>
      <c r="C75" t="s">
        <v>1358</v>
      </c>
      <c r="D75">
        <v>1</v>
      </c>
      <c r="E75" t="s">
        <v>2</v>
      </c>
      <c r="F75">
        <v>28732</v>
      </c>
      <c r="G75" t="s">
        <v>1299</v>
      </c>
      <c r="H75" t="s">
        <v>5</v>
      </c>
      <c r="I75" t="s">
        <v>1204</v>
      </c>
      <c r="K75" s="5">
        <v>2897.52</v>
      </c>
      <c r="L75" s="2">
        <f t="shared" si="1"/>
        <v>69793.650000000096</v>
      </c>
    </row>
    <row r="76" spans="1:12">
      <c r="A76" t="s">
        <v>142</v>
      </c>
      <c r="B76" s="1">
        <v>42521</v>
      </c>
      <c r="C76" t="s">
        <v>1358</v>
      </c>
      <c r="D76">
        <v>1</v>
      </c>
      <c r="E76" t="s">
        <v>2</v>
      </c>
      <c r="F76">
        <v>28732</v>
      </c>
      <c r="G76" t="s">
        <v>1299</v>
      </c>
      <c r="H76" t="s">
        <v>5</v>
      </c>
      <c r="I76" t="s">
        <v>1204</v>
      </c>
      <c r="K76" s="4">
        <v>95</v>
      </c>
      <c r="L76" s="2">
        <f t="shared" si="1"/>
        <v>69698.650000000096</v>
      </c>
    </row>
    <row r="77" spans="1:12">
      <c r="A77" t="s">
        <v>172</v>
      </c>
      <c r="B77" s="1">
        <v>42521</v>
      </c>
      <c r="C77" t="s">
        <v>1359</v>
      </c>
      <c r="D77">
        <v>1</v>
      </c>
      <c r="E77" t="s">
        <v>2</v>
      </c>
      <c r="F77">
        <v>28796</v>
      </c>
      <c r="G77" t="s">
        <v>1299</v>
      </c>
      <c r="H77" t="s">
        <v>5</v>
      </c>
      <c r="I77" t="s">
        <v>1175</v>
      </c>
      <c r="K77" s="4">
        <v>986.06</v>
      </c>
      <c r="L77" s="2">
        <f t="shared" si="1"/>
        <v>68712.590000000098</v>
      </c>
    </row>
    <row r="78" spans="1:12">
      <c r="A78" t="s">
        <v>172</v>
      </c>
      <c r="B78" s="1">
        <v>42521</v>
      </c>
      <c r="C78" t="s">
        <v>1359</v>
      </c>
      <c r="D78">
        <v>1</v>
      </c>
      <c r="E78" t="s">
        <v>2</v>
      </c>
      <c r="F78">
        <v>28796</v>
      </c>
      <c r="G78" t="s">
        <v>1299</v>
      </c>
      <c r="H78" t="s">
        <v>5</v>
      </c>
      <c r="I78" t="s">
        <v>1175</v>
      </c>
      <c r="K78" s="4">
        <v>50</v>
      </c>
      <c r="L78" s="2">
        <f t="shared" si="1"/>
        <v>68662.590000000098</v>
      </c>
    </row>
    <row r="79" spans="1:12">
      <c r="A79" t="s">
        <v>175</v>
      </c>
      <c r="B79" s="1">
        <v>42521</v>
      </c>
      <c r="C79" t="s">
        <v>1360</v>
      </c>
      <c r="D79">
        <v>1</v>
      </c>
      <c r="E79" t="s">
        <v>2</v>
      </c>
      <c r="F79">
        <v>28797</v>
      </c>
      <c r="G79" t="s">
        <v>1299</v>
      </c>
      <c r="H79" t="s">
        <v>5</v>
      </c>
      <c r="I79" t="s">
        <v>1204</v>
      </c>
      <c r="K79" s="4">
        <v>525</v>
      </c>
      <c r="L79" s="2">
        <f t="shared" si="1"/>
        <v>68137.590000000098</v>
      </c>
    </row>
    <row r="80" spans="1:12">
      <c r="A80" t="s">
        <v>178</v>
      </c>
      <c r="B80" s="1">
        <v>42521</v>
      </c>
      <c r="C80" t="s">
        <v>1361</v>
      </c>
      <c r="D80">
        <v>1</v>
      </c>
      <c r="E80" t="s">
        <v>2</v>
      </c>
      <c r="F80">
        <v>28798</v>
      </c>
      <c r="G80" t="s">
        <v>1299</v>
      </c>
      <c r="H80" t="s">
        <v>5</v>
      </c>
      <c r="I80" t="s">
        <v>1362</v>
      </c>
      <c r="K80" s="4">
        <v>58.59</v>
      </c>
      <c r="L80" s="2">
        <f t="shared" si="1"/>
        <v>68079.000000000102</v>
      </c>
    </row>
    <row r="81" spans="1:12">
      <c r="A81" t="s">
        <v>182</v>
      </c>
      <c r="B81" s="1">
        <v>42521</v>
      </c>
      <c r="C81" t="s">
        <v>1363</v>
      </c>
      <c r="D81">
        <v>1</v>
      </c>
      <c r="E81" t="s">
        <v>2</v>
      </c>
      <c r="F81">
        <v>28800</v>
      </c>
      <c r="G81" t="s">
        <v>1299</v>
      </c>
      <c r="H81" t="s">
        <v>5</v>
      </c>
      <c r="I81" t="s">
        <v>1364</v>
      </c>
      <c r="K81" s="4">
        <v>60</v>
      </c>
      <c r="L81" s="2">
        <f t="shared" si="1"/>
        <v>68019.000000000102</v>
      </c>
    </row>
    <row r="82" spans="1:12">
      <c r="A82" t="s">
        <v>184</v>
      </c>
      <c r="B82" s="1">
        <v>42521</v>
      </c>
      <c r="C82" t="s">
        <v>1365</v>
      </c>
      <c r="D82">
        <v>1</v>
      </c>
      <c r="E82" t="s">
        <v>2</v>
      </c>
      <c r="F82">
        <v>28803</v>
      </c>
      <c r="G82" t="s">
        <v>1299</v>
      </c>
      <c r="H82" t="s">
        <v>5</v>
      </c>
      <c r="I82" t="s">
        <v>1204</v>
      </c>
      <c r="K82" s="5">
        <v>2138.2199999999998</v>
      </c>
      <c r="L82" s="2">
        <f t="shared" si="1"/>
        <v>65880.780000000101</v>
      </c>
    </row>
    <row r="83" spans="1:12">
      <c r="A83" t="s">
        <v>184</v>
      </c>
      <c r="B83" s="1">
        <v>42521</v>
      </c>
      <c r="C83" t="s">
        <v>1365</v>
      </c>
      <c r="D83">
        <v>1</v>
      </c>
      <c r="E83" t="s">
        <v>2</v>
      </c>
      <c r="F83">
        <v>28803</v>
      </c>
      <c r="G83" t="s">
        <v>1299</v>
      </c>
      <c r="H83" t="s">
        <v>5</v>
      </c>
      <c r="I83" t="s">
        <v>1204</v>
      </c>
      <c r="K83" s="4">
        <v>182</v>
      </c>
      <c r="L83" s="2">
        <f t="shared" si="1"/>
        <v>65698.780000000101</v>
      </c>
    </row>
    <row r="84" spans="1:12">
      <c r="A84" t="s">
        <v>190</v>
      </c>
      <c r="B84" s="1">
        <v>42521</v>
      </c>
      <c r="C84" t="s">
        <v>1366</v>
      </c>
      <c r="D84">
        <v>1</v>
      </c>
      <c r="E84" t="s">
        <v>2</v>
      </c>
      <c r="F84">
        <v>28804</v>
      </c>
      <c r="G84" t="s">
        <v>1299</v>
      </c>
      <c r="H84" t="s">
        <v>5</v>
      </c>
      <c r="I84" t="s">
        <v>1204</v>
      </c>
      <c r="K84" s="5">
        <v>1556</v>
      </c>
      <c r="L84" s="2">
        <f t="shared" si="1"/>
        <v>64142.780000000101</v>
      </c>
    </row>
    <row r="85" spans="1:12">
      <c r="A85" t="s">
        <v>190</v>
      </c>
      <c r="B85" s="1">
        <v>42521</v>
      </c>
      <c r="C85" t="s">
        <v>1366</v>
      </c>
      <c r="D85">
        <v>1</v>
      </c>
      <c r="E85" t="s">
        <v>2</v>
      </c>
      <c r="F85">
        <v>28804</v>
      </c>
      <c r="G85" t="s">
        <v>1299</v>
      </c>
      <c r="H85" t="s">
        <v>5</v>
      </c>
      <c r="I85" t="s">
        <v>1204</v>
      </c>
      <c r="K85" s="4">
        <v>130</v>
      </c>
      <c r="L85" s="2">
        <f t="shared" si="1"/>
        <v>64012.780000000101</v>
      </c>
    </row>
    <row r="86" spans="1:12">
      <c r="A86" t="s">
        <v>193</v>
      </c>
      <c r="B86" s="1">
        <v>42521</v>
      </c>
      <c r="C86" t="s">
        <v>1367</v>
      </c>
      <c r="D86">
        <v>1</v>
      </c>
      <c r="E86" t="s">
        <v>2</v>
      </c>
      <c r="F86">
        <v>28805</v>
      </c>
      <c r="G86" t="s">
        <v>1299</v>
      </c>
      <c r="H86" t="s">
        <v>5</v>
      </c>
      <c r="I86" t="s">
        <v>1175</v>
      </c>
      <c r="K86" s="4">
        <v>872.97</v>
      </c>
      <c r="L86" s="2">
        <f t="shared" si="1"/>
        <v>63139.8100000001</v>
      </c>
    </row>
    <row r="87" spans="1:12">
      <c r="A87" t="s">
        <v>193</v>
      </c>
      <c r="B87" s="1">
        <v>42521</v>
      </c>
      <c r="C87" t="s">
        <v>1367</v>
      </c>
      <c r="D87">
        <v>1</v>
      </c>
      <c r="E87" t="s">
        <v>2</v>
      </c>
      <c r="F87">
        <v>28805</v>
      </c>
      <c r="G87" t="s">
        <v>1299</v>
      </c>
      <c r="H87" t="s">
        <v>5</v>
      </c>
      <c r="I87" t="s">
        <v>1175</v>
      </c>
      <c r="K87" s="4">
        <v>60</v>
      </c>
      <c r="L87" s="2">
        <f t="shared" si="1"/>
        <v>63079.8100000001</v>
      </c>
    </row>
    <row r="88" spans="1:12">
      <c r="A88" t="s">
        <v>196</v>
      </c>
      <c r="B88" s="1">
        <v>42521</v>
      </c>
      <c r="C88" t="s">
        <v>1368</v>
      </c>
      <c r="D88">
        <v>1</v>
      </c>
      <c r="E88" t="s">
        <v>2</v>
      </c>
      <c r="F88">
        <v>28808</v>
      </c>
      <c r="G88" t="s">
        <v>1299</v>
      </c>
      <c r="H88" t="s">
        <v>5</v>
      </c>
      <c r="I88" t="s">
        <v>1204</v>
      </c>
      <c r="K88" s="4">
        <v>631.02</v>
      </c>
      <c r="L88" s="2">
        <f t="shared" si="1"/>
        <v>62448.790000000103</v>
      </c>
    </row>
    <row r="89" spans="1:12">
      <c r="A89" t="s">
        <v>196</v>
      </c>
      <c r="B89" s="1">
        <v>42521</v>
      </c>
      <c r="C89" t="s">
        <v>1368</v>
      </c>
      <c r="D89">
        <v>1</v>
      </c>
      <c r="E89" t="s">
        <v>2</v>
      </c>
      <c r="F89">
        <v>28808</v>
      </c>
      <c r="G89" t="s">
        <v>1299</v>
      </c>
      <c r="H89" t="s">
        <v>5</v>
      </c>
      <c r="I89" t="s">
        <v>1204</v>
      </c>
      <c r="K89" s="4">
        <v>50</v>
      </c>
      <c r="L89" s="2">
        <f t="shared" si="1"/>
        <v>62398.790000000103</v>
      </c>
    </row>
    <row r="90" spans="1:12">
      <c r="A90" t="s">
        <v>198</v>
      </c>
      <c r="B90" s="1">
        <v>42521</v>
      </c>
      <c r="C90" t="s">
        <v>1369</v>
      </c>
      <c r="D90">
        <v>1</v>
      </c>
      <c r="E90" t="s">
        <v>2</v>
      </c>
      <c r="F90">
        <v>28809</v>
      </c>
      <c r="G90" t="s">
        <v>1299</v>
      </c>
      <c r="H90" t="s">
        <v>5</v>
      </c>
      <c r="I90" t="s">
        <v>910</v>
      </c>
      <c r="K90" s="4">
        <v>450.01</v>
      </c>
      <c r="L90" s="2">
        <f t="shared" si="1"/>
        <v>61948.780000000101</v>
      </c>
    </row>
    <row r="91" spans="1:12">
      <c r="A91" t="s">
        <v>200</v>
      </c>
      <c r="B91" s="1">
        <v>42521</v>
      </c>
      <c r="C91" t="s">
        <v>1370</v>
      </c>
      <c r="D91">
        <v>1</v>
      </c>
      <c r="E91" t="s">
        <v>2</v>
      </c>
      <c r="F91">
        <v>28810</v>
      </c>
      <c r="G91" t="s">
        <v>1299</v>
      </c>
      <c r="H91" t="s">
        <v>5</v>
      </c>
      <c r="I91" t="s">
        <v>1371</v>
      </c>
      <c r="K91" s="4">
        <v>50</v>
      </c>
      <c r="L91" s="2">
        <f t="shared" si="1"/>
        <v>61898.780000000101</v>
      </c>
    </row>
    <row r="92" spans="1:12">
      <c r="A92" t="s">
        <v>202</v>
      </c>
      <c r="B92" s="1">
        <v>42521</v>
      </c>
      <c r="C92" t="s">
        <v>1372</v>
      </c>
      <c r="D92">
        <v>1</v>
      </c>
      <c r="E92" t="s">
        <v>2</v>
      </c>
      <c r="F92">
        <v>28811</v>
      </c>
      <c r="G92" t="s">
        <v>1299</v>
      </c>
      <c r="H92" t="s">
        <v>5</v>
      </c>
      <c r="I92" t="s">
        <v>910</v>
      </c>
      <c r="K92" s="4">
        <v>479.2</v>
      </c>
      <c r="L92" s="2">
        <f t="shared" si="1"/>
        <v>61419.580000000104</v>
      </c>
    </row>
    <row r="93" spans="1:12">
      <c r="A93" t="s">
        <v>205</v>
      </c>
      <c r="B93" s="1">
        <v>42521</v>
      </c>
      <c r="C93" t="s">
        <v>1373</v>
      </c>
      <c r="D93">
        <v>1</v>
      </c>
      <c r="E93" t="s">
        <v>2</v>
      </c>
      <c r="F93">
        <v>28812</v>
      </c>
      <c r="G93" t="s">
        <v>1299</v>
      </c>
      <c r="H93" t="s">
        <v>5</v>
      </c>
      <c r="I93" t="s">
        <v>1374</v>
      </c>
      <c r="K93" s="4">
        <v>100</v>
      </c>
      <c r="L93" s="2">
        <f t="shared" si="1"/>
        <v>61319.580000000104</v>
      </c>
    </row>
    <row r="94" spans="1:12">
      <c r="A94" t="s">
        <v>207</v>
      </c>
      <c r="B94" s="1">
        <v>42521</v>
      </c>
      <c r="C94" t="s">
        <v>1375</v>
      </c>
      <c r="D94">
        <v>1</v>
      </c>
      <c r="E94" t="s">
        <v>2</v>
      </c>
      <c r="F94">
        <v>28813</v>
      </c>
      <c r="G94" t="s">
        <v>1299</v>
      </c>
      <c r="H94" t="s">
        <v>5</v>
      </c>
      <c r="I94" t="s">
        <v>1376</v>
      </c>
      <c r="K94" s="4">
        <v>122</v>
      </c>
      <c r="L94" s="2">
        <f t="shared" si="1"/>
        <v>61197.580000000104</v>
      </c>
    </row>
    <row r="95" spans="1:12">
      <c r="A95" t="s">
        <v>210</v>
      </c>
      <c r="B95" s="1">
        <v>42521</v>
      </c>
      <c r="C95" t="s">
        <v>1377</v>
      </c>
      <c r="D95">
        <v>1</v>
      </c>
      <c r="E95" t="s">
        <v>2</v>
      </c>
      <c r="F95">
        <v>28814</v>
      </c>
      <c r="G95" t="s">
        <v>1299</v>
      </c>
      <c r="H95" t="s">
        <v>5</v>
      </c>
      <c r="I95" t="s">
        <v>940</v>
      </c>
      <c r="K95" s="4">
        <v>331.2</v>
      </c>
      <c r="L95" s="2">
        <f t="shared" si="1"/>
        <v>60866.380000000107</v>
      </c>
    </row>
    <row r="96" spans="1:12">
      <c r="A96" t="s">
        <v>213</v>
      </c>
      <c r="B96" s="1">
        <v>42521</v>
      </c>
      <c r="C96" t="s">
        <v>1378</v>
      </c>
      <c r="D96">
        <v>1</v>
      </c>
      <c r="E96" t="s">
        <v>2</v>
      </c>
      <c r="F96">
        <v>28815</v>
      </c>
      <c r="G96" t="s">
        <v>1299</v>
      </c>
      <c r="H96" t="s">
        <v>5</v>
      </c>
      <c r="I96" t="s">
        <v>734</v>
      </c>
      <c r="K96" s="4">
        <v>550</v>
      </c>
      <c r="L96" s="2">
        <f t="shared" si="1"/>
        <v>60316.380000000107</v>
      </c>
    </row>
    <row r="97" spans="1:12">
      <c r="A97" t="s">
        <v>216</v>
      </c>
      <c r="B97" s="1">
        <v>42521</v>
      </c>
      <c r="C97" t="s">
        <v>1379</v>
      </c>
      <c r="D97">
        <v>1</v>
      </c>
      <c r="E97" t="s">
        <v>2</v>
      </c>
      <c r="F97">
        <v>28816</v>
      </c>
      <c r="G97" t="s">
        <v>1299</v>
      </c>
      <c r="H97" t="s">
        <v>5</v>
      </c>
      <c r="I97" t="s">
        <v>830</v>
      </c>
      <c r="K97" s="4">
        <v>335.18</v>
      </c>
      <c r="L97" s="2">
        <f t="shared" si="1"/>
        <v>59981.200000000106</v>
      </c>
    </row>
    <row r="98" spans="1:12">
      <c r="A98" t="s">
        <v>218</v>
      </c>
      <c r="B98" s="1">
        <v>42521</v>
      </c>
      <c r="C98" t="s">
        <v>1380</v>
      </c>
      <c r="D98">
        <v>1</v>
      </c>
      <c r="E98" t="s">
        <v>2</v>
      </c>
      <c r="F98">
        <v>28817</v>
      </c>
      <c r="G98" t="s">
        <v>1299</v>
      </c>
      <c r="H98" t="s">
        <v>5</v>
      </c>
      <c r="I98" t="s">
        <v>815</v>
      </c>
      <c r="K98" s="4">
        <v>440.8</v>
      </c>
      <c r="L98" s="2">
        <f t="shared" si="1"/>
        <v>59540.400000000103</v>
      </c>
    </row>
    <row r="99" spans="1:12">
      <c r="A99" t="s">
        <v>220</v>
      </c>
      <c r="B99" s="1">
        <v>42521</v>
      </c>
      <c r="C99" t="s">
        <v>1381</v>
      </c>
      <c r="D99">
        <v>1</v>
      </c>
      <c r="E99" t="s">
        <v>2</v>
      </c>
      <c r="F99">
        <v>28818</v>
      </c>
      <c r="G99" t="s">
        <v>1299</v>
      </c>
      <c r="H99" t="s">
        <v>5</v>
      </c>
      <c r="I99" t="s">
        <v>1382</v>
      </c>
      <c r="K99" s="4">
        <v>69.599999999999994</v>
      </c>
      <c r="L99" s="2">
        <f t="shared" si="1"/>
        <v>59470.800000000105</v>
      </c>
    </row>
    <row r="100" spans="1:12">
      <c r="A100" t="s">
        <v>222</v>
      </c>
      <c r="B100" s="1">
        <v>42521</v>
      </c>
      <c r="C100" t="s">
        <v>1383</v>
      </c>
      <c r="D100">
        <v>1</v>
      </c>
      <c r="E100" t="s">
        <v>2</v>
      </c>
      <c r="F100">
        <v>28819</v>
      </c>
      <c r="G100" t="s">
        <v>1299</v>
      </c>
      <c r="H100" t="s">
        <v>5</v>
      </c>
      <c r="I100" t="s">
        <v>713</v>
      </c>
      <c r="K100" s="4">
        <v>219.4</v>
      </c>
      <c r="L100" s="2">
        <f t="shared" si="1"/>
        <v>59251.400000000103</v>
      </c>
    </row>
    <row r="101" spans="1:12">
      <c r="A101" t="s">
        <v>224</v>
      </c>
      <c r="B101" s="1">
        <v>42521</v>
      </c>
      <c r="C101" t="s">
        <v>1384</v>
      </c>
      <c r="D101">
        <v>1</v>
      </c>
      <c r="E101" t="s">
        <v>2</v>
      </c>
      <c r="F101">
        <v>28820</v>
      </c>
      <c r="G101" t="s">
        <v>1299</v>
      </c>
      <c r="H101" t="s">
        <v>5</v>
      </c>
      <c r="I101" t="s">
        <v>734</v>
      </c>
      <c r="K101" s="4">
        <v>440</v>
      </c>
      <c r="L101" s="2">
        <f t="shared" si="1"/>
        <v>58811.400000000103</v>
      </c>
    </row>
    <row r="102" spans="1:12">
      <c r="A102" t="s">
        <v>226</v>
      </c>
      <c r="B102" s="1">
        <v>42521</v>
      </c>
      <c r="C102" t="s">
        <v>1385</v>
      </c>
      <c r="D102">
        <v>1</v>
      </c>
      <c r="E102" t="s">
        <v>2</v>
      </c>
      <c r="F102">
        <v>28821</v>
      </c>
      <c r="G102" t="s">
        <v>1299</v>
      </c>
      <c r="H102" t="s">
        <v>5</v>
      </c>
      <c r="I102" t="s">
        <v>1232</v>
      </c>
      <c r="K102" s="4">
        <v>321.2</v>
      </c>
      <c r="L102" s="2">
        <f t="shared" si="1"/>
        <v>58490.200000000106</v>
      </c>
    </row>
    <row r="103" spans="1:12">
      <c r="A103" t="s">
        <v>228</v>
      </c>
      <c r="B103" s="1">
        <v>42521</v>
      </c>
      <c r="C103" t="s">
        <v>1386</v>
      </c>
      <c r="D103">
        <v>1</v>
      </c>
      <c r="E103" t="s">
        <v>2</v>
      </c>
      <c r="F103">
        <v>28822</v>
      </c>
      <c r="G103" t="s">
        <v>1299</v>
      </c>
      <c r="H103" t="s">
        <v>5</v>
      </c>
      <c r="I103" t="s">
        <v>742</v>
      </c>
      <c r="K103" s="4">
        <v>275</v>
      </c>
      <c r="L103" s="2">
        <f t="shared" si="1"/>
        <v>58215.200000000106</v>
      </c>
    </row>
    <row r="104" spans="1:12">
      <c r="A104" t="s">
        <v>230</v>
      </c>
      <c r="B104" s="1">
        <v>42521</v>
      </c>
      <c r="C104" t="s">
        <v>1387</v>
      </c>
      <c r="D104">
        <v>1</v>
      </c>
      <c r="E104" t="s">
        <v>2</v>
      </c>
      <c r="F104">
        <v>28823</v>
      </c>
      <c r="G104" t="s">
        <v>1299</v>
      </c>
      <c r="H104" t="s">
        <v>5</v>
      </c>
      <c r="I104" t="s">
        <v>1388</v>
      </c>
      <c r="K104" s="4">
        <v>119.25</v>
      </c>
      <c r="L104" s="2">
        <f t="shared" si="1"/>
        <v>58095.950000000106</v>
      </c>
    </row>
    <row r="105" spans="1:12">
      <c r="A105" t="s">
        <v>232</v>
      </c>
      <c r="B105" s="1">
        <v>42521</v>
      </c>
      <c r="C105" t="s">
        <v>1389</v>
      </c>
      <c r="D105">
        <v>1</v>
      </c>
      <c r="E105" t="s">
        <v>2</v>
      </c>
      <c r="F105">
        <v>28824</v>
      </c>
      <c r="G105" t="s">
        <v>1299</v>
      </c>
      <c r="H105" t="s">
        <v>5</v>
      </c>
      <c r="I105" t="s">
        <v>910</v>
      </c>
      <c r="K105" s="4">
        <v>718.85</v>
      </c>
      <c r="L105" s="2">
        <f t="shared" si="1"/>
        <v>57377.100000000108</v>
      </c>
    </row>
    <row r="106" spans="1:12">
      <c r="A106" t="s">
        <v>235</v>
      </c>
      <c r="B106" s="1">
        <v>42521</v>
      </c>
      <c r="C106" t="s">
        <v>1390</v>
      </c>
      <c r="D106">
        <v>1</v>
      </c>
      <c r="E106" t="s">
        <v>2</v>
      </c>
      <c r="F106">
        <v>28825</v>
      </c>
      <c r="G106" t="s">
        <v>1299</v>
      </c>
      <c r="H106" t="s">
        <v>5</v>
      </c>
      <c r="I106" t="s">
        <v>734</v>
      </c>
      <c r="K106" s="4">
        <v>440</v>
      </c>
      <c r="L106" s="2">
        <f t="shared" si="1"/>
        <v>56937.100000000108</v>
      </c>
    </row>
    <row r="107" spans="1:12">
      <c r="A107" t="s">
        <v>237</v>
      </c>
      <c r="B107" s="1">
        <v>42521</v>
      </c>
      <c r="C107" t="s">
        <v>1391</v>
      </c>
      <c r="D107">
        <v>1</v>
      </c>
      <c r="E107" t="s">
        <v>2</v>
      </c>
      <c r="F107">
        <v>28826</v>
      </c>
      <c r="G107" t="s">
        <v>1299</v>
      </c>
      <c r="H107" t="s">
        <v>5</v>
      </c>
      <c r="I107" t="s">
        <v>1392</v>
      </c>
      <c r="K107" s="4">
        <v>500</v>
      </c>
      <c r="L107" s="2">
        <f t="shared" si="1"/>
        <v>56437.100000000108</v>
      </c>
    </row>
    <row r="108" spans="1:12">
      <c r="A108" t="s">
        <v>239</v>
      </c>
      <c r="B108" s="1">
        <v>42521</v>
      </c>
      <c r="C108" t="s">
        <v>1393</v>
      </c>
      <c r="D108">
        <v>1</v>
      </c>
      <c r="E108" t="s">
        <v>2</v>
      </c>
      <c r="F108">
        <v>28827</v>
      </c>
      <c r="G108" t="s">
        <v>1299</v>
      </c>
      <c r="H108" t="s">
        <v>5</v>
      </c>
      <c r="I108" t="s">
        <v>913</v>
      </c>
      <c r="K108" s="4">
        <v>325</v>
      </c>
      <c r="L108" s="2">
        <f t="shared" si="1"/>
        <v>56112.100000000108</v>
      </c>
    </row>
    <row r="109" spans="1:12">
      <c r="A109" t="s">
        <v>241</v>
      </c>
      <c r="B109" s="1">
        <v>42521</v>
      </c>
      <c r="C109" t="s">
        <v>1394</v>
      </c>
      <c r="D109">
        <v>1</v>
      </c>
      <c r="E109" t="s">
        <v>2</v>
      </c>
      <c r="F109">
        <v>28828</v>
      </c>
      <c r="G109" t="s">
        <v>1299</v>
      </c>
      <c r="H109" t="s">
        <v>5</v>
      </c>
      <c r="I109" t="s">
        <v>418</v>
      </c>
      <c r="K109" s="4">
        <v>246</v>
      </c>
      <c r="L109" s="2">
        <f t="shared" si="1"/>
        <v>55866.100000000108</v>
      </c>
    </row>
    <row r="110" spans="1:12">
      <c r="A110" t="s">
        <v>243</v>
      </c>
      <c r="B110" s="1">
        <v>42521</v>
      </c>
      <c r="C110" t="s">
        <v>1395</v>
      </c>
      <c r="D110">
        <v>1</v>
      </c>
      <c r="E110" t="s">
        <v>2</v>
      </c>
      <c r="F110">
        <v>28829</v>
      </c>
      <c r="G110" t="s">
        <v>1299</v>
      </c>
      <c r="H110" t="s">
        <v>5</v>
      </c>
      <c r="I110" t="s">
        <v>418</v>
      </c>
      <c r="K110" s="4">
        <v>123</v>
      </c>
      <c r="L110" s="2">
        <f t="shared" si="1"/>
        <v>55743.100000000108</v>
      </c>
    </row>
    <row r="111" spans="1:12">
      <c r="A111" t="s">
        <v>245</v>
      </c>
      <c r="B111" s="1">
        <v>42521</v>
      </c>
      <c r="C111" t="s">
        <v>1396</v>
      </c>
      <c r="D111">
        <v>1</v>
      </c>
      <c r="E111" t="s">
        <v>2</v>
      </c>
      <c r="F111">
        <v>28830</v>
      </c>
      <c r="G111" t="s">
        <v>1299</v>
      </c>
      <c r="H111" t="s">
        <v>5</v>
      </c>
      <c r="I111" t="s">
        <v>780</v>
      </c>
      <c r="K111" s="4">
        <v>50</v>
      </c>
      <c r="L111" s="2">
        <f t="shared" si="1"/>
        <v>55693.100000000108</v>
      </c>
    </row>
    <row r="112" spans="1:12">
      <c r="A112" t="s">
        <v>247</v>
      </c>
      <c r="B112" s="1">
        <v>42521</v>
      </c>
      <c r="C112" t="s">
        <v>1397</v>
      </c>
      <c r="D112">
        <v>1</v>
      </c>
      <c r="E112" t="s">
        <v>2</v>
      </c>
      <c r="F112">
        <v>28831</v>
      </c>
      <c r="G112" t="s">
        <v>1299</v>
      </c>
      <c r="H112" t="s">
        <v>5</v>
      </c>
      <c r="I112" t="s">
        <v>923</v>
      </c>
      <c r="K112" s="4">
        <v>349.8</v>
      </c>
      <c r="L112" s="2">
        <f t="shared" si="1"/>
        <v>55343.300000000105</v>
      </c>
    </row>
    <row r="113" spans="1:12">
      <c r="A113" t="s">
        <v>249</v>
      </c>
      <c r="B113" s="1">
        <v>42521</v>
      </c>
      <c r="C113" t="s">
        <v>1398</v>
      </c>
      <c r="D113">
        <v>1</v>
      </c>
      <c r="E113" t="s">
        <v>2</v>
      </c>
      <c r="F113">
        <v>28832</v>
      </c>
      <c r="G113" t="s">
        <v>1299</v>
      </c>
      <c r="H113" t="s">
        <v>5</v>
      </c>
      <c r="I113" t="s">
        <v>923</v>
      </c>
      <c r="K113" s="4">
        <v>599.6</v>
      </c>
      <c r="L113" s="2">
        <f t="shared" si="1"/>
        <v>54743.700000000106</v>
      </c>
    </row>
    <row r="114" spans="1:12">
      <c r="A114" t="s">
        <v>252</v>
      </c>
      <c r="B114" s="1">
        <v>42521</v>
      </c>
      <c r="C114" t="s">
        <v>1399</v>
      </c>
      <c r="D114">
        <v>1</v>
      </c>
      <c r="E114" t="s">
        <v>2</v>
      </c>
      <c r="F114">
        <v>28833</v>
      </c>
      <c r="G114" t="s">
        <v>1299</v>
      </c>
      <c r="H114" t="s">
        <v>5</v>
      </c>
      <c r="I114" t="s">
        <v>935</v>
      </c>
      <c r="K114" s="5">
        <v>2033.44</v>
      </c>
      <c r="L114" s="2">
        <f t="shared" si="1"/>
        <v>52710.260000000104</v>
      </c>
    </row>
    <row r="115" spans="1:12">
      <c r="A115" t="s">
        <v>254</v>
      </c>
      <c r="B115" s="1">
        <v>42521</v>
      </c>
      <c r="C115" t="s">
        <v>1400</v>
      </c>
      <c r="D115">
        <v>1</v>
      </c>
      <c r="E115" t="s">
        <v>2</v>
      </c>
      <c r="F115">
        <v>28834</v>
      </c>
      <c r="G115" t="s">
        <v>1299</v>
      </c>
      <c r="H115" t="s">
        <v>5</v>
      </c>
      <c r="I115" t="s">
        <v>935</v>
      </c>
      <c r="K115" s="4">
        <v>474.14</v>
      </c>
      <c r="L115" s="2">
        <f t="shared" si="1"/>
        <v>52236.120000000104</v>
      </c>
    </row>
    <row r="116" spans="1:12">
      <c r="A116" t="s">
        <v>257</v>
      </c>
      <c r="B116" s="1">
        <v>42521</v>
      </c>
      <c r="C116" t="s">
        <v>1401</v>
      </c>
      <c r="D116">
        <v>1</v>
      </c>
      <c r="E116" t="s">
        <v>2</v>
      </c>
      <c r="F116">
        <v>28835</v>
      </c>
      <c r="G116" t="s">
        <v>1299</v>
      </c>
      <c r="H116" t="s">
        <v>5</v>
      </c>
      <c r="I116" t="s">
        <v>956</v>
      </c>
      <c r="K116" s="4">
        <v>192.08</v>
      </c>
      <c r="L116" s="2">
        <f t="shared" si="1"/>
        <v>52044.040000000103</v>
      </c>
    </row>
    <row r="117" spans="1:12">
      <c r="A117" t="s">
        <v>258</v>
      </c>
      <c r="B117" s="1">
        <v>42521</v>
      </c>
      <c r="C117" t="s">
        <v>1402</v>
      </c>
      <c r="D117">
        <v>1</v>
      </c>
      <c r="E117" t="s">
        <v>2</v>
      </c>
      <c r="F117">
        <v>28836</v>
      </c>
      <c r="G117" t="s">
        <v>1299</v>
      </c>
      <c r="H117" t="s">
        <v>5</v>
      </c>
      <c r="I117" t="s">
        <v>1403</v>
      </c>
      <c r="K117" s="4">
        <v>300</v>
      </c>
      <c r="L117" s="2">
        <f t="shared" si="1"/>
        <v>51744.040000000103</v>
      </c>
    </row>
    <row r="118" spans="1:12">
      <c r="A118" t="s">
        <v>261</v>
      </c>
      <c r="B118" s="1">
        <v>42521</v>
      </c>
      <c r="C118" t="s">
        <v>1404</v>
      </c>
      <c r="D118">
        <v>1</v>
      </c>
      <c r="E118" t="s">
        <v>2</v>
      </c>
      <c r="F118">
        <v>28837</v>
      </c>
      <c r="G118" t="s">
        <v>1299</v>
      </c>
      <c r="H118" t="s">
        <v>5</v>
      </c>
      <c r="I118" t="s">
        <v>1403</v>
      </c>
      <c r="K118" s="4">
        <v>400</v>
      </c>
      <c r="L118" s="2">
        <f t="shared" si="1"/>
        <v>51344.040000000103</v>
      </c>
    </row>
    <row r="119" spans="1:12">
      <c r="A119" t="s">
        <v>264</v>
      </c>
      <c r="B119" s="1">
        <v>42521</v>
      </c>
      <c r="C119" t="s">
        <v>1405</v>
      </c>
      <c r="D119">
        <v>1</v>
      </c>
      <c r="E119" t="s">
        <v>2</v>
      </c>
      <c r="F119">
        <v>28838</v>
      </c>
      <c r="G119" t="s">
        <v>1299</v>
      </c>
      <c r="H119" t="s">
        <v>5</v>
      </c>
      <c r="I119" t="s">
        <v>418</v>
      </c>
      <c r="K119" s="4">
        <v>266.5</v>
      </c>
      <c r="L119" s="2">
        <f t="shared" si="1"/>
        <v>51077.540000000103</v>
      </c>
    </row>
    <row r="120" spans="1:12">
      <c r="A120" t="s">
        <v>267</v>
      </c>
      <c r="B120" s="1">
        <v>42521</v>
      </c>
      <c r="C120" t="s">
        <v>1406</v>
      </c>
      <c r="D120">
        <v>1</v>
      </c>
      <c r="E120" t="s">
        <v>2</v>
      </c>
      <c r="F120">
        <v>28839</v>
      </c>
      <c r="G120" t="s">
        <v>1299</v>
      </c>
      <c r="H120" t="s">
        <v>5</v>
      </c>
      <c r="I120" t="s">
        <v>418</v>
      </c>
      <c r="K120" s="4">
        <v>102.5</v>
      </c>
      <c r="L120" s="2">
        <f t="shared" si="1"/>
        <v>50975.040000000103</v>
      </c>
    </row>
    <row r="121" spans="1:12">
      <c r="A121" t="s">
        <v>269</v>
      </c>
      <c r="B121" s="1">
        <v>42521</v>
      </c>
      <c r="C121" t="s">
        <v>1407</v>
      </c>
      <c r="D121">
        <v>1</v>
      </c>
      <c r="E121" t="s">
        <v>2</v>
      </c>
      <c r="F121">
        <v>28840</v>
      </c>
      <c r="G121" t="s">
        <v>1299</v>
      </c>
      <c r="H121" t="s">
        <v>5</v>
      </c>
      <c r="I121" t="s">
        <v>1408</v>
      </c>
      <c r="K121" s="4">
        <v>385</v>
      </c>
      <c r="L121" s="2">
        <f t="shared" si="1"/>
        <v>50590.040000000103</v>
      </c>
    </row>
    <row r="122" spans="1:12">
      <c r="A122" t="s">
        <v>272</v>
      </c>
      <c r="B122" s="1">
        <v>42521</v>
      </c>
      <c r="C122" t="s">
        <v>1409</v>
      </c>
      <c r="D122">
        <v>1</v>
      </c>
      <c r="E122" t="s">
        <v>2</v>
      </c>
      <c r="F122">
        <v>28841</v>
      </c>
      <c r="G122" t="s">
        <v>1299</v>
      </c>
      <c r="H122" t="s">
        <v>5</v>
      </c>
      <c r="I122" t="s">
        <v>707</v>
      </c>
      <c r="K122" s="4">
        <v>430</v>
      </c>
      <c r="L122" s="2">
        <f t="shared" si="1"/>
        <v>50160.040000000103</v>
      </c>
    </row>
    <row r="123" spans="1:12">
      <c r="A123" t="s">
        <v>274</v>
      </c>
      <c r="B123" s="1">
        <v>42521</v>
      </c>
      <c r="C123" t="s">
        <v>1410</v>
      </c>
      <c r="D123">
        <v>1</v>
      </c>
      <c r="E123" t="s">
        <v>2</v>
      </c>
      <c r="F123">
        <v>28842</v>
      </c>
      <c r="G123" t="s">
        <v>1299</v>
      </c>
      <c r="H123" t="s">
        <v>5</v>
      </c>
      <c r="I123" t="s">
        <v>923</v>
      </c>
      <c r="K123" s="4">
        <v>299.7</v>
      </c>
      <c r="L123" s="2">
        <f t="shared" si="1"/>
        <v>49860.340000000106</v>
      </c>
    </row>
    <row r="124" spans="1:12">
      <c r="A124" t="s">
        <v>276</v>
      </c>
      <c r="B124" s="1">
        <v>42521</v>
      </c>
      <c r="C124" t="s">
        <v>1411</v>
      </c>
      <c r="D124">
        <v>1</v>
      </c>
      <c r="E124" t="s">
        <v>2</v>
      </c>
      <c r="F124">
        <v>28843</v>
      </c>
      <c r="G124" t="s">
        <v>1299</v>
      </c>
      <c r="H124" t="s">
        <v>5</v>
      </c>
      <c r="I124" t="s">
        <v>910</v>
      </c>
      <c r="K124" s="4">
        <v>479.2</v>
      </c>
      <c r="L124" s="2">
        <f t="shared" si="1"/>
        <v>49381.140000000109</v>
      </c>
    </row>
    <row r="125" spans="1:12">
      <c r="A125" t="s">
        <v>278</v>
      </c>
      <c r="B125" s="1">
        <v>42521</v>
      </c>
      <c r="C125" t="s">
        <v>1412</v>
      </c>
      <c r="D125">
        <v>1</v>
      </c>
      <c r="E125" t="s">
        <v>2</v>
      </c>
      <c r="F125">
        <v>28844</v>
      </c>
      <c r="G125" t="s">
        <v>1299</v>
      </c>
      <c r="H125" t="s">
        <v>5</v>
      </c>
      <c r="I125" t="s">
        <v>767</v>
      </c>
      <c r="K125" s="4">
        <v>144</v>
      </c>
      <c r="L125" s="2">
        <f t="shared" si="1"/>
        <v>49237.140000000109</v>
      </c>
    </row>
    <row r="126" spans="1:12">
      <c r="A126" t="s">
        <v>280</v>
      </c>
      <c r="B126" s="1">
        <v>42521</v>
      </c>
      <c r="C126" t="s">
        <v>1413</v>
      </c>
      <c r="D126">
        <v>1</v>
      </c>
      <c r="E126" t="s">
        <v>2</v>
      </c>
      <c r="F126">
        <v>28845</v>
      </c>
      <c r="G126" t="s">
        <v>1299</v>
      </c>
      <c r="H126" t="s">
        <v>5</v>
      </c>
      <c r="I126" t="s">
        <v>1414</v>
      </c>
      <c r="K126" s="4">
        <v>263.2</v>
      </c>
      <c r="L126" s="2">
        <f t="shared" si="1"/>
        <v>48973.940000000111</v>
      </c>
    </row>
    <row r="127" spans="1:12">
      <c r="A127" t="s">
        <v>282</v>
      </c>
      <c r="B127" s="1">
        <v>42521</v>
      </c>
      <c r="C127" t="s">
        <v>1415</v>
      </c>
      <c r="D127">
        <v>1</v>
      </c>
      <c r="E127" t="s">
        <v>2</v>
      </c>
      <c r="F127">
        <v>28846</v>
      </c>
      <c r="G127" t="s">
        <v>1299</v>
      </c>
      <c r="H127" t="s">
        <v>5</v>
      </c>
      <c r="I127" t="s">
        <v>1081</v>
      </c>
      <c r="K127" s="4">
        <v>87.41</v>
      </c>
      <c r="L127" s="2">
        <f t="shared" si="1"/>
        <v>48886.530000000108</v>
      </c>
    </row>
    <row r="128" spans="1:12">
      <c r="A128" t="s">
        <v>284</v>
      </c>
      <c r="B128" s="1">
        <v>42521</v>
      </c>
      <c r="C128" t="s">
        <v>1416</v>
      </c>
      <c r="D128">
        <v>1</v>
      </c>
      <c r="E128" t="s">
        <v>2</v>
      </c>
      <c r="F128">
        <v>28847</v>
      </c>
      <c r="G128" t="s">
        <v>1299</v>
      </c>
      <c r="H128" t="s">
        <v>5</v>
      </c>
      <c r="I128" t="s">
        <v>1417</v>
      </c>
      <c r="K128" s="4">
        <v>122</v>
      </c>
      <c r="L128" s="2">
        <f t="shared" si="1"/>
        <v>48764.530000000108</v>
      </c>
    </row>
    <row r="129" spans="1:12">
      <c r="A129" t="s">
        <v>286</v>
      </c>
      <c r="B129" s="1">
        <v>42521</v>
      </c>
      <c r="C129" t="s">
        <v>1418</v>
      </c>
      <c r="D129">
        <v>1</v>
      </c>
      <c r="E129" t="s">
        <v>2</v>
      </c>
      <c r="F129">
        <v>28848</v>
      </c>
      <c r="G129" t="s">
        <v>1299</v>
      </c>
      <c r="H129" t="s">
        <v>5</v>
      </c>
      <c r="I129" t="s">
        <v>1403</v>
      </c>
      <c r="K129" s="5">
        <v>1000</v>
      </c>
      <c r="L129" s="2">
        <f t="shared" si="1"/>
        <v>47764.530000000108</v>
      </c>
    </row>
    <row r="130" spans="1:12">
      <c r="A130" t="s">
        <v>288</v>
      </c>
      <c r="B130" s="1">
        <v>42521</v>
      </c>
      <c r="C130" t="s">
        <v>1419</v>
      </c>
      <c r="D130">
        <v>1</v>
      </c>
      <c r="E130" t="s">
        <v>2</v>
      </c>
      <c r="F130">
        <v>28849</v>
      </c>
      <c r="G130" t="s">
        <v>1299</v>
      </c>
      <c r="H130" t="s">
        <v>5</v>
      </c>
      <c r="I130" t="s">
        <v>1420</v>
      </c>
      <c r="K130" s="4">
        <v>398.2</v>
      </c>
      <c r="L130" s="2">
        <f t="shared" si="1"/>
        <v>47366.330000000111</v>
      </c>
    </row>
    <row r="131" spans="1:12">
      <c r="A131" t="s">
        <v>290</v>
      </c>
      <c r="B131" s="1">
        <v>42521</v>
      </c>
      <c r="C131" t="s">
        <v>1421</v>
      </c>
      <c r="D131">
        <v>1</v>
      </c>
      <c r="E131" t="s">
        <v>2</v>
      </c>
      <c r="F131">
        <v>28850</v>
      </c>
      <c r="G131" t="s">
        <v>1299</v>
      </c>
      <c r="H131" t="s">
        <v>5</v>
      </c>
      <c r="I131" t="s">
        <v>1422</v>
      </c>
      <c r="K131" s="4">
        <v>789.6</v>
      </c>
      <c r="L131" s="2">
        <f t="shared" si="1"/>
        <v>46576.730000000112</v>
      </c>
    </row>
    <row r="132" spans="1:12">
      <c r="A132" t="s">
        <v>1423</v>
      </c>
      <c r="B132" s="1">
        <v>42521</v>
      </c>
      <c r="C132" t="s">
        <v>1424</v>
      </c>
      <c r="D132">
        <v>1</v>
      </c>
      <c r="E132" t="s">
        <v>2</v>
      </c>
      <c r="F132">
        <v>28851</v>
      </c>
      <c r="G132" t="s">
        <v>1299</v>
      </c>
      <c r="H132" t="s">
        <v>5</v>
      </c>
      <c r="I132" t="s">
        <v>1425</v>
      </c>
      <c r="K132" s="4">
        <v>228.01</v>
      </c>
      <c r="L132" s="2">
        <f t="shared" si="1"/>
        <v>46348.72000000011</v>
      </c>
    </row>
    <row r="133" spans="1:12">
      <c r="A133" t="s">
        <v>777</v>
      </c>
      <c r="B133" s="1">
        <v>42521</v>
      </c>
      <c r="C133" t="s">
        <v>1426</v>
      </c>
      <c r="D133">
        <v>1</v>
      </c>
      <c r="E133" t="s">
        <v>2</v>
      </c>
      <c r="F133">
        <v>28852</v>
      </c>
      <c r="G133" t="s">
        <v>1299</v>
      </c>
      <c r="H133" t="s">
        <v>5</v>
      </c>
      <c r="I133" t="s">
        <v>378</v>
      </c>
      <c r="K133" s="5">
        <v>1878.9</v>
      </c>
      <c r="L133" s="2">
        <f t="shared" si="1"/>
        <v>44469.820000000109</v>
      </c>
    </row>
    <row r="134" spans="1:12">
      <c r="A134" t="s">
        <v>1427</v>
      </c>
      <c r="B134" s="1">
        <v>42521</v>
      </c>
      <c r="C134" t="s">
        <v>1428</v>
      </c>
      <c r="D134">
        <v>1</v>
      </c>
      <c r="E134" t="s">
        <v>2</v>
      </c>
      <c r="F134">
        <v>28853</v>
      </c>
      <c r="G134" t="s">
        <v>1299</v>
      </c>
      <c r="H134" t="s">
        <v>5</v>
      </c>
      <c r="I134" t="s">
        <v>410</v>
      </c>
      <c r="K134" s="4">
        <v>250</v>
      </c>
      <c r="L134" s="2">
        <f t="shared" si="1"/>
        <v>44219.820000000109</v>
      </c>
    </row>
    <row r="135" spans="1:12">
      <c r="A135" t="s">
        <v>1429</v>
      </c>
      <c r="B135" s="1">
        <v>42521</v>
      </c>
      <c r="C135" t="s">
        <v>1430</v>
      </c>
      <c r="D135">
        <v>1</v>
      </c>
      <c r="E135" t="s">
        <v>2</v>
      </c>
      <c r="F135">
        <v>28854</v>
      </c>
      <c r="G135" t="s">
        <v>1299</v>
      </c>
      <c r="H135" t="s">
        <v>5</v>
      </c>
      <c r="I135" t="s">
        <v>658</v>
      </c>
      <c r="K135" s="4">
        <v>347.99</v>
      </c>
      <c r="L135" s="2">
        <f t="shared" si="1"/>
        <v>43871.830000000111</v>
      </c>
    </row>
    <row r="136" spans="1:12">
      <c r="A136" t="s">
        <v>293</v>
      </c>
      <c r="B136" s="1">
        <v>42521</v>
      </c>
      <c r="C136" t="s">
        <v>1431</v>
      </c>
      <c r="D136">
        <v>1</v>
      </c>
      <c r="E136" t="s">
        <v>2</v>
      </c>
      <c r="F136">
        <v>28855</v>
      </c>
      <c r="G136" t="s">
        <v>1299</v>
      </c>
      <c r="H136" t="s">
        <v>5</v>
      </c>
      <c r="I136" t="s">
        <v>1432</v>
      </c>
      <c r="K136" s="5">
        <v>1099.7</v>
      </c>
      <c r="L136" s="2">
        <f t="shared" si="1"/>
        <v>42772.130000000114</v>
      </c>
    </row>
    <row r="137" spans="1:12">
      <c r="A137" t="s">
        <v>296</v>
      </c>
      <c r="B137" s="1">
        <v>42521</v>
      </c>
      <c r="C137" t="s">
        <v>1433</v>
      </c>
      <c r="D137">
        <v>1</v>
      </c>
      <c r="E137" t="s">
        <v>2</v>
      </c>
      <c r="F137">
        <v>28856</v>
      </c>
      <c r="G137" t="s">
        <v>1299</v>
      </c>
      <c r="H137" t="s">
        <v>5</v>
      </c>
      <c r="I137" t="s">
        <v>1434</v>
      </c>
      <c r="K137" s="4">
        <v>59</v>
      </c>
      <c r="L137" s="2">
        <f t="shared" si="1"/>
        <v>42713.130000000114</v>
      </c>
    </row>
    <row r="138" spans="1:12">
      <c r="A138" t="s">
        <v>299</v>
      </c>
      <c r="B138" s="1">
        <v>42521</v>
      </c>
      <c r="C138" t="s">
        <v>1435</v>
      </c>
      <c r="D138">
        <v>1</v>
      </c>
      <c r="E138" t="s">
        <v>2</v>
      </c>
      <c r="F138">
        <v>28857</v>
      </c>
      <c r="G138" t="s">
        <v>1299</v>
      </c>
      <c r="H138" t="s">
        <v>5</v>
      </c>
      <c r="I138" t="s">
        <v>418</v>
      </c>
      <c r="K138" s="4">
        <v>205</v>
      </c>
      <c r="L138" s="2">
        <f t="shared" ref="L138:L201" si="2">+L137+J138-K138</f>
        <v>42508.130000000114</v>
      </c>
    </row>
    <row r="139" spans="1:12">
      <c r="A139" t="s">
        <v>302</v>
      </c>
      <c r="B139" s="1">
        <v>42521</v>
      </c>
      <c r="C139" t="s">
        <v>1436</v>
      </c>
      <c r="D139">
        <v>1</v>
      </c>
      <c r="E139" t="s">
        <v>2</v>
      </c>
      <c r="F139">
        <v>28858</v>
      </c>
      <c r="G139" t="s">
        <v>1299</v>
      </c>
      <c r="H139" t="s">
        <v>5</v>
      </c>
      <c r="I139" t="s">
        <v>1437</v>
      </c>
      <c r="K139" s="4">
        <v>490</v>
      </c>
      <c r="L139" s="2">
        <f t="shared" si="2"/>
        <v>42018.130000000114</v>
      </c>
    </row>
    <row r="140" spans="1:12">
      <c r="A140" t="s">
        <v>305</v>
      </c>
      <c r="B140" s="1">
        <v>42521</v>
      </c>
      <c r="C140" t="s">
        <v>1438</v>
      </c>
      <c r="D140">
        <v>1</v>
      </c>
      <c r="E140" t="s">
        <v>2</v>
      </c>
      <c r="F140">
        <v>28859</v>
      </c>
      <c r="G140" t="s">
        <v>1299</v>
      </c>
      <c r="H140" t="s">
        <v>5</v>
      </c>
      <c r="I140" t="s">
        <v>1437</v>
      </c>
      <c r="K140" s="4">
        <v>550</v>
      </c>
      <c r="L140" s="2">
        <f t="shared" si="2"/>
        <v>41468.130000000114</v>
      </c>
    </row>
    <row r="141" spans="1:12">
      <c r="A141" t="s">
        <v>308</v>
      </c>
      <c r="B141" s="1">
        <v>42521</v>
      </c>
      <c r="C141" t="s">
        <v>1439</v>
      </c>
      <c r="D141">
        <v>1</v>
      </c>
      <c r="E141" t="s">
        <v>2</v>
      </c>
      <c r="F141">
        <v>28860</v>
      </c>
      <c r="G141" t="s">
        <v>1299</v>
      </c>
      <c r="H141" t="s">
        <v>5</v>
      </c>
      <c r="I141" t="s">
        <v>913</v>
      </c>
      <c r="K141" s="4">
        <v>65</v>
      </c>
      <c r="L141" s="2">
        <f t="shared" si="2"/>
        <v>41403.130000000114</v>
      </c>
    </row>
    <row r="142" spans="1:12">
      <c r="A142" t="s">
        <v>311</v>
      </c>
      <c r="B142" s="1">
        <v>42521</v>
      </c>
      <c r="C142" t="s">
        <v>1440</v>
      </c>
      <c r="D142">
        <v>1</v>
      </c>
      <c r="E142" t="s">
        <v>2</v>
      </c>
      <c r="F142">
        <v>28862</v>
      </c>
      <c r="G142" t="s">
        <v>1299</v>
      </c>
      <c r="H142" t="s">
        <v>5</v>
      </c>
      <c r="I142" t="s">
        <v>1038</v>
      </c>
      <c r="K142">
        <v>0</v>
      </c>
      <c r="L142" s="2">
        <f t="shared" si="2"/>
        <v>41403.130000000114</v>
      </c>
    </row>
    <row r="143" spans="1:12">
      <c r="A143" t="s">
        <v>314</v>
      </c>
      <c r="B143" s="1">
        <v>42521</v>
      </c>
      <c r="C143" t="s">
        <v>1441</v>
      </c>
      <c r="D143">
        <v>1</v>
      </c>
      <c r="E143" t="s">
        <v>2</v>
      </c>
      <c r="F143">
        <v>28863</v>
      </c>
      <c r="G143" t="s">
        <v>1299</v>
      </c>
      <c r="H143" t="s">
        <v>5</v>
      </c>
      <c r="I143" t="s">
        <v>1442</v>
      </c>
      <c r="K143" s="4">
        <v>560</v>
      </c>
      <c r="L143" s="2">
        <f t="shared" si="2"/>
        <v>40843.130000000114</v>
      </c>
    </row>
    <row r="144" spans="1:12">
      <c r="A144" t="s">
        <v>316</v>
      </c>
      <c r="B144" s="1">
        <v>42521</v>
      </c>
      <c r="C144" t="s">
        <v>1443</v>
      </c>
      <c r="D144">
        <v>1</v>
      </c>
      <c r="E144" t="s">
        <v>2</v>
      </c>
      <c r="F144">
        <v>28865</v>
      </c>
      <c r="G144" t="s">
        <v>1299</v>
      </c>
      <c r="H144" t="s">
        <v>5</v>
      </c>
      <c r="I144" t="s">
        <v>410</v>
      </c>
      <c r="K144" s="4">
        <v>250</v>
      </c>
      <c r="L144" s="2">
        <f t="shared" si="2"/>
        <v>40593.130000000114</v>
      </c>
    </row>
    <row r="145" spans="1:12">
      <c r="A145" t="s">
        <v>789</v>
      </c>
      <c r="B145" s="1">
        <v>42521</v>
      </c>
      <c r="C145" t="s">
        <v>1444</v>
      </c>
      <c r="D145">
        <v>1</v>
      </c>
      <c r="E145" t="s">
        <v>2</v>
      </c>
      <c r="F145">
        <v>28866</v>
      </c>
      <c r="G145" t="s">
        <v>1299</v>
      </c>
      <c r="H145" t="s">
        <v>5</v>
      </c>
      <c r="I145" t="s">
        <v>1445</v>
      </c>
      <c r="K145" s="5">
        <v>1099.7</v>
      </c>
      <c r="L145" s="2">
        <f t="shared" si="2"/>
        <v>39493.430000000117</v>
      </c>
    </row>
    <row r="146" spans="1:12">
      <c r="A146" t="s">
        <v>791</v>
      </c>
      <c r="B146" s="1">
        <v>42521</v>
      </c>
      <c r="C146" t="s">
        <v>1446</v>
      </c>
      <c r="D146">
        <v>1</v>
      </c>
      <c r="E146" t="s">
        <v>2</v>
      </c>
      <c r="F146">
        <v>28867</v>
      </c>
      <c r="G146" t="s">
        <v>1299</v>
      </c>
      <c r="H146" t="s">
        <v>5</v>
      </c>
      <c r="I146" t="s">
        <v>1432</v>
      </c>
      <c r="K146" s="5">
        <v>1099.7</v>
      </c>
      <c r="L146" s="2">
        <f t="shared" si="2"/>
        <v>38393.73000000012</v>
      </c>
    </row>
    <row r="147" spans="1:12">
      <c r="A147" t="s">
        <v>793</v>
      </c>
      <c r="B147" s="1">
        <v>42521</v>
      </c>
      <c r="C147" t="s">
        <v>1447</v>
      </c>
      <c r="D147">
        <v>1</v>
      </c>
      <c r="E147" t="s">
        <v>2</v>
      </c>
      <c r="F147">
        <v>28868</v>
      </c>
      <c r="G147" t="s">
        <v>1299</v>
      </c>
      <c r="H147" t="s">
        <v>5</v>
      </c>
      <c r="I147" t="s">
        <v>658</v>
      </c>
      <c r="K147" s="4">
        <v>350</v>
      </c>
      <c r="L147" s="2">
        <f t="shared" si="2"/>
        <v>38043.73000000012</v>
      </c>
    </row>
    <row r="148" spans="1:12">
      <c r="A148" t="s">
        <v>795</v>
      </c>
      <c r="B148" s="1">
        <v>42521</v>
      </c>
      <c r="C148" t="s">
        <v>1448</v>
      </c>
      <c r="D148">
        <v>1</v>
      </c>
      <c r="E148" t="s">
        <v>2</v>
      </c>
      <c r="F148">
        <v>28869</v>
      </c>
      <c r="G148" t="s">
        <v>1299</v>
      </c>
      <c r="H148" t="s">
        <v>5</v>
      </c>
      <c r="I148" t="s">
        <v>935</v>
      </c>
      <c r="K148" s="5">
        <v>3152.04</v>
      </c>
      <c r="L148" s="2">
        <f t="shared" si="2"/>
        <v>34891.690000000119</v>
      </c>
    </row>
    <row r="149" spans="1:12">
      <c r="A149" t="s">
        <v>798</v>
      </c>
      <c r="B149" s="1">
        <v>42521</v>
      </c>
      <c r="C149" t="s">
        <v>1449</v>
      </c>
      <c r="D149">
        <v>1</v>
      </c>
      <c r="E149" t="s">
        <v>2</v>
      </c>
      <c r="F149">
        <v>28870</v>
      </c>
      <c r="G149" t="s">
        <v>1299</v>
      </c>
      <c r="H149" t="s">
        <v>5</v>
      </c>
      <c r="I149" t="s">
        <v>1450</v>
      </c>
      <c r="K149" s="5">
        <v>1388.87</v>
      </c>
      <c r="L149" s="2">
        <f t="shared" si="2"/>
        <v>33502.820000000116</v>
      </c>
    </row>
    <row r="150" spans="1:12">
      <c r="A150" t="s">
        <v>1451</v>
      </c>
      <c r="B150" s="1">
        <v>42521</v>
      </c>
      <c r="C150" t="s">
        <v>1452</v>
      </c>
      <c r="D150">
        <v>1</v>
      </c>
      <c r="E150" t="s">
        <v>2</v>
      </c>
      <c r="F150">
        <v>28871</v>
      </c>
      <c r="G150" t="s">
        <v>1299</v>
      </c>
      <c r="H150" t="s">
        <v>5</v>
      </c>
      <c r="I150" t="s">
        <v>1453</v>
      </c>
      <c r="K150" s="4">
        <v>360</v>
      </c>
      <c r="L150" s="2">
        <f t="shared" si="2"/>
        <v>33142.820000000116</v>
      </c>
    </row>
    <row r="151" spans="1:12">
      <c r="A151" t="s">
        <v>1454</v>
      </c>
      <c r="B151" s="1">
        <v>42521</v>
      </c>
      <c r="C151" t="s">
        <v>1455</v>
      </c>
      <c r="D151">
        <v>1</v>
      </c>
      <c r="E151" t="s">
        <v>2</v>
      </c>
      <c r="F151">
        <v>28872</v>
      </c>
      <c r="G151" t="s">
        <v>1299</v>
      </c>
      <c r="H151" t="s">
        <v>5</v>
      </c>
      <c r="I151" t="s">
        <v>658</v>
      </c>
      <c r="K151" s="4">
        <v>350</v>
      </c>
      <c r="L151" s="2">
        <f t="shared" si="2"/>
        <v>32792.820000000116</v>
      </c>
    </row>
    <row r="152" spans="1:12">
      <c r="A152" t="s">
        <v>1456</v>
      </c>
      <c r="B152" s="1">
        <v>42521</v>
      </c>
      <c r="C152" t="s">
        <v>1457</v>
      </c>
      <c r="D152">
        <v>1</v>
      </c>
      <c r="E152" t="s">
        <v>2</v>
      </c>
      <c r="F152">
        <v>28873</v>
      </c>
      <c r="G152" t="s">
        <v>1299</v>
      </c>
      <c r="H152" t="s">
        <v>5</v>
      </c>
      <c r="I152" t="s">
        <v>812</v>
      </c>
      <c r="K152" s="5">
        <v>1030</v>
      </c>
      <c r="L152" s="2">
        <f t="shared" si="2"/>
        <v>31762.820000000116</v>
      </c>
    </row>
    <row r="153" spans="1:12">
      <c r="A153" t="s">
        <v>800</v>
      </c>
      <c r="B153" s="1">
        <v>42521</v>
      </c>
      <c r="C153" t="s">
        <v>1458</v>
      </c>
      <c r="D153">
        <v>1</v>
      </c>
      <c r="E153" t="s">
        <v>2</v>
      </c>
      <c r="F153">
        <v>28874</v>
      </c>
      <c r="G153" t="s">
        <v>1299</v>
      </c>
      <c r="H153" t="s">
        <v>5</v>
      </c>
      <c r="I153" t="s">
        <v>418</v>
      </c>
      <c r="K153" s="4">
        <v>123</v>
      </c>
      <c r="L153" s="2">
        <f t="shared" si="2"/>
        <v>31639.820000000116</v>
      </c>
    </row>
    <row r="154" spans="1:12">
      <c r="A154" t="s">
        <v>804</v>
      </c>
      <c r="B154" s="1">
        <v>42521</v>
      </c>
      <c r="C154" t="s">
        <v>1459</v>
      </c>
      <c r="D154">
        <v>1</v>
      </c>
      <c r="E154" t="s">
        <v>2</v>
      </c>
      <c r="F154">
        <v>28876</v>
      </c>
      <c r="G154" t="s">
        <v>1299</v>
      </c>
      <c r="H154" t="s">
        <v>5</v>
      </c>
      <c r="I154" t="s">
        <v>418</v>
      </c>
      <c r="K154" s="4">
        <v>205</v>
      </c>
      <c r="L154" s="2">
        <f t="shared" si="2"/>
        <v>31434.820000000116</v>
      </c>
    </row>
    <row r="155" spans="1:12">
      <c r="A155" t="s">
        <v>806</v>
      </c>
      <c r="B155" s="1">
        <v>42521</v>
      </c>
      <c r="C155" t="s">
        <v>1460</v>
      </c>
      <c r="D155">
        <v>1</v>
      </c>
      <c r="E155" t="s">
        <v>2</v>
      </c>
      <c r="F155">
        <v>28877</v>
      </c>
      <c r="G155" t="s">
        <v>1299</v>
      </c>
      <c r="H155" t="s">
        <v>5</v>
      </c>
      <c r="I155" t="s">
        <v>1209</v>
      </c>
      <c r="K155" s="4">
        <v>699.7</v>
      </c>
      <c r="L155" s="2">
        <f t="shared" si="2"/>
        <v>30735.120000000115</v>
      </c>
    </row>
    <row r="156" spans="1:12">
      <c r="A156" t="s">
        <v>808</v>
      </c>
      <c r="B156" s="1">
        <v>42521</v>
      </c>
      <c r="C156" t="s">
        <v>1461</v>
      </c>
      <c r="D156">
        <v>1</v>
      </c>
      <c r="E156" t="s">
        <v>2</v>
      </c>
      <c r="F156">
        <v>28879</v>
      </c>
      <c r="G156" t="s">
        <v>1299</v>
      </c>
      <c r="H156" t="s">
        <v>5</v>
      </c>
      <c r="I156" t="s">
        <v>761</v>
      </c>
      <c r="K156" s="4">
        <v>78</v>
      </c>
      <c r="L156" s="2">
        <f t="shared" si="2"/>
        <v>30657.120000000115</v>
      </c>
    </row>
    <row r="157" spans="1:12">
      <c r="A157" t="s">
        <v>810</v>
      </c>
      <c r="B157" s="1">
        <v>42521</v>
      </c>
      <c r="C157" t="s">
        <v>1462</v>
      </c>
      <c r="D157">
        <v>1</v>
      </c>
      <c r="E157" t="s">
        <v>2</v>
      </c>
      <c r="F157">
        <v>28880</v>
      </c>
      <c r="G157" t="s">
        <v>1299</v>
      </c>
      <c r="H157" t="s">
        <v>5</v>
      </c>
      <c r="I157" t="s">
        <v>759</v>
      </c>
      <c r="K157" s="4">
        <v>230</v>
      </c>
      <c r="L157" s="2">
        <f t="shared" si="2"/>
        <v>30427.120000000115</v>
      </c>
    </row>
    <row r="158" spans="1:12">
      <c r="A158" t="s">
        <v>813</v>
      </c>
      <c r="B158" s="1">
        <v>42521</v>
      </c>
      <c r="C158" t="s">
        <v>1463</v>
      </c>
      <c r="D158">
        <v>1</v>
      </c>
      <c r="E158" t="s">
        <v>2</v>
      </c>
      <c r="F158">
        <v>28881</v>
      </c>
      <c r="G158" t="s">
        <v>1299</v>
      </c>
      <c r="H158" t="s">
        <v>5</v>
      </c>
      <c r="I158" t="s">
        <v>759</v>
      </c>
      <c r="K158" s="4">
        <v>90</v>
      </c>
      <c r="L158" s="2">
        <f t="shared" si="2"/>
        <v>30337.120000000115</v>
      </c>
    </row>
    <row r="159" spans="1:12">
      <c r="A159" t="s">
        <v>816</v>
      </c>
      <c r="B159" s="1">
        <v>42521</v>
      </c>
      <c r="C159" t="s">
        <v>1464</v>
      </c>
      <c r="D159">
        <v>1</v>
      </c>
      <c r="E159" t="s">
        <v>2</v>
      </c>
      <c r="F159">
        <v>28882</v>
      </c>
      <c r="G159" t="s">
        <v>1299</v>
      </c>
      <c r="H159" t="s">
        <v>5</v>
      </c>
      <c r="I159" t="s">
        <v>761</v>
      </c>
      <c r="K159" s="4">
        <v>700</v>
      </c>
      <c r="L159" s="2">
        <f t="shared" si="2"/>
        <v>29637.120000000115</v>
      </c>
    </row>
    <row r="160" spans="1:12">
      <c r="A160" t="s">
        <v>819</v>
      </c>
      <c r="B160" s="1">
        <v>42521</v>
      </c>
      <c r="C160" t="s">
        <v>1465</v>
      </c>
      <c r="D160">
        <v>1</v>
      </c>
      <c r="E160" t="s">
        <v>2</v>
      </c>
      <c r="F160">
        <v>28883</v>
      </c>
      <c r="G160" t="s">
        <v>1299</v>
      </c>
      <c r="H160" t="s">
        <v>5</v>
      </c>
      <c r="I160" t="s">
        <v>633</v>
      </c>
      <c r="K160" s="4">
        <v>80</v>
      </c>
      <c r="L160" s="2">
        <f t="shared" si="2"/>
        <v>29557.120000000115</v>
      </c>
    </row>
    <row r="161" spans="1:12">
      <c r="A161" t="s">
        <v>823</v>
      </c>
      <c r="B161" s="1">
        <v>42521</v>
      </c>
      <c r="C161" t="s">
        <v>1466</v>
      </c>
      <c r="D161">
        <v>1</v>
      </c>
      <c r="E161" t="s">
        <v>2</v>
      </c>
      <c r="F161">
        <v>28888</v>
      </c>
      <c r="G161" t="s">
        <v>1299</v>
      </c>
      <c r="H161" t="s">
        <v>5</v>
      </c>
      <c r="I161" t="s">
        <v>705</v>
      </c>
      <c r="K161" s="4">
        <v>67.12</v>
      </c>
      <c r="L161" s="2">
        <f t="shared" si="2"/>
        <v>29490.000000000116</v>
      </c>
    </row>
    <row r="162" spans="1:12">
      <c r="A162" t="s">
        <v>826</v>
      </c>
      <c r="B162" s="1">
        <v>42521</v>
      </c>
      <c r="C162" t="s">
        <v>1467</v>
      </c>
      <c r="D162">
        <v>1</v>
      </c>
      <c r="E162" t="s">
        <v>2</v>
      </c>
      <c r="F162">
        <v>28889</v>
      </c>
      <c r="G162" t="s">
        <v>1299</v>
      </c>
      <c r="H162" t="s">
        <v>5</v>
      </c>
      <c r="I162" t="s">
        <v>830</v>
      </c>
      <c r="K162" s="4">
        <v>248.68</v>
      </c>
      <c r="L162" s="2">
        <f t="shared" si="2"/>
        <v>29241.320000000116</v>
      </c>
    </row>
    <row r="163" spans="1:12">
      <c r="A163" t="s">
        <v>828</v>
      </c>
      <c r="B163" s="1">
        <v>42521</v>
      </c>
      <c r="C163" t="s">
        <v>1468</v>
      </c>
      <c r="D163">
        <v>1</v>
      </c>
      <c r="E163" t="s">
        <v>2</v>
      </c>
      <c r="F163">
        <v>28890</v>
      </c>
      <c r="G163" t="s">
        <v>1299</v>
      </c>
      <c r="H163" t="s">
        <v>5</v>
      </c>
      <c r="I163" t="s">
        <v>1469</v>
      </c>
      <c r="K163">
        <v>0</v>
      </c>
      <c r="L163" s="2">
        <f t="shared" si="2"/>
        <v>29241.320000000116</v>
      </c>
    </row>
    <row r="164" spans="1:12">
      <c r="A164" t="s">
        <v>831</v>
      </c>
      <c r="B164" s="1">
        <v>42521</v>
      </c>
      <c r="C164" t="s">
        <v>1470</v>
      </c>
      <c r="D164">
        <v>1</v>
      </c>
      <c r="E164" t="s">
        <v>2</v>
      </c>
      <c r="F164">
        <v>28891</v>
      </c>
      <c r="G164" t="s">
        <v>1299</v>
      </c>
      <c r="H164" t="s">
        <v>5</v>
      </c>
      <c r="I164" t="s">
        <v>1223</v>
      </c>
      <c r="K164" s="4">
        <v>160</v>
      </c>
      <c r="L164" s="2">
        <f t="shared" si="2"/>
        <v>29081.320000000116</v>
      </c>
    </row>
    <row r="165" spans="1:12">
      <c r="A165" t="s">
        <v>834</v>
      </c>
      <c r="B165" s="1">
        <v>42521</v>
      </c>
      <c r="C165" t="s">
        <v>1471</v>
      </c>
      <c r="D165">
        <v>1</v>
      </c>
      <c r="E165" t="s">
        <v>2</v>
      </c>
      <c r="F165">
        <v>28892</v>
      </c>
      <c r="G165" t="s">
        <v>1299</v>
      </c>
      <c r="H165" t="s">
        <v>5</v>
      </c>
      <c r="I165" t="s">
        <v>1472</v>
      </c>
      <c r="K165" s="4">
        <v>38</v>
      </c>
      <c r="L165" s="2">
        <f t="shared" si="2"/>
        <v>29043.320000000116</v>
      </c>
    </row>
    <row r="166" spans="1:12">
      <c r="A166" t="s">
        <v>837</v>
      </c>
      <c r="B166" s="1">
        <v>42521</v>
      </c>
      <c r="C166" t="s">
        <v>1473</v>
      </c>
      <c r="D166">
        <v>1</v>
      </c>
      <c r="E166" t="s">
        <v>2</v>
      </c>
      <c r="F166">
        <v>28893</v>
      </c>
      <c r="G166" t="s">
        <v>1299</v>
      </c>
      <c r="H166" t="s">
        <v>5</v>
      </c>
      <c r="I166" t="s">
        <v>940</v>
      </c>
      <c r="K166" s="4">
        <v>161.79</v>
      </c>
      <c r="L166" s="2">
        <f t="shared" si="2"/>
        <v>28881.530000000115</v>
      </c>
    </row>
    <row r="167" spans="1:12">
      <c r="A167" t="s">
        <v>839</v>
      </c>
      <c r="B167" s="1">
        <v>42521</v>
      </c>
      <c r="C167" t="s">
        <v>1474</v>
      </c>
      <c r="D167">
        <v>1</v>
      </c>
      <c r="E167" t="s">
        <v>2</v>
      </c>
      <c r="F167">
        <v>28894</v>
      </c>
      <c r="G167" t="s">
        <v>1299</v>
      </c>
      <c r="H167" t="s">
        <v>5</v>
      </c>
      <c r="I167" t="s">
        <v>940</v>
      </c>
      <c r="K167" s="4">
        <v>633.6</v>
      </c>
      <c r="L167" s="2">
        <f t="shared" si="2"/>
        <v>28247.930000000117</v>
      </c>
    </row>
    <row r="168" spans="1:12">
      <c r="A168" t="s">
        <v>841</v>
      </c>
      <c r="B168" s="1">
        <v>42521</v>
      </c>
      <c r="C168" t="s">
        <v>1475</v>
      </c>
      <c r="D168">
        <v>1</v>
      </c>
      <c r="E168" t="s">
        <v>2</v>
      </c>
      <c r="F168">
        <v>28895</v>
      </c>
      <c r="G168" t="s">
        <v>1299</v>
      </c>
      <c r="H168" t="s">
        <v>5</v>
      </c>
      <c r="I168" t="s">
        <v>734</v>
      </c>
      <c r="K168" s="4">
        <v>440</v>
      </c>
      <c r="L168" s="2">
        <f t="shared" si="2"/>
        <v>27807.930000000117</v>
      </c>
    </row>
    <row r="169" spans="1:12">
      <c r="A169" t="s">
        <v>843</v>
      </c>
      <c r="B169" s="1">
        <v>42521</v>
      </c>
      <c r="C169" t="s">
        <v>1476</v>
      </c>
      <c r="D169">
        <v>1</v>
      </c>
      <c r="E169" t="s">
        <v>2</v>
      </c>
      <c r="F169">
        <v>28896</v>
      </c>
      <c r="G169" t="s">
        <v>1299</v>
      </c>
      <c r="H169" t="s">
        <v>5</v>
      </c>
      <c r="I169" t="s">
        <v>1081</v>
      </c>
      <c r="K169" s="4">
        <v>88.74</v>
      </c>
      <c r="L169" s="2">
        <f t="shared" si="2"/>
        <v>27719.190000000115</v>
      </c>
    </row>
    <row r="170" spans="1:12">
      <c r="A170" t="s">
        <v>846</v>
      </c>
      <c r="B170" s="1">
        <v>42521</v>
      </c>
      <c r="C170" t="s">
        <v>1477</v>
      </c>
      <c r="D170">
        <v>1</v>
      </c>
      <c r="E170" t="s">
        <v>2</v>
      </c>
      <c r="F170">
        <v>28897</v>
      </c>
      <c r="G170" t="s">
        <v>1299</v>
      </c>
      <c r="H170" t="s">
        <v>5</v>
      </c>
      <c r="I170" t="s">
        <v>761</v>
      </c>
      <c r="K170" s="5">
        <v>1025</v>
      </c>
      <c r="L170" s="2">
        <f t="shared" si="2"/>
        <v>26694.190000000115</v>
      </c>
    </row>
    <row r="171" spans="1:12">
      <c r="A171" t="s">
        <v>848</v>
      </c>
      <c r="B171" s="1">
        <v>42521</v>
      </c>
      <c r="C171" t="s">
        <v>1478</v>
      </c>
      <c r="D171">
        <v>1</v>
      </c>
      <c r="E171" t="s">
        <v>2</v>
      </c>
      <c r="F171">
        <v>28898</v>
      </c>
      <c r="G171" t="s">
        <v>1299</v>
      </c>
      <c r="H171" t="s">
        <v>5</v>
      </c>
      <c r="I171" t="s">
        <v>940</v>
      </c>
      <c r="K171" s="4">
        <v>438</v>
      </c>
      <c r="L171" s="2">
        <f t="shared" si="2"/>
        <v>26256.190000000115</v>
      </c>
    </row>
    <row r="172" spans="1:12">
      <c r="A172" t="s">
        <v>850</v>
      </c>
      <c r="B172" s="1">
        <v>42521</v>
      </c>
      <c r="C172" t="s">
        <v>1479</v>
      </c>
      <c r="D172">
        <v>1</v>
      </c>
      <c r="E172" t="s">
        <v>2</v>
      </c>
      <c r="F172">
        <v>28899</v>
      </c>
      <c r="G172" t="s">
        <v>1299</v>
      </c>
      <c r="H172" t="s">
        <v>5</v>
      </c>
      <c r="I172" t="s">
        <v>910</v>
      </c>
      <c r="K172" s="4">
        <v>725.45</v>
      </c>
      <c r="L172" s="2">
        <f t="shared" si="2"/>
        <v>25530.740000000114</v>
      </c>
    </row>
    <row r="173" spans="1:12">
      <c r="A173" t="s">
        <v>852</v>
      </c>
      <c r="B173" s="1">
        <v>42521</v>
      </c>
      <c r="C173" t="s">
        <v>1480</v>
      </c>
      <c r="D173">
        <v>1</v>
      </c>
      <c r="E173" t="s">
        <v>2</v>
      </c>
      <c r="F173">
        <v>28900</v>
      </c>
      <c r="G173" t="s">
        <v>1299</v>
      </c>
      <c r="H173" t="s">
        <v>5</v>
      </c>
      <c r="I173" t="s">
        <v>713</v>
      </c>
      <c r="K173" s="4">
        <v>186.65</v>
      </c>
      <c r="L173" s="2">
        <f t="shared" si="2"/>
        <v>25344.090000000113</v>
      </c>
    </row>
    <row r="174" spans="1:12">
      <c r="A174" t="s">
        <v>855</v>
      </c>
      <c r="B174" s="1">
        <v>42521</v>
      </c>
      <c r="C174" t="s">
        <v>1481</v>
      </c>
      <c r="D174">
        <v>1</v>
      </c>
      <c r="E174" t="s">
        <v>2</v>
      </c>
      <c r="F174">
        <v>28901</v>
      </c>
      <c r="G174" t="s">
        <v>1299</v>
      </c>
      <c r="H174" t="s">
        <v>5</v>
      </c>
      <c r="I174" t="s">
        <v>815</v>
      </c>
      <c r="K174" s="4">
        <v>440.8</v>
      </c>
      <c r="L174" s="2">
        <f t="shared" si="2"/>
        <v>24903.290000000114</v>
      </c>
    </row>
    <row r="175" spans="1:12">
      <c r="A175" t="s">
        <v>858</v>
      </c>
      <c r="B175" s="1">
        <v>42521</v>
      </c>
      <c r="C175" t="s">
        <v>1482</v>
      </c>
      <c r="D175">
        <v>1</v>
      </c>
      <c r="E175" t="s">
        <v>2</v>
      </c>
      <c r="F175">
        <v>28903</v>
      </c>
      <c r="G175" t="s">
        <v>1299</v>
      </c>
      <c r="H175" t="s">
        <v>5</v>
      </c>
      <c r="I175" t="s">
        <v>935</v>
      </c>
      <c r="K175" s="5">
        <v>1069</v>
      </c>
      <c r="L175" s="2">
        <f t="shared" si="2"/>
        <v>23834.290000000114</v>
      </c>
    </row>
    <row r="176" spans="1:12">
      <c r="A176" t="s">
        <v>861</v>
      </c>
      <c r="B176" s="1">
        <v>42521</v>
      </c>
      <c r="C176" t="s">
        <v>1483</v>
      </c>
      <c r="D176">
        <v>1</v>
      </c>
      <c r="E176" t="s">
        <v>2</v>
      </c>
      <c r="F176">
        <v>28904</v>
      </c>
      <c r="G176" t="s">
        <v>1299</v>
      </c>
      <c r="H176" t="s">
        <v>5</v>
      </c>
      <c r="I176" t="s">
        <v>1417</v>
      </c>
      <c r="K176" s="4">
        <v>122</v>
      </c>
      <c r="L176" s="2">
        <f t="shared" si="2"/>
        <v>23712.290000000114</v>
      </c>
    </row>
    <row r="177" spans="1:12">
      <c r="A177" t="s">
        <v>867</v>
      </c>
      <c r="B177" s="1">
        <v>42521</v>
      </c>
      <c r="C177" t="s">
        <v>1484</v>
      </c>
      <c r="D177">
        <v>1</v>
      </c>
      <c r="E177" t="s">
        <v>2</v>
      </c>
      <c r="F177">
        <v>28908</v>
      </c>
      <c r="G177" t="s">
        <v>1299</v>
      </c>
      <c r="H177" t="s">
        <v>5</v>
      </c>
      <c r="I177" t="s">
        <v>1175</v>
      </c>
      <c r="K177" s="5">
        <v>1277</v>
      </c>
      <c r="L177" s="2">
        <f t="shared" si="2"/>
        <v>22435.290000000114</v>
      </c>
    </row>
    <row r="178" spans="1:12">
      <c r="A178" t="s">
        <v>867</v>
      </c>
      <c r="B178" s="1">
        <v>42521</v>
      </c>
      <c r="C178" t="s">
        <v>1484</v>
      </c>
      <c r="D178">
        <v>1</v>
      </c>
      <c r="E178" t="s">
        <v>2</v>
      </c>
      <c r="F178">
        <v>28908</v>
      </c>
      <c r="G178" t="s">
        <v>1299</v>
      </c>
      <c r="H178" t="s">
        <v>5</v>
      </c>
      <c r="I178" t="s">
        <v>1175</v>
      </c>
      <c r="K178" s="4">
        <v>130</v>
      </c>
      <c r="L178" s="2">
        <f t="shared" si="2"/>
        <v>22305.290000000114</v>
      </c>
    </row>
    <row r="179" spans="1:12">
      <c r="A179" t="s">
        <v>869</v>
      </c>
      <c r="B179" s="1">
        <v>42521</v>
      </c>
      <c r="C179" t="s">
        <v>1485</v>
      </c>
      <c r="D179">
        <v>1</v>
      </c>
      <c r="E179" t="s">
        <v>2</v>
      </c>
      <c r="F179">
        <v>28911</v>
      </c>
      <c r="G179" t="s">
        <v>1299</v>
      </c>
      <c r="H179" t="s">
        <v>5</v>
      </c>
      <c r="I179" t="s">
        <v>1204</v>
      </c>
      <c r="K179" s="5">
        <v>1602.01</v>
      </c>
      <c r="L179" s="2">
        <f t="shared" si="2"/>
        <v>20703.280000000115</v>
      </c>
    </row>
    <row r="180" spans="1:12">
      <c r="A180" t="s">
        <v>869</v>
      </c>
      <c r="B180" s="1">
        <v>42521</v>
      </c>
      <c r="C180" t="s">
        <v>1485</v>
      </c>
      <c r="D180">
        <v>1</v>
      </c>
      <c r="E180" t="s">
        <v>2</v>
      </c>
      <c r="F180">
        <v>28911</v>
      </c>
      <c r="G180" t="s">
        <v>1299</v>
      </c>
      <c r="H180" t="s">
        <v>5</v>
      </c>
      <c r="I180" t="s">
        <v>1204</v>
      </c>
      <c r="K180" s="4">
        <v>130</v>
      </c>
      <c r="L180" s="2">
        <f t="shared" si="2"/>
        <v>20573.280000000115</v>
      </c>
    </row>
    <row r="181" spans="1:12">
      <c r="A181" t="s">
        <v>871</v>
      </c>
      <c r="B181" s="1">
        <v>42521</v>
      </c>
      <c r="C181" t="s">
        <v>1486</v>
      </c>
      <c r="D181">
        <v>1</v>
      </c>
      <c r="E181" t="s">
        <v>2</v>
      </c>
      <c r="F181">
        <v>28912</v>
      </c>
      <c r="G181" t="s">
        <v>1299</v>
      </c>
      <c r="H181" t="s">
        <v>5</v>
      </c>
      <c r="I181" t="s">
        <v>1175</v>
      </c>
      <c r="K181" s="4">
        <v>232</v>
      </c>
      <c r="L181" s="2">
        <f t="shared" si="2"/>
        <v>20341.280000000115</v>
      </c>
    </row>
    <row r="182" spans="1:12">
      <c r="A182" t="s">
        <v>873</v>
      </c>
      <c r="B182" s="1">
        <v>42521</v>
      </c>
      <c r="C182" t="s">
        <v>1487</v>
      </c>
      <c r="D182">
        <v>1</v>
      </c>
      <c r="E182" t="s">
        <v>2</v>
      </c>
      <c r="F182">
        <v>28913</v>
      </c>
      <c r="G182" t="s">
        <v>1299</v>
      </c>
      <c r="H182" t="s">
        <v>5</v>
      </c>
      <c r="I182" t="s">
        <v>1488</v>
      </c>
      <c r="K182" s="4">
        <v>58.76</v>
      </c>
      <c r="L182" s="2">
        <f t="shared" si="2"/>
        <v>20282.520000000117</v>
      </c>
    </row>
    <row r="183" spans="1:12">
      <c r="A183" t="s">
        <v>875</v>
      </c>
      <c r="B183" s="1">
        <v>42521</v>
      </c>
      <c r="C183" t="s">
        <v>1489</v>
      </c>
      <c r="D183">
        <v>1</v>
      </c>
      <c r="E183" t="s">
        <v>2</v>
      </c>
      <c r="F183">
        <v>28914</v>
      </c>
      <c r="G183" t="s">
        <v>1299</v>
      </c>
      <c r="H183" t="s">
        <v>5</v>
      </c>
      <c r="I183" t="s">
        <v>1490</v>
      </c>
      <c r="K183" s="4">
        <v>58.76</v>
      </c>
      <c r="L183" s="2">
        <f t="shared" si="2"/>
        <v>20223.760000000118</v>
      </c>
    </row>
    <row r="184" spans="1:12">
      <c r="A184" t="s">
        <v>879</v>
      </c>
      <c r="B184" s="1">
        <v>42521</v>
      </c>
      <c r="C184" t="s">
        <v>1491</v>
      </c>
      <c r="D184">
        <v>1</v>
      </c>
      <c r="E184" t="s">
        <v>2</v>
      </c>
      <c r="F184">
        <v>28915</v>
      </c>
      <c r="G184" t="s">
        <v>1299</v>
      </c>
      <c r="H184" t="s">
        <v>5</v>
      </c>
      <c r="I184" t="s">
        <v>1175</v>
      </c>
      <c r="K184" s="5">
        <v>1288.01</v>
      </c>
      <c r="L184" s="2">
        <f t="shared" si="2"/>
        <v>18935.75000000012</v>
      </c>
    </row>
    <row r="185" spans="1:12">
      <c r="A185" t="s">
        <v>879</v>
      </c>
      <c r="B185" s="1">
        <v>42521</v>
      </c>
      <c r="C185" t="s">
        <v>1491</v>
      </c>
      <c r="D185">
        <v>1</v>
      </c>
      <c r="E185" t="s">
        <v>2</v>
      </c>
      <c r="F185">
        <v>28915</v>
      </c>
      <c r="G185" t="s">
        <v>1299</v>
      </c>
      <c r="H185" t="s">
        <v>5</v>
      </c>
      <c r="I185" t="s">
        <v>1175</v>
      </c>
      <c r="K185" s="4">
        <v>110</v>
      </c>
      <c r="L185" s="2">
        <f t="shared" si="2"/>
        <v>18825.75000000012</v>
      </c>
    </row>
    <row r="186" spans="1:12">
      <c r="A186" t="s">
        <v>881</v>
      </c>
      <c r="B186" s="1">
        <v>42521</v>
      </c>
      <c r="C186" t="s">
        <v>1492</v>
      </c>
      <c r="D186">
        <v>1</v>
      </c>
      <c r="E186" t="s">
        <v>2</v>
      </c>
      <c r="F186">
        <v>28917</v>
      </c>
      <c r="G186" t="s">
        <v>1299</v>
      </c>
      <c r="H186" t="s">
        <v>5</v>
      </c>
      <c r="I186" t="s">
        <v>1175</v>
      </c>
      <c r="K186" s="5">
        <v>1067</v>
      </c>
      <c r="L186" s="2">
        <f t="shared" si="2"/>
        <v>17758.75000000012</v>
      </c>
    </row>
    <row r="187" spans="1:12">
      <c r="A187" t="s">
        <v>881</v>
      </c>
      <c r="B187" s="1">
        <v>42521</v>
      </c>
      <c r="C187" t="s">
        <v>1492</v>
      </c>
      <c r="D187">
        <v>1</v>
      </c>
      <c r="E187" t="s">
        <v>2</v>
      </c>
      <c r="F187">
        <v>28917</v>
      </c>
      <c r="G187" t="s">
        <v>1299</v>
      </c>
      <c r="H187" t="s">
        <v>5</v>
      </c>
      <c r="I187" t="s">
        <v>1175</v>
      </c>
      <c r="K187" s="4">
        <v>130</v>
      </c>
      <c r="L187" s="2">
        <f t="shared" si="2"/>
        <v>17628.75000000012</v>
      </c>
    </row>
    <row r="188" spans="1:12">
      <c r="A188" t="s">
        <v>883</v>
      </c>
      <c r="B188" s="1">
        <v>42521</v>
      </c>
      <c r="C188" t="s">
        <v>1493</v>
      </c>
      <c r="D188">
        <v>1</v>
      </c>
      <c r="E188" t="s">
        <v>2</v>
      </c>
      <c r="F188">
        <v>28918</v>
      </c>
      <c r="G188" t="s">
        <v>1299</v>
      </c>
      <c r="H188" t="s">
        <v>5</v>
      </c>
      <c r="I188" t="s">
        <v>1175</v>
      </c>
      <c r="K188" s="4">
        <v>625</v>
      </c>
      <c r="L188" s="2">
        <f t="shared" si="2"/>
        <v>17003.75000000012</v>
      </c>
    </row>
    <row r="189" spans="1:12">
      <c r="A189" t="s">
        <v>883</v>
      </c>
      <c r="B189" s="1">
        <v>42521</v>
      </c>
      <c r="C189" t="s">
        <v>1493</v>
      </c>
      <c r="D189">
        <v>1</v>
      </c>
      <c r="E189" t="s">
        <v>2</v>
      </c>
      <c r="F189">
        <v>28918</v>
      </c>
      <c r="G189" t="s">
        <v>1299</v>
      </c>
      <c r="H189" t="s">
        <v>5</v>
      </c>
      <c r="I189" t="s">
        <v>1175</v>
      </c>
      <c r="K189" s="4">
        <v>50</v>
      </c>
      <c r="L189" s="2">
        <f t="shared" si="2"/>
        <v>16953.75000000012</v>
      </c>
    </row>
    <row r="190" spans="1:12">
      <c r="A190" t="s">
        <v>885</v>
      </c>
      <c r="B190" s="1">
        <v>42521</v>
      </c>
      <c r="C190" t="s">
        <v>1494</v>
      </c>
      <c r="D190">
        <v>1</v>
      </c>
      <c r="E190" t="s">
        <v>2</v>
      </c>
      <c r="F190">
        <v>28919</v>
      </c>
      <c r="G190" t="s">
        <v>1299</v>
      </c>
      <c r="H190" t="s">
        <v>5</v>
      </c>
      <c r="I190" t="s">
        <v>1204</v>
      </c>
      <c r="K190" s="4">
        <v>805.01</v>
      </c>
      <c r="L190" s="2">
        <f t="shared" si="2"/>
        <v>16148.74000000012</v>
      </c>
    </row>
    <row r="191" spans="1:12">
      <c r="A191" t="s">
        <v>885</v>
      </c>
      <c r="B191" s="1">
        <v>42521</v>
      </c>
      <c r="C191" t="s">
        <v>1494</v>
      </c>
      <c r="D191">
        <v>1</v>
      </c>
      <c r="E191" t="s">
        <v>2</v>
      </c>
      <c r="F191">
        <v>28919</v>
      </c>
      <c r="G191" t="s">
        <v>1299</v>
      </c>
      <c r="H191" t="s">
        <v>5</v>
      </c>
      <c r="I191" t="s">
        <v>1204</v>
      </c>
      <c r="K191" s="4">
        <v>65</v>
      </c>
      <c r="L191" s="2">
        <f t="shared" si="2"/>
        <v>16083.74000000012</v>
      </c>
    </row>
    <row r="192" spans="1:12">
      <c r="A192" t="s">
        <v>888</v>
      </c>
      <c r="B192" s="1">
        <v>42521</v>
      </c>
      <c r="C192" t="s">
        <v>1495</v>
      </c>
      <c r="D192">
        <v>1</v>
      </c>
      <c r="E192" t="s">
        <v>2</v>
      </c>
      <c r="F192">
        <v>28920</v>
      </c>
      <c r="G192" t="s">
        <v>1299</v>
      </c>
      <c r="H192" t="s">
        <v>5</v>
      </c>
      <c r="I192" t="s">
        <v>1175</v>
      </c>
      <c r="K192" s="5">
        <v>1016</v>
      </c>
      <c r="L192" s="2">
        <f t="shared" si="2"/>
        <v>15067.74000000012</v>
      </c>
    </row>
    <row r="193" spans="1:13">
      <c r="A193" t="s">
        <v>888</v>
      </c>
      <c r="B193" s="1">
        <v>42521</v>
      </c>
      <c r="C193" t="s">
        <v>1495</v>
      </c>
      <c r="D193">
        <v>1</v>
      </c>
      <c r="E193" t="s">
        <v>2</v>
      </c>
      <c r="F193">
        <v>28920</v>
      </c>
      <c r="G193" t="s">
        <v>1299</v>
      </c>
      <c r="H193" t="s">
        <v>5</v>
      </c>
      <c r="I193" t="s">
        <v>1175</v>
      </c>
      <c r="K193" s="4">
        <v>100</v>
      </c>
      <c r="L193" s="2">
        <f t="shared" si="2"/>
        <v>14967.74000000012</v>
      </c>
    </row>
    <row r="194" spans="1:13">
      <c r="A194" t="s">
        <v>890</v>
      </c>
      <c r="B194" s="1">
        <v>42521</v>
      </c>
      <c r="C194" t="s">
        <v>1496</v>
      </c>
      <c r="D194">
        <v>1</v>
      </c>
      <c r="E194" t="s">
        <v>2</v>
      </c>
      <c r="F194">
        <v>28921</v>
      </c>
      <c r="G194" t="s">
        <v>1299</v>
      </c>
      <c r="H194" t="s">
        <v>5</v>
      </c>
      <c r="I194" t="s">
        <v>1175</v>
      </c>
      <c r="K194" s="4">
        <v>325</v>
      </c>
      <c r="L194" s="2">
        <f t="shared" si="2"/>
        <v>14642.74000000012</v>
      </c>
    </row>
    <row r="195" spans="1:13">
      <c r="A195" t="s">
        <v>892</v>
      </c>
      <c r="B195" s="1">
        <v>42521</v>
      </c>
      <c r="C195" t="s">
        <v>1497</v>
      </c>
      <c r="D195">
        <v>1</v>
      </c>
      <c r="E195" t="s">
        <v>2</v>
      </c>
      <c r="F195">
        <v>28922</v>
      </c>
      <c r="G195" t="s">
        <v>1299</v>
      </c>
      <c r="H195" t="s">
        <v>5</v>
      </c>
      <c r="I195" t="s">
        <v>1175</v>
      </c>
      <c r="K195" s="4">
        <v>814.94</v>
      </c>
      <c r="L195" s="2">
        <f t="shared" si="2"/>
        <v>13827.800000000119</v>
      </c>
    </row>
    <row r="196" spans="1:13">
      <c r="A196" t="s">
        <v>896</v>
      </c>
      <c r="B196" s="1">
        <v>42521</v>
      </c>
      <c r="C196" t="s">
        <v>1498</v>
      </c>
      <c r="D196">
        <v>1</v>
      </c>
      <c r="E196" t="s">
        <v>2</v>
      </c>
      <c r="F196">
        <v>28925</v>
      </c>
      <c r="G196" t="s">
        <v>1299</v>
      </c>
      <c r="H196" t="s">
        <v>5</v>
      </c>
      <c r="I196" t="s">
        <v>1175</v>
      </c>
      <c r="K196" s="5">
        <v>4084.52</v>
      </c>
      <c r="L196" s="2">
        <f t="shared" si="2"/>
        <v>9743.2800000001189</v>
      </c>
    </row>
    <row r="197" spans="1:13">
      <c r="A197" t="s">
        <v>896</v>
      </c>
      <c r="B197" s="1">
        <v>42521</v>
      </c>
      <c r="C197" t="s">
        <v>1498</v>
      </c>
      <c r="D197">
        <v>1</v>
      </c>
      <c r="E197" t="s">
        <v>2</v>
      </c>
      <c r="F197">
        <v>28925</v>
      </c>
      <c r="G197" t="s">
        <v>1299</v>
      </c>
      <c r="H197" t="s">
        <v>5</v>
      </c>
      <c r="I197" t="s">
        <v>1175</v>
      </c>
      <c r="K197" s="4">
        <v>130</v>
      </c>
      <c r="L197" s="2">
        <f t="shared" si="2"/>
        <v>9613.2800000001189</v>
      </c>
    </row>
    <row r="198" spans="1:13">
      <c r="A198" t="s">
        <v>898</v>
      </c>
      <c r="B198" s="1">
        <v>42521</v>
      </c>
      <c r="C198" t="s">
        <v>1049</v>
      </c>
      <c r="D198">
        <v>1</v>
      </c>
      <c r="E198" t="s">
        <v>2</v>
      </c>
      <c r="F198">
        <v>28934</v>
      </c>
      <c r="G198" t="s">
        <v>1299</v>
      </c>
      <c r="H198" t="s">
        <v>5</v>
      </c>
      <c r="I198" t="s">
        <v>410</v>
      </c>
      <c r="K198" s="3">
        <v>250</v>
      </c>
      <c r="L198" s="2">
        <f t="shared" si="2"/>
        <v>9363.2800000001189</v>
      </c>
    </row>
    <row r="199" spans="1:13">
      <c r="A199" t="s">
        <v>900</v>
      </c>
      <c r="B199" s="1">
        <v>42521</v>
      </c>
      <c r="C199" t="s">
        <v>1048</v>
      </c>
      <c r="D199">
        <v>1</v>
      </c>
      <c r="E199" t="s">
        <v>2</v>
      </c>
      <c r="F199">
        <v>28935</v>
      </c>
      <c r="G199" t="s">
        <v>1299</v>
      </c>
      <c r="H199" t="s">
        <v>5</v>
      </c>
      <c r="I199" t="s">
        <v>410</v>
      </c>
      <c r="K199" s="3">
        <v>250</v>
      </c>
      <c r="L199" s="2">
        <f t="shared" si="2"/>
        <v>9113.2800000001189</v>
      </c>
    </row>
    <row r="200" spans="1:13">
      <c r="A200" t="s">
        <v>902</v>
      </c>
      <c r="B200" s="1">
        <v>42521</v>
      </c>
      <c r="C200" t="s">
        <v>1043</v>
      </c>
      <c r="D200">
        <v>1</v>
      </c>
      <c r="E200" t="s">
        <v>2</v>
      </c>
      <c r="F200">
        <v>28936</v>
      </c>
      <c r="G200" t="s">
        <v>1299</v>
      </c>
      <c r="H200" t="s">
        <v>5</v>
      </c>
      <c r="I200" t="s">
        <v>410</v>
      </c>
      <c r="K200" s="3">
        <v>250</v>
      </c>
      <c r="L200" s="2">
        <f t="shared" si="2"/>
        <v>8863.2800000001189</v>
      </c>
    </row>
    <row r="201" spans="1:13">
      <c r="A201" t="s">
        <v>904</v>
      </c>
      <c r="B201" s="1">
        <v>42521</v>
      </c>
      <c r="C201" t="s">
        <v>1042</v>
      </c>
      <c r="D201">
        <v>1</v>
      </c>
      <c r="E201" t="s">
        <v>2</v>
      </c>
      <c r="F201">
        <v>28937</v>
      </c>
      <c r="G201" t="s">
        <v>1299</v>
      </c>
      <c r="H201" t="s">
        <v>5</v>
      </c>
      <c r="I201" t="s">
        <v>410</v>
      </c>
      <c r="K201" s="3">
        <v>250</v>
      </c>
      <c r="L201" s="2">
        <f t="shared" si="2"/>
        <v>8613.2800000001189</v>
      </c>
    </row>
    <row r="202" spans="1:13">
      <c r="A202" t="s">
        <v>906</v>
      </c>
      <c r="B202" s="1">
        <v>42521</v>
      </c>
      <c r="C202" t="s">
        <v>1039</v>
      </c>
      <c r="D202">
        <v>1</v>
      </c>
      <c r="E202" t="s">
        <v>2</v>
      </c>
      <c r="F202">
        <v>28938</v>
      </c>
      <c r="G202" t="s">
        <v>1299</v>
      </c>
      <c r="H202" t="s">
        <v>5</v>
      </c>
      <c r="I202" t="s">
        <v>410</v>
      </c>
      <c r="K202" s="3">
        <v>250</v>
      </c>
      <c r="L202" s="2">
        <f t="shared" ref="L202:L204" si="3">+L201+J202-K202</f>
        <v>8363.2800000001189</v>
      </c>
    </row>
    <row r="203" spans="1:13">
      <c r="A203" t="s">
        <v>908</v>
      </c>
      <c r="B203" s="1">
        <v>42521</v>
      </c>
      <c r="C203" t="s">
        <v>1037</v>
      </c>
      <c r="D203">
        <v>1</v>
      </c>
      <c r="E203" t="s">
        <v>2</v>
      </c>
      <c r="F203">
        <v>28939</v>
      </c>
      <c r="G203" t="s">
        <v>1299</v>
      </c>
      <c r="H203" t="s">
        <v>5</v>
      </c>
      <c r="I203" t="s">
        <v>410</v>
      </c>
      <c r="K203" s="3">
        <v>250</v>
      </c>
      <c r="L203" s="2">
        <f t="shared" si="3"/>
        <v>8113.2800000001189</v>
      </c>
    </row>
    <row r="204" spans="1:13">
      <c r="A204" t="s">
        <v>921</v>
      </c>
      <c r="B204" s="1">
        <v>42521</v>
      </c>
      <c r="C204" t="s">
        <v>1468</v>
      </c>
      <c r="D204">
        <v>1</v>
      </c>
      <c r="E204" t="s">
        <v>1898</v>
      </c>
      <c r="F204" t="s">
        <v>3</v>
      </c>
      <c r="G204" t="s">
        <v>1653</v>
      </c>
      <c r="H204" t="s">
        <v>5</v>
      </c>
      <c r="I204" t="s">
        <v>1899</v>
      </c>
      <c r="K204" s="7">
        <v>359.97</v>
      </c>
      <c r="L204" s="2">
        <f t="shared" si="3"/>
        <v>7753.3100000001186</v>
      </c>
      <c r="M204" s="2"/>
    </row>
    <row r="205" spans="1:13">
      <c r="I205" t="s">
        <v>341</v>
      </c>
      <c r="J205" s="2">
        <v>90000</v>
      </c>
      <c r="K205" s="2">
        <f>+SUM(K9:K204)</f>
        <v>96392.719999999928</v>
      </c>
    </row>
    <row r="206" spans="1:13">
      <c r="I206" t="s">
        <v>342</v>
      </c>
      <c r="L206" s="2">
        <f>+L204</f>
        <v>7753.3100000001186</v>
      </c>
    </row>
    <row r="207" spans="1:13">
      <c r="A207" t="s">
        <v>343</v>
      </c>
      <c r="B207" t="s">
        <v>344</v>
      </c>
      <c r="C207" t="s">
        <v>345</v>
      </c>
      <c r="D207" t="s">
        <v>346</v>
      </c>
      <c r="E207" t="s">
        <v>344</v>
      </c>
      <c r="F207" t="s">
        <v>347</v>
      </c>
      <c r="G207" t="s">
        <v>1499</v>
      </c>
      <c r="H207" t="s">
        <v>344</v>
      </c>
      <c r="I207" t="s">
        <v>349</v>
      </c>
      <c r="J207" t="s">
        <v>350</v>
      </c>
      <c r="K207" t="s">
        <v>351</v>
      </c>
      <c r="L207" t="s">
        <v>350</v>
      </c>
    </row>
    <row r="210" spans="9:10">
      <c r="I210" s="8" t="s">
        <v>1923</v>
      </c>
      <c r="J210" s="8">
        <v>90000</v>
      </c>
    </row>
    <row r="211" spans="9:10">
      <c r="I211" s="8" t="s">
        <v>1920</v>
      </c>
      <c r="J211" s="9">
        <f>+ABR!K194</f>
        <v>14146.029999999999</v>
      </c>
    </row>
    <row r="212" spans="9:10">
      <c r="I212" s="8" t="s">
        <v>1921</v>
      </c>
      <c r="J212" s="9">
        <f>+K205</f>
        <v>96392.719999999928</v>
      </c>
    </row>
    <row r="213" spans="9:10">
      <c r="I213" s="8" t="s">
        <v>1922</v>
      </c>
      <c r="J213" s="9">
        <f>+J210+J211-J212</f>
        <v>7753.3100000000704</v>
      </c>
    </row>
  </sheetData>
  <mergeCells count="3">
    <mergeCell ref="H3:J3"/>
    <mergeCell ref="H4:J4"/>
    <mergeCell ref="H5:J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M141"/>
  <sheetViews>
    <sheetView topLeftCell="A123" workbookViewId="0">
      <selection activeCell="L140" sqref="L140"/>
    </sheetView>
  </sheetViews>
  <sheetFormatPr baseColWidth="10" defaultRowHeight="15"/>
  <cols>
    <col min="3" max="3" width="11" bestFit="1" customWidth="1"/>
    <col min="4" max="4" width="2.42578125" bestFit="1" customWidth="1"/>
    <col min="6" max="6" width="6" bestFit="1" customWidth="1"/>
    <col min="7" max="7" width="19.28515625" bestFit="1" customWidth="1"/>
    <col min="9" max="9" width="39.140625" bestFit="1" customWidth="1"/>
  </cols>
  <sheetData>
    <row r="3" spans="1:13">
      <c r="H3" s="25" t="s">
        <v>1896</v>
      </c>
      <c r="I3" s="25"/>
      <c r="J3" s="25"/>
    </row>
    <row r="4" spans="1:13">
      <c r="H4" s="25" t="s">
        <v>1897</v>
      </c>
      <c r="I4" s="25"/>
      <c r="J4" s="25"/>
    </row>
    <row r="5" spans="1:13">
      <c r="H5" s="26">
        <v>42522</v>
      </c>
      <c r="I5" s="25"/>
      <c r="J5" s="25"/>
    </row>
    <row r="8" spans="1:13">
      <c r="A8" s="18" t="s">
        <v>2142</v>
      </c>
      <c r="B8" s="18" t="s">
        <v>2143</v>
      </c>
      <c r="C8" s="18" t="s">
        <v>2144</v>
      </c>
      <c r="D8" s="18"/>
      <c r="E8" s="18"/>
      <c r="F8" s="18"/>
      <c r="G8" s="18" t="s">
        <v>2150</v>
      </c>
      <c r="H8" s="18" t="s">
        <v>2145</v>
      </c>
      <c r="I8" s="18" t="s">
        <v>2146</v>
      </c>
      <c r="J8" s="18" t="s">
        <v>2147</v>
      </c>
      <c r="K8" s="18" t="s">
        <v>2148</v>
      </c>
      <c r="L8" s="18" t="s">
        <v>2149</v>
      </c>
      <c r="M8" s="19"/>
    </row>
    <row r="9" spans="1:13">
      <c r="L9" s="2">
        <f>+MAY!L206</f>
        <v>7753.3100000001186</v>
      </c>
    </row>
    <row r="10" spans="1:13">
      <c r="A10" t="s">
        <v>1186</v>
      </c>
      <c r="B10" s="1">
        <v>42535</v>
      </c>
      <c r="C10" t="s">
        <v>1500</v>
      </c>
      <c r="D10">
        <v>1</v>
      </c>
      <c r="E10" t="s">
        <v>2</v>
      </c>
      <c r="F10">
        <v>29125</v>
      </c>
      <c r="G10" t="s">
        <v>1299</v>
      </c>
      <c r="H10" t="s">
        <v>5</v>
      </c>
      <c r="I10" t="s">
        <v>910</v>
      </c>
      <c r="K10" s="4">
        <v>599</v>
      </c>
      <c r="L10" s="2">
        <f>+L9+J10-K10</f>
        <v>7154.3100000001186</v>
      </c>
    </row>
    <row r="11" spans="1:13">
      <c r="A11" t="s">
        <v>1205</v>
      </c>
      <c r="B11" s="1">
        <v>42535</v>
      </c>
      <c r="C11" t="s">
        <v>1501</v>
      </c>
      <c r="D11">
        <v>1</v>
      </c>
      <c r="E11" t="s">
        <v>2</v>
      </c>
      <c r="F11">
        <v>29133</v>
      </c>
      <c r="G11" t="s">
        <v>1299</v>
      </c>
      <c r="H11" t="s">
        <v>5</v>
      </c>
      <c r="I11" t="s">
        <v>1502</v>
      </c>
      <c r="K11" s="4">
        <v>440.8</v>
      </c>
      <c r="L11" s="2">
        <f t="shared" ref="L11:L74" si="0">+L10+J11-K11</f>
        <v>6713.5100000001185</v>
      </c>
    </row>
    <row r="12" spans="1:13">
      <c r="A12" t="s">
        <v>1138</v>
      </c>
      <c r="B12" s="1">
        <v>42551</v>
      </c>
      <c r="C12" t="s">
        <v>320</v>
      </c>
      <c r="D12">
        <v>1</v>
      </c>
      <c r="E12" t="s">
        <v>2</v>
      </c>
      <c r="F12">
        <v>29090</v>
      </c>
      <c r="G12" t="s">
        <v>1299</v>
      </c>
      <c r="H12" t="s">
        <v>5</v>
      </c>
      <c r="I12" t="s">
        <v>1503</v>
      </c>
      <c r="J12" s="2">
        <v>90000</v>
      </c>
      <c r="L12" s="2">
        <f t="shared" si="0"/>
        <v>96713.510000000126</v>
      </c>
    </row>
    <row r="13" spans="1:13">
      <c r="A13" t="s">
        <v>1144</v>
      </c>
      <c r="B13" s="1">
        <v>42551</v>
      </c>
      <c r="C13" t="s">
        <v>1504</v>
      </c>
      <c r="D13">
        <v>1</v>
      </c>
      <c r="E13" t="s">
        <v>2</v>
      </c>
      <c r="F13">
        <v>29104</v>
      </c>
      <c r="G13" t="s">
        <v>1299</v>
      </c>
      <c r="H13" t="s">
        <v>5</v>
      </c>
      <c r="I13" t="s">
        <v>1175</v>
      </c>
      <c r="K13" s="6">
        <v>1531</v>
      </c>
      <c r="L13" s="2">
        <f t="shared" si="0"/>
        <v>95182.510000000126</v>
      </c>
      <c r="M13" s="2"/>
    </row>
    <row r="14" spans="1:13">
      <c r="A14" t="s">
        <v>1144</v>
      </c>
      <c r="B14" s="1">
        <v>42551</v>
      </c>
      <c r="C14" t="s">
        <v>1504</v>
      </c>
      <c r="D14">
        <v>1</v>
      </c>
      <c r="E14" t="s">
        <v>2</v>
      </c>
      <c r="F14">
        <v>29104</v>
      </c>
      <c r="G14" t="s">
        <v>1299</v>
      </c>
      <c r="H14" t="s">
        <v>5</v>
      </c>
      <c r="I14" t="s">
        <v>1175</v>
      </c>
      <c r="K14" s="3">
        <v>130</v>
      </c>
      <c r="L14" s="2">
        <f t="shared" si="0"/>
        <v>95052.510000000126</v>
      </c>
    </row>
    <row r="15" spans="1:13">
      <c r="A15" t="s">
        <v>1146</v>
      </c>
      <c r="B15" s="1">
        <v>42551</v>
      </c>
      <c r="C15" t="s">
        <v>1505</v>
      </c>
      <c r="D15">
        <v>1</v>
      </c>
      <c r="E15" t="s">
        <v>2</v>
      </c>
      <c r="F15">
        <v>29105</v>
      </c>
      <c r="G15" t="s">
        <v>1299</v>
      </c>
      <c r="H15" t="s">
        <v>5</v>
      </c>
      <c r="I15" t="s">
        <v>1175</v>
      </c>
      <c r="K15" s="3">
        <v>831.4</v>
      </c>
      <c r="L15" s="2">
        <f t="shared" si="0"/>
        <v>94221.110000000132</v>
      </c>
    </row>
    <row r="16" spans="1:13">
      <c r="A16" t="s">
        <v>1148</v>
      </c>
      <c r="B16" s="1">
        <v>42551</v>
      </c>
      <c r="C16" t="s">
        <v>1506</v>
      </c>
      <c r="D16">
        <v>1</v>
      </c>
      <c r="E16" t="s">
        <v>2</v>
      </c>
      <c r="F16">
        <v>29106</v>
      </c>
      <c r="G16" t="s">
        <v>1299</v>
      </c>
      <c r="H16" t="s">
        <v>5</v>
      </c>
      <c r="I16" t="s">
        <v>410</v>
      </c>
      <c r="K16" s="4">
        <v>250</v>
      </c>
      <c r="L16" s="2">
        <f t="shared" si="0"/>
        <v>93971.110000000132</v>
      </c>
    </row>
    <row r="17" spans="1:12">
      <c r="A17" t="s">
        <v>1151</v>
      </c>
      <c r="B17" s="1">
        <v>42551</v>
      </c>
      <c r="C17" t="s">
        <v>1507</v>
      </c>
      <c r="D17">
        <v>1</v>
      </c>
      <c r="E17" t="s">
        <v>2</v>
      </c>
      <c r="F17">
        <v>29107</v>
      </c>
      <c r="G17" t="s">
        <v>1299</v>
      </c>
      <c r="H17" t="s">
        <v>5</v>
      </c>
      <c r="I17" t="s">
        <v>410</v>
      </c>
      <c r="K17" s="4">
        <v>250</v>
      </c>
      <c r="L17" s="2">
        <f t="shared" si="0"/>
        <v>93721.110000000132</v>
      </c>
    </row>
    <row r="18" spans="1:12">
      <c r="A18" t="s">
        <v>1153</v>
      </c>
      <c r="B18" s="1">
        <v>42551</v>
      </c>
      <c r="C18" t="s">
        <v>1508</v>
      </c>
      <c r="D18">
        <v>1</v>
      </c>
      <c r="E18" t="s">
        <v>2</v>
      </c>
      <c r="F18">
        <v>29108</v>
      </c>
      <c r="G18" t="s">
        <v>1299</v>
      </c>
      <c r="H18" t="s">
        <v>5</v>
      </c>
      <c r="I18" t="s">
        <v>410</v>
      </c>
      <c r="K18" s="4">
        <v>600.01</v>
      </c>
      <c r="L18" s="2">
        <f t="shared" si="0"/>
        <v>93121.100000000137</v>
      </c>
    </row>
    <row r="19" spans="1:12">
      <c r="A19" t="s">
        <v>1156</v>
      </c>
      <c r="B19" s="1">
        <v>42551</v>
      </c>
      <c r="C19" t="s">
        <v>1509</v>
      </c>
      <c r="D19">
        <v>1</v>
      </c>
      <c r="E19" t="s">
        <v>2</v>
      </c>
      <c r="F19">
        <v>29109</v>
      </c>
      <c r="G19" t="s">
        <v>1299</v>
      </c>
      <c r="H19" t="s">
        <v>5</v>
      </c>
      <c r="I19" t="s">
        <v>1041</v>
      </c>
      <c r="K19" s="4">
        <v>58</v>
      </c>
      <c r="L19" s="2">
        <f t="shared" si="0"/>
        <v>93063.100000000137</v>
      </c>
    </row>
    <row r="20" spans="1:12">
      <c r="A20" t="s">
        <v>1158</v>
      </c>
      <c r="B20" s="1">
        <v>42551</v>
      </c>
      <c r="C20" t="s">
        <v>1510</v>
      </c>
      <c r="D20">
        <v>1</v>
      </c>
      <c r="E20" t="s">
        <v>2</v>
      </c>
      <c r="F20">
        <v>29110</v>
      </c>
      <c r="G20" t="s">
        <v>1299</v>
      </c>
      <c r="H20" t="s">
        <v>5</v>
      </c>
      <c r="I20" t="s">
        <v>1511</v>
      </c>
      <c r="K20" s="4">
        <v>986</v>
      </c>
      <c r="L20" s="2">
        <f t="shared" si="0"/>
        <v>92077.100000000137</v>
      </c>
    </row>
    <row r="21" spans="1:12">
      <c r="A21" t="s">
        <v>1160</v>
      </c>
      <c r="B21" s="1">
        <v>42551</v>
      </c>
      <c r="C21" t="s">
        <v>1512</v>
      </c>
      <c r="D21">
        <v>1</v>
      </c>
      <c r="E21" t="s">
        <v>2</v>
      </c>
      <c r="F21">
        <v>29111</v>
      </c>
      <c r="G21" t="s">
        <v>1299</v>
      </c>
      <c r="H21" t="s">
        <v>5</v>
      </c>
      <c r="I21" t="s">
        <v>1513</v>
      </c>
      <c r="K21" s="4">
        <v>347.99</v>
      </c>
      <c r="L21" s="2">
        <f t="shared" si="0"/>
        <v>91729.110000000132</v>
      </c>
    </row>
    <row r="22" spans="1:12">
      <c r="A22" t="s">
        <v>1162</v>
      </c>
      <c r="B22" s="1">
        <v>42551</v>
      </c>
      <c r="C22" t="s">
        <v>1514</v>
      </c>
      <c r="D22">
        <v>1</v>
      </c>
      <c r="E22" t="s">
        <v>2</v>
      </c>
      <c r="F22">
        <v>29112</v>
      </c>
      <c r="G22" t="s">
        <v>1299</v>
      </c>
      <c r="H22" t="s">
        <v>5</v>
      </c>
      <c r="I22" t="s">
        <v>1515</v>
      </c>
      <c r="K22" s="4">
        <v>58</v>
      </c>
      <c r="L22" s="2">
        <f t="shared" si="0"/>
        <v>91671.110000000132</v>
      </c>
    </row>
    <row r="23" spans="1:12">
      <c r="A23" t="s">
        <v>1164</v>
      </c>
      <c r="B23" s="1">
        <v>42551</v>
      </c>
      <c r="C23" t="s">
        <v>1516</v>
      </c>
      <c r="D23">
        <v>1</v>
      </c>
      <c r="E23" t="s">
        <v>2</v>
      </c>
      <c r="F23">
        <v>29113</v>
      </c>
      <c r="G23" t="s">
        <v>1299</v>
      </c>
      <c r="H23" t="s">
        <v>5</v>
      </c>
      <c r="I23" t="s">
        <v>418</v>
      </c>
      <c r="K23" s="4">
        <v>143.5</v>
      </c>
      <c r="L23" s="2">
        <f t="shared" si="0"/>
        <v>91527.610000000132</v>
      </c>
    </row>
    <row r="24" spans="1:12">
      <c r="A24" t="s">
        <v>1167</v>
      </c>
      <c r="B24" s="1">
        <v>42551</v>
      </c>
      <c r="C24" t="s">
        <v>1517</v>
      </c>
      <c r="D24">
        <v>1</v>
      </c>
      <c r="E24" t="s">
        <v>2</v>
      </c>
      <c r="F24">
        <v>29114</v>
      </c>
      <c r="G24" t="s">
        <v>1299</v>
      </c>
      <c r="H24" t="s">
        <v>5</v>
      </c>
      <c r="I24" t="s">
        <v>418</v>
      </c>
      <c r="K24" s="4">
        <v>184.5</v>
      </c>
      <c r="L24" s="2">
        <f t="shared" si="0"/>
        <v>91343.110000000132</v>
      </c>
    </row>
    <row r="25" spans="1:12">
      <c r="A25" t="s">
        <v>1169</v>
      </c>
      <c r="B25" s="1">
        <v>42551</v>
      </c>
      <c r="C25" t="s">
        <v>1518</v>
      </c>
      <c r="D25">
        <v>1</v>
      </c>
      <c r="E25" t="s">
        <v>2</v>
      </c>
      <c r="F25">
        <v>29115</v>
      </c>
      <c r="G25" t="s">
        <v>1299</v>
      </c>
      <c r="H25" t="s">
        <v>5</v>
      </c>
      <c r="I25" t="s">
        <v>1403</v>
      </c>
      <c r="K25" s="4">
        <v>400</v>
      </c>
      <c r="L25" s="2">
        <f t="shared" si="0"/>
        <v>90943.110000000132</v>
      </c>
    </row>
    <row r="26" spans="1:12">
      <c r="A26" t="s">
        <v>1171</v>
      </c>
      <c r="B26" s="1">
        <v>42551</v>
      </c>
      <c r="C26" t="s">
        <v>1519</v>
      </c>
      <c r="D26">
        <v>1</v>
      </c>
      <c r="E26" t="s">
        <v>2</v>
      </c>
      <c r="F26">
        <v>29116</v>
      </c>
      <c r="G26" t="s">
        <v>1299</v>
      </c>
      <c r="H26" t="s">
        <v>5</v>
      </c>
      <c r="I26" t="s">
        <v>418</v>
      </c>
      <c r="K26" s="4">
        <v>123</v>
      </c>
      <c r="L26" s="2">
        <f t="shared" si="0"/>
        <v>90820.110000000132</v>
      </c>
    </row>
    <row r="27" spans="1:12">
      <c r="A27" t="s">
        <v>1173</v>
      </c>
      <c r="B27" s="1">
        <v>42551</v>
      </c>
      <c r="C27" t="s">
        <v>1520</v>
      </c>
      <c r="D27">
        <v>1</v>
      </c>
      <c r="E27" t="s">
        <v>2</v>
      </c>
      <c r="F27">
        <v>29117</v>
      </c>
      <c r="G27" t="s">
        <v>1299</v>
      </c>
      <c r="H27" t="s">
        <v>5</v>
      </c>
      <c r="I27" t="s">
        <v>761</v>
      </c>
      <c r="K27" s="4">
        <v>350</v>
      </c>
      <c r="L27" s="2">
        <f t="shared" si="0"/>
        <v>90470.110000000132</v>
      </c>
    </row>
    <row r="28" spans="1:12">
      <c r="A28" t="s">
        <v>1176</v>
      </c>
      <c r="B28" s="1">
        <v>42551</v>
      </c>
      <c r="C28" t="s">
        <v>1521</v>
      </c>
      <c r="D28">
        <v>1</v>
      </c>
      <c r="E28" t="s">
        <v>2</v>
      </c>
      <c r="F28">
        <v>29118</v>
      </c>
      <c r="G28" t="s">
        <v>1299</v>
      </c>
      <c r="H28" t="s">
        <v>5</v>
      </c>
      <c r="I28" t="s">
        <v>1376</v>
      </c>
      <c r="K28" s="4">
        <v>243.99</v>
      </c>
      <c r="L28" s="2">
        <f t="shared" si="0"/>
        <v>90226.120000000126</v>
      </c>
    </row>
    <row r="29" spans="1:12">
      <c r="A29" t="s">
        <v>1178</v>
      </c>
      <c r="B29" s="1">
        <v>42551</v>
      </c>
      <c r="C29" t="s">
        <v>1522</v>
      </c>
      <c r="D29">
        <v>1</v>
      </c>
      <c r="E29" t="s">
        <v>2</v>
      </c>
      <c r="F29">
        <v>29119</v>
      </c>
      <c r="G29" t="s">
        <v>1299</v>
      </c>
      <c r="H29" t="s">
        <v>5</v>
      </c>
      <c r="I29" t="s">
        <v>1523</v>
      </c>
      <c r="K29" s="4">
        <v>81.010000000000005</v>
      </c>
      <c r="L29" s="2">
        <f t="shared" si="0"/>
        <v>90145.110000000132</v>
      </c>
    </row>
    <row r="30" spans="1:12">
      <c r="A30" t="s">
        <v>1181</v>
      </c>
      <c r="B30" s="1">
        <v>42551</v>
      </c>
      <c r="C30" t="s">
        <v>1524</v>
      </c>
      <c r="D30">
        <v>1</v>
      </c>
      <c r="E30" t="s">
        <v>2</v>
      </c>
      <c r="F30">
        <v>29120</v>
      </c>
      <c r="G30" t="s">
        <v>1299</v>
      </c>
      <c r="H30" t="s">
        <v>5</v>
      </c>
      <c r="I30" t="s">
        <v>923</v>
      </c>
      <c r="K30" s="4">
        <v>299.7</v>
      </c>
      <c r="L30" s="2">
        <f t="shared" si="0"/>
        <v>89845.410000000134</v>
      </c>
    </row>
    <row r="31" spans="1:12">
      <c r="A31" t="s">
        <v>1183</v>
      </c>
      <c r="B31" s="1">
        <v>42551</v>
      </c>
      <c r="C31" t="s">
        <v>1525</v>
      </c>
      <c r="D31">
        <v>1</v>
      </c>
      <c r="E31" t="s">
        <v>2</v>
      </c>
      <c r="F31">
        <v>29121</v>
      </c>
      <c r="G31" t="s">
        <v>1299</v>
      </c>
      <c r="H31" t="s">
        <v>5</v>
      </c>
      <c r="I31" t="s">
        <v>1209</v>
      </c>
      <c r="K31" s="4">
        <v>299.35000000000002</v>
      </c>
      <c r="L31" s="2">
        <f t="shared" si="0"/>
        <v>89546.060000000129</v>
      </c>
    </row>
    <row r="32" spans="1:12">
      <c r="A32" t="s">
        <v>1188</v>
      </c>
      <c r="B32" s="1">
        <v>42551</v>
      </c>
      <c r="C32" t="s">
        <v>1526</v>
      </c>
      <c r="D32">
        <v>1</v>
      </c>
      <c r="E32" t="s">
        <v>2</v>
      </c>
      <c r="F32">
        <v>29126</v>
      </c>
      <c r="G32" t="s">
        <v>1299</v>
      </c>
      <c r="H32" t="s">
        <v>5</v>
      </c>
      <c r="I32" t="s">
        <v>746</v>
      </c>
      <c r="K32" s="4">
        <v>590.54999999999995</v>
      </c>
      <c r="L32" s="2">
        <f t="shared" si="0"/>
        <v>88955.510000000126</v>
      </c>
    </row>
    <row r="33" spans="1:13">
      <c r="A33" t="s">
        <v>1190</v>
      </c>
      <c r="B33" s="1">
        <v>42551</v>
      </c>
      <c r="C33" t="s">
        <v>1527</v>
      </c>
      <c r="D33">
        <v>1</v>
      </c>
      <c r="E33" t="s">
        <v>2</v>
      </c>
      <c r="F33">
        <v>29127</v>
      </c>
      <c r="G33" t="s">
        <v>1299</v>
      </c>
      <c r="H33" t="s">
        <v>5</v>
      </c>
      <c r="I33" t="s">
        <v>746</v>
      </c>
      <c r="K33" s="4">
        <v>590.54999999999995</v>
      </c>
      <c r="L33" s="2">
        <f t="shared" si="0"/>
        <v>88364.960000000123</v>
      </c>
    </row>
    <row r="34" spans="1:13">
      <c r="A34" t="s">
        <v>1192</v>
      </c>
      <c r="B34" s="1">
        <v>42551</v>
      </c>
      <c r="C34" t="s">
        <v>1528</v>
      </c>
      <c r="D34">
        <v>1</v>
      </c>
      <c r="E34" t="s">
        <v>2</v>
      </c>
      <c r="F34">
        <v>29128</v>
      </c>
      <c r="G34" t="s">
        <v>1299</v>
      </c>
      <c r="H34" t="s">
        <v>5</v>
      </c>
      <c r="I34" t="s">
        <v>1529</v>
      </c>
      <c r="K34" s="4">
        <v>293.48</v>
      </c>
      <c r="L34" s="2">
        <f t="shared" si="0"/>
        <v>88071.480000000127</v>
      </c>
    </row>
    <row r="35" spans="1:13">
      <c r="A35" t="s">
        <v>1195</v>
      </c>
      <c r="B35" s="1">
        <v>42551</v>
      </c>
      <c r="C35" t="s">
        <v>1530</v>
      </c>
      <c r="D35">
        <v>1</v>
      </c>
      <c r="E35" t="s">
        <v>2</v>
      </c>
      <c r="F35">
        <v>29129</v>
      </c>
      <c r="G35" t="s">
        <v>1299</v>
      </c>
      <c r="H35" t="s">
        <v>5</v>
      </c>
      <c r="I35" t="s">
        <v>767</v>
      </c>
      <c r="K35" s="4">
        <v>238</v>
      </c>
      <c r="L35" s="2">
        <f t="shared" si="0"/>
        <v>87833.480000000127</v>
      </c>
    </row>
    <row r="36" spans="1:13">
      <c r="A36" t="s">
        <v>1197</v>
      </c>
      <c r="B36" s="1">
        <v>42551</v>
      </c>
      <c r="C36" t="s">
        <v>1531</v>
      </c>
      <c r="D36">
        <v>1</v>
      </c>
      <c r="E36" t="s">
        <v>2</v>
      </c>
      <c r="F36">
        <v>29130</v>
      </c>
      <c r="G36" t="s">
        <v>1299</v>
      </c>
      <c r="H36" t="s">
        <v>5</v>
      </c>
      <c r="I36" t="s">
        <v>1532</v>
      </c>
      <c r="K36" s="4">
        <v>419.3</v>
      </c>
      <c r="L36" s="2">
        <f t="shared" si="0"/>
        <v>87414.180000000124</v>
      </c>
    </row>
    <row r="37" spans="1:13">
      <c r="A37" t="s">
        <v>1200</v>
      </c>
      <c r="B37" s="1">
        <v>42551</v>
      </c>
      <c r="C37" t="s">
        <v>1533</v>
      </c>
      <c r="D37">
        <v>1</v>
      </c>
      <c r="E37" t="s">
        <v>2</v>
      </c>
      <c r="F37">
        <v>29131</v>
      </c>
      <c r="G37" t="s">
        <v>1299</v>
      </c>
      <c r="H37" t="s">
        <v>5</v>
      </c>
      <c r="I37" t="s">
        <v>94</v>
      </c>
      <c r="K37" s="4">
        <v>986</v>
      </c>
      <c r="L37" s="2">
        <f t="shared" si="0"/>
        <v>86428.180000000124</v>
      </c>
    </row>
    <row r="38" spans="1:13">
      <c r="A38" t="s">
        <v>1202</v>
      </c>
      <c r="B38" s="1">
        <v>42551</v>
      </c>
      <c r="C38" t="s">
        <v>1534</v>
      </c>
      <c r="D38">
        <v>1</v>
      </c>
      <c r="E38" t="s">
        <v>2</v>
      </c>
      <c r="F38">
        <v>29132</v>
      </c>
      <c r="G38" t="s">
        <v>1299</v>
      </c>
      <c r="H38" t="s">
        <v>5</v>
      </c>
      <c r="I38" t="s">
        <v>1437</v>
      </c>
      <c r="K38" s="5">
        <v>1090</v>
      </c>
      <c r="L38" s="2">
        <f t="shared" si="0"/>
        <v>85338.180000000124</v>
      </c>
      <c r="M38" s="2"/>
    </row>
    <row r="39" spans="1:13">
      <c r="A39" t="s">
        <v>1207</v>
      </c>
      <c r="B39" s="1">
        <v>42551</v>
      </c>
      <c r="C39" t="s">
        <v>1535</v>
      </c>
      <c r="D39">
        <v>1</v>
      </c>
      <c r="E39" t="s">
        <v>2</v>
      </c>
      <c r="F39">
        <v>29134</v>
      </c>
      <c r="G39" t="s">
        <v>1299</v>
      </c>
      <c r="H39" t="s">
        <v>5</v>
      </c>
      <c r="I39" t="s">
        <v>1536</v>
      </c>
      <c r="K39" s="5">
        <v>1069</v>
      </c>
      <c r="L39" s="2">
        <f t="shared" si="0"/>
        <v>84269.180000000124</v>
      </c>
      <c r="M39" s="2"/>
    </row>
    <row r="40" spans="1:13">
      <c r="A40" t="s">
        <v>1210</v>
      </c>
      <c r="B40" s="1">
        <v>42551</v>
      </c>
      <c r="C40" t="s">
        <v>1537</v>
      </c>
      <c r="D40">
        <v>1</v>
      </c>
      <c r="E40" t="s">
        <v>2</v>
      </c>
      <c r="F40">
        <v>29135</v>
      </c>
      <c r="G40" t="s">
        <v>1299</v>
      </c>
      <c r="H40" t="s">
        <v>5</v>
      </c>
      <c r="I40" t="s">
        <v>1538</v>
      </c>
      <c r="K40" s="4">
        <v>147.76</v>
      </c>
      <c r="L40" s="2">
        <f t="shared" si="0"/>
        <v>84121.420000000129</v>
      </c>
    </row>
    <row r="41" spans="1:13">
      <c r="A41" t="s">
        <v>1212</v>
      </c>
      <c r="B41" s="1">
        <v>42551</v>
      </c>
      <c r="C41" t="s">
        <v>1539</v>
      </c>
      <c r="D41">
        <v>1</v>
      </c>
      <c r="E41" t="s">
        <v>2</v>
      </c>
      <c r="F41">
        <v>29136</v>
      </c>
      <c r="G41" t="s">
        <v>1299</v>
      </c>
      <c r="H41" t="s">
        <v>5</v>
      </c>
      <c r="I41" t="s">
        <v>830</v>
      </c>
      <c r="K41" s="4">
        <v>747.33</v>
      </c>
      <c r="L41" s="2">
        <f t="shared" si="0"/>
        <v>83374.090000000127</v>
      </c>
    </row>
    <row r="42" spans="1:13">
      <c r="A42" t="s">
        <v>1215</v>
      </c>
      <c r="B42" s="1">
        <v>42551</v>
      </c>
      <c r="C42" t="s">
        <v>1540</v>
      </c>
      <c r="D42">
        <v>1</v>
      </c>
      <c r="E42" t="s">
        <v>2</v>
      </c>
      <c r="F42">
        <v>29137</v>
      </c>
      <c r="G42" t="s">
        <v>1299</v>
      </c>
      <c r="H42" t="s">
        <v>5</v>
      </c>
      <c r="I42" t="s">
        <v>633</v>
      </c>
      <c r="K42" s="4">
        <v>509</v>
      </c>
      <c r="L42" s="2">
        <f t="shared" si="0"/>
        <v>82865.090000000127</v>
      </c>
    </row>
    <row r="43" spans="1:13">
      <c r="A43" t="s">
        <v>1218</v>
      </c>
      <c r="B43" s="1">
        <v>42551</v>
      </c>
      <c r="C43" t="s">
        <v>1541</v>
      </c>
      <c r="D43">
        <v>1</v>
      </c>
      <c r="E43" t="s">
        <v>2</v>
      </c>
      <c r="F43">
        <v>29140</v>
      </c>
      <c r="G43" t="s">
        <v>1299</v>
      </c>
      <c r="H43" t="s">
        <v>5</v>
      </c>
      <c r="I43" t="s">
        <v>94</v>
      </c>
      <c r="K43" s="4">
        <v>306.24</v>
      </c>
      <c r="L43" s="2">
        <f t="shared" si="0"/>
        <v>82558.850000000122</v>
      </c>
    </row>
    <row r="44" spans="1:13">
      <c r="A44" t="s">
        <v>1221</v>
      </c>
      <c r="B44" s="1">
        <v>42551</v>
      </c>
      <c r="C44" t="s">
        <v>1542</v>
      </c>
      <c r="D44">
        <v>1</v>
      </c>
      <c r="E44" t="s">
        <v>2</v>
      </c>
      <c r="F44">
        <v>29142</v>
      </c>
      <c r="G44" t="s">
        <v>1299</v>
      </c>
      <c r="H44" t="s">
        <v>5</v>
      </c>
      <c r="I44" t="s">
        <v>1538</v>
      </c>
      <c r="K44" s="5">
        <v>1522.44</v>
      </c>
      <c r="L44" s="2">
        <f t="shared" si="0"/>
        <v>81036.41000000012</v>
      </c>
      <c r="M44" s="2"/>
    </row>
    <row r="45" spans="1:13">
      <c r="A45" t="s">
        <v>1224</v>
      </c>
      <c r="B45" s="1">
        <v>42551</v>
      </c>
      <c r="C45" t="s">
        <v>1543</v>
      </c>
      <c r="D45">
        <v>1</v>
      </c>
      <c r="E45" t="s">
        <v>2</v>
      </c>
      <c r="F45">
        <v>29143</v>
      </c>
      <c r="G45" t="s">
        <v>1299</v>
      </c>
      <c r="H45" t="s">
        <v>5</v>
      </c>
      <c r="I45" t="s">
        <v>742</v>
      </c>
      <c r="K45" s="4">
        <v>464.8</v>
      </c>
      <c r="L45" s="2">
        <f t="shared" si="0"/>
        <v>80571.610000000117</v>
      </c>
    </row>
    <row r="46" spans="1:13">
      <c r="A46" t="s">
        <v>1226</v>
      </c>
      <c r="B46" s="1">
        <v>42551</v>
      </c>
      <c r="C46" t="s">
        <v>1544</v>
      </c>
      <c r="D46">
        <v>1</v>
      </c>
      <c r="E46" t="s">
        <v>2</v>
      </c>
      <c r="F46">
        <v>29144</v>
      </c>
      <c r="G46" t="s">
        <v>1299</v>
      </c>
      <c r="H46" t="s">
        <v>5</v>
      </c>
      <c r="I46" t="s">
        <v>410</v>
      </c>
      <c r="K46" s="4">
        <v>250</v>
      </c>
      <c r="L46" s="2">
        <f t="shared" si="0"/>
        <v>80321.610000000117</v>
      </c>
    </row>
    <row r="47" spans="1:13">
      <c r="A47" t="s">
        <v>1228</v>
      </c>
      <c r="B47" s="1">
        <v>42551</v>
      </c>
      <c r="C47" t="s">
        <v>1545</v>
      </c>
      <c r="D47">
        <v>1</v>
      </c>
      <c r="E47" t="s">
        <v>2</v>
      </c>
      <c r="F47">
        <v>29145</v>
      </c>
      <c r="G47" t="s">
        <v>1299</v>
      </c>
      <c r="H47" t="s">
        <v>5</v>
      </c>
      <c r="I47" t="s">
        <v>812</v>
      </c>
      <c r="K47" s="4">
        <v>383</v>
      </c>
      <c r="L47" s="2">
        <f t="shared" si="0"/>
        <v>79938.610000000117</v>
      </c>
    </row>
    <row r="48" spans="1:13">
      <c r="A48" t="s">
        <v>1230</v>
      </c>
      <c r="B48" s="1">
        <v>42551</v>
      </c>
      <c r="C48" t="s">
        <v>1546</v>
      </c>
      <c r="D48">
        <v>1</v>
      </c>
      <c r="E48" t="s">
        <v>2</v>
      </c>
      <c r="F48">
        <v>29146</v>
      </c>
      <c r="G48" t="s">
        <v>1299</v>
      </c>
      <c r="H48" t="s">
        <v>5</v>
      </c>
      <c r="I48" t="s">
        <v>1547</v>
      </c>
      <c r="K48" s="4">
        <v>580</v>
      </c>
      <c r="L48" s="2">
        <f t="shared" si="0"/>
        <v>79358.610000000117</v>
      </c>
    </row>
    <row r="49" spans="1:13">
      <c r="A49" t="s">
        <v>1233</v>
      </c>
      <c r="B49" s="1">
        <v>42551</v>
      </c>
      <c r="C49" t="s">
        <v>1548</v>
      </c>
      <c r="D49">
        <v>1</v>
      </c>
      <c r="E49" t="s">
        <v>2</v>
      </c>
      <c r="F49">
        <v>29147</v>
      </c>
      <c r="G49" t="s">
        <v>1299</v>
      </c>
      <c r="H49" t="s">
        <v>5</v>
      </c>
      <c r="I49" t="s">
        <v>1549</v>
      </c>
      <c r="K49" s="4">
        <v>464</v>
      </c>
      <c r="L49" s="2">
        <f t="shared" si="0"/>
        <v>78894.610000000117</v>
      </c>
    </row>
    <row r="50" spans="1:13">
      <c r="A50" t="s">
        <v>1237</v>
      </c>
      <c r="B50" s="1">
        <v>42551</v>
      </c>
      <c r="C50" t="s">
        <v>1550</v>
      </c>
      <c r="D50">
        <v>1</v>
      </c>
      <c r="E50" t="s">
        <v>2</v>
      </c>
      <c r="F50">
        <v>29148</v>
      </c>
      <c r="G50" t="s">
        <v>1299</v>
      </c>
      <c r="H50" t="s">
        <v>5</v>
      </c>
      <c r="I50" t="s">
        <v>658</v>
      </c>
      <c r="K50" s="4">
        <v>362.5</v>
      </c>
      <c r="L50" s="2">
        <f t="shared" si="0"/>
        <v>78532.110000000117</v>
      </c>
    </row>
    <row r="51" spans="1:13">
      <c r="A51" t="s">
        <v>1239</v>
      </c>
      <c r="B51" s="1">
        <v>42551</v>
      </c>
      <c r="C51" t="s">
        <v>1551</v>
      </c>
      <c r="D51">
        <v>1</v>
      </c>
      <c r="E51" t="s">
        <v>2</v>
      </c>
      <c r="F51">
        <v>29149</v>
      </c>
      <c r="G51" t="s">
        <v>1299</v>
      </c>
      <c r="H51" t="s">
        <v>5</v>
      </c>
      <c r="I51" t="s">
        <v>658</v>
      </c>
      <c r="K51" s="4">
        <v>363.08</v>
      </c>
      <c r="L51" s="2">
        <f t="shared" si="0"/>
        <v>78169.030000000115</v>
      </c>
    </row>
    <row r="52" spans="1:13">
      <c r="A52" t="s">
        <v>1242</v>
      </c>
      <c r="B52" s="1">
        <v>42551</v>
      </c>
      <c r="C52" t="s">
        <v>1552</v>
      </c>
      <c r="D52">
        <v>1</v>
      </c>
      <c r="E52" t="s">
        <v>2</v>
      </c>
      <c r="F52">
        <v>29150</v>
      </c>
      <c r="G52" t="s">
        <v>1299</v>
      </c>
      <c r="H52" t="s">
        <v>5</v>
      </c>
      <c r="I52" t="s">
        <v>410</v>
      </c>
      <c r="K52" s="4">
        <v>250</v>
      </c>
      <c r="L52" s="2">
        <f t="shared" si="0"/>
        <v>77919.030000000115</v>
      </c>
    </row>
    <row r="53" spans="1:13">
      <c r="A53" t="s">
        <v>1245</v>
      </c>
      <c r="B53" s="1">
        <v>42551</v>
      </c>
      <c r="C53" t="s">
        <v>1553</v>
      </c>
      <c r="D53">
        <v>1</v>
      </c>
      <c r="E53" t="s">
        <v>2</v>
      </c>
      <c r="F53">
        <v>29151</v>
      </c>
      <c r="G53" t="s">
        <v>1299</v>
      </c>
      <c r="H53" t="s">
        <v>5</v>
      </c>
      <c r="I53" t="s">
        <v>812</v>
      </c>
      <c r="K53" s="4">
        <v>844</v>
      </c>
      <c r="L53" s="2">
        <f t="shared" si="0"/>
        <v>77075.030000000115</v>
      </c>
    </row>
    <row r="54" spans="1:13">
      <c r="A54" t="s">
        <v>1247</v>
      </c>
      <c r="B54" s="1">
        <v>42551</v>
      </c>
      <c r="C54" t="s">
        <v>1554</v>
      </c>
      <c r="D54">
        <v>1</v>
      </c>
      <c r="E54" t="s">
        <v>2</v>
      </c>
      <c r="F54">
        <v>29152</v>
      </c>
      <c r="G54" t="s">
        <v>1299</v>
      </c>
      <c r="H54" t="s">
        <v>5</v>
      </c>
      <c r="I54" t="s">
        <v>742</v>
      </c>
      <c r="K54" s="4">
        <v>33.9</v>
      </c>
      <c r="L54" s="2">
        <f t="shared" si="0"/>
        <v>77041.130000000121</v>
      </c>
    </row>
    <row r="55" spans="1:13">
      <c r="A55" t="s">
        <v>1249</v>
      </c>
      <c r="B55" s="1">
        <v>42551</v>
      </c>
      <c r="C55" t="s">
        <v>1555</v>
      </c>
      <c r="D55">
        <v>1</v>
      </c>
      <c r="E55" t="s">
        <v>2</v>
      </c>
      <c r="F55">
        <v>29153</v>
      </c>
      <c r="G55" t="s">
        <v>1299</v>
      </c>
      <c r="H55" t="s">
        <v>5</v>
      </c>
      <c r="I55" t="s">
        <v>705</v>
      </c>
      <c r="K55" s="4">
        <v>206.17</v>
      </c>
      <c r="L55" s="2">
        <f t="shared" si="0"/>
        <v>76834.960000000123</v>
      </c>
    </row>
    <row r="56" spans="1:13">
      <c r="A56" t="s">
        <v>1251</v>
      </c>
      <c r="B56" s="1">
        <v>42551</v>
      </c>
      <c r="C56" t="s">
        <v>1556</v>
      </c>
      <c r="D56">
        <v>1</v>
      </c>
      <c r="E56" t="s">
        <v>2</v>
      </c>
      <c r="F56">
        <v>29154</v>
      </c>
      <c r="G56" t="s">
        <v>1299</v>
      </c>
      <c r="H56" t="s">
        <v>5</v>
      </c>
      <c r="I56" t="s">
        <v>765</v>
      </c>
      <c r="K56" s="4">
        <v>359.6</v>
      </c>
      <c r="L56" s="2">
        <f t="shared" si="0"/>
        <v>76475.360000000117</v>
      </c>
    </row>
    <row r="57" spans="1:13">
      <c r="A57" t="s">
        <v>1253</v>
      </c>
      <c r="B57" s="1">
        <v>42551</v>
      </c>
      <c r="C57" t="s">
        <v>1557</v>
      </c>
      <c r="D57">
        <v>1</v>
      </c>
      <c r="E57" t="s">
        <v>2</v>
      </c>
      <c r="F57">
        <v>29155</v>
      </c>
      <c r="G57" t="s">
        <v>1299</v>
      </c>
      <c r="H57" t="s">
        <v>5</v>
      </c>
      <c r="I57" t="s">
        <v>736</v>
      </c>
      <c r="K57" s="4">
        <v>428.6</v>
      </c>
      <c r="L57" s="2">
        <f t="shared" si="0"/>
        <v>76046.760000000111</v>
      </c>
    </row>
    <row r="58" spans="1:13">
      <c r="A58" t="s">
        <v>1256</v>
      </c>
      <c r="B58" s="1">
        <v>42551</v>
      </c>
      <c r="C58" t="s">
        <v>1558</v>
      </c>
      <c r="D58">
        <v>1</v>
      </c>
      <c r="E58" t="s">
        <v>2</v>
      </c>
      <c r="F58">
        <v>29156</v>
      </c>
      <c r="G58" t="s">
        <v>1299</v>
      </c>
      <c r="H58" t="s">
        <v>5</v>
      </c>
      <c r="I58" t="s">
        <v>1057</v>
      </c>
      <c r="K58" s="4">
        <v>88.28</v>
      </c>
      <c r="L58" s="2">
        <f t="shared" si="0"/>
        <v>75958.480000000112</v>
      </c>
    </row>
    <row r="59" spans="1:13">
      <c r="A59" t="s">
        <v>1258</v>
      </c>
      <c r="B59" s="1">
        <v>42551</v>
      </c>
      <c r="C59" t="s">
        <v>1559</v>
      </c>
      <c r="D59">
        <v>1</v>
      </c>
      <c r="E59" t="s">
        <v>2</v>
      </c>
      <c r="F59">
        <v>29157</v>
      </c>
      <c r="G59" t="s">
        <v>1299</v>
      </c>
      <c r="H59" t="s">
        <v>5</v>
      </c>
      <c r="I59" t="s">
        <v>1560</v>
      </c>
      <c r="K59" s="4">
        <v>231</v>
      </c>
      <c r="L59" s="2">
        <f t="shared" si="0"/>
        <v>75727.480000000112</v>
      </c>
    </row>
    <row r="60" spans="1:13">
      <c r="A60" t="s">
        <v>1260</v>
      </c>
      <c r="B60" s="1">
        <v>42551</v>
      </c>
      <c r="C60" t="s">
        <v>1561</v>
      </c>
      <c r="D60">
        <v>1</v>
      </c>
      <c r="E60" t="s">
        <v>2</v>
      </c>
      <c r="F60">
        <v>29158</v>
      </c>
      <c r="G60" t="s">
        <v>1299</v>
      </c>
      <c r="H60" t="s">
        <v>5</v>
      </c>
      <c r="I60" t="s">
        <v>713</v>
      </c>
      <c r="K60" s="4">
        <v>345.24</v>
      </c>
      <c r="L60" s="2">
        <f t="shared" si="0"/>
        <v>75382.240000000107</v>
      </c>
    </row>
    <row r="61" spans="1:13">
      <c r="A61" t="s">
        <v>1262</v>
      </c>
      <c r="B61" s="1">
        <v>42551</v>
      </c>
      <c r="C61" t="s">
        <v>1562</v>
      </c>
      <c r="D61">
        <v>1</v>
      </c>
      <c r="E61" t="s">
        <v>2</v>
      </c>
      <c r="F61">
        <v>29159</v>
      </c>
      <c r="G61" t="s">
        <v>1299</v>
      </c>
      <c r="H61" t="s">
        <v>5</v>
      </c>
      <c r="I61" t="s">
        <v>1155</v>
      </c>
      <c r="K61" s="4">
        <v>86</v>
      </c>
      <c r="L61" s="2">
        <f t="shared" si="0"/>
        <v>75296.240000000107</v>
      </c>
    </row>
    <row r="62" spans="1:13">
      <c r="A62" t="s">
        <v>1264</v>
      </c>
      <c r="B62" s="1">
        <v>42551</v>
      </c>
      <c r="C62" t="s">
        <v>1563</v>
      </c>
      <c r="D62">
        <v>1</v>
      </c>
      <c r="E62" t="s">
        <v>2</v>
      </c>
      <c r="F62">
        <v>29160</v>
      </c>
      <c r="G62" t="s">
        <v>1299</v>
      </c>
      <c r="H62" t="s">
        <v>5</v>
      </c>
      <c r="I62" t="s">
        <v>761</v>
      </c>
      <c r="K62" s="4">
        <v>80</v>
      </c>
      <c r="L62" s="2">
        <f t="shared" si="0"/>
        <v>75216.240000000107</v>
      </c>
    </row>
    <row r="63" spans="1:13">
      <c r="A63" t="s">
        <v>1266</v>
      </c>
      <c r="B63" s="1">
        <v>42551</v>
      </c>
      <c r="C63" t="s">
        <v>1564</v>
      </c>
      <c r="D63">
        <v>1</v>
      </c>
      <c r="E63" t="s">
        <v>2</v>
      </c>
      <c r="F63">
        <v>29161</v>
      </c>
      <c r="G63" t="s">
        <v>1299</v>
      </c>
      <c r="H63" t="s">
        <v>5</v>
      </c>
      <c r="I63" t="s">
        <v>1565</v>
      </c>
      <c r="K63" s="5">
        <v>1858</v>
      </c>
      <c r="L63" s="2">
        <f t="shared" si="0"/>
        <v>73358.240000000107</v>
      </c>
      <c r="M63" s="2"/>
    </row>
    <row r="64" spans="1:13">
      <c r="A64" t="s">
        <v>1269</v>
      </c>
      <c r="B64" s="1">
        <v>42551</v>
      </c>
      <c r="C64" t="s">
        <v>1566</v>
      </c>
      <c r="D64">
        <v>1</v>
      </c>
      <c r="E64" t="s">
        <v>2</v>
      </c>
      <c r="F64">
        <v>29162</v>
      </c>
      <c r="G64" t="s">
        <v>1299</v>
      </c>
      <c r="H64" t="s">
        <v>5</v>
      </c>
      <c r="I64" t="s">
        <v>742</v>
      </c>
      <c r="K64" s="4">
        <v>89.4</v>
      </c>
      <c r="L64" s="2">
        <f t="shared" si="0"/>
        <v>73268.840000000113</v>
      </c>
    </row>
    <row r="65" spans="1:13">
      <c r="A65" t="s">
        <v>1567</v>
      </c>
      <c r="B65" s="1">
        <v>42551</v>
      </c>
      <c r="C65" t="s">
        <v>1568</v>
      </c>
      <c r="D65">
        <v>1</v>
      </c>
      <c r="E65" t="s">
        <v>2</v>
      </c>
      <c r="F65">
        <v>29210</v>
      </c>
      <c r="G65" t="s">
        <v>1299</v>
      </c>
      <c r="H65" t="s">
        <v>5</v>
      </c>
      <c r="I65" t="s">
        <v>378</v>
      </c>
      <c r="K65" s="3">
        <v>0</v>
      </c>
      <c r="L65" s="2">
        <f t="shared" si="0"/>
        <v>73268.840000000113</v>
      </c>
      <c r="M65" s="2"/>
    </row>
    <row r="66" spans="1:13">
      <c r="A66" t="s">
        <v>1569</v>
      </c>
      <c r="B66" s="1">
        <v>42551</v>
      </c>
      <c r="C66" t="s">
        <v>1570</v>
      </c>
      <c r="D66">
        <v>1</v>
      </c>
      <c r="E66" t="s">
        <v>2</v>
      </c>
      <c r="F66">
        <v>29212</v>
      </c>
      <c r="G66" t="s">
        <v>1299</v>
      </c>
      <c r="H66" t="s">
        <v>5</v>
      </c>
      <c r="I66" t="s">
        <v>1175</v>
      </c>
      <c r="K66" s="5">
        <v>2661.49</v>
      </c>
      <c r="L66" s="2">
        <f t="shared" si="0"/>
        <v>70607.350000000108</v>
      </c>
      <c r="M66" s="2"/>
    </row>
    <row r="67" spans="1:13">
      <c r="A67" t="s">
        <v>1569</v>
      </c>
      <c r="B67" s="1">
        <v>42551</v>
      </c>
      <c r="C67" t="s">
        <v>1570</v>
      </c>
      <c r="D67">
        <v>1</v>
      </c>
      <c r="E67" t="s">
        <v>2</v>
      </c>
      <c r="F67">
        <v>29212</v>
      </c>
      <c r="G67" t="s">
        <v>1299</v>
      </c>
      <c r="H67" t="s">
        <v>5</v>
      </c>
      <c r="I67" t="s">
        <v>1175</v>
      </c>
      <c r="K67" s="4">
        <v>110</v>
      </c>
      <c r="L67" s="2">
        <f t="shared" si="0"/>
        <v>70497.350000000108</v>
      </c>
    </row>
    <row r="68" spans="1:13">
      <c r="A68" t="s">
        <v>1571</v>
      </c>
      <c r="B68" s="1">
        <v>42551</v>
      </c>
      <c r="C68" t="s">
        <v>1572</v>
      </c>
      <c r="D68">
        <v>1</v>
      </c>
      <c r="E68" t="s">
        <v>2</v>
      </c>
      <c r="F68">
        <v>29213</v>
      </c>
      <c r="G68" t="s">
        <v>1299</v>
      </c>
      <c r="H68" t="s">
        <v>5</v>
      </c>
      <c r="I68" t="s">
        <v>1204</v>
      </c>
      <c r="K68" s="5">
        <v>2591</v>
      </c>
      <c r="L68" s="2">
        <f t="shared" si="0"/>
        <v>67906.350000000108</v>
      </c>
      <c r="M68" s="2"/>
    </row>
    <row r="69" spans="1:13">
      <c r="A69" t="s">
        <v>1571</v>
      </c>
      <c r="B69" s="1">
        <v>42551</v>
      </c>
      <c r="C69" t="s">
        <v>1572</v>
      </c>
      <c r="D69">
        <v>1</v>
      </c>
      <c r="E69" t="s">
        <v>2</v>
      </c>
      <c r="F69">
        <v>29213</v>
      </c>
      <c r="G69" t="s">
        <v>1299</v>
      </c>
      <c r="H69" t="s">
        <v>5</v>
      </c>
      <c r="I69" t="s">
        <v>1204</v>
      </c>
      <c r="K69" s="4">
        <v>95</v>
      </c>
      <c r="L69" s="2">
        <f t="shared" si="0"/>
        <v>67811.350000000108</v>
      </c>
    </row>
    <row r="70" spans="1:13">
      <c r="A70" t="s">
        <v>1573</v>
      </c>
      <c r="B70" s="1">
        <v>42551</v>
      </c>
      <c r="C70" t="s">
        <v>1574</v>
      </c>
      <c r="D70">
        <v>1</v>
      </c>
      <c r="E70" t="s">
        <v>2</v>
      </c>
      <c r="F70">
        <v>29214</v>
      </c>
      <c r="G70" t="s">
        <v>1299</v>
      </c>
      <c r="H70" t="s">
        <v>5</v>
      </c>
      <c r="I70" t="s">
        <v>1204</v>
      </c>
      <c r="K70" s="5">
        <v>3206.74</v>
      </c>
      <c r="L70" s="2">
        <f t="shared" si="0"/>
        <v>64604.61000000011</v>
      </c>
      <c r="M70" s="2"/>
    </row>
    <row r="71" spans="1:13">
      <c r="A71" t="s">
        <v>1573</v>
      </c>
      <c r="B71" s="1">
        <v>42551</v>
      </c>
      <c r="C71" t="s">
        <v>1574</v>
      </c>
      <c r="D71">
        <v>1</v>
      </c>
      <c r="E71" t="s">
        <v>2</v>
      </c>
      <c r="F71">
        <v>29214</v>
      </c>
      <c r="G71" t="s">
        <v>1299</v>
      </c>
      <c r="H71" t="s">
        <v>5</v>
      </c>
      <c r="I71" t="s">
        <v>1204</v>
      </c>
      <c r="K71" s="4">
        <v>165</v>
      </c>
      <c r="L71" s="2">
        <f t="shared" si="0"/>
        <v>64439.61000000011</v>
      </c>
    </row>
    <row r="72" spans="1:13">
      <c r="A72" t="s">
        <v>1575</v>
      </c>
      <c r="B72" s="1">
        <v>42551</v>
      </c>
      <c r="C72" t="s">
        <v>1576</v>
      </c>
      <c r="D72">
        <v>1</v>
      </c>
      <c r="E72" t="s">
        <v>2</v>
      </c>
      <c r="F72">
        <v>29222</v>
      </c>
      <c r="G72" t="s">
        <v>1299</v>
      </c>
      <c r="H72" t="s">
        <v>5</v>
      </c>
      <c r="I72" t="s">
        <v>1150</v>
      </c>
      <c r="K72" s="5">
        <v>2697.14</v>
      </c>
      <c r="L72" s="2">
        <f t="shared" si="0"/>
        <v>61742.47000000011</v>
      </c>
      <c r="M72" s="2"/>
    </row>
    <row r="73" spans="1:13">
      <c r="A73" t="s">
        <v>1575</v>
      </c>
      <c r="B73" s="1">
        <v>42551</v>
      </c>
      <c r="C73" t="s">
        <v>1576</v>
      </c>
      <c r="D73">
        <v>1</v>
      </c>
      <c r="E73" t="s">
        <v>2</v>
      </c>
      <c r="F73">
        <v>29222</v>
      </c>
      <c r="G73" t="s">
        <v>1299</v>
      </c>
      <c r="H73" t="s">
        <v>5</v>
      </c>
      <c r="I73" t="s">
        <v>1150</v>
      </c>
      <c r="K73" s="4">
        <v>110</v>
      </c>
      <c r="L73" s="2">
        <f t="shared" si="0"/>
        <v>61632.47000000011</v>
      </c>
    </row>
    <row r="74" spans="1:13">
      <c r="A74" t="s">
        <v>1577</v>
      </c>
      <c r="B74" s="1">
        <v>42551</v>
      </c>
      <c r="C74" t="s">
        <v>1578</v>
      </c>
      <c r="D74">
        <v>1</v>
      </c>
      <c r="E74" t="s">
        <v>2</v>
      </c>
      <c r="F74">
        <v>29223</v>
      </c>
      <c r="G74" t="s">
        <v>1299</v>
      </c>
      <c r="H74" t="s">
        <v>5</v>
      </c>
      <c r="I74" t="s">
        <v>1204</v>
      </c>
      <c r="K74" s="4">
        <v>65</v>
      </c>
      <c r="L74" s="2">
        <f t="shared" si="0"/>
        <v>61567.47000000011</v>
      </c>
    </row>
    <row r="75" spans="1:13">
      <c r="A75" t="s">
        <v>1579</v>
      </c>
      <c r="B75" s="1">
        <v>42551</v>
      </c>
      <c r="C75" t="s">
        <v>1580</v>
      </c>
      <c r="D75">
        <v>1</v>
      </c>
      <c r="E75" t="s">
        <v>2</v>
      </c>
      <c r="F75">
        <v>29224</v>
      </c>
      <c r="G75" t="s">
        <v>1299</v>
      </c>
      <c r="H75" t="s">
        <v>5</v>
      </c>
      <c r="I75" t="s">
        <v>1175</v>
      </c>
      <c r="K75" s="5">
        <v>1163.79</v>
      </c>
      <c r="L75" s="2">
        <f t="shared" ref="L75:L132" si="1">+L74+J75-K75</f>
        <v>60403.680000000109</v>
      </c>
      <c r="M75" s="2"/>
    </row>
    <row r="76" spans="1:13">
      <c r="A76" t="s">
        <v>1579</v>
      </c>
      <c r="B76" s="1">
        <v>42551</v>
      </c>
      <c r="C76" t="s">
        <v>1580</v>
      </c>
      <c r="D76">
        <v>1</v>
      </c>
      <c r="E76" t="s">
        <v>2</v>
      </c>
      <c r="F76">
        <v>29224</v>
      </c>
      <c r="G76" t="s">
        <v>1299</v>
      </c>
      <c r="H76" t="s">
        <v>5</v>
      </c>
      <c r="I76" t="s">
        <v>1175</v>
      </c>
      <c r="K76" s="4">
        <v>50</v>
      </c>
      <c r="L76" s="2">
        <f t="shared" si="1"/>
        <v>60353.680000000109</v>
      </c>
    </row>
    <row r="77" spans="1:13">
      <c r="A77" t="s">
        <v>1581</v>
      </c>
      <c r="B77" s="1">
        <v>42551</v>
      </c>
      <c r="C77" t="s">
        <v>1582</v>
      </c>
      <c r="D77">
        <v>1</v>
      </c>
      <c r="E77" t="s">
        <v>2</v>
      </c>
      <c r="F77">
        <v>29225</v>
      </c>
      <c r="G77" t="s">
        <v>1299</v>
      </c>
      <c r="H77" t="s">
        <v>5</v>
      </c>
      <c r="I77" t="s">
        <v>1175</v>
      </c>
      <c r="K77" s="5">
        <v>1854</v>
      </c>
      <c r="L77" s="2">
        <f t="shared" si="1"/>
        <v>58499.680000000109</v>
      </c>
      <c r="M77" s="2"/>
    </row>
    <row r="78" spans="1:13">
      <c r="A78" t="s">
        <v>1581</v>
      </c>
      <c r="B78" s="1">
        <v>42551</v>
      </c>
      <c r="C78" t="s">
        <v>1582</v>
      </c>
      <c r="D78">
        <v>1</v>
      </c>
      <c r="E78" t="s">
        <v>2</v>
      </c>
      <c r="F78">
        <v>29225</v>
      </c>
      <c r="G78" t="s">
        <v>1299</v>
      </c>
      <c r="H78" t="s">
        <v>5</v>
      </c>
      <c r="I78" t="s">
        <v>1175</v>
      </c>
      <c r="K78" s="4">
        <v>100</v>
      </c>
      <c r="L78" s="2">
        <f t="shared" si="1"/>
        <v>58399.680000000109</v>
      </c>
    </row>
    <row r="79" spans="1:13">
      <c r="A79" t="s">
        <v>1583</v>
      </c>
      <c r="B79" s="1">
        <v>42551</v>
      </c>
      <c r="C79" t="s">
        <v>1584</v>
      </c>
      <c r="D79">
        <v>1</v>
      </c>
      <c r="E79" t="s">
        <v>2</v>
      </c>
      <c r="F79">
        <v>29226</v>
      </c>
      <c r="G79" t="s">
        <v>1299</v>
      </c>
      <c r="H79" t="s">
        <v>5</v>
      </c>
      <c r="I79" t="s">
        <v>1175</v>
      </c>
      <c r="K79" s="4">
        <v>65</v>
      </c>
      <c r="L79" s="2">
        <f t="shared" si="1"/>
        <v>58334.680000000109</v>
      </c>
    </row>
    <row r="80" spans="1:13">
      <c r="A80" t="s">
        <v>1585</v>
      </c>
      <c r="B80" s="1">
        <v>42551</v>
      </c>
      <c r="C80" t="s">
        <v>1586</v>
      </c>
      <c r="D80">
        <v>1</v>
      </c>
      <c r="E80" t="s">
        <v>2</v>
      </c>
      <c r="F80">
        <v>29229</v>
      </c>
      <c r="G80" t="s">
        <v>1299</v>
      </c>
      <c r="H80" t="s">
        <v>5</v>
      </c>
      <c r="I80" t="s">
        <v>1204</v>
      </c>
      <c r="K80" s="5">
        <v>5045.25</v>
      </c>
      <c r="L80" s="2">
        <f t="shared" si="1"/>
        <v>53289.430000000109</v>
      </c>
      <c r="M80" s="2"/>
    </row>
    <row r="81" spans="1:13">
      <c r="A81" t="s">
        <v>1585</v>
      </c>
      <c r="B81" s="1">
        <v>42551</v>
      </c>
      <c r="C81" t="s">
        <v>1586</v>
      </c>
      <c r="D81">
        <v>1</v>
      </c>
      <c r="E81" t="s">
        <v>2</v>
      </c>
      <c r="F81">
        <v>29229</v>
      </c>
      <c r="G81" t="s">
        <v>1299</v>
      </c>
      <c r="H81" t="s">
        <v>5</v>
      </c>
      <c r="I81" t="s">
        <v>1204</v>
      </c>
      <c r="K81" s="4">
        <v>55</v>
      </c>
      <c r="L81" s="2">
        <f t="shared" si="1"/>
        <v>53234.430000000109</v>
      </c>
    </row>
    <row r="82" spans="1:13">
      <c r="A82" t="s">
        <v>1587</v>
      </c>
      <c r="B82" s="1">
        <v>42551</v>
      </c>
      <c r="C82" t="s">
        <v>1588</v>
      </c>
      <c r="D82">
        <v>1</v>
      </c>
      <c r="E82" t="s">
        <v>2</v>
      </c>
      <c r="F82">
        <v>29230</v>
      </c>
      <c r="G82" t="s">
        <v>1299</v>
      </c>
      <c r="H82" t="s">
        <v>5</v>
      </c>
      <c r="I82" t="s">
        <v>1589</v>
      </c>
      <c r="K82" s="4">
        <v>58</v>
      </c>
      <c r="L82" s="2">
        <f t="shared" si="1"/>
        <v>53176.430000000109</v>
      </c>
    </row>
    <row r="83" spans="1:13">
      <c r="A83" t="s">
        <v>1590</v>
      </c>
      <c r="B83" s="1">
        <v>42551</v>
      </c>
      <c r="C83" t="s">
        <v>1591</v>
      </c>
      <c r="D83">
        <v>1</v>
      </c>
      <c r="E83" t="s">
        <v>2</v>
      </c>
      <c r="F83">
        <v>29231</v>
      </c>
      <c r="G83" t="s">
        <v>1299</v>
      </c>
      <c r="H83" t="s">
        <v>5</v>
      </c>
      <c r="I83" t="s">
        <v>1175</v>
      </c>
      <c r="K83" s="5">
        <v>1099.5999999999999</v>
      </c>
      <c r="L83" s="2">
        <f t="shared" si="1"/>
        <v>52076.830000000111</v>
      </c>
      <c r="M83" s="2"/>
    </row>
    <row r="84" spans="1:13">
      <c r="A84" t="s">
        <v>1590</v>
      </c>
      <c r="B84" s="1">
        <v>42551</v>
      </c>
      <c r="C84" t="s">
        <v>1591</v>
      </c>
      <c r="D84">
        <v>1</v>
      </c>
      <c r="E84" t="s">
        <v>2</v>
      </c>
      <c r="F84">
        <v>29231</v>
      </c>
      <c r="G84" t="s">
        <v>1299</v>
      </c>
      <c r="H84" t="s">
        <v>5</v>
      </c>
      <c r="I84" t="s">
        <v>1175</v>
      </c>
      <c r="K84" s="4">
        <v>110</v>
      </c>
      <c r="L84" s="2">
        <f t="shared" si="1"/>
        <v>51966.830000000111</v>
      </c>
    </row>
    <row r="85" spans="1:13">
      <c r="A85" t="s">
        <v>1592</v>
      </c>
      <c r="B85" s="1">
        <v>42551</v>
      </c>
      <c r="C85" t="s">
        <v>1593</v>
      </c>
      <c r="D85">
        <v>1</v>
      </c>
      <c r="E85" t="s">
        <v>2</v>
      </c>
      <c r="F85">
        <v>29233</v>
      </c>
      <c r="G85" t="s">
        <v>1299</v>
      </c>
      <c r="H85" t="s">
        <v>5</v>
      </c>
      <c r="I85" t="s">
        <v>1204</v>
      </c>
      <c r="K85" s="5">
        <v>1538.43</v>
      </c>
      <c r="L85" s="2">
        <f t="shared" si="1"/>
        <v>50428.400000000111</v>
      </c>
      <c r="M85" s="2"/>
    </row>
    <row r="86" spans="1:13">
      <c r="A86" t="s">
        <v>1592</v>
      </c>
      <c r="B86" s="1">
        <v>42551</v>
      </c>
      <c r="C86" t="s">
        <v>1593</v>
      </c>
      <c r="D86">
        <v>1</v>
      </c>
      <c r="E86" t="s">
        <v>2</v>
      </c>
      <c r="F86">
        <v>29233</v>
      </c>
      <c r="G86" t="s">
        <v>1299</v>
      </c>
      <c r="H86" t="s">
        <v>5</v>
      </c>
      <c r="I86" t="s">
        <v>1204</v>
      </c>
      <c r="K86" s="4">
        <v>130</v>
      </c>
      <c r="L86" s="2">
        <f t="shared" si="1"/>
        <v>50298.400000000111</v>
      </c>
    </row>
    <row r="87" spans="1:13">
      <c r="A87" t="s">
        <v>1594</v>
      </c>
      <c r="B87" s="1">
        <v>42551</v>
      </c>
      <c r="C87" t="s">
        <v>1595</v>
      </c>
      <c r="D87">
        <v>1</v>
      </c>
      <c r="E87" t="s">
        <v>2</v>
      </c>
      <c r="F87">
        <v>29234</v>
      </c>
      <c r="G87" t="s">
        <v>1299</v>
      </c>
      <c r="H87" t="s">
        <v>5</v>
      </c>
      <c r="I87" t="s">
        <v>1175</v>
      </c>
      <c r="K87" s="5">
        <v>1086</v>
      </c>
      <c r="L87" s="2">
        <f t="shared" si="1"/>
        <v>49212.400000000111</v>
      </c>
      <c r="M87" s="2"/>
    </row>
    <row r="88" spans="1:13">
      <c r="A88" t="s">
        <v>1594</v>
      </c>
      <c r="B88" s="1">
        <v>42551</v>
      </c>
      <c r="C88" t="s">
        <v>1595</v>
      </c>
      <c r="D88">
        <v>1</v>
      </c>
      <c r="E88" t="s">
        <v>2</v>
      </c>
      <c r="F88">
        <v>29234</v>
      </c>
      <c r="G88" t="s">
        <v>1299</v>
      </c>
      <c r="H88" t="s">
        <v>5</v>
      </c>
      <c r="I88" t="s">
        <v>1175</v>
      </c>
      <c r="K88" s="4">
        <v>110</v>
      </c>
      <c r="L88" s="2">
        <f t="shared" si="1"/>
        <v>49102.400000000111</v>
      </c>
    </row>
    <row r="89" spans="1:13">
      <c r="A89" t="s">
        <v>1596</v>
      </c>
      <c r="B89" s="1">
        <v>42551</v>
      </c>
      <c r="C89" t="s">
        <v>1597</v>
      </c>
      <c r="D89">
        <v>1</v>
      </c>
      <c r="E89" t="s">
        <v>2</v>
      </c>
      <c r="F89">
        <v>29235</v>
      </c>
      <c r="G89" t="s">
        <v>1299</v>
      </c>
      <c r="H89" t="s">
        <v>5</v>
      </c>
      <c r="I89" t="s">
        <v>1204</v>
      </c>
      <c r="K89" s="4">
        <v>866</v>
      </c>
      <c r="L89" s="2">
        <f t="shared" si="1"/>
        <v>48236.400000000111</v>
      </c>
    </row>
    <row r="90" spans="1:13">
      <c r="A90" t="s">
        <v>1596</v>
      </c>
      <c r="B90" s="1">
        <v>42551</v>
      </c>
      <c r="C90" t="s">
        <v>1597</v>
      </c>
      <c r="D90">
        <v>1</v>
      </c>
      <c r="E90" t="s">
        <v>2</v>
      </c>
      <c r="F90">
        <v>29235</v>
      </c>
      <c r="G90" t="s">
        <v>1299</v>
      </c>
      <c r="H90" t="s">
        <v>5</v>
      </c>
      <c r="I90" t="s">
        <v>1204</v>
      </c>
      <c r="K90" s="4">
        <v>110</v>
      </c>
      <c r="L90" s="2">
        <f t="shared" si="1"/>
        <v>48126.400000000111</v>
      </c>
    </row>
    <row r="91" spans="1:13">
      <c r="A91" t="s">
        <v>1598</v>
      </c>
      <c r="B91" s="1">
        <v>42551</v>
      </c>
      <c r="C91" t="s">
        <v>1599</v>
      </c>
      <c r="D91">
        <v>1</v>
      </c>
      <c r="E91" t="s">
        <v>2</v>
      </c>
      <c r="F91">
        <v>29236</v>
      </c>
      <c r="G91" t="s">
        <v>1299</v>
      </c>
      <c r="H91" t="s">
        <v>5</v>
      </c>
      <c r="I91" t="s">
        <v>1175</v>
      </c>
      <c r="K91" s="4">
        <v>50</v>
      </c>
      <c r="L91" s="2">
        <f t="shared" si="1"/>
        <v>48076.400000000111</v>
      </c>
    </row>
    <row r="92" spans="1:13">
      <c r="A92" t="s">
        <v>1598</v>
      </c>
      <c r="B92" s="1">
        <v>42551</v>
      </c>
      <c r="C92" t="s">
        <v>1599</v>
      </c>
      <c r="D92">
        <v>1</v>
      </c>
      <c r="E92" t="s">
        <v>2</v>
      </c>
      <c r="F92">
        <v>29236</v>
      </c>
      <c r="G92" t="s">
        <v>1299</v>
      </c>
      <c r="H92" t="s">
        <v>5</v>
      </c>
      <c r="I92" t="s">
        <v>1175</v>
      </c>
      <c r="K92" s="5">
        <v>2695.72</v>
      </c>
      <c r="L92" s="2">
        <f t="shared" si="1"/>
        <v>45380.680000000109</v>
      </c>
      <c r="M92" s="2"/>
    </row>
    <row r="93" spans="1:13">
      <c r="A93" t="s">
        <v>1600</v>
      </c>
      <c r="B93" s="1">
        <v>42551</v>
      </c>
      <c r="C93" t="s">
        <v>1601</v>
      </c>
      <c r="D93">
        <v>1</v>
      </c>
      <c r="E93" t="s">
        <v>2</v>
      </c>
      <c r="F93">
        <v>29237</v>
      </c>
      <c r="G93" t="s">
        <v>1299</v>
      </c>
      <c r="H93" t="s">
        <v>5</v>
      </c>
      <c r="I93" t="s">
        <v>1602</v>
      </c>
      <c r="K93" s="4">
        <v>60</v>
      </c>
      <c r="L93" s="2">
        <f t="shared" si="1"/>
        <v>45320.680000000109</v>
      </c>
    </row>
    <row r="94" spans="1:13">
      <c r="A94" t="s">
        <v>1603</v>
      </c>
      <c r="B94" s="1">
        <v>42551</v>
      </c>
      <c r="C94" t="s">
        <v>1604</v>
      </c>
      <c r="D94">
        <v>1</v>
      </c>
      <c r="E94" t="s">
        <v>2</v>
      </c>
      <c r="F94">
        <v>29238</v>
      </c>
      <c r="G94" t="s">
        <v>1299</v>
      </c>
      <c r="H94" t="s">
        <v>5</v>
      </c>
      <c r="I94" t="s">
        <v>1204</v>
      </c>
      <c r="K94" s="5">
        <v>2075.27</v>
      </c>
      <c r="L94" s="2">
        <f t="shared" si="1"/>
        <v>43245.410000000113</v>
      </c>
      <c r="M94" s="2"/>
    </row>
    <row r="95" spans="1:13">
      <c r="A95" t="s">
        <v>1603</v>
      </c>
      <c r="B95" s="1">
        <v>42551</v>
      </c>
      <c r="C95" t="s">
        <v>1604</v>
      </c>
      <c r="D95">
        <v>1</v>
      </c>
      <c r="E95" t="s">
        <v>2</v>
      </c>
      <c r="F95">
        <v>29238</v>
      </c>
      <c r="G95" t="s">
        <v>1299</v>
      </c>
      <c r="H95" t="s">
        <v>5</v>
      </c>
      <c r="I95" t="s">
        <v>1204</v>
      </c>
      <c r="K95" s="4">
        <v>130</v>
      </c>
      <c r="L95" s="2">
        <f t="shared" si="1"/>
        <v>43115.410000000113</v>
      </c>
    </row>
    <row r="96" spans="1:13">
      <c r="A96" t="s">
        <v>1605</v>
      </c>
      <c r="B96" s="1">
        <v>42551</v>
      </c>
      <c r="C96" t="s">
        <v>1606</v>
      </c>
      <c r="D96">
        <v>1</v>
      </c>
      <c r="E96" t="s">
        <v>2</v>
      </c>
      <c r="F96">
        <v>29244</v>
      </c>
      <c r="G96" t="s">
        <v>1299</v>
      </c>
      <c r="H96" t="s">
        <v>5</v>
      </c>
      <c r="I96" t="s">
        <v>1150</v>
      </c>
      <c r="K96" s="5">
        <v>4615.8999999999996</v>
      </c>
      <c r="L96" s="2">
        <f t="shared" si="1"/>
        <v>38499.510000000111</v>
      </c>
      <c r="M96" s="2"/>
    </row>
    <row r="97" spans="1:13">
      <c r="A97" t="s">
        <v>1605</v>
      </c>
      <c r="B97" s="1">
        <v>42551</v>
      </c>
      <c r="C97" t="s">
        <v>1606</v>
      </c>
      <c r="D97">
        <v>1</v>
      </c>
      <c r="E97" t="s">
        <v>2</v>
      </c>
      <c r="F97">
        <v>29244</v>
      </c>
      <c r="G97" t="s">
        <v>1299</v>
      </c>
      <c r="H97" t="s">
        <v>5</v>
      </c>
      <c r="I97" t="s">
        <v>1150</v>
      </c>
      <c r="K97" s="4">
        <v>40</v>
      </c>
      <c r="L97" s="2">
        <f t="shared" si="1"/>
        <v>38459.510000000111</v>
      </c>
    </row>
    <row r="98" spans="1:13">
      <c r="A98" t="s">
        <v>1607</v>
      </c>
      <c r="B98" s="1">
        <v>42551</v>
      </c>
      <c r="C98" t="s">
        <v>1608</v>
      </c>
      <c r="D98">
        <v>1</v>
      </c>
      <c r="E98" t="s">
        <v>2</v>
      </c>
      <c r="F98">
        <v>29246</v>
      </c>
      <c r="G98" t="s">
        <v>1299</v>
      </c>
      <c r="H98" t="s">
        <v>5</v>
      </c>
      <c r="I98" t="s">
        <v>1175</v>
      </c>
      <c r="K98" s="5">
        <v>1127.01</v>
      </c>
      <c r="L98" s="2">
        <f t="shared" si="1"/>
        <v>37332.500000000109</v>
      </c>
      <c r="M98" s="2"/>
    </row>
    <row r="99" spans="1:13">
      <c r="A99" t="s">
        <v>1607</v>
      </c>
      <c r="B99" s="1">
        <v>42551</v>
      </c>
      <c r="C99" t="s">
        <v>1608</v>
      </c>
      <c r="D99">
        <v>1</v>
      </c>
      <c r="E99" t="s">
        <v>2</v>
      </c>
      <c r="F99">
        <v>29246</v>
      </c>
      <c r="G99" t="s">
        <v>1299</v>
      </c>
      <c r="H99" t="s">
        <v>5</v>
      </c>
      <c r="I99" t="s">
        <v>1175</v>
      </c>
      <c r="K99" s="4">
        <v>110</v>
      </c>
      <c r="L99" s="2">
        <f t="shared" si="1"/>
        <v>37222.500000000109</v>
      </c>
    </row>
    <row r="100" spans="1:13">
      <c r="A100" t="s">
        <v>1609</v>
      </c>
      <c r="B100" s="1">
        <v>42551</v>
      </c>
      <c r="C100" t="s">
        <v>1610</v>
      </c>
      <c r="D100">
        <v>1</v>
      </c>
      <c r="E100" t="s">
        <v>2</v>
      </c>
      <c r="F100">
        <v>29248</v>
      </c>
      <c r="G100" t="s">
        <v>1299</v>
      </c>
      <c r="H100" t="s">
        <v>5</v>
      </c>
      <c r="I100" t="s">
        <v>1175</v>
      </c>
      <c r="K100" s="5">
        <v>1675</v>
      </c>
      <c r="L100" s="2">
        <f t="shared" si="1"/>
        <v>35547.500000000109</v>
      </c>
      <c r="M100" s="2"/>
    </row>
    <row r="101" spans="1:13">
      <c r="A101" t="s">
        <v>1609</v>
      </c>
      <c r="B101" s="1">
        <v>42551</v>
      </c>
      <c r="C101" t="s">
        <v>1610</v>
      </c>
      <c r="D101">
        <v>1</v>
      </c>
      <c r="E101" t="s">
        <v>2</v>
      </c>
      <c r="F101">
        <v>29248</v>
      </c>
      <c r="G101" t="s">
        <v>1299</v>
      </c>
      <c r="H101" t="s">
        <v>5</v>
      </c>
      <c r="I101" t="s">
        <v>1175</v>
      </c>
      <c r="K101" s="4">
        <v>110</v>
      </c>
      <c r="L101" s="2">
        <f t="shared" si="1"/>
        <v>35437.500000000109</v>
      </c>
    </row>
    <row r="102" spans="1:13">
      <c r="A102" t="s">
        <v>1611</v>
      </c>
      <c r="B102" s="1">
        <v>42551</v>
      </c>
      <c r="C102" t="s">
        <v>1612</v>
      </c>
      <c r="D102">
        <v>1</v>
      </c>
      <c r="E102" t="s">
        <v>2</v>
      </c>
      <c r="F102">
        <v>29251</v>
      </c>
      <c r="G102" t="s">
        <v>1299</v>
      </c>
      <c r="H102" t="s">
        <v>5</v>
      </c>
      <c r="I102" t="s">
        <v>1175</v>
      </c>
      <c r="K102" s="4">
        <v>954</v>
      </c>
      <c r="L102" s="2">
        <f t="shared" si="1"/>
        <v>34483.500000000109</v>
      </c>
    </row>
    <row r="103" spans="1:13">
      <c r="A103" t="s">
        <v>1611</v>
      </c>
      <c r="B103" s="1">
        <v>42551</v>
      </c>
      <c r="C103" t="s">
        <v>1612</v>
      </c>
      <c r="D103">
        <v>1</v>
      </c>
      <c r="E103" t="s">
        <v>2</v>
      </c>
      <c r="F103">
        <v>29251</v>
      </c>
      <c r="G103" t="s">
        <v>1299</v>
      </c>
      <c r="H103" t="s">
        <v>5</v>
      </c>
      <c r="I103" t="s">
        <v>1175</v>
      </c>
      <c r="K103" s="4">
        <v>50</v>
      </c>
      <c r="L103" s="2">
        <f t="shared" si="1"/>
        <v>34433.500000000109</v>
      </c>
    </row>
    <row r="104" spans="1:13">
      <c r="A104" t="s">
        <v>1613</v>
      </c>
      <c r="B104" s="1">
        <v>42551</v>
      </c>
      <c r="C104" t="s">
        <v>1614</v>
      </c>
      <c r="D104">
        <v>1</v>
      </c>
      <c r="E104" t="s">
        <v>2</v>
      </c>
      <c r="F104">
        <v>29252</v>
      </c>
      <c r="G104" t="s">
        <v>1299</v>
      </c>
      <c r="H104" t="s">
        <v>5</v>
      </c>
      <c r="I104" t="s">
        <v>1175</v>
      </c>
      <c r="K104" s="5">
        <v>2870.01</v>
      </c>
      <c r="L104" s="2">
        <f t="shared" si="1"/>
        <v>31563.490000000107</v>
      </c>
      <c r="M104" s="2"/>
    </row>
    <row r="105" spans="1:13">
      <c r="A105" t="s">
        <v>1613</v>
      </c>
      <c r="B105" s="1">
        <v>42551</v>
      </c>
      <c r="C105" t="s">
        <v>1614</v>
      </c>
      <c r="D105">
        <v>1</v>
      </c>
      <c r="E105" t="s">
        <v>2</v>
      </c>
      <c r="F105">
        <v>29252</v>
      </c>
      <c r="G105" t="s">
        <v>1299</v>
      </c>
      <c r="H105" t="s">
        <v>5</v>
      </c>
      <c r="I105" t="s">
        <v>1175</v>
      </c>
      <c r="K105" s="4">
        <v>50</v>
      </c>
      <c r="L105" s="2">
        <f t="shared" si="1"/>
        <v>31513.490000000107</v>
      </c>
    </row>
    <row r="106" spans="1:13">
      <c r="A106" t="s">
        <v>1615</v>
      </c>
      <c r="B106" s="1">
        <v>42551</v>
      </c>
      <c r="C106" t="s">
        <v>1616</v>
      </c>
      <c r="D106">
        <v>1</v>
      </c>
      <c r="E106" t="s">
        <v>2</v>
      </c>
      <c r="F106">
        <v>29253</v>
      </c>
      <c r="G106" t="s">
        <v>1299</v>
      </c>
      <c r="H106" t="s">
        <v>5</v>
      </c>
      <c r="I106" t="s">
        <v>1617</v>
      </c>
      <c r="K106" s="4">
        <v>58.92</v>
      </c>
      <c r="L106" s="2">
        <f t="shared" si="1"/>
        <v>31454.570000000109</v>
      </c>
    </row>
    <row r="107" spans="1:13">
      <c r="A107" t="s">
        <v>1618</v>
      </c>
      <c r="B107" s="1">
        <v>42551</v>
      </c>
      <c r="C107" t="s">
        <v>1619</v>
      </c>
      <c r="D107">
        <v>1</v>
      </c>
      <c r="E107" t="s">
        <v>2</v>
      </c>
      <c r="F107">
        <v>29254</v>
      </c>
      <c r="G107" t="s">
        <v>1299</v>
      </c>
      <c r="H107" t="s">
        <v>5</v>
      </c>
      <c r="I107" t="s">
        <v>1175</v>
      </c>
      <c r="K107" s="5">
        <v>1602.01</v>
      </c>
      <c r="L107" s="2">
        <f t="shared" si="1"/>
        <v>29852.56000000011</v>
      </c>
      <c r="M107" s="2"/>
    </row>
    <row r="108" spans="1:13">
      <c r="A108" t="s">
        <v>1618</v>
      </c>
      <c r="B108" s="1">
        <v>42551</v>
      </c>
      <c r="C108" t="s">
        <v>1619</v>
      </c>
      <c r="D108">
        <v>1</v>
      </c>
      <c r="E108" t="s">
        <v>2</v>
      </c>
      <c r="F108">
        <v>29254</v>
      </c>
      <c r="G108" t="s">
        <v>1299</v>
      </c>
      <c r="H108" t="s">
        <v>5</v>
      </c>
      <c r="I108" t="s">
        <v>1175</v>
      </c>
      <c r="K108" s="4">
        <v>130</v>
      </c>
      <c r="L108" s="2">
        <f t="shared" si="1"/>
        <v>29722.56000000011</v>
      </c>
    </row>
    <row r="109" spans="1:13">
      <c r="A109" t="s">
        <v>1620</v>
      </c>
      <c r="B109" s="1">
        <v>42551</v>
      </c>
      <c r="C109" t="s">
        <v>1621</v>
      </c>
      <c r="D109">
        <v>1</v>
      </c>
      <c r="E109" t="s">
        <v>2</v>
      </c>
      <c r="F109">
        <v>29258</v>
      </c>
      <c r="G109" t="s">
        <v>1299</v>
      </c>
      <c r="H109" t="s">
        <v>5</v>
      </c>
      <c r="I109" t="s">
        <v>1175</v>
      </c>
      <c r="K109" s="5">
        <v>1328.01</v>
      </c>
      <c r="L109" s="2">
        <f t="shared" si="1"/>
        <v>28394.550000000112</v>
      </c>
      <c r="M109" s="2"/>
    </row>
    <row r="110" spans="1:13">
      <c r="A110" t="s">
        <v>1620</v>
      </c>
      <c r="B110" s="1">
        <v>42551</v>
      </c>
      <c r="C110" t="s">
        <v>1621</v>
      </c>
      <c r="D110">
        <v>1</v>
      </c>
      <c r="E110" t="s">
        <v>2</v>
      </c>
      <c r="F110">
        <v>29258</v>
      </c>
      <c r="G110" t="s">
        <v>1299</v>
      </c>
      <c r="H110" t="s">
        <v>5</v>
      </c>
      <c r="I110" t="s">
        <v>1175</v>
      </c>
      <c r="K110" s="4">
        <v>82</v>
      </c>
      <c r="L110" s="2">
        <f t="shared" si="1"/>
        <v>28312.550000000112</v>
      </c>
    </row>
    <row r="111" spans="1:13">
      <c r="A111" t="s">
        <v>1622</v>
      </c>
      <c r="B111" s="1">
        <v>42551</v>
      </c>
      <c r="C111" t="s">
        <v>1623</v>
      </c>
      <c r="D111">
        <v>1</v>
      </c>
      <c r="E111" t="s">
        <v>2</v>
      </c>
      <c r="F111">
        <v>29259</v>
      </c>
      <c r="G111" t="s">
        <v>1299</v>
      </c>
      <c r="H111" t="s">
        <v>5</v>
      </c>
      <c r="I111" t="s">
        <v>1624</v>
      </c>
      <c r="K111" s="4">
        <v>58.58</v>
      </c>
      <c r="L111" s="2">
        <f t="shared" si="1"/>
        <v>28253.97000000011</v>
      </c>
    </row>
    <row r="112" spans="1:13">
      <c r="A112" t="s">
        <v>1625</v>
      </c>
      <c r="B112" s="1">
        <v>42551</v>
      </c>
      <c r="C112" t="s">
        <v>1626</v>
      </c>
      <c r="D112">
        <v>1</v>
      </c>
      <c r="E112" t="s">
        <v>2</v>
      </c>
      <c r="F112">
        <v>29260</v>
      </c>
      <c r="G112" t="s">
        <v>1299</v>
      </c>
      <c r="H112" t="s">
        <v>5</v>
      </c>
      <c r="I112" t="s">
        <v>1204</v>
      </c>
      <c r="K112" s="4">
        <v>999.06</v>
      </c>
      <c r="L112" s="2">
        <f t="shared" si="1"/>
        <v>27254.910000000109</v>
      </c>
    </row>
    <row r="113" spans="1:13">
      <c r="A113" t="s">
        <v>1625</v>
      </c>
      <c r="B113" s="1">
        <v>42551</v>
      </c>
      <c r="C113" t="s">
        <v>1626</v>
      </c>
      <c r="D113">
        <v>1</v>
      </c>
      <c r="E113" t="s">
        <v>2</v>
      </c>
      <c r="F113">
        <v>29260</v>
      </c>
      <c r="G113" t="s">
        <v>1299</v>
      </c>
      <c r="H113" t="s">
        <v>5</v>
      </c>
      <c r="I113" t="s">
        <v>1204</v>
      </c>
      <c r="K113" s="4">
        <v>50</v>
      </c>
      <c r="L113" s="2">
        <f t="shared" si="1"/>
        <v>27204.910000000109</v>
      </c>
    </row>
    <row r="114" spans="1:13">
      <c r="A114" t="s">
        <v>1627</v>
      </c>
      <c r="B114" s="1">
        <v>42551</v>
      </c>
      <c r="C114" t="s">
        <v>1628</v>
      </c>
      <c r="D114">
        <v>1</v>
      </c>
      <c r="E114" t="s">
        <v>2</v>
      </c>
      <c r="F114">
        <v>29261</v>
      </c>
      <c r="G114" t="s">
        <v>1299</v>
      </c>
      <c r="H114" t="s">
        <v>5</v>
      </c>
      <c r="I114" t="s">
        <v>729</v>
      </c>
      <c r="K114" s="4">
        <v>164</v>
      </c>
      <c r="L114" s="2">
        <f t="shared" si="1"/>
        <v>27040.910000000109</v>
      </c>
    </row>
    <row r="115" spans="1:13">
      <c r="A115" t="s">
        <v>1629</v>
      </c>
      <c r="B115" s="1">
        <v>42551</v>
      </c>
      <c r="C115" t="s">
        <v>1630</v>
      </c>
      <c r="D115">
        <v>1</v>
      </c>
      <c r="E115" t="s">
        <v>2</v>
      </c>
      <c r="F115">
        <v>29262</v>
      </c>
      <c r="G115" t="s">
        <v>1299</v>
      </c>
      <c r="H115" t="s">
        <v>5</v>
      </c>
      <c r="I115" t="s">
        <v>1057</v>
      </c>
      <c r="K115" s="4">
        <v>99.49</v>
      </c>
      <c r="L115" s="2">
        <f t="shared" si="1"/>
        <v>26941.420000000107</v>
      </c>
    </row>
    <row r="116" spans="1:13">
      <c r="A116" t="s">
        <v>1631</v>
      </c>
      <c r="B116" s="1">
        <v>42551</v>
      </c>
      <c r="C116" t="s">
        <v>1632</v>
      </c>
      <c r="D116">
        <v>1</v>
      </c>
      <c r="E116" t="s">
        <v>2</v>
      </c>
      <c r="F116">
        <v>29264</v>
      </c>
      <c r="G116" t="s">
        <v>1299</v>
      </c>
      <c r="H116" t="s">
        <v>5</v>
      </c>
      <c r="I116" t="s">
        <v>1175</v>
      </c>
      <c r="K116" s="4">
        <v>870</v>
      </c>
      <c r="L116" s="2">
        <f t="shared" si="1"/>
        <v>26071.420000000107</v>
      </c>
    </row>
    <row r="117" spans="1:13">
      <c r="A117" t="s">
        <v>1631</v>
      </c>
      <c r="B117" s="1">
        <v>42551</v>
      </c>
      <c r="C117" t="s">
        <v>1632</v>
      </c>
      <c r="D117">
        <v>1</v>
      </c>
      <c r="E117" t="s">
        <v>2</v>
      </c>
      <c r="F117">
        <v>29264</v>
      </c>
      <c r="G117" t="s">
        <v>1299</v>
      </c>
      <c r="H117" t="s">
        <v>5</v>
      </c>
      <c r="I117" t="s">
        <v>1175</v>
      </c>
      <c r="K117" s="4">
        <v>100</v>
      </c>
      <c r="L117" s="2">
        <f t="shared" si="1"/>
        <v>25971.420000000107</v>
      </c>
    </row>
    <row r="118" spans="1:13">
      <c r="A118" t="s">
        <v>1633</v>
      </c>
      <c r="B118" s="1">
        <v>42551</v>
      </c>
      <c r="C118" t="s">
        <v>1634</v>
      </c>
      <c r="D118">
        <v>1</v>
      </c>
      <c r="E118" t="s">
        <v>2</v>
      </c>
      <c r="F118">
        <v>29265</v>
      </c>
      <c r="G118" t="s">
        <v>1299</v>
      </c>
      <c r="H118" t="s">
        <v>5</v>
      </c>
      <c r="I118" t="s">
        <v>1204</v>
      </c>
      <c r="K118" s="4">
        <v>315.92</v>
      </c>
      <c r="L118" s="2">
        <f t="shared" si="1"/>
        <v>25655.500000000109</v>
      </c>
    </row>
    <row r="119" spans="1:13">
      <c r="A119" t="s">
        <v>1633</v>
      </c>
      <c r="B119" s="1">
        <v>42551</v>
      </c>
      <c r="C119" t="s">
        <v>1634</v>
      </c>
      <c r="D119">
        <v>1</v>
      </c>
      <c r="E119" t="s">
        <v>2</v>
      </c>
      <c r="F119">
        <v>29265</v>
      </c>
      <c r="G119" t="s">
        <v>1299</v>
      </c>
      <c r="H119" t="s">
        <v>5</v>
      </c>
      <c r="I119" t="s">
        <v>1204</v>
      </c>
      <c r="K119" s="4">
        <v>50</v>
      </c>
      <c r="L119" s="2">
        <f t="shared" si="1"/>
        <v>25605.500000000109</v>
      </c>
    </row>
    <row r="120" spans="1:13">
      <c r="A120" t="s">
        <v>1635</v>
      </c>
      <c r="B120" s="1">
        <v>42551</v>
      </c>
      <c r="C120" t="s">
        <v>1636</v>
      </c>
      <c r="D120">
        <v>1</v>
      </c>
      <c r="E120" t="s">
        <v>2</v>
      </c>
      <c r="F120">
        <v>29266</v>
      </c>
      <c r="G120" t="s">
        <v>1299</v>
      </c>
      <c r="H120" t="s">
        <v>5</v>
      </c>
      <c r="I120" t="s">
        <v>1204</v>
      </c>
      <c r="K120" s="4">
        <v>958</v>
      </c>
      <c r="L120" s="2">
        <f t="shared" si="1"/>
        <v>24647.500000000109</v>
      </c>
    </row>
    <row r="121" spans="1:13">
      <c r="A121" t="s">
        <v>1635</v>
      </c>
      <c r="B121" s="1">
        <v>42551</v>
      </c>
      <c r="C121" t="s">
        <v>1636</v>
      </c>
      <c r="D121">
        <v>1</v>
      </c>
      <c r="E121" t="s">
        <v>2</v>
      </c>
      <c r="F121">
        <v>29266</v>
      </c>
      <c r="G121" t="s">
        <v>1299</v>
      </c>
      <c r="H121" t="s">
        <v>5</v>
      </c>
      <c r="I121" t="s">
        <v>1204</v>
      </c>
      <c r="K121" s="4">
        <v>95</v>
      </c>
      <c r="L121" s="2">
        <f t="shared" si="1"/>
        <v>24552.500000000109</v>
      </c>
    </row>
    <row r="122" spans="1:13">
      <c r="A122" t="s">
        <v>1637</v>
      </c>
      <c r="B122" s="1">
        <v>42551</v>
      </c>
      <c r="C122" t="s">
        <v>1638</v>
      </c>
      <c r="D122">
        <v>1</v>
      </c>
      <c r="E122" t="s">
        <v>2</v>
      </c>
      <c r="F122">
        <v>29267</v>
      </c>
      <c r="G122" t="s">
        <v>1299</v>
      </c>
      <c r="H122" t="s">
        <v>5</v>
      </c>
      <c r="I122" t="s">
        <v>1175</v>
      </c>
      <c r="K122" s="5">
        <v>4914</v>
      </c>
      <c r="L122" s="2">
        <f t="shared" si="1"/>
        <v>19638.500000000109</v>
      </c>
      <c r="M122" s="2"/>
    </row>
    <row r="123" spans="1:13">
      <c r="A123" t="s">
        <v>1637</v>
      </c>
      <c r="B123" s="1">
        <v>42551</v>
      </c>
      <c r="C123" t="s">
        <v>1638</v>
      </c>
      <c r="D123">
        <v>1</v>
      </c>
      <c r="E123" t="s">
        <v>2</v>
      </c>
      <c r="F123">
        <v>29267</v>
      </c>
      <c r="G123" t="s">
        <v>1299</v>
      </c>
      <c r="H123" t="s">
        <v>5</v>
      </c>
      <c r="I123" t="s">
        <v>1175</v>
      </c>
      <c r="K123" s="4">
        <v>118</v>
      </c>
      <c r="L123" s="2">
        <f t="shared" si="1"/>
        <v>19520.500000000109</v>
      </c>
    </row>
    <row r="124" spans="1:13">
      <c r="A124" t="s">
        <v>1639</v>
      </c>
      <c r="B124" s="1">
        <v>42551</v>
      </c>
      <c r="C124" t="s">
        <v>1640</v>
      </c>
      <c r="D124">
        <v>1</v>
      </c>
      <c r="E124" t="s">
        <v>2</v>
      </c>
      <c r="F124">
        <v>29268</v>
      </c>
      <c r="G124" t="s">
        <v>1299</v>
      </c>
      <c r="H124" t="s">
        <v>5</v>
      </c>
      <c r="I124" t="s">
        <v>1175</v>
      </c>
      <c r="K124" s="5">
        <v>1738</v>
      </c>
      <c r="L124" s="2">
        <f t="shared" si="1"/>
        <v>17782.500000000109</v>
      </c>
      <c r="M124" s="2"/>
    </row>
    <row r="125" spans="1:13">
      <c r="A125" t="s">
        <v>1639</v>
      </c>
      <c r="B125" s="1">
        <v>42551</v>
      </c>
      <c r="C125" t="s">
        <v>1640</v>
      </c>
      <c r="D125">
        <v>1</v>
      </c>
      <c r="E125" t="s">
        <v>2</v>
      </c>
      <c r="F125">
        <v>29268</v>
      </c>
      <c r="G125" t="s">
        <v>1299</v>
      </c>
      <c r="H125" t="s">
        <v>5</v>
      </c>
      <c r="I125" t="s">
        <v>1175</v>
      </c>
      <c r="K125" s="4">
        <v>165</v>
      </c>
      <c r="L125" s="2">
        <f t="shared" si="1"/>
        <v>17617.500000000109</v>
      </c>
    </row>
    <row r="126" spans="1:13">
      <c r="A126" t="s">
        <v>1641</v>
      </c>
      <c r="B126" s="1">
        <v>42551</v>
      </c>
      <c r="C126" t="s">
        <v>1642</v>
      </c>
      <c r="D126">
        <v>1</v>
      </c>
      <c r="E126" t="s">
        <v>2</v>
      </c>
      <c r="F126">
        <v>29269</v>
      </c>
      <c r="G126" t="s">
        <v>1299</v>
      </c>
      <c r="H126" t="s">
        <v>5</v>
      </c>
      <c r="I126" t="s">
        <v>1175</v>
      </c>
      <c r="K126" s="5">
        <v>2725.51</v>
      </c>
      <c r="L126" s="2">
        <f t="shared" si="1"/>
        <v>14891.990000000109</v>
      </c>
      <c r="M126" s="2"/>
    </row>
    <row r="127" spans="1:13">
      <c r="A127" t="s">
        <v>1641</v>
      </c>
      <c r="B127" s="1">
        <v>42551</v>
      </c>
      <c r="C127" t="s">
        <v>1642</v>
      </c>
      <c r="D127">
        <v>1</v>
      </c>
      <c r="E127" t="s">
        <v>2</v>
      </c>
      <c r="F127">
        <v>29269</v>
      </c>
      <c r="G127" t="s">
        <v>1299</v>
      </c>
      <c r="H127" t="s">
        <v>5</v>
      </c>
      <c r="I127" t="s">
        <v>1175</v>
      </c>
      <c r="K127" s="4">
        <v>93</v>
      </c>
      <c r="L127" s="2">
        <f t="shared" si="1"/>
        <v>14798.990000000109</v>
      </c>
    </row>
    <row r="128" spans="1:13">
      <c r="A128" t="s">
        <v>1643</v>
      </c>
      <c r="B128" s="1">
        <v>42551</v>
      </c>
      <c r="C128" t="s">
        <v>1644</v>
      </c>
      <c r="D128">
        <v>1</v>
      </c>
      <c r="E128" t="s">
        <v>2</v>
      </c>
      <c r="F128">
        <v>29271</v>
      </c>
      <c r="G128" t="s">
        <v>1299</v>
      </c>
      <c r="H128" t="s">
        <v>5</v>
      </c>
      <c r="I128" t="s">
        <v>164</v>
      </c>
      <c r="K128" s="5">
        <v>1162</v>
      </c>
      <c r="L128" s="2">
        <f t="shared" si="1"/>
        <v>13636.990000000109</v>
      </c>
      <c r="M128" s="2"/>
    </row>
    <row r="129" spans="1:13">
      <c r="A129" t="s">
        <v>1645</v>
      </c>
      <c r="B129" s="1">
        <v>42551</v>
      </c>
      <c r="C129" t="s">
        <v>1646</v>
      </c>
      <c r="D129">
        <v>1</v>
      </c>
      <c r="E129" t="s">
        <v>2</v>
      </c>
      <c r="F129">
        <v>29272</v>
      </c>
      <c r="G129" t="s">
        <v>1299</v>
      </c>
      <c r="H129" t="s">
        <v>5</v>
      </c>
      <c r="I129" t="s">
        <v>1647</v>
      </c>
      <c r="K129" s="4">
        <v>100</v>
      </c>
      <c r="L129" s="2">
        <f t="shared" si="1"/>
        <v>13536.990000000109</v>
      </c>
    </row>
    <row r="130" spans="1:13">
      <c r="A130" t="s">
        <v>2649</v>
      </c>
      <c r="B130" s="1">
        <v>42551</v>
      </c>
      <c r="C130" t="s">
        <v>2652</v>
      </c>
      <c r="D130">
        <v>1</v>
      </c>
      <c r="E130" t="s">
        <v>2</v>
      </c>
      <c r="F130">
        <v>29272</v>
      </c>
      <c r="G130" t="s">
        <v>1299</v>
      </c>
      <c r="H130" t="s">
        <v>5</v>
      </c>
      <c r="I130" t="s">
        <v>2647</v>
      </c>
      <c r="K130" s="4">
        <v>74.989999999999995</v>
      </c>
      <c r="L130" s="2">
        <f t="shared" si="1"/>
        <v>13462.000000000109</v>
      </c>
    </row>
    <row r="131" spans="1:13">
      <c r="A131" t="s">
        <v>2650</v>
      </c>
      <c r="B131" s="1">
        <v>42551</v>
      </c>
      <c r="C131" t="s">
        <v>1535</v>
      </c>
      <c r="D131">
        <v>1</v>
      </c>
      <c r="E131" t="s">
        <v>2</v>
      </c>
      <c r="F131">
        <v>29272</v>
      </c>
      <c r="G131" t="s">
        <v>1299</v>
      </c>
      <c r="H131" t="s">
        <v>5</v>
      </c>
      <c r="I131" t="s">
        <v>2648</v>
      </c>
      <c r="K131" s="4">
        <v>400</v>
      </c>
      <c r="L131" s="2">
        <f t="shared" si="1"/>
        <v>13062.000000000109</v>
      </c>
    </row>
    <row r="132" spans="1:13">
      <c r="A132" t="s">
        <v>2651</v>
      </c>
      <c r="B132" s="1">
        <v>42551</v>
      </c>
      <c r="C132" t="s">
        <v>2653</v>
      </c>
      <c r="D132">
        <v>1</v>
      </c>
      <c r="E132" t="s">
        <v>2</v>
      </c>
      <c r="F132">
        <v>29272</v>
      </c>
      <c r="G132" t="s">
        <v>1299</v>
      </c>
      <c r="H132" t="s">
        <v>5</v>
      </c>
      <c r="I132" t="s">
        <v>378</v>
      </c>
      <c r="K132" s="4">
        <v>0</v>
      </c>
      <c r="L132" s="2">
        <f t="shared" si="1"/>
        <v>13062.000000000109</v>
      </c>
    </row>
    <row r="133" spans="1:13">
      <c r="I133" t="s">
        <v>341</v>
      </c>
      <c r="J133" s="2">
        <v>90000</v>
      </c>
      <c r="K133" s="2">
        <f>+SUM(K10:K132)</f>
        <v>84691.309999999983</v>
      </c>
    </row>
    <row r="134" spans="1:13">
      <c r="I134" t="s">
        <v>342</v>
      </c>
      <c r="L134" s="2">
        <f>+L132</f>
        <v>13062.000000000109</v>
      </c>
    </row>
    <row r="135" spans="1:13">
      <c r="A135" t="s">
        <v>343</v>
      </c>
      <c r="B135" t="s">
        <v>344</v>
      </c>
      <c r="C135" t="s">
        <v>345</v>
      </c>
      <c r="D135" t="s">
        <v>346</v>
      </c>
      <c r="E135" t="s">
        <v>344</v>
      </c>
      <c r="F135" t="s">
        <v>347</v>
      </c>
      <c r="G135" t="s">
        <v>1499</v>
      </c>
      <c r="H135" t="s">
        <v>344</v>
      </c>
      <c r="I135" t="s">
        <v>1296</v>
      </c>
      <c r="J135" t="s">
        <v>345</v>
      </c>
      <c r="K135" t="s">
        <v>351</v>
      </c>
      <c r="L135" t="s">
        <v>350</v>
      </c>
    </row>
    <row r="136" spans="1:13">
      <c r="K136" s="2"/>
      <c r="M136" s="2"/>
    </row>
    <row r="138" spans="1:13">
      <c r="I138" s="8" t="s">
        <v>1923</v>
      </c>
      <c r="J138" s="8">
        <v>90000</v>
      </c>
    </row>
    <row r="139" spans="1:13">
      <c r="I139" s="8" t="s">
        <v>1920</v>
      </c>
      <c r="J139" s="9">
        <f>+MAY!J213</f>
        <v>7753.3100000000704</v>
      </c>
    </row>
    <row r="140" spans="1:13">
      <c r="I140" s="8" t="s">
        <v>1921</v>
      </c>
      <c r="J140" s="9">
        <f>+K133</f>
        <v>84691.309999999983</v>
      </c>
    </row>
    <row r="141" spans="1:13">
      <c r="I141" s="8" t="s">
        <v>1922</v>
      </c>
      <c r="J141" s="9">
        <f>+J138+J139-J140</f>
        <v>13062.000000000087</v>
      </c>
    </row>
  </sheetData>
  <mergeCells count="3">
    <mergeCell ref="H3:J3"/>
    <mergeCell ref="H4:J4"/>
    <mergeCell ref="H5:J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O216"/>
  <sheetViews>
    <sheetView topLeftCell="A181" workbookViewId="0">
      <selection activeCell="N192" sqref="N192"/>
    </sheetView>
  </sheetViews>
  <sheetFormatPr baseColWidth="10" defaultRowHeight="15"/>
  <cols>
    <col min="4" max="4" width="2.42578125" bestFit="1" customWidth="1"/>
    <col min="5" max="5" width="9.42578125" bestFit="1" customWidth="1"/>
    <col min="6" max="6" width="6" bestFit="1" customWidth="1"/>
    <col min="9" max="9" width="38.140625" bestFit="1" customWidth="1"/>
    <col min="10" max="10" width="11.42578125" customWidth="1"/>
  </cols>
  <sheetData>
    <row r="3" spans="1:12">
      <c r="H3" s="25" t="s">
        <v>1896</v>
      </c>
      <c r="I3" s="25"/>
      <c r="J3" s="25"/>
    </row>
    <row r="4" spans="1:12">
      <c r="H4" s="25" t="s">
        <v>1897</v>
      </c>
      <c r="I4" s="25"/>
      <c r="J4" s="25"/>
    </row>
    <row r="5" spans="1:12">
      <c r="H5" s="26">
        <v>42552</v>
      </c>
      <c r="I5" s="25"/>
      <c r="J5" s="25"/>
    </row>
    <row r="6" spans="1:12">
      <c r="A6" s="18" t="s">
        <v>2142</v>
      </c>
      <c r="B6" s="18" t="s">
        <v>2143</v>
      </c>
      <c r="C6" s="18" t="s">
        <v>2144</v>
      </c>
      <c r="D6" s="18"/>
      <c r="E6" s="18"/>
      <c r="F6" s="18"/>
      <c r="G6" s="18" t="s">
        <v>2150</v>
      </c>
      <c r="H6" s="18" t="s">
        <v>2145</v>
      </c>
      <c r="I6" s="18" t="s">
        <v>2146</v>
      </c>
      <c r="J6" s="18" t="s">
        <v>2147</v>
      </c>
      <c r="K6" s="18" t="s">
        <v>2148</v>
      </c>
      <c r="L6" s="18" t="s">
        <v>2149</v>
      </c>
    </row>
    <row r="7" spans="1:12">
      <c r="L7" s="2">
        <f>+JUN!L134</f>
        <v>13062.000000000109</v>
      </c>
    </row>
    <row r="8" spans="1:12">
      <c r="A8" t="s">
        <v>1651</v>
      </c>
      <c r="B8" s="1">
        <v>42579</v>
      </c>
      <c r="C8" t="s">
        <v>1652</v>
      </c>
      <c r="D8">
        <v>1</v>
      </c>
      <c r="E8" t="s">
        <v>2</v>
      </c>
      <c r="F8">
        <v>29434</v>
      </c>
      <c r="G8" t="s">
        <v>1299</v>
      </c>
      <c r="H8" t="s">
        <v>1654</v>
      </c>
      <c r="I8" t="s">
        <v>1655</v>
      </c>
      <c r="K8">
        <v>464</v>
      </c>
      <c r="L8" s="2">
        <f>+L7+J8-K8</f>
        <v>12598.000000000109</v>
      </c>
    </row>
    <row r="9" spans="1:12">
      <c r="A9" t="s">
        <v>1656</v>
      </c>
      <c r="B9" s="1">
        <v>42579</v>
      </c>
      <c r="C9" t="s">
        <v>1657</v>
      </c>
      <c r="D9">
        <v>1</v>
      </c>
      <c r="E9" t="s">
        <v>2</v>
      </c>
      <c r="F9">
        <v>29435</v>
      </c>
      <c r="G9" t="s">
        <v>1299</v>
      </c>
      <c r="H9" t="s">
        <v>1654</v>
      </c>
      <c r="I9" t="s">
        <v>1658</v>
      </c>
      <c r="K9">
        <v>116</v>
      </c>
      <c r="L9" s="2">
        <f t="shared" ref="L9:L72" si="0">+L8+J9-K9</f>
        <v>12482.000000000109</v>
      </c>
    </row>
    <row r="10" spans="1:12">
      <c r="A10" t="s">
        <v>1659</v>
      </c>
      <c r="B10" s="1">
        <v>42579</v>
      </c>
      <c r="C10" t="s">
        <v>1660</v>
      </c>
      <c r="D10">
        <v>1</v>
      </c>
      <c r="E10" t="s">
        <v>2</v>
      </c>
      <c r="F10">
        <v>29436</v>
      </c>
      <c r="G10" t="s">
        <v>1299</v>
      </c>
      <c r="H10" t="s">
        <v>1654</v>
      </c>
      <c r="I10" t="s">
        <v>410</v>
      </c>
      <c r="K10">
        <v>250</v>
      </c>
      <c r="L10" s="2">
        <f t="shared" si="0"/>
        <v>12232.000000000109</v>
      </c>
    </row>
    <row r="11" spans="1:12">
      <c r="A11" t="s">
        <v>1661</v>
      </c>
      <c r="B11" s="1">
        <v>42579</v>
      </c>
      <c r="C11" t="s">
        <v>1662</v>
      </c>
      <c r="D11">
        <v>1</v>
      </c>
      <c r="E11" t="s">
        <v>2</v>
      </c>
      <c r="F11">
        <v>29437</v>
      </c>
      <c r="G11" t="s">
        <v>1299</v>
      </c>
      <c r="H11" t="s">
        <v>1654</v>
      </c>
      <c r="I11" t="s">
        <v>410</v>
      </c>
      <c r="K11">
        <v>250</v>
      </c>
      <c r="L11" s="2">
        <f t="shared" si="0"/>
        <v>11982.000000000109</v>
      </c>
    </row>
    <row r="12" spans="1:12">
      <c r="A12" t="s">
        <v>1663</v>
      </c>
      <c r="B12" s="1">
        <v>42579</v>
      </c>
      <c r="C12" t="s">
        <v>1664</v>
      </c>
      <c r="D12">
        <v>1</v>
      </c>
      <c r="E12" t="s">
        <v>2</v>
      </c>
      <c r="F12">
        <v>29438</v>
      </c>
      <c r="G12" t="s">
        <v>1299</v>
      </c>
      <c r="H12" t="s">
        <v>1654</v>
      </c>
      <c r="I12" t="s">
        <v>1472</v>
      </c>
      <c r="K12">
        <v>30</v>
      </c>
      <c r="L12" s="2">
        <f t="shared" si="0"/>
        <v>11952.000000000109</v>
      </c>
    </row>
    <row r="13" spans="1:12">
      <c r="A13" t="s">
        <v>1665</v>
      </c>
      <c r="B13" s="1">
        <v>42579</v>
      </c>
      <c r="C13" t="s">
        <v>1666</v>
      </c>
      <c r="D13">
        <v>1</v>
      </c>
      <c r="E13" t="s">
        <v>2</v>
      </c>
      <c r="F13">
        <v>29439</v>
      </c>
      <c r="G13" t="s">
        <v>1299</v>
      </c>
      <c r="H13" t="s">
        <v>1654</v>
      </c>
      <c r="I13" t="s">
        <v>636</v>
      </c>
      <c r="K13">
        <v>9</v>
      </c>
      <c r="L13" s="2">
        <f t="shared" si="0"/>
        <v>11943.000000000109</v>
      </c>
    </row>
    <row r="14" spans="1:12">
      <c r="A14" t="s">
        <v>1667</v>
      </c>
      <c r="B14" s="1">
        <v>42579</v>
      </c>
      <c r="C14" t="s">
        <v>1668</v>
      </c>
      <c r="D14">
        <v>1</v>
      </c>
      <c r="E14" t="s">
        <v>2</v>
      </c>
      <c r="F14">
        <v>29440</v>
      </c>
      <c r="G14" t="s">
        <v>1299</v>
      </c>
      <c r="H14" t="s">
        <v>1654</v>
      </c>
      <c r="I14" t="s">
        <v>910</v>
      </c>
      <c r="K14">
        <v>293.5</v>
      </c>
      <c r="L14" s="2">
        <f t="shared" si="0"/>
        <v>11649.500000000109</v>
      </c>
    </row>
    <row r="15" spans="1:12">
      <c r="A15" t="s">
        <v>1669</v>
      </c>
      <c r="B15" s="1">
        <v>42579</v>
      </c>
      <c r="C15" t="s">
        <v>1670</v>
      </c>
      <c r="D15">
        <v>1</v>
      </c>
      <c r="E15" t="s">
        <v>2</v>
      </c>
      <c r="F15">
        <v>29441</v>
      </c>
      <c r="G15" t="s">
        <v>1299</v>
      </c>
      <c r="H15" t="s">
        <v>1654</v>
      </c>
      <c r="I15" t="s">
        <v>705</v>
      </c>
      <c r="K15">
        <v>201.34</v>
      </c>
      <c r="L15" s="2">
        <f t="shared" si="0"/>
        <v>11448.160000000109</v>
      </c>
    </row>
    <row r="16" spans="1:12">
      <c r="A16" t="s">
        <v>1671</v>
      </c>
      <c r="B16" s="1">
        <v>42579</v>
      </c>
      <c r="C16" t="s">
        <v>1672</v>
      </c>
      <c r="D16">
        <v>1</v>
      </c>
      <c r="E16" t="s">
        <v>2</v>
      </c>
      <c r="F16">
        <v>29442</v>
      </c>
      <c r="G16" t="s">
        <v>1299</v>
      </c>
      <c r="H16" t="s">
        <v>1654</v>
      </c>
      <c r="I16" t="s">
        <v>742</v>
      </c>
      <c r="K16">
        <v>49.8</v>
      </c>
      <c r="L16" s="2">
        <f t="shared" si="0"/>
        <v>11398.36000000011</v>
      </c>
    </row>
    <row r="17" spans="1:12">
      <c r="A17" t="s">
        <v>1673</v>
      </c>
      <c r="B17" s="1">
        <v>42579</v>
      </c>
      <c r="C17" t="s">
        <v>1674</v>
      </c>
      <c r="D17">
        <v>1</v>
      </c>
      <c r="E17" t="s">
        <v>2</v>
      </c>
      <c r="F17">
        <v>29443</v>
      </c>
      <c r="G17" t="s">
        <v>1299</v>
      </c>
      <c r="H17" t="s">
        <v>1654</v>
      </c>
      <c r="I17" t="s">
        <v>418</v>
      </c>
      <c r="K17">
        <v>143.5</v>
      </c>
      <c r="L17" s="2">
        <f t="shared" si="0"/>
        <v>11254.86000000011</v>
      </c>
    </row>
    <row r="18" spans="1:12">
      <c r="A18" t="s">
        <v>1675</v>
      </c>
      <c r="B18" s="1">
        <v>42579</v>
      </c>
      <c r="C18" t="s">
        <v>1676</v>
      </c>
      <c r="D18">
        <v>1</v>
      </c>
      <c r="E18" t="s">
        <v>2</v>
      </c>
      <c r="F18">
        <v>29444</v>
      </c>
      <c r="G18" t="s">
        <v>1299</v>
      </c>
      <c r="H18" t="s">
        <v>1654</v>
      </c>
      <c r="I18" t="s">
        <v>1677</v>
      </c>
      <c r="K18">
        <v>57.5</v>
      </c>
      <c r="L18" s="2">
        <f t="shared" si="0"/>
        <v>11197.36000000011</v>
      </c>
    </row>
    <row r="19" spans="1:12">
      <c r="A19" t="s">
        <v>1678</v>
      </c>
      <c r="B19" s="1">
        <v>42579</v>
      </c>
      <c r="C19" t="s">
        <v>1679</v>
      </c>
      <c r="D19">
        <v>1</v>
      </c>
      <c r="E19" t="s">
        <v>2</v>
      </c>
      <c r="F19">
        <v>29445</v>
      </c>
      <c r="G19" t="s">
        <v>1299</v>
      </c>
      <c r="H19" t="s">
        <v>1654</v>
      </c>
      <c r="I19" t="s">
        <v>713</v>
      </c>
      <c r="K19">
        <v>285.02</v>
      </c>
      <c r="L19" s="2">
        <f t="shared" si="0"/>
        <v>10912.340000000109</v>
      </c>
    </row>
    <row r="20" spans="1:12">
      <c r="A20" t="s">
        <v>1680</v>
      </c>
      <c r="B20" s="1">
        <v>42579</v>
      </c>
      <c r="C20" t="s">
        <v>1681</v>
      </c>
      <c r="D20">
        <v>1</v>
      </c>
      <c r="E20" t="s">
        <v>2</v>
      </c>
      <c r="F20">
        <v>29446</v>
      </c>
      <c r="G20" t="s">
        <v>1299</v>
      </c>
      <c r="H20" t="s">
        <v>1654</v>
      </c>
      <c r="I20" t="s">
        <v>830</v>
      </c>
      <c r="K20">
        <v>509.35</v>
      </c>
      <c r="L20" s="2">
        <f t="shared" si="0"/>
        <v>10402.990000000109</v>
      </c>
    </row>
    <row r="21" spans="1:12">
      <c r="A21" t="s">
        <v>1682</v>
      </c>
      <c r="B21" s="1">
        <v>42579</v>
      </c>
      <c r="C21" t="s">
        <v>1683</v>
      </c>
      <c r="D21">
        <v>1</v>
      </c>
      <c r="E21" t="s">
        <v>2</v>
      </c>
      <c r="F21">
        <v>29447</v>
      </c>
      <c r="G21" t="s">
        <v>1299</v>
      </c>
      <c r="H21" t="s">
        <v>1654</v>
      </c>
      <c r="I21" t="s">
        <v>1684</v>
      </c>
      <c r="K21">
        <v>319</v>
      </c>
      <c r="L21" s="2">
        <f t="shared" si="0"/>
        <v>10083.990000000109</v>
      </c>
    </row>
    <row r="22" spans="1:12">
      <c r="A22" t="s">
        <v>1685</v>
      </c>
      <c r="B22" s="1">
        <v>42579</v>
      </c>
      <c r="C22" t="s">
        <v>1686</v>
      </c>
      <c r="D22">
        <v>1</v>
      </c>
      <c r="E22" t="s">
        <v>2</v>
      </c>
      <c r="F22">
        <v>29448</v>
      </c>
      <c r="G22" t="s">
        <v>1299</v>
      </c>
      <c r="H22" t="s">
        <v>1654</v>
      </c>
      <c r="I22" t="s">
        <v>723</v>
      </c>
      <c r="K22">
        <v>67</v>
      </c>
      <c r="L22" s="2">
        <f t="shared" si="0"/>
        <v>10016.990000000109</v>
      </c>
    </row>
    <row r="23" spans="1:12">
      <c r="A23" t="s">
        <v>1687</v>
      </c>
      <c r="B23" s="1">
        <v>42579</v>
      </c>
      <c r="C23" t="s">
        <v>1688</v>
      </c>
      <c r="D23">
        <v>1</v>
      </c>
      <c r="E23" t="s">
        <v>2</v>
      </c>
      <c r="F23">
        <v>29449</v>
      </c>
      <c r="G23" t="s">
        <v>1299</v>
      </c>
      <c r="H23" t="s">
        <v>1654</v>
      </c>
      <c r="I23" t="s">
        <v>1689</v>
      </c>
      <c r="K23">
        <v>256</v>
      </c>
      <c r="L23" s="2">
        <f t="shared" si="0"/>
        <v>9760.9900000001089</v>
      </c>
    </row>
    <row r="24" spans="1:12">
      <c r="A24" t="s">
        <v>1690</v>
      </c>
      <c r="B24" s="1">
        <v>42579</v>
      </c>
      <c r="C24" t="s">
        <v>1691</v>
      </c>
      <c r="D24">
        <v>1</v>
      </c>
      <c r="E24" t="s">
        <v>2</v>
      </c>
      <c r="F24">
        <v>29450</v>
      </c>
      <c r="G24" t="s">
        <v>1299</v>
      </c>
      <c r="H24" t="s">
        <v>1654</v>
      </c>
      <c r="I24" t="s">
        <v>1692</v>
      </c>
      <c r="K24">
        <v>656.95</v>
      </c>
      <c r="L24" s="2">
        <f t="shared" si="0"/>
        <v>9104.0400000001082</v>
      </c>
    </row>
    <row r="25" spans="1:12">
      <c r="A25" t="s">
        <v>1693</v>
      </c>
      <c r="B25" s="1">
        <v>42579</v>
      </c>
      <c r="C25" t="s">
        <v>1694</v>
      </c>
      <c r="D25">
        <v>1</v>
      </c>
      <c r="E25" t="s">
        <v>2</v>
      </c>
      <c r="F25">
        <v>29451</v>
      </c>
      <c r="G25" t="s">
        <v>1299</v>
      </c>
      <c r="H25" t="s">
        <v>1654</v>
      </c>
      <c r="I25" t="s">
        <v>761</v>
      </c>
      <c r="K25">
        <v>67</v>
      </c>
      <c r="L25" s="2">
        <f t="shared" si="0"/>
        <v>9037.0400000001082</v>
      </c>
    </row>
    <row r="26" spans="1:12">
      <c r="A26" t="s">
        <v>1695</v>
      </c>
      <c r="B26" s="1">
        <v>42579</v>
      </c>
      <c r="C26" t="s">
        <v>1696</v>
      </c>
      <c r="D26">
        <v>1</v>
      </c>
      <c r="E26" t="s">
        <v>2</v>
      </c>
      <c r="F26">
        <v>29453</v>
      </c>
      <c r="G26" t="s">
        <v>1299</v>
      </c>
      <c r="H26" t="s">
        <v>1654</v>
      </c>
      <c r="I26" t="s">
        <v>1697</v>
      </c>
      <c r="K26">
        <v>99.9</v>
      </c>
      <c r="L26" s="2">
        <f t="shared" si="0"/>
        <v>8937.1400000001086</v>
      </c>
    </row>
    <row r="27" spans="1:12">
      <c r="A27" t="s">
        <v>1698</v>
      </c>
      <c r="B27" s="1">
        <v>42579</v>
      </c>
      <c r="C27" t="s">
        <v>1699</v>
      </c>
      <c r="D27">
        <v>1</v>
      </c>
      <c r="E27" t="s">
        <v>2</v>
      </c>
      <c r="F27">
        <v>29454</v>
      </c>
      <c r="G27" t="s">
        <v>1299</v>
      </c>
      <c r="H27" t="s">
        <v>1654</v>
      </c>
      <c r="I27" t="s">
        <v>797</v>
      </c>
      <c r="K27">
        <v>290</v>
      </c>
      <c r="L27" s="2">
        <f t="shared" si="0"/>
        <v>8647.1400000001086</v>
      </c>
    </row>
    <row r="28" spans="1:12">
      <c r="A28" t="s">
        <v>1700</v>
      </c>
      <c r="B28" s="1">
        <v>42579</v>
      </c>
      <c r="C28" t="s">
        <v>1701</v>
      </c>
      <c r="D28">
        <v>1</v>
      </c>
      <c r="E28" t="s">
        <v>2</v>
      </c>
      <c r="F28">
        <v>29455</v>
      </c>
      <c r="G28" t="s">
        <v>1299</v>
      </c>
      <c r="H28" t="s">
        <v>1654</v>
      </c>
      <c r="I28" t="s">
        <v>1041</v>
      </c>
      <c r="K28">
        <v>174</v>
      </c>
      <c r="L28" s="2">
        <f t="shared" si="0"/>
        <v>8473.1400000001086</v>
      </c>
    </row>
    <row r="29" spans="1:12">
      <c r="A29" t="s">
        <v>1702</v>
      </c>
      <c r="B29" s="1">
        <v>42579</v>
      </c>
      <c r="C29" t="s">
        <v>1703</v>
      </c>
      <c r="D29">
        <v>1</v>
      </c>
      <c r="E29" t="s">
        <v>2</v>
      </c>
      <c r="F29">
        <v>29456</v>
      </c>
      <c r="G29" t="s">
        <v>1299</v>
      </c>
      <c r="H29" t="s">
        <v>1654</v>
      </c>
      <c r="I29" t="s">
        <v>818</v>
      </c>
      <c r="K29">
        <v>34</v>
      </c>
      <c r="L29" s="2">
        <f t="shared" si="0"/>
        <v>8439.1400000001086</v>
      </c>
    </row>
    <row r="30" spans="1:12">
      <c r="A30" t="s">
        <v>1704</v>
      </c>
      <c r="B30" s="1">
        <v>42579</v>
      </c>
      <c r="C30" t="s">
        <v>1705</v>
      </c>
      <c r="D30">
        <v>1</v>
      </c>
      <c r="E30" t="s">
        <v>2</v>
      </c>
      <c r="F30">
        <v>29457</v>
      </c>
      <c r="G30" t="s">
        <v>1299</v>
      </c>
      <c r="H30" t="s">
        <v>1654</v>
      </c>
      <c r="I30" t="s">
        <v>759</v>
      </c>
      <c r="K30">
        <v>96</v>
      </c>
      <c r="L30" s="2">
        <f t="shared" si="0"/>
        <v>8343.1400000001086</v>
      </c>
    </row>
    <row r="31" spans="1:12">
      <c r="A31" t="s">
        <v>1706</v>
      </c>
      <c r="B31" s="1">
        <v>42579</v>
      </c>
      <c r="C31" t="s">
        <v>1707</v>
      </c>
      <c r="D31">
        <v>1</v>
      </c>
      <c r="E31" t="s">
        <v>2</v>
      </c>
      <c r="F31">
        <v>29458</v>
      </c>
      <c r="G31" t="s">
        <v>1299</v>
      </c>
      <c r="H31" t="s">
        <v>1654</v>
      </c>
      <c r="I31" t="s">
        <v>742</v>
      </c>
      <c r="K31">
        <v>12</v>
      </c>
      <c r="L31" s="2">
        <f t="shared" si="0"/>
        <v>8331.1400000001086</v>
      </c>
    </row>
    <row r="32" spans="1:12">
      <c r="A32" t="s">
        <v>1708</v>
      </c>
      <c r="B32" s="1">
        <v>42579</v>
      </c>
      <c r="C32" t="s">
        <v>1709</v>
      </c>
      <c r="D32">
        <v>1</v>
      </c>
      <c r="E32" t="s">
        <v>2</v>
      </c>
      <c r="F32">
        <v>29459</v>
      </c>
      <c r="G32" t="s">
        <v>1299</v>
      </c>
      <c r="H32" t="s">
        <v>1654</v>
      </c>
      <c r="I32" t="s">
        <v>765</v>
      </c>
      <c r="K32">
        <v>124.8</v>
      </c>
      <c r="L32" s="2">
        <f t="shared" si="0"/>
        <v>8206.3400000001093</v>
      </c>
    </row>
    <row r="33" spans="1:12">
      <c r="A33" t="s">
        <v>1710</v>
      </c>
      <c r="B33" s="1">
        <v>42579</v>
      </c>
      <c r="C33" t="s">
        <v>1711</v>
      </c>
      <c r="D33">
        <v>1</v>
      </c>
      <c r="E33" t="s">
        <v>2</v>
      </c>
      <c r="F33">
        <v>29460</v>
      </c>
      <c r="G33" t="s">
        <v>1299</v>
      </c>
      <c r="H33" t="s">
        <v>1654</v>
      </c>
      <c r="I33" t="s">
        <v>410</v>
      </c>
      <c r="K33">
        <v>250</v>
      </c>
      <c r="L33" s="2">
        <f t="shared" si="0"/>
        <v>7956.3400000001093</v>
      </c>
    </row>
    <row r="34" spans="1:12">
      <c r="A34" t="s">
        <v>1712</v>
      </c>
      <c r="B34" s="1">
        <v>42579</v>
      </c>
      <c r="C34" t="s">
        <v>1713</v>
      </c>
      <c r="D34">
        <v>1</v>
      </c>
      <c r="E34" t="s">
        <v>2</v>
      </c>
      <c r="F34">
        <v>29461</v>
      </c>
      <c r="G34" t="s">
        <v>1299</v>
      </c>
      <c r="H34" t="s">
        <v>1654</v>
      </c>
      <c r="I34" t="s">
        <v>418</v>
      </c>
      <c r="K34">
        <v>61.5</v>
      </c>
      <c r="L34" s="2">
        <f t="shared" si="0"/>
        <v>7894.8400000001093</v>
      </c>
    </row>
    <row r="35" spans="1:12">
      <c r="A35" t="s">
        <v>1714</v>
      </c>
      <c r="B35" s="1">
        <v>42579</v>
      </c>
      <c r="C35" t="s">
        <v>1715</v>
      </c>
      <c r="D35">
        <v>1</v>
      </c>
      <c r="E35" t="s">
        <v>2</v>
      </c>
      <c r="F35">
        <v>29462</v>
      </c>
      <c r="G35" t="s">
        <v>1299</v>
      </c>
      <c r="H35" t="s">
        <v>1654</v>
      </c>
      <c r="I35" t="s">
        <v>418</v>
      </c>
      <c r="K35">
        <v>246</v>
      </c>
      <c r="L35" s="2">
        <f t="shared" si="0"/>
        <v>7648.8400000001093</v>
      </c>
    </row>
    <row r="36" spans="1:12">
      <c r="A36" t="s">
        <v>1716</v>
      </c>
      <c r="B36" s="1">
        <v>42579</v>
      </c>
      <c r="C36" t="s">
        <v>1717</v>
      </c>
      <c r="D36">
        <v>1</v>
      </c>
      <c r="E36" t="s">
        <v>2</v>
      </c>
      <c r="F36">
        <v>29463</v>
      </c>
      <c r="G36" t="s">
        <v>1299</v>
      </c>
      <c r="H36" t="s">
        <v>1654</v>
      </c>
      <c r="I36" t="s">
        <v>1403</v>
      </c>
      <c r="K36">
        <v>600</v>
      </c>
      <c r="L36" s="2">
        <f t="shared" si="0"/>
        <v>7048.8400000001093</v>
      </c>
    </row>
    <row r="37" spans="1:12">
      <c r="A37" t="s">
        <v>1718</v>
      </c>
      <c r="B37" s="1">
        <v>42579</v>
      </c>
      <c r="C37" t="s">
        <v>1719</v>
      </c>
      <c r="D37">
        <v>1</v>
      </c>
      <c r="E37" t="s">
        <v>2</v>
      </c>
      <c r="F37">
        <v>29464</v>
      </c>
      <c r="G37" t="s">
        <v>1299</v>
      </c>
      <c r="H37" t="s">
        <v>1654</v>
      </c>
      <c r="I37" t="s">
        <v>1127</v>
      </c>
      <c r="K37">
        <v>891.61</v>
      </c>
      <c r="L37" s="2">
        <f t="shared" si="0"/>
        <v>6157.2300000001096</v>
      </c>
    </row>
    <row r="38" spans="1:12">
      <c r="A38" t="s">
        <v>1720</v>
      </c>
      <c r="B38" s="1">
        <v>42579</v>
      </c>
      <c r="C38" t="s">
        <v>1721</v>
      </c>
      <c r="D38">
        <v>1</v>
      </c>
      <c r="E38" t="s">
        <v>2</v>
      </c>
      <c r="F38">
        <v>29465</v>
      </c>
      <c r="G38" t="s">
        <v>1299</v>
      </c>
      <c r="H38" t="s">
        <v>1654</v>
      </c>
      <c r="I38" t="s">
        <v>913</v>
      </c>
      <c r="K38">
        <v>65</v>
      </c>
      <c r="L38" s="2">
        <f t="shared" si="0"/>
        <v>6092.2300000001096</v>
      </c>
    </row>
    <row r="39" spans="1:12">
      <c r="A39" t="s">
        <v>1722</v>
      </c>
      <c r="B39" s="1">
        <v>42579</v>
      </c>
      <c r="C39" t="s">
        <v>1723</v>
      </c>
      <c r="D39">
        <v>1</v>
      </c>
      <c r="E39" t="s">
        <v>2</v>
      </c>
      <c r="F39">
        <v>29466</v>
      </c>
      <c r="G39" t="s">
        <v>1299</v>
      </c>
      <c r="H39" t="s">
        <v>1654</v>
      </c>
      <c r="I39" t="s">
        <v>910</v>
      </c>
      <c r="K39">
        <v>479.2</v>
      </c>
      <c r="L39" s="2">
        <f t="shared" si="0"/>
        <v>5613.0300000001098</v>
      </c>
    </row>
    <row r="40" spans="1:12">
      <c r="A40" t="s">
        <v>1724</v>
      </c>
      <c r="B40" s="1">
        <v>42579</v>
      </c>
      <c r="C40" t="s">
        <v>1725</v>
      </c>
      <c r="D40">
        <v>1</v>
      </c>
      <c r="E40" t="s">
        <v>2</v>
      </c>
      <c r="F40">
        <v>29467</v>
      </c>
      <c r="G40" t="s">
        <v>1299</v>
      </c>
      <c r="H40" t="s">
        <v>1654</v>
      </c>
      <c r="I40" t="s">
        <v>633</v>
      </c>
      <c r="K40">
        <v>16</v>
      </c>
      <c r="L40" s="2">
        <f t="shared" si="0"/>
        <v>5597.0300000001098</v>
      </c>
    </row>
    <row r="41" spans="1:12">
      <c r="A41" t="s">
        <v>1726</v>
      </c>
      <c r="B41" s="1">
        <v>42579</v>
      </c>
      <c r="C41" t="s">
        <v>1727</v>
      </c>
      <c r="D41">
        <v>1</v>
      </c>
      <c r="E41" t="s">
        <v>2</v>
      </c>
      <c r="F41">
        <v>29468</v>
      </c>
      <c r="G41" t="s">
        <v>1299</v>
      </c>
      <c r="H41" t="s">
        <v>1654</v>
      </c>
      <c r="I41" t="s">
        <v>705</v>
      </c>
      <c r="K41">
        <v>30.58</v>
      </c>
      <c r="L41" s="2">
        <f t="shared" si="0"/>
        <v>5566.4500000001099</v>
      </c>
    </row>
    <row r="42" spans="1:12">
      <c r="A42" t="s">
        <v>1728</v>
      </c>
      <c r="B42" s="1">
        <v>42579</v>
      </c>
      <c r="C42" t="s">
        <v>1729</v>
      </c>
      <c r="D42">
        <v>1</v>
      </c>
      <c r="E42" t="s">
        <v>2</v>
      </c>
      <c r="F42">
        <v>29471</v>
      </c>
      <c r="G42" t="s">
        <v>1299</v>
      </c>
      <c r="H42" t="s">
        <v>1654</v>
      </c>
      <c r="I42" t="s">
        <v>1180</v>
      </c>
      <c r="K42">
        <v>932.02</v>
      </c>
      <c r="L42" s="2">
        <f t="shared" si="0"/>
        <v>4634.4300000001094</v>
      </c>
    </row>
    <row r="43" spans="1:12">
      <c r="A43" t="s">
        <v>1728</v>
      </c>
      <c r="B43" s="1">
        <v>42579</v>
      </c>
      <c r="C43" t="s">
        <v>1729</v>
      </c>
      <c r="D43">
        <v>1</v>
      </c>
      <c r="E43" t="s">
        <v>2</v>
      </c>
      <c r="F43">
        <v>29471</v>
      </c>
      <c r="G43" t="s">
        <v>1299</v>
      </c>
      <c r="H43" t="s">
        <v>1654</v>
      </c>
      <c r="I43" t="s">
        <v>1180</v>
      </c>
      <c r="K43">
        <v>60</v>
      </c>
      <c r="L43" s="2">
        <f t="shared" si="0"/>
        <v>4574.4300000001094</v>
      </c>
    </row>
    <row r="44" spans="1:12">
      <c r="A44" t="s">
        <v>1730</v>
      </c>
      <c r="B44" s="1">
        <v>42579</v>
      </c>
      <c r="C44" t="s">
        <v>1731</v>
      </c>
      <c r="D44">
        <v>1</v>
      </c>
      <c r="E44" t="s">
        <v>2</v>
      </c>
      <c r="F44">
        <v>29472</v>
      </c>
      <c r="G44" t="s">
        <v>1299</v>
      </c>
      <c r="H44" t="s">
        <v>1654</v>
      </c>
      <c r="I44" t="s">
        <v>1732</v>
      </c>
      <c r="K44">
        <v>60</v>
      </c>
      <c r="L44" s="2">
        <f t="shared" si="0"/>
        <v>4514.4300000001094</v>
      </c>
    </row>
    <row r="45" spans="1:12">
      <c r="A45" t="s">
        <v>1733</v>
      </c>
      <c r="B45" s="1">
        <v>42579</v>
      </c>
      <c r="C45" t="s">
        <v>1734</v>
      </c>
      <c r="D45">
        <v>1</v>
      </c>
      <c r="E45" t="s">
        <v>2</v>
      </c>
      <c r="F45">
        <v>29473</v>
      </c>
      <c r="G45" t="s">
        <v>1299</v>
      </c>
      <c r="H45" t="s">
        <v>1654</v>
      </c>
      <c r="I45" t="s">
        <v>1338</v>
      </c>
      <c r="K45">
        <v>680</v>
      </c>
      <c r="L45" s="2">
        <f t="shared" si="0"/>
        <v>3834.4300000001094</v>
      </c>
    </row>
    <row r="46" spans="1:12">
      <c r="A46" t="s">
        <v>1735</v>
      </c>
      <c r="B46" s="1">
        <v>42579</v>
      </c>
      <c r="C46" t="s">
        <v>1736</v>
      </c>
      <c r="D46">
        <v>1</v>
      </c>
      <c r="E46" t="s">
        <v>2</v>
      </c>
      <c r="F46">
        <v>29474</v>
      </c>
      <c r="G46" t="s">
        <v>1299</v>
      </c>
      <c r="H46" t="s">
        <v>1654</v>
      </c>
      <c r="I46" t="s">
        <v>1204</v>
      </c>
      <c r="K46">
        <v>174</v>
      </c>
      <c r="L46" s="2">
        <f t="shared" si="0"/>
        <v>3660.4300000001094</v>
      </c>
    </row>
    <row r="47" spans="1:12">
      <c r="A47" t="s">
        <v>1737</v>
      </c>
      <c r="B47" s="1">
        <v>42579</v>
      </c>
      <c r="C47" t="s">
        <v>1738</v>
      </c>
      <c r="D47">
        <v>1</v>
      </c>
      <c r="E47" t="s">
        <v>2</v>
      </c>
      <c r="F47">
        <v>29475</v>
      </c>
      <c r="G47" t="s">
        <v>1299</v>
      </c>
      <c r="H47" t="s">
        <v>1654</v>
      </c>
      <c r="I47" t="s">
        <v>1900</v>
      </c>
      <c r="K47">
        <v>342.9</v>
      </c>
      <c r="L47" s="2">
        <f t="shared" si="0"/>
        <v>3317.5300000001093</v>
      </c>
    </row>
    <row r="48" spans="1:12">
      <c r="A48" t="s">
        <v>1739</v>
      </c>
      <c r="B48" s="1">
        <v>42579</v>
      </c>
      <c r="C48" t="s">
        <v>1740</v>
      </c>
      <c r="D48">
        <v>1</v>
      </c>
      <c r="E48" t="s">
        <v>2</v>
      </c>
      <c r="F48">
        <v>29476</v>
      </c>
      <c r="G48" t="s">
        <v>1299</v>
      </c>
      <c r="H48" t="s">
        <v>1654</v>
      </c>
      <c r="I48" t="s">
        <v>699</v>
      </c>
      <c r="K48">
        <v>122</v>
      </c>
      <c r="L48" s="2">
        <f t="shared" si="0"/>
        <v>3195.5300000001093</v>
      </c>
    </row>
    <row r="49" spans="1:12">
      <c r="A49" t="s">
        <v>1741</v>
      </c>
      <c r="B49" s="1">
        <v>42580</v>
      </c>
      <c r="C49" t="s">
        <v>1742</v>
      </c>
      <c r="D49">
        <v>1</v>
      </c>
      <c r="E49" t="s">
        <v>2</v>
      </c>
      <c r="F49">
        <v>29484</v>
      </c>
      <c r="G49" t="s">
        <v>1299</v>
      </c>
      <c r="H49" t="s">
        <v>1654</v>
      </c>
      <c r="I49" t="s">
        <v>830</v>
      </c>
      <c r="K49">
        <v>167.2</v>
      </c>
      <c r="L49" s="2">
        <f t="shared" si="0"/>
        <v>3028.3300000001095</v>
      </c>
    </row>
    <row r="50" spans="1:12">
      <c r="A50" t="s">
        <v>1743</v>
      </c>
      <c r="B50" s="1">
        <v>42580</v>
      </c>
      <c r="C50" t="s">
        <v>1744</v>
      </c>
      <c r="D50">
        <v>1</v>
      </c>
      <c r="E50" t="s">
        <v>2</v>
      </c>
      <c r="F50">
        <v>29485</v>
      </c>
      <c r="G50" t="s">
        <v>1299</v>
      </c>
      <c r="H50" t="s">
        <v>1654</v>
      </c>
      <c r="I50" t="s">
        <v>1745</v>
      </c>
      <c r="K50">
        <v>60</v>
      </c>
      <c r="L50" s="2">
        <f t="shared" si="0"/>
        <v>2968.3300000001095</v>
      </c>
    </row>
    <row r="51" spans="1:12">
      <c r="A51" t="s">
        <v>407</v>
      </c>
      <c r="B51" s="1">
        <v>42580</v>
      </c>
      <c r="C51" t="s">
        <v>1746</v>
      </c>
      <c r="D51">
        <v>1</v>
      </c>
      <c r="E51" t="s">
        <v>2</v>
      </c>
      <c r="F51">
        <v>29486</v>
      </c>
      <c r="G51" t="s">
        <v>1299</v>
      </c>
      <c r="H51" t="s">
        <v>1654</v>
      </c>
      <c r="I51" t="s">
        <v>1204</v>
      </c>
      <c r="K51" s="2">
        <v>2496.4699999999998</v>
      </c>
      <c r="L51" s="2">
        <f t="shared" si="0"/>
        <v>471.86000000010972</v>
      </c>
    </row>
    <row r="52" spans="1:12">
      <c r="A52" t="s">
        <v>407</v>
      </c>
      <c r="B52" s="1">
        <v>42580</v>
      </c>
      <c r="C52" t="s">
        <v>1746</v>
      </c>
      <c r="D52">
        <v>1</v>
      </c>
      <c r="E52" t="s">
        <v>2</v>
      </c>
      <c r="F52">
        <v>29486</v>
      </c>
      <c r="G52" t="s">
        <v>1299</v>
      </c>
      <c r="H52" t="s">
        <v>1654</v>
      </c>
      <c r="I52" t="s">
        <v>1204</v>
      </c>
      <c r="K52">
        <v>225</v>
      </c>
      <c r="L52" s="2">
        <f t="shared" si="0"/>
        <v>246.86000000010972</v>
      </c>
    </row>
    <row r="53" spans="1:12">
      <c r="A53" t="s">
        <v>1747</v>
      </c>
      <c r="B53" s="1">
        <v>42580</v>
      </c>
      <c r="C53" t="s">
        <v>1748</v>
      </c>
      <c r="D53">
        <v>1</v>
      </c>
      <c r="E53" t="s">
        <v>2</v>
      </c>
      <c r="F53">
        <v>29487</v>
      </c>
      <c r="G53" t="s">
        <v>1299</v>
      </c>
      <c r="H53" t="s">
        <v>1654</v>
      </c>
      <c r="I53" t="s">
        <v>1749</v>
      </c>
      <c r="K53">
        <v>58.76</v>
      </c>
      <c r="L53" s="2">
        <f t="shared" si="0"/>
        <v>188.10000000010973</v>
      </c>
    </row>
    <row r="54" spans="1:12">
      <c r="A54" t="s">
        <v>530</v>
      </c>
      <c r="B54" s="1">
        <v>42581</v>
      </c>
      <c r="C54" t="s">
        <v>1750</v>
      </c>
      <c r="D54">
        <v>1</v>
      </c>
      <c r="E54" t="s">
        <v>2</v>
      </c>
      <c r="F54">
        <v>29492</v>
      </c>
      <c r="G54" t="s">
        <v>1299</v>
      </c>
      <c r="H54" t="s">
        <v>1654</v>
      </c>
      <c r="I54" t="s">
        <v>1204</v>
      </c>
      <c r="K54" s="2">
        <v>2667.04</v>
      </c>
      <c r="L54" s="2">
        <f t="shared" si="0"/>
        <v>-2478.9399999998905</v>
      </c>
    </row>
    <row r="55" spans="1:12">
      <c r="A55" t="s">
        <v>530</v>
      </c>
      <c r="B55" s="1">
        <v>42581</v>
      </c>
      <c r="C55" t="s">
        <v>1750</v>
      </c>
      <c r="D55">
        <v>1</v>
      </c>
      <c r="E55" t="s">
        <v>2</v>
      </c>
      <c r="F55">
        <v>29492</v>
      </c>
      <c r="G55" t="s">
        <v>1299</v>
      </c>
      <c r="H55" t="s">
        <v>1654</v>
      </c>
      <c r="I55" t="s">
        <v>1204</v>
      </c>
      <c r="K55">
        <v>148</v>
      </c>
      <c r="L55" s="2">
        <f t="shared" si="0"/>
        <v>-2626.9399999998905</v>
      </c>
    </row>
    <row r="56" spans="1:12">
      <c r="A56" t="s">
        <v>547</v>
      </c>
      <c r="B56" s="1">
        <v>42581</v>
      </c>
      <c r="C56" t="s">
        <v>1751</v>
      </c>
      <c r="D56">
        <v>1</v>
      </c>
      <c r="E56" t="s">
        <v>2</v>
      </c>
      <c r="F56">
        <v>29493</v>
      </c>
      <c r="G56" t="s">
        <v>1299</v>
      </c>
      <c r="H56" t="s">
        <v>1654</v>
      </c>
      <c r="I56" t="s">
        <v>1204</v>
      </c>
      <c r="K56">
        <v>65</v>
      </c>
      <c r="L56" s="2">
        <f t="shared" si="0"/>
        <v>-2691.9399999998905</v>
      </c>
    </row>
    <row r="57" spans="1:12">
      <c r="A57" t="s">
        <v>553</v>
      </c>
      <c r="B57" s="1">
        <v>42581</v>
      </c>
      <c r="C57" t="s">
        <v>1752</v>
      </c>
      <c r="D57">
        <v>1</v>
      </c>
      <c r="E57" t="s">
        <v>2</v>
      </c>
      <c r="F57">
        <v>29494</v>
      </c>
      <c r="G57" t="s">
        <v>1299</v>
      </c>
      <c r="H57" t="s">
        <v>1654</v>
      </c>
      <c r="I57" t="s">
        <v>1204</v>
      </c>
      <c r="K57" s="2">
        <v>3016.52</v>
      </c>
      <c r="L57" s="2">
        <f t="shared" si="0"/>
        <v>-5708.45999999989</v>
      </c>
    </row>
    <row r="58" spans="1:12">
      <c r="A58" t="s">
        <v>553</v>
      </c>
      <c r="B58" s="1">
        <v>42581</v>
      </c>
      <c r="C58" t="s">
        <v>1752</v>
      </c>
      <c r="D58">
        <v>1</v>
      </c>
      <c r="E58" t="s">
        <v>2</v>
      </c>
      <c r="F58">
        <v>29494</v>
      </c>
      <c r="G58" t="s">
        <v>1299</v>
      </c>
      <c r="H58" t="s">
        <v>1654</v>
      </c>
      <c r="I58" t="s">
        <v>1204</v>
      </c>
      <c r="K58">
        <v>120</v>
      </c>
      <c r="L58" s="2">
        <f t="shared" si="0"/>
        <v>-5828.45999999989</v>
      </c>
    </row>
    <row r="59" spans="1:12">
      <c r="A59" t="s">
        <v>10</v>
      </c>
      <c r="B59" s="1">
        <v>42581</v>
      </c>
      <c r="C59" t="s">
        <v>1753</v>
      </c>
      <c r="D59">
        <v>1</v>
      </c>
      <c r="E59" t="s">
        <v>2</v>
      </c>
      <c r="F59">
        <v>29497</v>
      </c>
      <c r="G59" t="s">
        <v>1299</v>
      </c>
      <c r="H59" t="s">
        <v>1654</v>
      </c>
      <c r="I59" t="s">
        <v>1150</v>
      </c>
      <c r="K59" s="2">
        <v>2353</v>
      </c>
      <c r="L59" s="2">
        <f t="shared" si="0"/>
        <v>-8181.45999999989</v>
      </c>
    </row>
    <row r="60" spans="1:12">
      <c r="A60" t="s">
        <v>10</v>
      </c>
      <c r="B60" s="1">
        <v>42581</v>
      </c>
      <c r="C60" t="s">
        <v>1753</v>
      </c>
      <c r="D60">
        <v>1</v>
      </c>
      <c r="E60" t="s">
        <v>2</v>
      </c>
      <c r="F60">
        <v>29497</v>
      </c>
      <c r="G60" t="s">
        <v>1299</v>
      </c>
      <c r="H60" t="s">
        <v>1654</v>
      </c>
      <c r="I60" t="s">
        <v>1150</v>
      </c>
      <c r="K60">
        <v>110</v>
      </c>
      <c r="L60" s="2">
        <f t="shared" si="0"/>
        <v>-8291.45999999989</v>
      </c>
    </row>
    <row r="61" spans="1:12">
      <c r="A61" t="s">
        <v>27</v>
      </c>
      <c r="B61" s="1">
        <v>42581</v>
      </c>
      <c r="C61" t="s">
        <v>1754</v>
      </c>
      <c r="D61">
        <v>1</v>
      </c>
      <c r="E61" t="s">
        <v>2</v>
      </c>
      <c r="F61">
        <v>29499</v>
      </c>
      <c r="G61" t="s">
        <v>1299</v>
      </c>
      <c r="H61" t="s">
        <v>1654</v>
      </c>
      <c r="I61" t="s">
        <v>1175</v>
      </c>
      <c r="K61">
        <v>80.010000000000005</v>
      </c>
      <c r="L61" s="2">
        <f t="shared" si="0"/>
        <v>-8371.4699999998902</v>
      </c>
    </row>
    <row r="62" spans="1:12">
      <c r="A62" t="s">
        <v>32</v>
      </c>
      <c r="B62" s="1">
        <v>42581</v>
      </c>
      <c r="C62" t="s">
        <v>1755</v>
      </c>
      <c r="D62">
        <v>1</v>
      </c>
      <c r="E62" t="s">
        <v>2</v>
      </c>
      <c r="F62">
        <v>29500</v>
      </c>
      <c r="G62" t="s">
        <v>1299</v>
      </c>
      <c r="H62" t="s">
        <v>1654</v>
      </c>
      <c r="I62" t="s">
        <v>1204</v>
      </c>
      <c r="K62">
        <v>116.5</v>
      </c>
      <c r="L62" s="2">
        <f t="shared" si="0"/>
        <v>-8487.9699999998902</v>
      </c>
    </row>
    <row r="63" spans="1:12">
      <c r="A63" t="s">
        <v>44</v>
      </c>
      <c r="B63" s="1">
        <v>42581</v>
      </c>
      <c r="C63" t="s">
        <v>1756</v>
      </c>
      <c r="D63">
        <v>1</v>
      </c>
      <c r="E63" t="s">
        <v>2</v>
      </c>
      <c r="F63">
        <v>29501</v>
      </c>
      <c r="G63" t="s">
        <v>1299</v>
      </c>
      <c r="H63" t="s">
        <v>1654</v>
      </c>
      <c r="I63" t="s">
        <v>1204</v>
      </c>
      <c r="K63">
        <v>122</v>
      </c>
      <c r="L63" s="2">
        <f t="shared" si="0"/>
        <v>-8609.9699999998902</v>
      </c>
    </row>
    <row r="64" spans="1:12">
      <c r="A64" t="s">
        <v>44</v>
      </c>
      <c r="B64" s="1">
        <v>42581</v>
      </c>
      <c r="C64" t="s">
        <v>1756</v>
      </c>
      <c r="D64">
        <v>1</v>
      </c>
      <c r="E64" t="s">
        <v>2</v>
      </c>
      <c r="F64">
        <v>29501</v>
      </c>
      <c r="G64" t="s">
        <v>1299</v>
      </c>
      <c r="H64" t="s">
        <v>1654</v>
      </c>
      <c r="I64" t="s">
        <v>1204</v>
      </c>
      <c r="K64">
        <v>60</v>
      </c>
      <c r="L64" s="2">
        <f t="shared" si="0"/>
        <v>-8669.9699999998902</v>
      </c>
    </row>
    <row r="65" spans="1:12">
      <c r="A65" t="s">
        <v>102</v>
      </c>
      <c r="B65" s="1">
        <v>42581</v>
      </c>
      <c r="C65" t="s">
        <v>1757</v>
      </c>
      <c r="D65">
        <v>1</v>
      </c>
      <c r="E65" t="s">
        <v>2</v>
      </c>
      <c r="F65">
        <v>29504</v>
      </c>
      <c r="G65" t="s">
        <v>1299</v>
      </c>
      <c r="H65" t="s">
        <v>1654</v>
      </c>
      <c r="I65" t="s">
        <v>1175</v>
      </c>
      <c r="K65" s="2">
        <v>4458.54</v>
      </c>
      <c r="L65" s="2">
        <f t="shared" si="0"/>
        <v>-13128.509999999889</v>
      </c>
    </row>
    <row r="66" spans="1:12">
      <c r="A66" t="s">
        <v>102</v>
      </c>
      <c r="B66" s="1">
        <v>42581</v>
      </c>
      <c r="C66" t="s">
        <v>1757</v>
      </c>
      <c r="D66">
        <v>1</v>
      </c>
      <c r="E66" t="s">
        <v>2</v>
      </c>
      <c r="F66">
        <v>29504</v>
      </c>
      <c r="G66" t="s">
        <v>1299</v>
      </c>
      <c r="H66" t="s">
        <v>1654</v>
      </c>
      <c r="I66" t="s">
        <v>1175</v>
      </c>
      <c r="K66">
        <v>50</v>
      </c>
      <c r="L66" s="2">
        <f t="shared" si="0"/>
        <v>-13178.509999999889</v>
      </c>
    </row>
    <row r="67" spans="1:12">
      <c r="A67" t="s">
        <v>117</v>
      </c>
      <c r="B67" s="1">
        <v>42581</v>
      </c>
      <c r="C67" t="s">
        <v>1758</v>
      </c>
      <c r="D67">
        <v>1</v>
      </c>
      <c r="E67" t="s">
        <v>2</v>
      </c>
      <c r="F67">
        <v>29506</v>
      </c>
      <c r="G67" t="s">
        <v>1299</v>
      </c>
      <c r="H67" t="s">
        <v>1654</v>
      </c>
      <c r="I67" t="s">
        <v>1204</v>
      </c>
      <c r="K67" s="2">
        <v>2333.8200000000002</v>
      </c>
      <c r="L67" s="2">
        <f t="shared" si="0"/>
        <v>-15512.329999999889</v>
      </c>
    </row>
    <row r="68" spans="1:12">
      <c r="A68" t="s">
        <v>117</v>
      </c>
      <c r="B68" s="1">
        <v>42581</v>
      </c>
      <c r="C68" t="s">
        <v>1758</v>
      </c>
      <c r="D68">
        <v>1</v>
      </c>
      <c r="E68" t="s">
        <v>2</v>
      </c>
      <c r="F68">
        <v>29506</v>
      </c>
      <c r="G68" t="s">
        <v>1299</v>
      </c>
      <c r="H68" t="s">
        <v>1654</v>
      </c>
      <c r="I68" t="s">
        <v>1204</v>
      </c>
      <c r="K68">
        <v>110</v>
      </c>
      <c r="L68" s="2">
        <f t="shared" si="0"/>
        <v>-15622.329999999889</v>
      </c>
    </row>
    <row r="69" spans="1:12">
      <c r="A69" t="s">
        <v>132</v>
      </c>
      <c r="B69" s="1">
        <v>42581</v>
      </c>
      <c r="C69" t="s">
        <v>1759</v>
      </c>
      <c r="D69">
        <v>1</v>
      </c>
      <c r="E69" t="s">
        <v>2</v>
      </c>
      <c r="F69">
        <v>29507</v>
      </c>
      <c r="G69" t="s">
        <v>1299</v>
      </c>
      <c r="H69" t="s">
        <v>1654</v>
      </c>
      <c r="I69" t="s">
        <v>935</v>
      </c>
      <c r="K69" s="2">
        <v>1935.29</v>
      </c>
      <c r="L69" s="2">
        <f t="shared" si="0"/>
        <v>-17557.61999999989</v>
      </c>
    </row>
    <row r="70" spans="1:12">
      <c r="A70" t="s">
        <v>134</v>
      </c>
      <c r="B70" s="1">
        <v>42581</v>
      </c>
      <c r="C70" t="s">
        <v>1760</v>
      </c>
      <c r="D70">
        <v>1</v>
      </c>
      <c r="E70" t="s">
        <v>2</v>
      </c>
      <c r="F70">
        <v>29508</v>
      </c>
      <c r="G70" t="s">
        <v>1299</v>
      </c>
      <c r="H70" t="s">
        <v>1654</v>
      </c>
      <c r="I70" t="s">
        <v>761</v>
      </c>
      <c r="K70">
        <v>136</v>
      </c>
      <c r="L70" s="2">
        <f t="shared" si="0"/>
        <v>-17693.61999999989</v>
      </c>
    </row>
    <row r="71" spans="1:12">
      <c r="A71" t="s">
        <v>136</v>
      </c>
      <c r="B71" s="1">
        <v>42581</v>
      </c>
      <c r="C71" t="s">
        <v>1761</v>
      </c>
      <c r="D71">
        <v>1</v>
      </c>
      <c r="E71" t="s">
        <v>2</v>
      </c>
      <c r="F71">
        <v>29509</v>
      </c>
      <c r="G71" t="s">
        <v>1299</v>
      </c>
      <c r="H71" t="s">
        <v>1654</v>
      </c>
      <c r="I71" t="s">
        <v>910</v>
      </c>
      <c r="K71">
        <v>479.2</v>
      </c>
      <c r="L71" s="2">
        <f t="shared" si="0"/>
        <v>-18172.819999999891</v>
      </c>
    </row>
    <row r="72" spans="1:12">
      <c r="A72" t="s">
        <v>139</v>
      </c>
      <c r="B72" s="1">
        <v>42581</v>
      </c>
      <c r="C72" t="s">
        <v>1762</v>
      </c>
      <c r="D72">
        <v>1</v>
      </c>
      <c r="E72" t="s">
        <v>2</v>
      </c>
      <c r="F72">
        <v>29510</v>
      </c>
      <c r="G72" t="s">
        <v>1299</v>
      </c>
      <c r="H72" t="s">
        <v>1654</v>
      </c>
      <c r="I72" t="s">
        <v>699</v>
      </c>
      <c r="K72">
        <v>243.99</v>
      </c>
      <c r="L72" s="2">
        <f t="shared" si="0"/>
        <v>-18416.809999999892</v>
      </c>
    </row>
    <row r="73" spans="1:12">
      <c r="A73" t="s">
        <v>145</v>
      </c>
      <c r="B73" s="1">
        <v>42581</v>
      </c>
      <c r="C73" t="s">
        <v>1763</v>
      </c>
      <c r="D73">
        <v>1</v>
      </c>
      <c r="E73" t="s">
        <v>2</v>
      </c>
      <c r="F73">
        <v>29511</v>
      </c>
      <c r="G73" t="s">
        <v>1299</v>
      </c>
      <c r="H73" t="s">
        <v>1654</v>
      </c>
      <c r="I73" t="s">
        <v>765</v>
      </c>
      <c r="K73">
        <v>199.8</v>
      </c>
      <c r="L73" s="2">
        <f t="shared" ref="L73:L136" si="1">+L72+J73-K73</f>
        <v>-18616.609999999891</v>
      </c>
    </row>
    <row r="74" spans="1:12">
      <c r="A74" t="s">
        <v>150</v>
      </c>
      <c r="B74" s="1">
        <v>42581</v>
      </c>
      <c r="C74" t="s">
        <v>1764</v>
      </c>
      <c r="D74">
        <v>1</v>
      </c>
      <c r="E74" t="s">
        <v>2</v>
      </c>
      <c r="F74">
        <v>29512</v>
      </c>
      <c r="G74" t="s">
        <v>1299</v>
      </c>
      <c r="H74" t="s">
        <v>1654</v>
      </c>
      <c r="I74" t="s">
        <v>742</v>
      </c>
      <c r="K74">
        <v>159.4</v>
      </c>
      <c r="L74" s="2">
        <f t="shared" si="1"/>
        <v>-18776.009999999893</v>
      </c>
    </row>
    <row r="75" spans="1:12">
      <c r="A75" t="s">
        <v>155</v>
      </c>
      <c r="B75" s="1">
        <v>42581</v>
      </c>
      <c r="C75" t="s">
        <v>1765</v>
      </c>
      <c r="D75">
        <v>1</v>
      </c>
      <c r="E75" t="s">
        <v>2</v>
      </c>
      <c r="F75">
        <v>29514</v>
      </c>
      <c r="G75" t="s">
        <v>1299</v>
      </c>
      <c r="H75" t="s">
        <v>1654</v>
      </c>
      <c r="I75" t="s">
        <v>1175</v>
      </c>
      <c r="K75">
        <v>959</v>
      </c>
      <c r="L75" s="2">
        <f t="shared" si="1"/>
        <v>-19735.009999999893</v>
      </c>
    </row>
    <row r="76" spans="1:12">
      <c r="A76" t="s">
        <v>155</v>
      </c>
      <c r="B76" s="1">
        <v>42581</v>
      </c>
      <c r="C76" t="s">
        <v>1765</v>
      </c>
      <c r="D76">
        <v>1</v>
      </c>
      <c r="E76" t="s">
        <v>2</v>
      </c>
      <c r="F76">
        <v>29514</v>
      </c>
      <c r="G76" t="s">
        <v>1299</v>
      </c>
      <c r="H76" t="s">
        <v>1654</v>
      </c>
      <c r="I76" t="s">
        <v>1175</v>
      </c>
      <c r="K76">
        <v>100</v>
      </c>
      <c r="L76" s="2">
        <f t="shared" si="1"/>
        <v>-19835.009999999893</v>
      </c>
    </row>
    <row r="77" spans="1:12">
      <c r="A77" t="s">
        <v>160</v>
      </c>
      <c r="B77" s="1">
        <v>42581</v>
      </c>
      <c r="C77" t="s">
        <v>1766</v>
      </c>
      <c r="D77">
        <v>1</v>
      </c>
      <c r="E77" t="s">
        <v>2</v>
      </c>
      <c r="F77">
        <v>29515</v>
      </c>
      <c r="G77" t="s">
        <v>1299</v>
      </c>
      <c r="H77" t="s">
        <v>1654</v>
      </c>
      <c r="I77" t="s">
        <v>1204</v>
      </c>
      <c r="K77" s="2">
        <v>1229</v>
      </c>
      <c r="L77" s="2">
        <f t="shared" si="1"/>
        <v>-21064.009999999893</v>
      </c>
    </row>
    <row r="78" spans="1:12">
      <c r="A78" t="s">
        <v>160</v>
      </c>
      <c r="B78" s="1">
        <v>42581</v>
      </c>
      <c r="C78" t="s">
        <v>1766</v>
      </c>
      <c r="D78">
        <v>1</v>
      </c>
      <c r="E78" t="s">
        <v>2</v>
      </c>
      <c r="F78">
        <v>29515</v>
      </c>
      <c r="G78" t="s">
        <v>1299</v>
      </c>
      <c r="H78" t="s">
        <v>1654</v>
      </c>
      <c r="I78" t="s">
        <v>1204</v>
      </c>
      <c r="K78">
        <v>82</v>
      </c>
      <c r="L78" s="2">
        <f t="shared" si="1"/>
        <v>-21146.009999999893</v>
      </c>
    </row>
    <row r="79" spans="1:12">
      <c r="A79" t="s">
        <v>167</v>
      </c>
      <c r="B79" s="1">
        <v>42581</v>
      </c>
      <c r="C79" t="s">
        <v>1767</v>
      </c>
      <c r="D79">
        <v>1</v>
      </c>
      <c r="E79" t="s">
        <v>2</v>
      </c>
      <c r="F79">
        <v>29516</v>
      </c>
      <c r="G79" t="s">
        <v>1299</v>
      </c>
      <c r="H79" t="s">
        <v>1654</v>
      </c>
      <c r="I79" t="s">
        <v>746</v>
      </c>
      <c r="K79">
        <v>590.54999999999995</v>
      </c>
      <c r="L79" s="2">
        <f t="shared" si="1"/>
        <v>-21736.559999999892</v>
      </c>
    </row>
    <row r="80" spans="1:12">
      <c r="A80" t="s">
        <v>170</v>
      </c>
      <c r="B80" s="1">
        <v>42581</v>
      </c>
      <c r="C80" t="s">
        <v>1768</v>
      </c>
      <c r="D80">
        <v>1</v>
      </c>
      <c r="E80" t="s">
        <v>2</v>
      </c>
      <c r="F80">
        <v>29517</v>
      </c>
      <c r="G80" t="s">
        <v>1299</v>
      </c>
      <c r="H80" t="s">
        <v>1654</v>
      </c>
      <c r="I80" t="s">
        <v>815</v>
      </c>
      <c r="K80">
        <v>429.2</v>
      </c>
      <c r="L80" s="2">
        <f t="shared" si="1"/>
        <v>-22165.759999999893</v>
      </c>
    </row>
    <row r="81" spans="1:12">
      <c r="A81" t="s">
        <v>175</v>
      </c>
      <c r="B81" s="1">
        <v>42581</v>
      </c>
      <c r="C81" t="s">
        <v>1769</v>
      </c>
      <c r="D81">
        <v>1</v>
      </c>
      <c r="E81" t="s">
        <v>2</v>
      </c>
      <c r="F81">
        <v>29518</v>
      </c>
      <c r="G81" t="s">
        <v>1299</v>
      </c>
      <c r="H81" t="s">
        <v>1654</v>
      </c>
      <c r="I81" t="s">
        <v>830</v>
      </c>
      <c r="K81">
        <v>250.8</v>
      </c>
      <c r="L81" s="2">
        <f t="shared" si="1"/>
        <v>-22416.559999999892</v>
      </c>
    </row>
    <row r="82" spans="1:12">
      <c r="A82" t="s">
        <v>180</v>
      </c>
      <c r="B82" s="1">
        <v>42581</v>
      </c>
      <c r="C82" t="s">
        <v>1770</v>
      </c>
      <c r="D82">
        <v>1</v>
      </c>
      <c r="E82" t="s">
        <v>2</v>
      </c>
      <c r="F82">
        <v>29519</v>
      </c>
      <c r="G82" t="s">
        <v>1299</v>
      </c>
      <c r="H82" t="s">
        <v>1654</v>
      </c>
      <c r="I82" t="s">
        <v>1771</v>
      </c>
      <c r="K82">
        <v>28</v>
      </c>
      <c r="L82" s="2">
        <f t="shared" si="1"/>
        <v>-22444.559999999892</v>
      </c>
    </row>
    <row r="83" spans="1:12">
      <c r="A83" t="s">
        <v>184</v>
      </c>
      <c r="B83" s="1">
        <v>42581</v>
      </c>
      <c r="C83" t="s">
        <v>1772</v>
      </c>
      <c r="D83">
        <v>1</v>
      </c>
      <c r="E83" t="s">
        <v>2</v>
      </c>
      <c r="F83">
        <v>29520</v>
      </c>
      <c r="G83" t="s">
        <v>1299</v>
      </c>
      <c r="H83" t="s">
        <v>1654</v>
      </c>
      <c r="I83" t="s">
        <v>1773</v>
      </c>
      <c r="K83">
        <v>149.99</v>
      </c>
      <c r="L83" s="2">
        <f t="shared" si="1"/>
        <v>-22594.549999999894</v>
      </c>
    </row>
    <row r="84" spans="1:12">
      <c r="A84" t="s">
        <v>187</v>
      </c>
      <c r="B84" s="1">
        <v>42581</v>
      </c>
      <c r="C84" t="s">
        <v>1774</v>
      </c>
      <c r="D84">
        <v>1</v>
      </c>
      <c r="E84" t="s">
        <v>2</v>
      </c>
      <c r="F84">
        <v>29521</v>
      </c>
      <c r="G84" t="s">
        <v>1299</v>
      </c>
      <c r="H84" t="s">
        <v>1654</v>
      </c>
      <c r="I84" t="s">
        <v>761</v>
      </c>
      <c r="K84">
        <v>102</v>
      </c>
      <c r="L84" s="2">
        <f t="shared" si="1"/>
        <v>-22696.549999999894</v>
      </c>
    </row>
    <row r="85" spans="1:12">
      <c r="A85" t="s">
        <v>193</v>
      </c>
      <c r="B85" s="1">
        <v>42581</v>
      </c>
      <c r="C85" t="s">
        <v>1775</v>
      </c>
      <c r="D85">
        <v>1</v>
      </c>
      <c r="E85" t="s">
        <v>2</v>
      </c>
      <c r="F85">
        <v>29522</v>
      </c>
      <c r="G85" t="s">
        <v>1299</v>
      </c>
      <c r="H85" t="s">
        <v>1654</v>
      </c>
      <c r="I85" t="s">
        <v>633</v>
      </c>
      <c r="K85">
        <v>16</v>
      </c>
      <c r="L85" s="2">
        <f t="shared" si="1"/>
        <v>-22712.549999999894</v>
      </c>
    </row>
    <row r="86" spans="1:12">
      <c r="A86" t="s">
        <v>196</v>
      </c>
      <c r="B86" s="1">
        <v>42581</v>
      </c>
      <c r="C86" t="s">
        <v>1776</v>
      </c>
      <c r="D86">
        <v>1</v>
      </c>
      <c r="E86" t="s">
        <v>2</v>
      </c>
      <c r="F86">
        <v>29523</v>
      </c>
      <c r="G86" t="s">
        <v>1299</v>
      </c>
      <c r="H86" t="s">
        <v>1654</v>
      </c>
      <c r="I86" t="s">
        <v>1777</v>
      </c>
      <c r="K86">
        <v>406</v>
      </c>
      <c r="L86" s="2">
        <f t="shared" si="1"/>
        <v>-23118.549999999894</v>
      </c>
    </row>
    <row r="87" spans="1:12">
      <c r="A87" t="s">
        <v>200</v>
      </c>
      <c r="B87" s="1">
        <v>42581</v>
      </c>
      <c r="C87" t="s">
        <v>1778</v>
      </c>
      <c r="D87">
        <v>1</v>
      </c>
      <c r="E87" t="s">
        <v>2</v>
      </c>
      <c r="F87">
        <v>29524</v>
      </c>
      <c r="G87" t="s">
        <v>1299</v>
      </c>
      <c r="H87" t="s">
        <v>1654</v>
      </c>
      <c r="I87" t="s">
        <v>1779</v>
      </c>
      <c r="K87" s="2">
        <v>1392</v>
      </c>
      <c r="L87" s="2">
        <f t="shared" si="1"/>
        <v>-24510.549999999894</v>
      </c>
    </row>
    <row r="88" spans="1:12">
      <c r="A88" t="s">
        <v>205</v>
      </c>
      <c r="B88" s="1">
        <v>42581</v>
      </c>
      <c r="C88" t="s">
        <v>1780</v>
      </c>
      <c r="D88">
        <v>1</v>
      </c>
      <c r="E88" t="s">
        <v>2</v>
      </c>
      <c r="F88">
        <v>29525</v>
      </c>
      <c r="G88" t="s">
        <v>1299</v>
      </c>
      <c r="H88" t="s">
        <v>1654</v>
      </c>
      <c r="I88" t="s">
        <v>633</v>
      </c>
      <c r="K88">
        <v>160</v>
      </c>
      <c r="L88" s="2">
        <f t="shared" si="1"/>
        <v>-24670.549999999894</v>
      </c>
    </row>
    <row r="89" spans="1:12">
      <c r="A89" t="s">
        <v>216</v>
      </c>
      <c r="B89" s="1">
        <v>42581</v>
      </c>
      <c r="C89" t="s">
        <v>1781</v>
      </c>
      <c r="D89">
        <v>1</v>
      </c>
      <c r="E89" t="s">
        <v>2</v>
      </c>
      <c r="F89">
        <v>29526</v>
      </c>
      <c r="G89" t="s">
        <v>1299</v>
      </c>
      <c r="H89" t="s">
        <v>1654</v>
      </c>
      <c r="I89" t="s">
        <v>418</v>
      </c>
      <c r="K89">
        <v>143.5</v>
      </c>
      <c r="L89" s="2">
        <f t="shared" si="1"/>
        <v>-24814.049999999894</v>
      </c>
    </row>
    <row r="90" spans="1:12">
      <c r="A90" t="s">
        <v>222</v>
      </c>
      <c r="B90" s="1">
        <v>42581</v>
      </c>
      <c r="C90" t="s">
        <v>1782</v>
      </c>
      <c r="D90">
        <v>1</v>
      </c>
      <c r="E90" t="s">
        <v>2</v>
      </c>
      <c r="F90">
        <v>29527</v>
      </c>
      <c r="G90" t="s">
        <v>1299</v>
      </c>
      <c r="H90" t="s">
        <v>1654</v>
      </c>
      <c r="I90" t="s">
        <v>910</v>
      </c>
      <c r="K90">
        <v>419.3</v>
      </c>
      <c r="L90" s="2">
        <f t="shared" si="1"/>
        <v>-25233.349999999893</v>
      </c>
    </row>
    <row r="91" spans="1:12">
      <c r="A91" t="s">
        <v>224</v>
      </c>
      <c r="B91" s="1">
        <v>42581</v>
      </c>
      <c r="C91" t="s">
        <v>1783</v>
      </c>
      <c r="D91">
        <v>1</v>
      </c>
      <c r="E91" t="s">
        <v>2</v>
      </c>
      <c r="F91">
        <v>29528</v>
      </c>
      <c r="G91" t="s">
        <v>1299</v>
      </c>
      <c r="H91" t="s">
        <v>1654</v>
      </c>
      <c r="I91" t="s">
        <v>923</v>
      </c>
      <c r="K91">
        <v>99.6</v>
      </c>
      <c r="L91" s="2">
        <f t="shared" si="1"/>
        <v>-25332.949999999892</v>
      </c>
    </row>
    <row r="92" spans="1:12">
      <c r="A92" t="s">
        <v>226</v>
      </c>
      <c r="B92" s="1">
        <v>42581</v>
      </c>
      <c r="C92" t="s">
        <v>1784</v>
      </c>
      <c r="D92">
        <v>1</v>
      </c>
      <c r="E92" t="s">
        <v>2</v>
      </c>
      <c r="F92">
        <v>29529</v>
      </c>
      <c r="G92" t="s">
        <v>1299</v>
      </c>
      <c r="H92" t="s">
        <v>1654</v>
      </c>
      <c r="I92" t="s">
        <v>1785</v>
      </c>
      <c r="K92">
        <v>102</v>
      </c>
      <c r="L92" s="2">
        <f t="shared" si="1"/>
        <v>-25434.949999999892</v>
      </c>
    </row>
    <row r="93" spans="1:12">
      <c r="A93" t="s">
        <v>228</v>
      </c>
      <c r="B93" s="1">
        <v>42581</v>
      </c>
      <c r="C93" t="s">
        <v>1786</v>
      </c>
      <c r="D93">
        <v>1</v>
      </c>
      <c r="E93" t="s">
        <v>2</v>
      </c>
      <c r="F93">
        <v>29530</v>
      </c>
      <c r="G93" t="s">
        <v>1299</v>
      </c>
      <c r="H93" t="s">
        <v>1654</v>
      </c>
      <c r="I93" t="s">
        <v>1338</v>
      </c>
      <c r="K93">
        <v>115</v>
      </c>
      <c r="L93" s="2">
        <f t="shared" si="1"/>
        <v>-25549.949999999892</v>
      </c>
    </row>
    <row r="94" spans="1:12">
      <c r="A94" t="s">
        <v>230</v>
      </c>
      <c r="B94" s="1">
        <v>42581</v>
      </c>
      <c r="C94" t="s">
        <v>1787</v>
      </c>
      <c r="D94">
        <v>1</v>
      </c>
      <c r="E94" t="s">
        <v>2</v>
      </c>
      <c r="F94">
        <v>29531</v>
      </c>
      <c r="G94" t="s">
        <v>1299</v>
      </c>
      <c r="H94" t="s">
        <v>1654</v>
      </c>
      <c r="I94" t="s">
        <v>1437</v>
      </c>
      <c r="K94" s="2">
        <v>2070</v>
      </c>
      <c r="L94" s="2">
        <f t="shared" si="1"/>
        <v>-27619.949999999892</v>
      </c>
    </row>
    <row r="95" spans="1:12">
      <c r="A95" t="s">
        <v>235</v>
      </c>
      <c r="B95" s="1">
        <v>42581</v>
      </c>
      <c r="C95" t="s">
        <v>1788</v>
      </c>
      <c r="D95">
        <v>1</v>
      </c>
      <c r="E95" t="s">
        <v>2</v>
      </c>
      <c r="F95">
        <v>29532</v>
      </c>
      <c r="G95" t="s">
        <v>1299</v>
      </c>
      <c r="H95" t="s">
        <v>1654</v>
      </c>
      <c r="I95" t="s">
        <v>1789</v>
      </c>
      <c r="K95">
        <v>87</v>
      </c>
      <c r="L95" s="2">
        <f t="shared" si="1"/>
        <v>-27706.949999999892</v>
      </c>
    </row>
    <row r="96" spans="1:12">
      <c r="A96" t="s">
        <v>239</v>
      </c>
      <c r="B96" s="1">
        <v>42581</v>
      </c>
      <c r="C96" t="s">
        <v>1790</v>
      </c>
      <c r="D96">
        <v>1</v>
      </c>
      <c r="E96" t="s">
        <v>2</v>
      </c>
      <c r="F96">
        <v>29534</v>
      </c>
      <c r="G96" t="s">
        <v>1299</v>
      </c>
      <c r="H96" t="s">
        <v>1654</v>
      </c>
      <c r="I96" t="s">
        <v>410</v>
      </c>
      <c r="K96">
        <v>250</v>
      </c>
      <c r="L96" s="2">
        <f t="shared" si="1"/>
        <v>-27956.949999999892</v>
      </c>
    </row>
    <row r="97" spans="1:12">
      <c r="A97" t="s">
        <v>1140</v>
      </c>
      <c r="B97" s="1">
        <v>42581</v>
      </c>
      <c r="C97" t="s">
        <v>1791</v>
      </c>
      <c r="D97">
        <v>1</v>
      </c>
      <c r="E97" t="s">
        <v>2</v>
      </c>
      <c r="F97">
        <v>29605</v>
      </c>
      <c r="G97" t="s">
        <v>1299</v>
      </c>
      <c r="H97" t="s">
        <v>5</v>
      </c>
      <c r="I97" t="s">
        <v>660</v>
      </c>
      <c r="K97">
        <v>350.56</v>
      </c>
      <c r="L97" s="2">
        <f t="shared" si="1"/>
        <v>-28307.509999999893</v>
      </c>
    </row>
    <row r="98" spans="1:12">
      <c r="A98" t="s">
        <v>1131</v>
      </c>
      <c r="B98" s="1">
        <v>42582</v>
      </c>
      <c r="C98" t="s">
        <v>320</v>
      </c>
      <c r="D98">
        <v>1</v>
      </c>
      <c r="E98" t="s">
        <v>2</v>
      </c>
      <c r="F98">
        <v>29600</v>
      </c>
      <c r="G98" t="s">
        <v>1299</v>
      </c>
      <c r="H98" t="s">
        <v>5</v>
      </c>
      <c r="I98" t="s">
        <v>1792</v>
      </c>
      <c r="J98" s="2">
        <v>90000</v>
      </c>
      <c r="L98" s="2">
        <f t="shared" si="1"/>
        <v>61692.490000000107</v>
      </c>
    </row>
    <row r="99" spans="1:12">
      <c r="A99" t="s">
        <v>1138</v>
      </c>
      <c r="B99" s="1">
        <v>42582</v>
      </c>
      <c r="C99" t="s">
        <v>1793</v>
      </c>
      <c r="D99">
        <v>1</v>
      </c>
      <c r="E99" t="s">
        <v>2</v>
      </c>
      <c r="F99">
        <v>29604</v>
      </c>
      <c r="G99" t="s">
        <v>1299</v>
      </c>
      <c r="H99" t="s">
        <v>5</v>
      </c>
      <c r="I99" t="s">
        <v>1204</v>
      </c>
      <c r="K99" s="2">
        <v>5691.6</v>
      </c>
      <c r="L99" s="2">
        <f t="shared" si="1"/>
        <v>56000.890000000109</v>
      </c>
    </row>
    <row r="100" spans="1:12">
      <c r="A100" t="s">
        <v>1138</v>
      </c>
      <c r="B100" s="1">
        <v>42582</v>
      </c>
      <c r="C100" t="s">
        <v>1793</v>
      </c>
      <c r="D100">
        <v>1</v>
      </c>
      <c r="E100" t="s">
        <v>2</v>
      </c>
      <c r="F100">
        <v>29604</v>
      </c>
      <c r="G100" t="s">
        <v>1299</v>
      </c>
      <c r="H100" t="s">
        <v>5</v>
      </c>
      <c r="I100" t="s">
        <v>1204</v>
      </c>
      <c r="K100">
        <v>145</v>
      </c>
      <c r="L100" s="2">
        <f t="shared" si="1"/>
        <v>55855.890000000109</v>
      </c>
    </row>
    <row r="101" spans="1:12">
      <c r="A101" t="s">
        <v>1142</v>
      </c>
      <c r="B101" s="1">
        <v>42582</v>
      </c>
      <c r="C101" t="s">
        <v>1794</v>
      </c>
      <c r="D101">
        <v>1</v>
      </c>
      <c r="E101" t="s">
        <v>2</v>
      </c>
      <c r="F101">
        <v>29606</v>
      </c>
      <c r="G101" t="s">
        <v>1299</v>
      </c>
      <c r="H101" t="s">
        <v>5</v>
      </c>
      <c r="I101" t="s">
        <v>1549</v>
      </c>
      <c r="K101">
        <v>464</v>
      </c>
      <c r="L101" s="2">
        <f t="shared" si="1"/>
        <v>55391.890000000109</v>
      </c>
    </row>
    <row r="102" spans="1:12">
      <c r="A102" t="s">
        <v>1146</v>
      </c>
      <c r="B102" s="1">
        <v>42582</v>
      </c>
      <c r="C102" t="s">
        <v>1795</v>
      </c>
      <c r="D102">
        <v>1</v>
      </c>
      <c r="E102" t="s">
        <v>2</v>
      </c>
      <c r="F102">
        <v>29609</v>
      </c>
      <c r="G102" t="s">
        <v>1299</v>
      </c>
      <c r="H102" t="s">
        <v>5</v>
      </c>
      <c r="I102" t="s">
        <v>1796</v>
      </c>
      <c r="K102">
        <v>199.5</v>
      </c>
      <c r="L102" s="2">
        <f t="shared" si="1"/>
        <v>55192.390000000109</v>
      </c>
    </row>
    <row r="103" spans="1:12">
      <c r="A103" t="s">
        <v>1148</v>
      </c>
      <c r="B103" s="1">
        <v>42582</v>
      </c>
      <c r="C103" t="s">
        <v>1797</v>
      </c>
      <c r="D103">
        <v>1</v>
      </c>
      <c r="E103" t="s">
        <v>2</v>
      </c>
      <c r="F103">
        <v>29611</v>
      </c>
      <c r="G103" t="s">
        <v>1299</v>
      </c>
      <c r="H103" t="s">
        <v>5</v>
      </c>
      <c r="I103" t="s">
        <v>633</v>
      </c>
      <c r="K103">
        <v>158.5</v>
      </c>
      <c r="L103" s="2">
        <f t="shared" si="1"/>
        <v>55033.890000000109</v>
      </c>
    </row>
    <row r="104" spans="1:12">
      <c r="A104" t="s">
        <v>1151</v>
      </c>
      <c r="B104" s="1">
        <v>42582</v>
      </c>
      <c r="C104" t="s">
        <v>1798</v>
      </c>
      <c r="D104">
        <v>1</v>
      </c>
      <c r="E104" t="s">
        <v>2</v>
      </c>
      <c r="F104">
        <v>29613</v>
      </c>
      <c r="G104" t="s">
        <v>1299</v>
      </c>
      <c r="H104" t="s">
        <v>5</v>
      </c>
      <c r="I104" t="s">
        <v>418</v>
      </c>
      <c r="K104" s="13">
        <v>143.5</v>
      </c>
      <c r="L104" s="2">
        <f t="shared" si="1"/>
        <v>54890.390000000109</v>
      </c>
    </row>
    <row r="105" spans="1:12">
      <c r="A105" t="s">
        <v>1153</v>
      </c>
      <c r="B105" s="1">
        <v>42582</v>
      </c>
      <c r="C105" t="s">
        <v>1799</v>
      </c>
      <c r="D105">
        <v>1</v>
      </c>
      <c r="E105" t="s">
        <v>2</v>
      </c>
      <c r="F105">
        <v>29614</v>
      </c>
      <c r="G105" t="s">
        <v>1299</v>
      </c>
      <c r="H105" t="s">
        <v>5</v>
      </c>
      <c r="I105" t="s">
        <v>729</v>
      </c>
      <c r="K105">
        <v>102.5</v>
      </c>
      <c r="L105" s="2">
        <f t="shared" si="1"/>
        <v>54787.890000000109</v>
      </c>
    </row>
    <row r="106" spans="1:12">
      <c r="A106" t="s">
        <v>1156</v>
      </c>
      <c r="B106" s="1">
        <v>42582</v>
      </c>
      <c r="C106" t="s">
        <v>1800</v>
      </c>
      <c r="D106">
        <v>1</v>
      </c>
      <c r="E106" t="s">
        <v>2</v>
      </c>
      <c r="F106">
        <v>29615</v>
      </c>
      <c r="G106" t="s">
        <v>1299</v>
      </c>
      <c r="H106" t="s">
        <v>5</v>
      </c>
      <c r="I106" t="s">
        <v>1801</v>
      </c>
      <c r="K106">
        <v>102.5</v>
      </c>
      <c r="L106" s="2">
        <f t="shared" si="1"/>
        <v>54685.390000000109</v>
      </c>
    </row>
    <row r="107" spans="1:12">
      <c r="A107" t="s">
        <v>1158</v>
      </c>
      <c r="B107" s="1">
        <v>42582</v>
      </c>
      <c r="C107" t="s">
        <v>1802</v>
      </c>
      <c r="D107">
        <v>1</v>
      </c>
      <c r="E107" t="s">
        <v>2</v>
      </c>
      <c r="F107">
        <v>29616</v>
      </c>
      <c r="G107" t="s">
        <v>1299</v>
      </c>
      <c r="H107" t="s">
        <v>5</v>
      </c>
      <c r="I107" t="s">
        <v>910</v>
      </c>
      <c r="K107">
        <v>359.4</v>
      </c>
      <c r="L107" s="2">
        <f t="shared" si="1"/>
        <v>54325.990000000107</v>
      </c>
    </row>
    <row r="108" spans="1:12">
      <c r="A108" t="s">
        <v>1160</v>
      </c>
      <c r="B108" s="1">
        <v>42582</v>
      </c>
      <c r="C108" t="s">
        <v>1803</v>
      </c>
      <c r="D108">
        <v>1</v>
      </c>
      <c r="E108" t="s">
        <v>2</v>
      </c>
      <c r="F108">
        <v>29617</v>
      </c>
      <c r="G108" t="s">
        <v>1299</v>
      </c>
      <c r="H108" t="s">
        <v>5</v>
      </c>
      <c r="I108" t="s">
        <v>830</v>
      </c>
      <c r="K108">
        <v>715.77</v>
      </c>
      <c r="L108" s="2">
        <f t="shared" si="1"/>
        <v>53610.22000000011</v>
      </c>
    </row>
    <row r="109" spans="1:12">
      <c r="A109" t="s">
        <v>1162</v>
      </c>
      <c r="B109" s="1">
        <v>42582</v>
      </c>
      <c r="C109" t="s">
        <v>1804</v>
      </c>
      <c r="D109">
        <v>1</v>
      </c>
      <c r="E109" t="s">
        <v>2</v>
      </c>
      <c r="F109">
        <v>29618</v>
      </c>
      <c r="G109" t="s">
        <v>1299</v>
      </c>
      <c r="H109" t="s">
        <v>5</v>
      </c>
      <c r="I109" t="s">
        <v>1338</v>
      </c>
      <c r="K109">
        <v>16</v>
      </c>
      <c r="L109" s="2">
        <f t="shared" si="1"/>
        <v>53594.22000000011</v>
      </c>
    </row>
    <row r="110" spans="1:12">
      <c r="A110" t="s">
        <v>1164</v>
      </c>
      <c r="B110" s="1">
        <v>42582</v>
      </c>
      <c r="C110" t="s">
        <v>1805</v>
      </c>
      <c r="D110">
        <v>1</v>
      </c>
      <c r="E110" t="s">
        <v>2</v>
      </c>
      <c r="F110">
        <v>29619</v>
      </c>
      <c r="G110" t="s">
        <v>1299</v>
      </c>
      <c r="H110" t="s">
        <v>5</v>
      </c>
      <c r="I110" t="s">
        <v>1268</v>
      </c>
      <c r="K110">
        <v>388.46</v>
      </c>
      <c r="L110" s="2">
        <f t="shared" si="1"/>
        <v>53205.760000000111</v>
      </c>
    </row>
    <row r="111" spans="1:12">
      <c r="A111" t="s">
        <v>1167</v>
      </c>
      <c r="B111" s="1">
        <v>42582</v>
      </c>
      <c r="C111" t="s">
        <v>1806</v>
      </c>
      <c r="D111">
        <v>1</v>
      </c>
      <c r="E111" t="s">
        <v>2</v>
      </c>
      <c r="F111">
        <v>29620</v>
      </c>
      <c r="G111" t="s">
        <v>1299</v>
      </c>
      <c r="H111" t="s">
        <v>5</v>
      </c>
      <c r="I111" t="s">
        <v>1807</v>
      </c>
      <c r="K111">
        <v>140</v>
      </c>
      <c r="L111" s="2">
        <f t="shared" si="1"/>
        <v>53065.760000000111</v>
      </c>
    </row>
    <row r="112" spans="1:12">
      <c r="A112" t="s">
        <v>1169</v>
      </c>
      <c r="B112" s="1">
        <v>42582</v>
      </c>
      <c r="C112" t="s">
        <v>1808</v>
      </c>
      <c r="D112">
        <v>1</v>
      </c>
      <c r="E112" t="s">
        <v>2</v>
      </c>
      <c r="F112">
        <v>29621</v>
      </c>
      <c r="G112" t="s">
        <v>1299</v>
      </c>
      <c r="H112" t="s">
        <v>5</v>
      </c>
      <c r="I112" t="s">
        <v>418</v>
      </c>
      <c r="K112">
        <v>143.5</v>
      </c>
      <c r="L112" s="2">
        <f t="shared" si="1"/>
        <v>52922.260000000111</v>
      </c>
    </row>
    <row r="113" spans="1:12">
      <c r="A113" t="s">
        <v>1171</v>
      </c>
      <c r="B113" s="1">
        <v>42582</v>
      </c>
      <c r="C113" t="s">
        <v>1809</v>
      </c>
      <c r="D113">
        <v>1</v>
      </c>
      <c r="E113" t="s">
        <v>2</v>
      </c>
      <c r="F113">
        <v>29622</v>
      </c>
      <c r="G113" t="s">
        <v>1299</v>
      </c>
      <c r="H113" t="s">
        <v>5</v>
      </c>
      <c r="I113" t="s">
        <v>633</v>
      </c>
      <c r="K113">
        <v>129</v>
      </c>
      <c r="L113" s="2">
        <f t="shared" si="1"/>
        <v>52793.260000000111</v>
      </c>
    </row>
    <row r="114" spans="1:12">
      <c r="A114" t="s">
        <v>1173</v>
      </c>
      <c r="B114" s="1">
        <v>42582</v>
      </c>
      <c r="C114" t="s">
        <v>1810</v>
      </c>
      <c r="D114">
        <v>1</v>
      </c>
      <c r="E114" t="s">
        <v>2</v>
      </c>
      <c r="F114">
        <v>29623</v>
      </c>
      <c r="G114" t="s">
        <v>1299</v>
      </c>
      <c r="H114" t="s">
        <v>5</v>
      </c>
      <c r="I114" t="s">
        <v>1403</v>
      </c>
      <c r="K114" s="13">
        <v>600</v>
      </c>
      <c r="L114" s="2">
        <f t="shared" si="1"/>
        <v>52193.260000000111</v>
      </c>
    </row>
    <row r="115" spans="1:12">
      <c r="A115" t="s">
        <v>1176</v>
      </c>
      <c r="B115" s="1">
        <v>42582</v>
      </c>
      <c r="C115" t="s">
        <v>1811</v>
      </c>
      <c r="D115">
        <v>1</v>
      </c>
      <c r="E115" t="s">
        <v>2</v>
      </c>
      <c r="F115">
        <v>29624</v>
      </c>
      <c r="G115" t="s">
        <v>1299</v>
      </c>
      <c r="H115" t="s">
        <v>5</v>
      </c>
      <c r="I115" t="s">
        <v>1403</v>
      </c>
      <c r="K115">
        <v>300</v>
      </c>
      <c r="L115" s="2">
        <f t="shared" si="1"/>
        <v>51893.260000000111</v>
      </c>
    </row>
    <row r="116" spans="1:12">
      <c r="A116" t="s">
        <v>1178</v>
      </c>
      <c r="B116" s="1">
        <v>42582</v>
      </c>
      <c r="C116" t="s">
        <v>1812</v>
      </c>
      <c r="D116">
        <v>1</v>
      </c>
      <c r="E116" t="s">
        <v>2</v>
      </c>
      <c r="F116">
        <v>29625</v>
      </c>
      <c r="G116" t="s">
        <v>1299</v>
      </c>
      <c r="H116" t="s">
        <v>5</v>
      </c>
      <c r="I116" t="s">
        <v>1813</v>
      </c>
      <c r="K116">
        <v>57</v>
      </c>
      <c r="L116" s="2">
        <f t="shared" si="1"/>
        <v>51836.260000000111</v>
      </c>
    </row>
    <row r="117" spans="1:12">
      <c r="A117" t="s">
        <v>1181</v>
      </c>
      <c r="B117" s="1">
        <v>42582</v>
      </c>
      <c r="C117" t="s">
        <v>1814</v>
      </c>
      <c r="D117">
        <v>1</v>
      </c>
      <c r="E117" t="s">
        <v>2</v>
      </c>
      <c r="F117">
        <v>29626</v>
      </c>
      <c r="G117" t="s">
        <v>1299</v>
      </c>
      <c r="H117" t="s">
        <v>5</v>
      </c>
      <c r="I117" t="s">
        <v>1815</v>
      </c>
      <c r="K117">
        <v>180</v>
      </c>
      <c r="L117" s="2">
        <f t="shared" si="1"/>
        <v>51656.260000000111</v>
      </c>
    </row>
    <row r="118" spans="1:12">
      <c r="A118" t="s">
        <v>1183</v>
      </c>
      <c r="B118" s="1">
        <v>42582</v>
      </c>
      <c r="C118" t="s">
        <v>1816</v>
      </c>
      <c r="D118">
        <v>1</v>
      </c>
      <c r="E118" t="s">
        <v>2</v>
      </c>
      <c r="F118">
        <v>29627</v>
      </c>
      <c r="G118" t="s">
        <v>1299</v>
      </c>
      <c r="H118" t="s">
        <v>5</v>
      </c>
      <c r="I118" t="s">
        <v>1817</v>
      </c>
      <c r="K118">
        <v>102</v>
      </c>
      <c r="L118" s="2">
        <f t="shared" si="1"/>
        <v>51554.260000000111</v>
      </c>
    </row>
    <row r="119" spans="1:12">
      <c r="A119" t="s">
        <v>1186</v>
      </c>
      <c r="B119" s="1">
        <v>42582</v>
      </c>
      <c r="C119" t="s">
        <v>1818</v>
      </c>
      <c r="D119">
        <v>1</v>
      </c>
      <c r="E119" t="s">
        <v>2</v>
      </c>
      <c r="F119">
        <v>29628</v>
      </c>
      <c r="G119" t="s">
        <v>1299</v>
      </c>
      <c r="H119" t="s">
        <v>5</v>
      </c>
      <c r="I119" t="s">
        <v>1204</v>
      </c>
      <c r="K119">
        <v>531.6</v>
      </c>
      <c r="L119" s="2">
        <f t="shared" si="1"/>
        <v>51022.660000000113</v>
      </c>
    </row>
    <row r="120" spans="1:12">
      <c r="A120" t="s">
        <v>1186</v>
      </c>
      <c r="B120" s="1">
        <v>42582</v>
      </c>
      <c r="C120" t="s">
        <v>1818</v>
      </c>
      <c r="D120">
        <v>1</v>
      </c>
      <c r="E120" t="s">
        <v>2</v>
      </c>
      <c r="F120">
        <v>29628</v>
      </c>
      <c r="G120" t="s">
        <v>1299</v>
      </c>
      <c r="H120" t="s">
        <v>5</v>
      </c>
      <c r="I120" t="s">
        <v>1204</v>
      </c>
      <c r="K120">
        <v>110</v>
      </c>
      <c r="L120" s="2">
        <f t="shared" si="1"/>
        <v>50912.660000000113</v>
      </c>
    </row>
    <row r="121" spans="1:12">
      <c r="A121" t="s">
        <v>1188</v>
      </c>
      <c r="B121" s="1">
        <v>42582</v>
      </c>
      <c r="C121" t="s">
        <v>1819</v>
      </c>
      <c r="D121">
        <v>1</v>
      </c>
      <c r="E121" t="s">
        <v>2</v>
      </c>
      <c r="F121">
        <v>29629</v>
      </c>
      <c r="G121" t="s">
        <v>1299</v>
      </c>
      <c r="H121" t="s">
        <v>5</v>
      </c>
      <c r="I121" t="s">
        <v>1820</v>
      </c>
      <c r="K121">
        <v>58.76</v>
      </c>
      <c r="L121" s="2">
        <f t="shared" si="1"/>
        <v>50853.900000000111</v>
      </c>
    </row>
    <row r="122" spans="1:12">
      <c r="A122" t="s">
        <v>1190</v>
      </c>
      <c r="B122" s="1">
        <v>42582</v>
      </c>
      <c r="C122" t="s">
        <v>1821</v>
      </c>
      <c r="D122">
        <v>1</v>
      </c>
      <c r="E122" t="s">
        <v>2</v>
      </c>
      <c r="F122">
        <v>29630</v>
      </c>
      <c r="G122" t="s">
        <v>1299</v>
      </c>
      <c r="H122" t="s">
        <v>5</v>
      </c>
      <c r="I122" t="s">
        <v>1204</v>
      </c>
      <c r="K122" s="2">
        <v>2989.02</v>
      </c>
      <c r="L122" s="2">
        <f t="shared" si="1"/>
        <v>47864.880000000114</v>
      </c>
    </row>
    <row r="123" spans="1:12">
      <c r="A123" t="s">
        <v>1190</v>
      </c>
      <c r="B123" s="1">
        <v>42582</v>
      </c>
      <c r="C123" t="s">
        <v>1821</v>
      </c>
      <c r="D123">
        <v>1</v>
      </c>
      <c r="E123" t="s">
        <v>2</v>
      </c>
      <c r="F123">
        <v>29630</v>
      </c>
      <c r="G123" t="s">
        <v>1299</v>
      </c>
      <c r="H123" t="s">
        <v>5</v>
      </c>
      <c r="I123" t="s">
        <v>1204</v>
      </c>
      <c r="K123">
        <v>110</v>
      </c>
      <c r="L123" s="2">
        <f t="shared" si="1"/>
        <v>47754.880000000114</v>
      </c>
    </row>
    <row r="124" spans="1:12">
      <c r="A124" t="s">
        <v>1192</v>
      </c>
      <c r="B124" s="1">
        <v>42582</v>
      </c>
      <c r="C124" t="s">
        <v>1822</v>
      </c>
      <c r="D124">
        <v>1</v>
      </c>
      <c r="E124" t="s">
        <v>2</v>
      </c>
      <c r="F124">
        <v>29631</v>
      </c>
      <c r="G124" t="s">
        <v>1299</v>
      </c>
      <c r="H124" t="s">
        <v>5</v>
      </c>
      <c r="I124" t="s">
        <v>1204</v>
      </c>
      <c r="K124" s="2">
        <v>1183.99</v>
      </c>
      <c r="L124" s="2">
        <f t="shared" si="1"/>
        <v>46570.890000000116</v>
      </c>
    </row>
    <row r="125" spans="1:12">
      <c r="A125" t="s">
        <v>1192</v>
      </c>
      <c r="B125" s="1">
        <v>42582</v>
      </c>
      <c r="C125" t="s">
        <v>1822</v>
      </c>
      <c r="D125">
        <v>1</v>
      </c>
      <c r="E125" t="s">
        <v>2</v>
      </c>
      <c r="F125">
        <v>29631</v>
      </c>
      <c r="G125" t="s">
        <v>1299</v>
      </c>
      <c r="H125" t="s">
        <v>5</v>
      </c>
      <c r="I125" t="s">
        <v>1204</v>
      </c>
      <c r="K125">
        <v>105</v>
      </c>
      <c r="L125" s="2">
        <f t="shared" si="1"/>
        <v>46465.890000000116</v>
      </c>
    </row>
    <row r="126" spans="1:12">
      <c r="A126" t="s">
        <v>1195</v>
      </c>
      <c r="B126" s="1">
        <v>42582</v>
      </c>
      <c r="C126" t="s">
        <v>1823</v>
      </c>
      <c r="D126">
        <v>1</v>
      </c>
      <c r="E126" t="s">
        <v>2</v>
      </c>
      <c r="F126">
        <v>29632</v>
      </c>
      <c r="G126" t="s">
        <v>1299</v>
      </c>
      <c r="H126" t="s">
        <v>5</v>
      </c>
      <c r="I126" t="s">
        <v>1824</v>
      </c>
      <c r="K126">
        <v>59</v>
      </c>
      <c r="L126" s="2">
        <f t="shared" si="1"/>
        <v>46406.890000000116</v>
      </c>
    </row>
    <row r="127" spans="1:12">
      <c r="A127" t="s">
        <v>1197</v>
      </c>
      <c r="B127" s="1">
        <v>42582</v>
      </c>
      <c r="C127" t="s">
        <v>1825</v>
      </c>
      <c r="D127">
        <v>1</v>
      </c>
      <c r="E127" t="s">
        <v>2</v>
      </c>
      <c r="F127">
        <v>29633</v>
      </c>
      <c r="G127" t="s">
        <v>1299</v>
      </c>
      <c r="H127" t="s">
        <v>5</v>
      </c>
      <c r="I127" t="s">
        <v>1826</v>
      </c>
      <c r="K127">
        <v>60</v>
      </c>
      <c r="L127" s="2">
        <f t="shared" si="1"/>
        <v>46346.890000000116</v>
      </c>
    </row>
    <row r="128" spans="1:12">
      <c r="A128" t="s">
        <v>1200</v>
      </c>
      <c r="B128" s="1">
        <v>42582</v>
      </c>
      <c r="C128" t="s">
        <v>1827</v>
      </c>
      <c r="D128">
        <v>1</v>
      </c>
      <c r="E128" t="s">
        <v>2</v>
      </c>
      <c r="F128">
        <v>29634</v>
      </c>
      <c r="G128" t="s">
        <v>1299</v>
      </c>
      <c r="H128" t="s">
        <v>5</v>
      </c>
      <c r="I128" t="s">
        <v>1204</v>
      </c>
      <c r="K128" s="2">
        <v>1681</v>
      </c>
      <c r="L128" s="2">
        <f t="shared" si="1"/>
        <v>44665.890000000116</v>
      </c>
    </row>
    <row r="129" spans="1:12">
      <c r="A129" t="s">
        <v>1200</v>
      </c>
      <c r="B129" s="1">
        <v>42582</v>
      </c>
      <c r="C129" t="s">
        <v>1827</v>
      </c>
      <c r="D129">
        <v>1</v>
      </c>
      <c r="E129" t="s">
        <v>2</v>
      </c>
      <c r="F129">
        <v>29634</v>
      </c>
      <c r="G129" t="s">
        <v>1299</v>
      </c>
      <c r="H129" t="s">
        <v>5</v>
      </c>
      <c r="I129" t="s">
        <v>1204</v>
      </c>
      <c r="K129">
        <v>153</v>
      </c>
      <c r="L129" s="2">
        <f t="shared" si="1"/>
        <v>44512.890000000116</v>
      </c>
    </row>
    <row r="130" spans="1:12">
      <c r="A130" t="s">
        <v>1202</v>
      </c>
      <c r="B130" s="1">
        <v>42582</v>
      </c>
      <c r="C130" t="s">
        <v>1828</v>
      </c>
      <c r="D130">
        <v>1</v>
      </c>
      <c r="E130" t="s">
        <v>2</v>
      </c>
      <c r="F130">
        <v>29635</v>
      </c>
      <c r="G130" t="s">
        <v>1299</v>
      </c>
      <c r="H130" t="s">
        <v>5</v>
      </c>
      <c r="I130" t="s">
        <v>1829</v>
      </c>
      <c r="K130">
        <v>859.99</v>
      </c>
      <c r="L130" s="2">
        <f t="shared" si="1"/>
        <v>43652.900000000118</v>
      </c>
    </row>
    <row r="131" spans="1:12">
      <c r="A131" t="s">
        <v>1224</v>
      </c>
      <c r="B131" s="1">
        <v>42582</v>
      </c>
      <c r="C131" t="s">
        <v>1830</v>
      </c>
      <c r="D131">
        <v>1</v>
      </c>
      <c r="E131" t="s">
        <v>2</v>
      </c>
      <c r="F131">
        <v>29647</v>
      </c>
      <c r="G131" t="s">
        <v>1299</v>
      </c>
      <c r="H131" t="s">
        <v>5</v>
      </c>
      <c r="I131" t="s">
        <v>1831</v>
      </c>
      <c r="J131">
        <v>143.5</v>
      </c>
      <c r="L131" s="2">
        <f t="shared" si="1"/>
        <v>43796.400000000118</v>
      </c>
    </row>
    <row r="132" spans="1:12">
      <c r="A132" t="s">
        <v>1226</v>
      </c>
      <c r="B132" s="1">
        <v>42582</v>
      </c>
      <c r="C132" t="s">
        <v>1830</v>
      </c>
      <c r="D132">
        <v>1</v>
      </c>
      <c r="E132" t="s">
        <v>2</v>
      </c>
      <c r="F132">
        <v>29648</v>
      </c>
      <c r="G132" t="s">
        <v>1299</v>
      </c>
      <c r="H132" t="s">
        <v>5</v>
      </c>
      <c r="I132" t="s">
        <v>1832</v>
      </c>
      <c r="K132">
        <v>517.26</v>
      </c>
      <c r="L132" s="2">
        <f t="shared" si="1"/>
        <v>43279.140000000116</v>
      </c>
    </row>
    <row r="133" spans="1:12">
      <c r="A133" t="s">
        <v>1228</v>
      </c>
      <c r="B133" s="1">
        <v>42582</v>
      </c>
      <c r="C133" t="s">
        <v>1830</v>
      </c>
      <c r="D133">
        <v>1</v>
      </c>
      <c r="E133" t="s">
        <v>2</v>
      </c>
      <c r="F133">
        <v>29649</v>
      </c>
      <c r="G133" t="s">
        <v>1299</v>
      </c>
      <c r="H133" t="s">
        <v>5</v>
      </c>
      <c r="I133" t="s">
        <v>1833</v>
      </c>
      <c r="J133">
        <v>600</v>
      </c>
      <c r="L133" s="2">
        <f t="shared" si="1"/>
        <v>43879.140000000116</v>
      </c>
    </row>
    <row r="134" spans="1:12">
      <c r="A134" t="s">
        <v>1230</v>
      </c>
      <c r="B134" s="1">
        <v>42582</v>
      </c>
      <c r="C134" t="s">
        <v>1901</v>
      </c>
      <c r="D134">
        <v>1</v>
      </c>
      <c r="E134" t="s">
        <v>2</v>
      </c>
      <c r="F134">
        <v>29654</v>
      </c>
      <c r="G134" t="s">
        <v>1299</v>
      </c>
      <c r="H134" t="s">
        <v>5</v>
      </c>
      <c r="I134" t="s">
        <v>1902</v>
      </c>
      <c r="K134">
        <v>422</v>
      </c>
      <c r="L134" s="2">
        <f t="shared" si="1"/>
        <v>43457.140000000116</v>
      </c>
    </row>
    <row r="135" spans="1:12">
      <c r="A135" t="s">
        <v>1233</v>
      </c>
      <c r="B135" s="1">
        <v>42582</v>
      </c>
      <c r="C135" t="s">
        <v>1834</v>
      </c>
      <c r="D135">
        <v>1</v>
      </c>
      <c r="E135" t="s">
        <v>2</v>
      </c>
      <c r="F135">
        <v>29655</v>
      </c>
      <c r="G135" t="s">
        <v>1299</v>
      </c>
      <c r="H135" t="s">
        <v>5</v>
      </c>
      <c r="I135" t="s">
        <v>378</v>
      </c>
      <c r="K135">
        <v>629</v>
      </c>
      <c r="L135" s="2">
        <f t="shared" si="1"/>
        <v>42828.140000000116</v>
      </c>
    </row>
    <row r="136" spans="1:12">
      <c r="A136" t="s">
        <v>1237</v>
      </c>
      <c r="B136" s="1">
        <v>42582</v>
      </c>
      <c r="C136" t="s">
        <v>1835</v>
      </c>
      <c r="D136">
        <v>1</v>
      </c>
      <c r="E136" t="s">
        <v>2</v>
      </c>
      <c r="F136">
        <v>29656</v>
      </c>
      <c r="G136" t="s">
        <v>1299</v>
      </c>
      <c r="H136" t="s">
        <v>5</v>
      </c>
      <c r="I136" t="s">
        <v>1057</v>
      </c>
      <c r="K136">
        <v>114.46</v>
      </c>
      <c r="L136" s="2">
        <f t="shared" si="1"/>
        <v>42713.680000000117</v>
      </c>
    </row>
    <row r="137" spans="1:12">
      <c r="A137" t="s">
        <v>1239</v>
      </c>
      <c r="B137" s="1">
        <v>42582</v>
      </c>
      <c r="C137" t="s">
        <v>1836</v>
      </c>
      <c r="D137">
        <v>1</v>
      </c>
      <c r="E137" t="s">
        <v>2</v>
      </c>
      <c r="F137">
        <v>29657</v>
      </c>
      <c r="G137" t="s">
        <v>1299</v>
      </c>
      <c r="H137" t="s">
        <v>5</v>
      </c>
      <c r="I137" t="s">
        <v>636</v>
      </c>
      <c r="K137">
        <v>18</v>
      </c>
      <c r="L137" s="2">
        <f t="shared" ref="L137:L192" si="2">+L136+J137-K137</f>
        <v>42695.680000000117</v>
      </c>
    </row>
    <row r="138" spans="1:12">
      <c r="A138" t="s">
        <v>1242</v>
      </c>
      <c r="B138" s="1">
        <v>42582</v>
      </c>
      <c r="C138" t="s">
        <v>1837</v>
      </c>
      <c r="D138">
        <v>1</v>
      </c>
      <c r="E138" t="s">
        <v>2</v>
      </c>
      <c r="F138">
        <v>29658</v>
      </c>
      <c r="G138" t="s">
        <v>1299</v>
      </c>
      <c r="H138" t="s">
        <v>5</v>
      </c>
      <c r="I138" t="s">
        <v>1838</v>
      </c>
      <c r="K138">
        <v>199.8</v>
      </c>
      <c r="L138" s="2">
        <f t="shared" si="2"/>
        <v>42495.880000000114</v>
      </c>
    </row>
    <row r="139" spans="1:12">
      <c r="A139" t="s">
        <v>1245</v>
      </c>
      <c r="B139" s="1">
        <v>42582</v>
      </c>
      <c r="C139" t="s">
        <v>1839</v>
      </c>
      <c r="D139">
        <v>1</v>
      </c>
      <c r="E139" t="s">
        <v>2</v>
      </c>
      <c r="F139">
        <v>29659</v>
      </c>
      <c r="G139" t="s">
        <v>1299</v>
      </c>
      <c r="H139" t="s">
        <v>5</v>
      </c>
      <c r="I139" t="s">
        <v>910</v>
      </c>
      <c r="K139">
        <v>779</v>
      </c>
      <c r="L139" s="2">
        <f t="shared" si="2"/>
        <v>41716.880000000114</v>
      </c>
    </row>
    <row r="140" spans="1:12">
      <c r="A140" t="s">
        <v>1247</v>
      </c>
      <c r="B140" s="1">
        <v>42582</v>
      </c>
      <c r="C140" t="s">
        <v>1840</v>
      </c>
      <c r="D140">
        <v>1</v>
      </c>
      <c r="E140" t="s">
        <v>2</v>
      </c>
      <c r="F140">
        <v>29660</v>
      </c>
      <c r="G140" t="s">
        <v>1299</v>
      </c>
      <c r="H140" t="s">
        <v>5</v>
      </c>
      <c r="I140" t="s">
        <v>633</v>
      </c>
      <c r="K140">
        <v>571</v>
      </c>
      <c r="L140" s="2">
        <f t="shared" si="2"/>
        <v>41145.880000000114</v>
      </c>
    </row>
    <row r="141" spans="1:12">
      <c r="A141" t="s">
        <v>1249</v>
      </c>
      <c r="B141" s="1">
        <v>42582</v>
      </c>
      <c r="C141" t="s">
        <v>1841</v>
      </c>
      <c r="D141">
        <v>1</v>
      </c>
      <c r="E141" t="s">
        <v>2</v>
      </c>
      <c r="F141">
        <v>29661</v>
      </c>
      <c r="G141" t="s">
        <v>1299</v>
      </c>
      <c r="H141" t="s">
        <v>5</v>
      </c>
      <c r="I141" t="s">
        <v>761</v>
      </c>
      <c r="K141">
        <v>376</v>
      </c>
      <c r="L141" s="2">
        <f t="shared" si="2"/>
        <v>40769.880000000114</v>
      </c>
    </row>
    <row r="142" spans="1:12">
      <c r="A142" t="s">
        <v>1251</v>
      </c>
      <c r="B142" s="1">
        <v>42582</v>
      </c>
      <c r="C142" t="s">
        <v>1842</v>
      </c>
      <c r="D142">
        <v>1</v>
      </c>
      <c r="E142" t="s">
        <v>2</v>
      </c>
      <c r="F142">
        <v>29662</v>
      </c>
      <c r="G142" t="s">
        <v>1299</v>
      </c>
      <c r="H142" t="s">
        <v>5</v>
      </c>
      <c r="I142" t="s">
        <v>1417</v>
      </c>
      <c r="K142">
        <v>122</v>
      </c>
      <c r="L142" s="2">
        <f t="shared" si="2"/>
        <v>40647.880000000114</v>
      </c>
    </row>
    <row r="143" spans="1:12">
      <c r="A143" t="s">
        <v>1253</v>
      </c>
      <c r="B143" s="1">
        <v>42582</v>
      </c>
      <c r="C143" t="s">
        <v>1843</v>
      </c>
      <c r="D143">
        <v>1</v>
      </c>
      <c r="E143" t="s">
        <v>2</v>
      </c>
      <c r="F143">
        <v>29663</v>
      </c>
      <c r="G143" t="s">
        <v>1299</v>
      </c>
      <c r="H143" t="s">
        <v>5</v>
      </c>
      <c r="I143" t="s">
        <v>418</v>
      </c>
      <c r="K143">
        <v>123</v>
      </c>
      <c r="L143" s="2">
        <f t="shared" si="2"/>
        <v>40524.880000000114</v>
      </c>
    </row>
    <row r="144" spans="1:12">
      <c r="A144" t="s">
        <v>1256</v>
      </c>
      <c r="B144" s="1">
        <v>42582</v>
      </c>
      <c r="C144" t="s">
        <v>1844</v>
      </c>
      <c r="D144">
        <v>1</v>
      </c>
      <c r="E144" t="s">
        <v>2</v>
      </c>
      <c r="F144">
        <v>29664</v>
      </c>
      <c r="G144" t="s">
        <v>1299</v>
      </c>
      <c r="H144" t="s">
        <v>5</v>
      </c>
      <c r="I144" t="s">
        <v>633</v>
      </c>
      <c r="K144">
        <v>509</v>
      </c>
      <c r="L144" s="2">
        <f t="shared" si="2"/>
        <v>40015.880000000114</v>
      </c>
    </row>
    <row r="145" spans="1:12">
      <c r="A145" t="s">
        <v>1258</v>
      </c>
      <c r="B145" s="1">
        <v>42582</v>
      </c>
      <c r="C145" t="s">
        <v>1845</v>
      </c>
      <c r="D145">
        <v>1</v>
      </c>
      <c r="E145" t="s">
        <v>2</v>
      </c>
      <c r="F145">
        <v>29665</v>
      </c>
      <c r="G145" t="s">
        <v>1299</v>
      </c>
      <c r="H145" t="s">
        <v>5</v>
      </c>
      <c r="I145" t="s">
        <v>1846</v>
      </c>
      <c r="K145">
        <v>206.17</v>
      </c>
      <c r="L145" s="2">
        <f t="shared" si="2"/>
        <v>39809.710000000116</v>
      </c>
    </row>
    <row r="146" spans="1:12">
      <c r="A146" t="s">
        <v>1260</v>
      </c>
      <c r="B146" s="1">
        <v>42582</v>
      </c>
      <c r="C146" t="s">
        <v>1847</v>
      </c>
      <c r="D146">
        <v>1</v>
      </c>
      <c r="E146" t="s">
        <v>2</v>
      </c>
      <c r="F146">
        <v>29666</v>
      </c>
      <c r="G146" t="s">
        <v>1299</v>
      </c>
      <c r="H146" t="s">
        <v>5</v>
      </c>
      <c r="I146" t="s">
        <v>1848</v>
      </c>
      <c r="K146">
        <v>201</v>
      </c>
      <c r="L146" s="2">
        <f t="shared" si="2"/>
        <v>39608.710000000116</v>
      </c>
    </row>
    <row r="147" spans="1:12">
      <c r="A147" t="s">
        <v>1262</v>
      </c>
      <c r="B147" s="1">
        <v>42582</v>
      </c>
      <c r="C147" t="s">
        <v>1849</v>
      </c>
      <c r="D147">
        <v>1</v>
      </c>
      <c r="E147" t="s">
        <v>2</v>
      </c>
      <c r="F147">
        <v>29667</v>
      </c>
      <c r="G147" t="s">
        <v>1299</v>
      </c>
      <c r="H147" t="s">
        <v>5</v>
      </c>
      <c r="I147" t="s">
        <v>913</v>
      </c>
      <c r="K147">
        <v>146</v>
      </c>
      <c r="L147" s="2">
        <f t="shared" si="2"/>
        <v>39462.710000000116</v>
      </c>
    </row>
    <row r="148" spans="1:12">
      <c r="A148" t="s">
        <v>1264</v>
      </c>
      <c r="B148" s="1">
        <v>42582</v>
      </c>
      <c r="C148" t="s">
        <v>1850</v>
      </c>
      <c r="D148">
        <v>1</v>
      </c>
      <c r="E148" t="s">
        <v>2</v>
      </c>
      <c r="F148">
        <v>29668</v>
      </c>
      <c r="G148" t="s">
        <v>1299</v>
      </c>
      <c r="H148" t="s">
        <v>5</v>
      </c>
      <c r="I148" t="s">
        <v>748</v>
      </c>
      <c r="K148">
        <v>141</v>
      </c>
      <c r="L148" s="2">
        <f t="shared" si="2"/>
        <v>39321.710000000116</v>
      </c>
    </row>
    <row r="149" spans="1:12">
      <c r="A149" t="s">
        <v>1266</v>
      </c>
      <c r="B149" s="1">
        <v>42582</v>
      </c>
      <c r="C149" t="s">
        <v>1851</v>
      </c>
      <c r="D149">
        <v>1</v>
      </c>
      <c r="E149" t="s">
        <v>2</v>
      </c>
      <c r="F149">
        <v>29669</v>
      </c>
      <c r="G149" t="s">
        <v>1299</v>
      </c>
      <c r="H149" t="s">
        <v>5</v>
      </c>
      <c r="I149" t="s">
        <v>1852</v>
      </c>
      <c r="K149" s="2">
        <v>1085.77</v>
      </c>
      <c r="L149" s="2">
        <f t="shared" si="2"/>
        <v>38235.940000000119</v>
      </c>
    </row>
    <row r="150" spans="1:12">
      <c r="A150" t="s">
        <v>1269</v>
      </c>
      <c r="B150" s="1">
        <v>42582</v>
      </c>
      <c r="C150" t="s">
        <v>1853</v>
      </c>
      <c r="D150">
        <v>1</v>
      </c>
      <c r="E150" t="s">
        <v>2</v>
      </c>
      <c r="F150">
        <v>29670</v>
      </c>
      <c r="G150" t="s">
        <v>1299</v>
      </c>
      <c r="H150" t="s">
        <v>5</v>
      </c>
      <c r="I150" t="s">
        <v>995</v>
      </c>
      <c r="K150" s="2">
        <v>1566</v>
      </c>
      <c r="L150" s="2">
        <f t="shared" si="2"/>
        <v>36669.940000000119</v>
      </c>
    </row>
    <row r="151" spans="1:12">
      <c r="A151" t="s">
        <v>1271</v>
      </c>
      <c r="B151" s="1">
        <v>42582</v>
      </c>
      <c r="C151" t="s">
        <v>1854</v>
      </c>
      <c r="D151">
        <v>1</v>
      </c>
      <c r="E151" t="s">
        <v>2</v>
      </c>
      <c r="F151">
        <v>29671</v>
      </c>
      <c r="G151" t="s">
        <v>1299</v>
      </c>
      <c r="H151" t="s">
        <v>5</v>
      </c>
      <c r="I151" t="s">
        <v>1338</v>
      </c>
      <c r="K151">
        <v>163</v>
      </c>
      <c r="L151" s="2">
        <f t="shared" si="2"/>
        <v>36506.940000000119</v>
      </c>
    </row>
    <row r="152" spans="1:12">
      <c r="A152" t="s">
        <v>1855</v>
      </c>
      <c r="B152" s="1">
        <v>42582</v>
      </c>
      <c r="C152" t="s">
        <v>1856</v>
      </c>
      <c r="D152">
        <v>1</v>
      </c>
      <c r="E152" t="s">
        <v>2</v>
      </c>
      <c r="F152">
        <v>29672</v>
      </c>
      <c r="G152" t="s">
        <v>1299</v>
      </c>
      <c r="H152" t="s">
        <v>5</v>
      </c>
      <c r="I152" t="s">
        <v>1857</v>
      </c>
      <c r="K152">
        <v>90</v>
      </c>
      <c r="L152" s="2">
        <f t="shared" si="2"/>
        <v>36416.940000000119</v>
      </c>
    </row>
    <row r="153" spans="1:12">
      <c r="A153" t="s">
        <v>1858</v>
      </c>
      <c r="B153" s="1">
        <v>42582</v>
      </c>
      <c r="C153" t="s">
        <v>1859</v>
      </c>
      <c r="D153">
        <v>1</v>
      </c>
      <c r="E153" t="s">
        <v>2</v>
      </c>
      <c r="F153">
        <v>29673</v>
      </c>
      <c r="G153" t="s">
        <v>1299</v>
      </c>
      <c r="H153" t="s">
        <v>5</v>
      </c>
      <c r="I153" t="s">
        <v>1860</v>
      </c>
      <c r="K153">
        <v>420</v>
      </c>
      <c r="L153" s="2">
        <f t="shared" si="2"/>
        <v>35996.940000000119</v>
      </c>
    </row>
    <row r="154" spans="1:12">
      <c r="A154" t="s">
        <v>1861</v>
      </c>
      <c r="B154" s="1">
        <v>42582</v>
      </c>
      <c r="C154" t="s">
        <v>1862</v>
      </c>
      <c r="D154">
        <v>1</v>
      </c>
      <c r="E154" t="s">
        <v>2</v>
      </c>
      <c r="F154">
        <v>29674</v>
      </c>
      <c r="G154" t="s">
        <v>1299</v>
      </c>
      <c r="H154" t="s">
        <v>5</v>
      </c>
      <c r="I154" t="s">
        <v>58</v>
      </c>
      <c r="K154">
        <v>759.84</v>
      </c>
      <c r="L154" s="2">
        <f t="shared" si="2"/>
        <v>35237.100000000122</v>
      </c>
    </row>
    <row r="155" spans="1:12">
      <c r="A155" t="s">
        <v>1863</v>
      </c>
      <c r="B155" s="1">
        <v>42582</v>
      </c>
      <c r="C155" t="s">
        <v>1864</v>
      </c>
      <c r="D155">
        <v>1</v>
      </c>
      <c r="E155" t="s">
        <v>2</v>
      </c>
      <c r="F155">
        <v>29677</v>
      </c>
      <c r="G155" t="s">
        <v>1299</v>
      </c>
      <c r="H155" t="s">
        <v>5</v>
      </c>
      <c r="I155" t="s">
        <v>1865</v>
      </c>
      <c r="K155">
        <v>249.99</v>
      </c>
      <c r="L155" s="2">
        <f t="shared" si="2"/>
        <v>34987.110000000124</v>
      </c>
    </row>
    <row r="156" spans="1:12">
      <c r="A156" t="s">
        <v>1866</v>
      </c>
      <c r="B156" s="1">
        <v>42582</v>
      </c>
      <c r="C156" t="s">
        <v>1867</v>
      </c>
      <c r="D156">
        <v>1</v>
      </c>
      <c r="E156" t="s">
        <v>2</v>
      </c>
      <c r="F156">
        <v>29678</v>
      </c>
      <c r="G156" t="s">
        <v>1299</v>
      </c>
      <c r="H156" t="s">
        <v>5</v>
      </c>
      <c r="I156" t="s">
        <v>1689</v>
      </c>
      <c r="K156">
        <v>687</v>
      </c>
      <c r="L156" s="2">
        <f t="shared" si="2"/>
        <v>34300.110000000124</v>
      </c>
    </row>
    <row r="157" spans="1:12">
      <c r="A157" t="s">
        <v>1868</v>
      </c>
      <c r="B157" s="1">
        <v>42582</v>
      </c>
      <c r="C157" t="s">
        <v>1869</v>
      </c>
      <c r="D157">
        <v>1</v>
      </c>
      <c r="E157" t="s">
        <v>2</v>
      </c>
      <c r="F157">
        <v>29679</v>
      </c>
      <c r="G157" t="s">
        <v>1299</v>
      </c>
      <c r="H157" t="s">
        <v>5</v>
      </c>
      <c r="I157" t="s">
        <v>1204</v>
      </c>
      <c r="K157" s="2">
        <v>1597</v>
      </c>
      <c r="L157" s="2">
        <f t="shared" si="2"/>
        <v>32703.110000000124</v>
      </c>
    </row>
    <row r="158" spans="1:12">
      <c r="A158" t="s">
        <v>1868</v>
      </c>
      <c r="B158" s="1">
        <v>42582</v>
      </c>
      <c r="C158" t="s">
        <v>1869</v>
      </c>
      <c r="D158">
        <v>1</v>
      </c>
      <c r="E158" t="s">
        <v>2</v>
      </c>
      <c r="F158">
        <v>29679</v>
      </c>
      <c r="G158" t="s">
        <v>1299</v>
      </c>
      <c r="H158" t="s">
        <v>5</v>
      </c>
      <c r="I158" t="s">
        <v>1204</v>
      </c>
      <c r="K158">
        <v>215</v>
      </c>
      <c r="L158" s="2">
        <f t="shared" si="2"/>
        <v>32488.110000000124</v>
      </c>
    </row>
    <row r="159" spans="1:12">
      <c r="A159" t="s">
        <v>1870</v>
      </c>
      <c r="B159" s="1">
        <v>42582</v>
      </c>
      <c r="C159" t="s">
        <v>1871</v>
      </c>
      <c r="D159">
        <v>1</v>
      </c>
      <c r="E159" t="s">
        <v>2</v>
      </c>
      <c r="F159">
        <v>29680</v>
      </c>
      <c r="G159" t="s">
        <v>1299</v>
      </c>
      <c r="H159" t="s">
        <v>5</v>
      </c>
      <c r="I159" t="s">
        <v>1175</v>
      </c>
      <c r="K159">
        <v>105</v>
      </c>
      <c r="L159" s="2">
        <f t="shared" si="2"/>
        <v>32383.110000000124</v>
      </c>
    </row>
    <row r="160" spans="1:12">
      <c r="A160" t="s">
        <v>1870</v>
      </c>
      <c r="B160" s="1">
        <v>42582</v>
      </c>
      <c r="C160" t="s">
        <v>1871</v>
      </c>
      <c r="D160">
        <v>1</v>
      </c>
      <c r="E160" t="s">
        <v>2</v>
      </c>
      <c r="F160">
        <v>29680</v>
      </c>
      <c r="G160" t="s">
        <v>1299</v>
      </c>
      <c r="H160" t="s">
        <v>5</v>
      </c>
      <c r="I160" t="s">
        <v>1175</v>
      </c>
      <c r="K160" s="2">
        <v>2608.96</v>
      </c>
      <c r="L160" s="2">
        <f t="shared" si="2"/>
        <v>29774.150000000125</v>
      </c>
    </row>
    <row r="161" spans="1:12">
      <c r="A161" t="s">
        <v>1872</v>
      </c>
      <c r="B161" s="1">
        <v>42582</v>
      </c>
      <c r="C161" t="s">
        <v>1873</v>
      </c>
      <c r="D161">
        <v>1</v>
      </c>
      <c r="E161" t="s">
        <v>2</v>
      </c>
      <c r="F161">
        <v>29681</v>
      </c>
      <c r="G161" t="s">
        <v>1299</v>
      </c>
      <c r="H161" t="s">
        <v>5</v>
      </c>
      <c r="I161" t="s">
        <v>1874</v>
      </c>
      <c r="K161">
        <v>59.76</v>
      </c>
      <c r="L161" s="2">
        <f t="shared" si="2"/>
        <v>29714.390000000127</v>
      </c>
    </row>
    <row r="162" spans="1:12">
      <c r="A162" t="s">
        <v>1875</v>
      </c>
      <c r="B162" s="1">
        <v>42582</v>
      </c>
      <c r="C162" t="s">
        <v>1876</v>
      </c>
      <c r="D162">
        <v>1</v>
      </c>
      <c r="E162" t="s">
        <v>2</v>
      </c>
      <c r="F162">
        <v>29682</v>
      </c>
      <c r="G162" t="s">
        <v>1299</v>
      </c>
      <c r="H162" t="s">
        <v>5</v>
      </c>
      <c r="I162" t="s">
        <v>1204</v>
      </c>
      <c r="K162" s="2">
        <v>1165.02</v>
      </c>
      <c r="L162" s="2">
        <f t="shared" si="2"/>
        <v>28549.370000000126</v>
      </c>
    </row>
    <row r="163" spans="1:12">
      <c r="A163" t="s">
        <v>1875</v>
      </c>
      <c r="B163" s="1">
        <v>42582</v>
      </c>
      <c r="C163" t="s">
        <v>1876</v>
      </c>
      <c r="D163">
        <v>1</v>
      </c>
      <c r="E163" t="s">
        <v>2</v>
      </c>
      <c r="F163">
        <v>29682</v>
      </c>
      <c r="G163" t="s">
        <v>1299</v>
      </c>
      <c r="H163" t="s">
        <v>5</v>
      </c>
      <c r="I163" t="s">
        <v>1204</v>
      </c>
      <c r="K163">
        <v>95</v>
      </c>
      <c r="L163" s="2">
        <f t="shared" si="2"/>
        <v>28454.370000000126</v>
      </c>
    </row>
    <row r="164" spans="1:12">
      <c r="A164" t="s">
        <v>1877</v>
      </c>
      <c r="B164" s="1">
        <v>42582</v>
      </c>
      <c r="C164" t="s">
        <v>1878</v>
      </c>
      <c r="D164">
        <v>1</v>
      </c>
      <c r="E164" t="s">
        <v>2</v>
      </c>
      <c r="F164">
        <v>29686</v>
      </c>
      <c r="G164" t="s">
        <v>1299</v>
      </c>
      <c r="H164" t="s">
        <v>5</v>
      </c>
      <c r="I164" t="s">
        <v>1204</v>
      </c>
      <c r="K164" s="2">
        <v>1605.98</v>
      </c>
      <c r="L164" s="2">
        <f t="shared" si="2"/>
        <v>26848.390000000127</v>
      </c>
    </row>
    <row r="165" spans="1:12">
      <c r="A165" t="s">
        <v>1877</v>
      </c>
      <c r="B165" s="1">
        <v>42582</v>
      </c>
      <c r="C165" t="s">
        <v>1878</v>
      </c>
      <c r="D165">
        <v>1</v>
      </c>
      <c r="E165" t="s">
        <v>2</v>
      </c>
      <c r="F165">
        <v>29686</v>
      </c>
      <c r="G165" t="s">
        <v>1299</v>
      </c>
      <c r="H165" t="s">
        <v>5</v>
      </c>
      <c r="I165" t="s">
        <v>1204</v>
      </c>
      <c r="K165">
        <v>125</v>
      </c>
      <c r="L165" s="2">
        <f t="shared" si="2"/>
        <v>26723.390000000127</v>
      </c>
    </row>
    <row r="166" spans="1:12">
      <c r="A166" t="s">
        <v>1879</v>
      </c>
      <c r="B166" s="1">
        <v>42582</v>
      </c>
      <c r="C166" t="s">
        <v>1880</v>
      </c>
      <c r="D166">
        <v>1</v>
      </c>
      <c r="E166" t="s">
        <v>2</v>
      </c>
      <c r="F166">
        <v>29687</v>
      </c>
      <c r="G166" t="s">
        <v>1299</v>
      </c>
      <c r="H166" t="s">
        <v>5</v>
      </c>
      <c r="I166" t="s">
        <v>1204</v>
      </c>
      <c r="K166" s="2">
        <v>2286</v>
      </c>
      <c r="L166" s="2">
        <f t="shared" si="2"/>
        <v>24437.390000000127</v>
      </c>
    </row>
    <row r="167" spans="1:12">
      <c r="A167" t="s">
        <v>1879</v>
      </c>
      <c r="B167" s="1">
        <v>42582</v>
      </c>
      <c r="C167" t="s">
        <v>1880</v>
      </c>
      <c r="D167">
        <v>1</v>
      </c>
      <c r="E167" t="s">
        <v>2</v>
      </c>
      <c r="F167">
        <v>29687</v>
      </c>
      <c r="G167" t="s">
        <v>1299</v>
      </c>
      <c r="H167" t="s">
        <v>5</v>
      </c>
      <c r="I167" t="s">
        <v>1204</v>
      </c>
      <c r="K167">
        <v>50</v>
      </c>
      <c r="L167" s="2">
        <f t="shared" si="2"/>
        <v>24387.390000000127</v>
      </c>
    </row>
    <row r="168" spans="1:12">
      <c r="A168" t="s">
        <v>1273</v>
      </c>
      <c r="B168" s="1">
        <v>42582</v>
      </c>
      <c r="C168" t="s">
        <v>1881</v>
      </c>
      <c r="D168">
        <v>1</v>
      </c>
      <c r="E168" t="s">
        <v>2</v>
      </c>
      <c r="F168">
        <v>29688</v>
      </c>
      <c r="G168" t="s">
        <v>1299</v>
      </c>
      <c r="H168" t="s">
        <v>5</v>
      </c>
      <c r="I168" t="s">
        <v>1204</v>
      </c>
      <c r="K168" s="2">
        <v>1541</v>
      </c>
      <c r="L168" s="2">
        <f t="shared" si="2"/>
        <v>22846.390000000127</v>
      </c>
    </row>
    <row r="169" spans="1:12">
      <c r="A169" t="s">
        <v>1273</v>
      </c>
      <c r="B169" s="1">
        <v>42582</v>
      </c>
      <c r="C169" t="s">
        <v>1881</v>
      </c>
      <c r="D169">
        <v>1</v>
      </c>
      <c r="E169" t="s">
        <v>2</v>
      </c>
      <c r="F169">
        <v>29688</v>
      </c>
      <c r="G169" t="s">
        <v>1299</v>
      </c>
      <c r="H169" t="s">
        <v>5</v>
      </c>
      <c r="I169" t="s">
        <v>1204</v>
      </c>
      <c r="K169">
        <v>130</v>
      </c>
      <c r="L169" s="2">
        <f t="shared" si="2"/>
        <v>22716.390000000127</v>
      </c>
    </row>
    <row r="170" spans="1:12">
      <c r="A170" t="s">
        <v>1275</v>
      </c>
      <c r="B170" s="1">
        <v>42582</v>
      </c>
      <c r="C170" t="s">
        <v>1882</v>
      </c>
      <c r="D170">
        <v>1</v>
      </c>
      <c r="E170" t="s">
        <v>2</v>
      </c>
      <c r="F170">
        <v>29689</v>
      </c>
      <c r="G170" t="s">
        <v>1299</v>
      </c>
      <c r="H170" t="s">
        <v>5</v>
      </c>
      <c r="I170" t="s">
        <v>1204</v>
      </c>
      <c r="K170" s="2">
        <v>1317.99</v>
      </c>
      <c r="L170" s="2">
        <f t="shared" si="2"/>
        <v>21398.400000000125</v>
      </c>
    </row>
    <row r="171" spans="1:12">
      <c r="A171" t="s">
        <v>1275</v>
      </c>
      <c r="B171" s="1">
        <v>42582</v>
      </c>
      <c r="C171" t="s">
        <v>1882</v>
      </c>
      <c r="D171">
        <v>1</v>
      </c>
      <c r="E171" t="s">
        <v>2</v>
      </c>
      <c r="F171">
        <v>29689</v>
      </c>
      <c r="G171" t="s">
        <v>1299</v>
      </c>
      <c r="H171" t="s">
        <v>5</v>
      </c>
      <c r="I171" t="s">
        <v>1204</v>
      </c>
      <c r="K171">
        <v>82</v>
      </c>
      <c r="L171" s="2">
        <f t="shared" si="2"/>
        <v>21316.400000000125</v>
      </c>
    </row>
    <row r="172" spans="1:12">
      <c r="A172" t="s">
        <v>1883</v>
      </c>
      <c r="B172" s="1">
        <v>42582</v>
      </c>
      <c r="C172" t="s">
        <v>1884</v>
      </c>
      <c r="D172">
        <v>1</v>
      </c>
      <c r="E172" t="s">
        <v>2</v>
      </c>
      <c r="F172">
        <v>29690</v>
      </c>
      <c r="G172" t="s">
        <v>1299</v>
      </c>
      <c r="H172" t="s">
        <v>5</v>
      </c>
      <c r="I172" t="s">
        <v>1204</v>
      </c>
      <c r="K172" s="2">
        <v>1041.05</v>
      </c>
      <c r="L172" s="2">
        <f t="shared" si="2"/>
        <v>20275.350000000126</v>
      </c>
    </row>
    <row r="173" spans="1:12">
      <c r="A173" t="s">
        <v>1883</v>
      </c>
      <c r="B173" s="1">
        <v>42582</v>
      </c>
      <c r="C173" t="s">
        <v>1884</v>
      </c>
      <c r="D173">
        <v>1</v>
      </c>
      <c r="E173" t="s">
        <v>2</v>
      </c>
      <c r="F173">
        <v>29690</v>
      </c>
      <c r="G173" t="s">
        <v>1299</v>
      </c>
      <c r="H173" t="s">
        <v>5</v>
      </c>
      <c r="I173" t="s">
        <v>1204</v>
      </c>
      <c r="K173">
        <v>80</v>
      </c>
      <c r="L173" s="2">
        <f t="shared" si="2"/>
        <v>20195.350000000126</v>
      </c>
    </row>
    <row r="174" spans="1:12">
      <c r="A174" t="s">
        <v>1885</v>
      </c>
      <c r="B174" s="1">
        <v>42582</v>
      </c>
      <c r="C174" t="s">
        <v>1886</v>
      </c>
      <c r="D174">
        <v>1</v>
      </c>
      <c r="E174" t="s">
        <v>2</v>
      </c>
      <c r="F174">
        <v>29691</v>
      </c>
      <c r="G174" t="s">
        <v>1299</v>
      </c>
      <c r="H174" t="s">
        <v>5</v>
      </c>
      <c r="I174" t="s">
        <v>1204</v>
      </c>
      <c r="K174" s="2">
        <v>2292.54</v>
      </c>
      <c r="L174" s="2">
        <f t="shared" si="2"/>
        <v>17902.810000000125</v>
      </c>
    </row>
    <row r="175" spans="1:12">
      <c r="A175" t="s">
        <v>1885</v>
      </c>
      <c r="B175" s="1">
        <v>42582</v>
      </c>
      <c r="C175" t="s">
        <v>1886</v>
      </c>
      <c r="D175">
        <v>1</v>
      </c>
      <c r="E175" t="s">
        <v>2</v>
      </c>
      <c r="F175">
        <v>29691</v>
      </c>
      <c r="G175" t="s">
        <v>1299</v>
      </c>
      <c r="H175" t="s">
        <v>5</v>
      </c>
      <c r="I175" t="s">
        <v>1204</v>
      </c>
      <c r="K175">
        <v>60</v>
      </c>
      <c r="L175" s="2">
        <f t="shared" si="2"/>
        <v>17842.810000000125</v>
      </c>
    </row>
    <row r="176" spans="1:12">
      <c r="A176" t="s">
        <v>1887</v>
      </c>
      <c r="B176" s="1">
        <v>42582</v>
      </c>
      <c r="C176" t="s">
        <v>1888</v>
      </c>
      <c r="D176">
        <v>1</v>
      </c>
      <c r="E176" t="s">
        <v>2</v>
      </c>
      <c r="F176">
        <v>29692</v>
      </c>
      <c r="G176" t="s">
        <v>1299</v>
      </c>
      <c r="H176" t="s">
        <v>5</v>
      </c>
      <c r="I176" t="s">
        <v>1204</v>
      </c>
      <c r="K176" s="2">
        <v>1176.02</v>
      </c>
      <c r="L176" s="2">
        <f t="shared" si="2"/>
        <v>16666.790000000125</v>
      </c>
    </row>
    <row r="177" spans="1:12">
      <c r="A177" t="s">
        <v>1887</v>
      </c>
      <c r="B177" s="1">
        <v>42582</v>
      </c>
      <c r="C177" t="s">
        <v>1888</v>
      </c>
      <c r="D177">
        <v>1</v>
      </c>
      <c r="E177" t="s">
        <v>2</v>
      </c>
      <c r="F177">
        <v>29692</v>
      </c>
      <c r="G177" t="s">
        <v>1299</v>
      </c>
      <c r="H177" t="s">
        <v>5</v>
      </c>
      <c r="I177" t="s">
        <v>1204</v>
      </c>
      <c r="K177">
        <v>110</v>
      </c>
      <c r="L177" s="2">
        <f t="shared" si="2"/>
        <v>16556.790000000125</v>
      </c>
    </row>
    <row r="178" spans="1:12">
      <c r="A178" t="s">
        <v>1889</v>
      </c>
      <c r="B178" s="1">
        <v>42582</v>
      </c>
      <c r="C178" t="s">
        <v>1890</v>
      </c>
      <c r="D178">
        <v>1</v>
      </c>
      <c r="E178" t="s">
        <v>2</v>
      </c>
      <c r="F178">
        <v>29693</v>
      </c>
      <c r="G178" t="s">
        <v>1299</v>
      </c>
      <c r="H178" t="s">
        <v>5</v>
      </c>
      <c r="I178" t="s">
        <v>1891</v>
      </c>
      <c r="K178">
        <v>58.76</v>
      </c>
      <c r="L178" s="2">
        <f t="shared" si="2"/>
        <v>16498.030000000126</v>
      </c>
    </row>
    <row r="179" spans="1:12">
      <c r="A179" t="s">
        <v>1892</v>
      </c>
      <c r="B179" s="1">
        <v>42582</v>
      </c>
      <c r="C179" t="s">
        <v>1893</v>
      </c>
      <c r="D179">
        <v>1</v>
      </c>
      <c r="E179" t="s">
        <v>2</v>
      </c>
      <c r="F179">
        <v>29707</v>
      </c>
      <c r="G179" t="s">
        <v>1299</v>
      </c>
      <c r="H179" t="s">
        <v>5</v>
      </c>
      <c r="I179" t="s">
        <v>935</v>
      </c>
      <c r="K179">
        <v>474.14</v>
      </c>
      <c r="L179" s="2">
        <f t="shared" si="2"/>
        <v>16023.890000000127</v>
      </c>
    </row>
    <row r="180" spans="1:12">
      <c r="A180" t="s">
        <v>1894</v>
      </c>
      <c r="B180" s="1">
        <v>42582</v>
      </c>
      <c r="C180" t="s">
        <v>1895</v>
      </c>
      <c r="D180">
        <v>1</v>
      </c>
      <c r="E180" t="s">
        <v>2</v>
      </c>
      <c r="F180">
        <v>29708</v>
      </c>
      <c r="G180" t="s">
        <v>1299</v>
      </c>
      <c r="H180" t="s">
        <v>5</v>
      </c>
      <c r="I180" t="s">
        <v>761</v>
      </c>
      <c r="K180">
        <v>107.51</v>
      </c>
      <c r="L180" s="2">
        <f t="shared" si="2"/>
        <v>15916.380000000127</v>
      </c>
    </row>
    <row r="181" spans="1:12">
      <c r="A181" t="s">
        <v>1903</v>
      </c>
      <c r="B181" s="1">
        <v>42582</v>
      </c>
      <c r="C181" t="s">
        <v>1904</v>
      </c>
      <c r="D181">
        <v>1</v>
      </c>
      <c r="E181" t="s">
        <v>2</v>
      </c>
      <c r="F181">
        <v>29730</v>
      </c>
      <c r="G181" t="s">
        <v>1299</v>
      </c>
      <c r="H181" t="s">
        <v>5</v>
      </c>
      <c r="I181" t="s">
        <v>1150</v>
      </c>
      <c r="K181" s="2">
        <v>2375</v>
      </c>
      <c r="L181" s="2">
        <f t="shared" si="2"/>
        <v>13541.380000000127</v>
      </c>
    </row>
    <row r="182" spans="1:12">
      <c r="A182" t="s">
        <v>1903</v>
      </c>
      <c r="B182" s="1">
        <v>42582</v>
      </c>
      <c r="C182" t="s">
        <v>1904</v>
      </c>
      <c r="D182">
        <v>1</v>
      </c>
      <c r="E182" t="s">
        <v>2</v>
      </c>
      <c r="F182">
        <v>29730</v>
      </c>
      <c r="G182" t="s">
        <v>1299</v>
      </c>
      <c r="H182" t="s">
        <v>5</v>
      </c>
      <c r="I182" t="s">
        <v>1150</v>
      </c>
      <c r="K182">
        <v>90</v>
      </c>
      <c r="L182" s="2">
        <f t="shared" si="2"/>
        <v>13451.380000000127</v>
      </c>
    </row>
    <row r="183" spans="1:12">
      <c r="A183" t="s">
        <v>1905</v>
      </c>
      <c r="B183" s="1">
        <v>42582</v>
      </c>
      <c r="C183" t="s">
        <v>1906</v>
      </c>
      <c r="D183">
        <v>1</v>
      </c>
      <c r="E183" t="s">
        <v>2</v>
      </c>
      <c r="F183">
        <v>29731</v>
      </c>
      <c r="G183" t="s">
        <v>1299</v>
      </c>
      <c r="H183" t="s">
        <v>5</v>
      </c>
      <c r="I183" t="s">
        <v>1204</v>
      </c>
      <c r="K183" s="2">
        <v>1273.5999999999999</v>
      </c>
      <c r="L183" s="2">
        <f t="shared" si="2"/>
        <v>12177.780000000126</v>
      </c>
    </row>
    <row r="184" spans="1:12">
      <c r="A184" t="s">
        <v>1905</v>
      </c>
      <c r="B184" s="1">
        <v>42582</v>
      </c>
      <c r="C184" t="s">
        <v>1906</v>
      </c>
      <c r="D184">
        <v>1</v>
      </c>
      <c r="E184" t="s">
        <v>2</v>
      </c>
      <c r="F184">
        <v>29731</v>
      </c>
      <c r="G184" t="s">
        <v>1299</v>
      </c>
      <c r="H184" t="s">
        <v>5</v>
      </c>
      <c r="I184" t="s">
        <v>1204</v>
      </c>
      <c r="K184">
        <v>82</v>
      </c>
      <c r="L184" s="2">
        <f t="shared" si="2"/>
        <v>12095.780000000126</v>
      </c>
    </row>
    <row r="185" spans="1:12">
      <c r="A185" t="s">
        <v>1907</v>
      </c>
      <c r="B185" s="1">
        <v>42582</v>
      </c>
      <c r="C185" t="s">
        <v>1908</v>
      </c>
      <c r="D185">
        <v>1</v>
      </c>
      <c r="E185" t="s">
        <v>2</v>
      </c>
      <c r="F185">
        <v>29732</v>
      </c>
      <c r="G185" t="s">
        <v>1299</v>
      </c>
      <c r="H185" t="s">
        <v>5</v>
      </c>
      <c r="I185" t="s">
        <v>1204</v>
      </c>
      <c r="K185">
        <v>740</v>
      </c>
      <c r="L185" s="2">
        <f t="shared" si="2"/>
        <v>11355.780000000126</v>
      </c>
    </row>
    <row r="186" spans="1:12">
      <c r="A186" t="s">
        <v>1907</v>
      </c>
      <c r="B186" s="1">
        <v>42582</v>
      </c>
      <c r="C186" t="s">
        <v>1908</v>
      </c>
      <c r="D186">
        <v>1</v>
      </c>
      <c r="E186" t="s">
        <v>2</v>
      </c>
      <c r="F186">
        <v>29732</v>
      </c>
      <c r="G186" t="s">
        <v>1299</v>
      </c>
      <c r="H186" t="s">
        <v>5</v>
      </c>
      <c r="I186" t="s">
        <v>1204</v>
      </c>
      <c r="K186">
        <v>50</v>
      </c>
      <c r="L186" s="2">
        <f t="shared" si="2"/>
        <v>11305.780000000126</v>
      </c>
    </row>
    <row r="187" spans="1:12">
      <c r="A187" t="s">
        <v>1909</v>
      </c>
      <c r="B187" s="1">
        <v>42582</v>
      </c>
      <c r="C187" t="s">
        <v>1910</v>
      </c>
      <c r="D187">
        <v>1</v>
      </c>
      <c r="E187" t="s">
        <v>2</v>
      </c>
      <c r="F187">
        <v>29733</v>
      </c>
      <c r="G187" t="s">
        <v>1299</v>
      </c>
      <c r="H187" t="s">
        <v>5</v>
      </c>
      <c r="I187" t="s">
        <v>1204</v>
      </c>
      <c r="K187">
        <v>270</v>
      </c>
      <c r="L187" s="2">
        <f t="shared" si="2"/>
        <v>11035.780000000126</v>
      </c>
    </row>
    <row r="188" spans="1:12">
      <c r="A188" t="s">
        <v>1911</v>
      </c>
      <c r="B188" s="1">
        <v>42582</v>
      </c>
      <c r="C188" t="s">
        <v>1912</v>
      </c>
      <c r="D188">
        <v>1</v>
      </c>
      <c r="E188" t="s">
        <v>2</v>
      </c>
      <c r="F188">
        <v>29734</v>
      </c>
      <c r="G188" t="s">
        <v>1299</v>
      </c>
      <c r="H188" t="s">
        <v>5</v>
      </c>
      <c r="I188" t="s">
        <v>1204</v>
      </c>
      <c r="K188">
        <v>914.5</v>
      </c>
      <c r="L188" s="2">
        <f t="shared" si="2"/>
        <v>10121.280000000126</v>
      </c>
    </row>
    <row r="189" spans="1:12">
      <c r="A189" t="s">
        <v>1913</v>
      </c>
      <c r="B189" s="1">
        <v>42582</v>
      </c>
      <c r="C189" t="s">
        <v>1914</v>
      </c>
      <c r="D189">
        <v>1</v>
      </c>
      <c r="E189" t="s">
        <v>2</v>
      </c>
      <c r="F189">
        <v>29735</v>
      </c>
      <c r="G189" t="s">
        <v>1299</v>
      </c>
      <c r="H189" t="s">
        <v>5</v>
      </c>
      <c r="I189" t="s">
        <v>1204</v>
      </c>
      <c r="K189">
        <v>984.21</v>
      </c>
      <c r="L189" s="2">
        <f t="shared" si="2"/>
        <v>9137.070000000127</v>
      </c>
    </row>
    <row r="190" spans="1:12">
      <c r="A190" t="s">
        <v>1913</v>
      </c>
      <c r="B190" s="1">
        <v>42582</v>
      </c>
      <c r="C190" t="s">
        <v>1914</v>
      </c>
      <c r="D190">
        <v>1</v>
      </c>
      <c r="E190" t="s">
        <v>2</v>
      </c>
      <c r="F190">
        <v>29735</v>
      </c>
      <c r="G190" t="s">
        <v>1299</v>
      </c>
      <c r="H190" t="s">
        <v>5</v>
      </c>
      <c r="I190" t="s">
        <v>1204</v>
      </c>
      <c r="K190">
        <v>110</v>
      </c>
      <c r="L190" s="2">
        <f t="shared" si="2"/>
        <v>9027.070000000127</v>
      </c>
    </row>
    <row r="191" spans="1:12">
      <c r="A191" t="s">
        <v>1915</v>
      </c>
      <c r="B191" s="1">
        <v>42582</v>
      </c>
      <c r="C191" t="s">
        <v>1916</v>
      </c>
      <c r="D191">
        <v>1</v>
      </c>
      <c r="E191" t="s">
        <v>2</v>
      </c>
      <c r="F191">
        <v>29736</v>
      </c>
      <c r="G191" t="s">
        <v>1299</v>
      </c>
      <c r="H191" t="s">
        <v>5</v>
      </c>
      <c r="I191" t="s">
        <v>1204</v>
      </c>
      <c r="K191">
        <v>287</v>
      </c>
      <c r="L191" s="2">
        <f t="shared" si="2"/>
        <v>8740.070000000127</v>
      </c>
    </row>
    <row r="192" spans="1:12">
      <c r="A192" t="s">
        <v>1917</v>
      </c>
      <c r="B192" s="1">
        <v>42582</v>
      </c>
      <c r="C192" t="s">
        <v>1918</v>
      </c>
      <c r="D192">
        <v>1</v>
      </c>
      <c r="E192" t="s">
        <v>2</v>
      </c>
      <c r="F192">
        <v>29859</v>
      </c>
      <c r="G192" t="s">
        <v>1299</v>
      </c>
      <c r="H192" t="s">
        <v>5</v>
      </c>
      <c r="I192" t="s">
        <v>1919</v>
      </c>
      <c r="K192">
        <v>671.96</v>
      </c>
      <c r="L192" s="2">
        <f t="shared" si="2"/>
        <v>8068.110000000127</v>
      </c>
    </row>
    <row r="193" spans="1:13">
      <c r="I193" t="s">
        <v>341</v>
      </c>
      <c r="J193" s="2">
        <v>90743.5</v>
      </c>
      <c r="K193" s="2">
        <v>95737.39</v>
      </c>
    </row>
    <row r="194" spans="1:13">
      <c r="I194" t="s">
        <v>342</v>
      </c>
      <c r="L194" s="2">
        <f>+L192</f>
        <v>8068.110000000127</v>
      </c>
    </row>
    <row r="195" spans="1:13">
      <c r="A195" t="s">
        <v>343</v>
      </c>
      <c r="B195" t="s">
        <v>344</v>
      </c>
      <c r="C195" t="s">
        <v>345</v>
      </c>
      <c r="D195" t="s">
        <v>346</v>
      </c>
      <c r="E195" t="s">
        <v>344</v>
      </c>
      <c r="F195" t="s">
        <v>347</v>
      </c>
      <c r="G195" t="s">
        <v>1499</v>
      </c>
      <c r="H195" t="s">
        <v>344</v>
      </c>
      <c r="I195" t="s">
        <v>630</v>
      </c>
      <c r="J195" t="s">
        <v>348</v>
      </c>
      <c r="K195" t="s">
        <v>350</v>
      </c>
      <c r="L195" t="s">
        <v>351</v>
      </c>
    </row>
    <row r="197" spans="1:13">
      <c r="I197" s="8" t="s">
        <v>1923</v>
      </c>
      <c r="J197" s="8">
        <v>90000</v>
      </c>
      <c r="L197" s="4">
        <v>250</v>
      </c>
      <c r="M197" t="s">
        <v>1924</v>
      </c>
    </row>
    <row r="198" spans="1:13">
      <c r="I198" s="8" t="s">
        <v>1920</v>
      </c>
      <c r="J198" s="9">
        <f>+JUN!J141</f>
        <v>13062.000000000087</v>
      </c>
      <c r="L198" s="4">
        <v>250</v>
      </c>
    </row>
    <row r="199" spans="1:13">
      <c r="I199" s="8" t="s">
        <v>1921</v>
      </c>
      <c r="J199" s="9">
        <f>+K193-K114-K104</f>
        <v>94993.89</v>
      </c>
      <c r="L199" s="4">
        <v>250</v>
      </c>
    </row>
    <row r="200" spans="1:13">
      <c r="I200" s="8" t="s">
        <v>1922</v>
      </c>
      <c r="J200" s="9">
        <f>+J197+J198-J199</f>
        <v>8068.1100000000879</v>
      </c>
      <c r="L200" s="4">
        <v>250</v>
      </c>
    </row>
    <row r="201" spans="1:13">
      <c r="L201" s="4">
        <v>250</v>
      </c>
    </row>
    <row r="202" spans="1:13">
      <c r="L202" s="11">
        <f>+SUM(L197:L201)</f>
        <v>1250</v>
      </c>
    </row>
    <row r="203" spans="1:13">
      <c r="L203" s="10">
        <v>250</v>
      </c>
      <c r="M203" t="s">
        <v>1925</v>
      </c>
    </row>
    <row r="204" spans="1:13">
      <c r="L204" s="12">
        <f>+L202+L203</f>
        <v>1500</v>
      </c>
    </row>
    <row r="205" spans="1:13">
      <c r="L205" s="2">
        <f>+L194-L204</f>
        <v>6568.110000000127</v>
      </c>
    </row>
    <row r="208" spans="1:13">
      <c r="L208" s="4">
        <f>1124.01+50</f>
        <v>1174.01</v>
      </c>
    </row>
    <row r="209" spans="12:15">
      <c r="L209" s="4">
        <f>2552.14+115</f>
        <v>2667.14</v>
      </c>
    </row>
    <row r="210" spans="12:15">
      <c r="L210">
        <f>1025+50</f>
        <v>1075</v>
      </c>
      <c r="O210">
        <f>89400-127.52</f>
        <v>89272.48</v>
      </c>
    </row>
    <row r="211" spans="12:15">
      <c r="L211" s="4">
        <f>1106.05+95</f>
        <v>1201.05</v>
      </c>
    </row>
    <row r="212" spans="12:15">
      <c r="L212" s="4">
        <v>58</v>
      </c>
    </row>
    <row r="213" spans="12:15">
      <c r="L213" s="4">
        <v>58.77</v>
      </c>
    </row>
    <row r="214" spans="12:15">
      <c r="L214" s="12">
        <f>+SUM(L208:L213)</f>
        <v>6233.97</v>
      </c>
    </row>
    <row r="215" spans="12:15">
      <c r="L215" s="2">
        <f>+L205-L214</f>
        <v>334.14000000012675</v>
      </c>
    </row>
    <row r="216" spans="12:15">
      <c r="L216" s="2"/>
    </row>
  </sheetData>
  <mergeCells count="3">
    <mergeCell ref="H3:J3"/>
    <mergeCell ref="H4:J4"/>
    <mergeCell ref="H5:J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3:L139"/>
  <sheetViews>
    <sheetView topLeftCell="A112" workbookViewId="0">
      <selection activeCell="J128" sqref="J128"/>
    </sheetView>
  </sheetViews>
  <sheetFormatPr baseColWidth="10" defaultRowHeight="15"/>
  <cols>
    <col min="4" max="4" width="3.140625" customWidth="1"/>
    <col min="5" max="5" width="16.5703125" bestFit="1" customWidth="1"/>
    <col min="6" max="6" width="22.28515625" bestFit="1" customWidth="1"/>
    <col min="8" max="8" width="40.7109375" bestFit="1" customWidth="1"/>
  </cols>
  <sheetData>
    <row r="3" spans="1:12">
      <c r="F3" s="14" t="s">
        <v>1896</v>
      </c>
      <c r="H3" s="16"/>
      <c r="I3" s="16"/>
      <c r="J3" s="16"/>
    </row>
    <row r="4" spans="1:12">
      <c r="F4" s="14" t="s">
        <v>1897</v>
      </c>
      <c r="H4" s="16"/>
      <c r="I4" s="16"/>
      <c r="J4" s="16"/>
    </row>
    <row r="5" spans="1:12">
      <c r="F5" s="15">
        <v>42583</v>
      </c>
      <c r="H5" s="17"/>
      <c r="I5" s="16"/>
      <c r="J5" s="16"/>
    </row>
    <row r="7" spans="1:12">
      <c r="A7" s="18" t="s">
        <v>2142</v>
      </c>
      <c r="B7" s="18" t="s">
        <v>2143</v>
      </c>
      <c r="C7" s="18" t="s">
        <v>2144</v>
      </c>
      <c r="D7" s="18"/>
      <c r="E7" s="18"/>
      <c r="F7" s="18" t="s">
        <v>2150</v>
      </c>
      <c r="G7" s="18" t="s">
        <v>2145</v>
      </c>
      <c r="H7" s="18" t="s">
        <v>2146</v>
      </c>
      <c r="I7" s="18" t="s">
        <v>2147</v>
      </c>
      <c r="J7" s="18" t="s">
        <v>2148</v>
      </c>
      <c r="K7" s="18" t="s">
        <v>2149</v>
      </c>
      <c r="L7" s="19"/>
    </row>
    <row r="8" spans="1:12">
      <c r="H8" t="s">
        <v>234</v>
      </c>
      <c r="K8" s="2">
        <f>+JUL!L194</f>
        <v>8068.110000000127</v>
      </c>
    </row>
    <row r="9" spans="1:12">
      <c r="A9" t="s">
        <v>1158</v>
      </c>
      <c r="B9" s="1">
        <v>42612</v>
      </c>
      <c r="C9" t="s">
        <v>1927</v>
      </c>
      <c r="D9">
        <v>1</v>
      </c>
      <c r="E9" t="s">
        <v>1928</v>
      </c>
      <c r="F9" t="s">
        <v>1299</v>
      </c>
      <c r="G9" t="s">
        <v>5</v>
      </c>
      <c r="H9" t="s">
        <v>215</v>
      </c>
      <c r="J9" s="5">
        <v>1059.98</v>
      </c>
      <c r="K9" s="2">
        <f>+K8+I9-J9</f>
        <v>7008.1300000001265</v>
      </c>
    </row>
    <row r="10" spans="1:12">
      <c r="A10" t="s">
        <v>1158</v>
      </c>
      <c r="B10" s="1">
        <v>42612</v>
      </c>
      <c r="C10" t="s">
        <v>1927</v>
      </c>
      <c r="D10">
        <v>1</v>
      </c>
      <c r="E10" t="s">
        <v>1928</v>
      </c>
      <c r="F10" t="s">
        <v>1299</v>
      </c>
      <c r="G10" t="s">
        <v>5</v>
      </c>
      <c r="H10" t="s">
        <v>215</v>
      </c>
      <c r="J10" s="4">
        <v>95</v>
      </c>
      <c r="K10" s="2">
        <f t="shared" ref="K10:K73" si="0">+K9+I10-J10</f>
        <v>6913.1300000001265</v>
      </c>
    </row>
    <row r="11" spans="1:12">
      <c r="A11" t="s">
        <v>1929</v>
      </c>
      <c r="B11" s="1">
        <v>42613</v>
      </c>
      <c r="C11" t="s">
        <v>1930</v>
      </c>
      <c r="D11">
        <v>1</v>
      </c>
      <c r="E11" t="s">
        <v>1931</v>
      </c>
      <c r="F11" t="s">
        <v>1299</v>
      </c>
      <c r="G11" t="s">
        <v>5</v>
      </c>
      <c r="H11" t="s">
        <v>1932</v>
      </c>
      <c r="J11">
        <v>0</v>
      </c>
      <c r="K11" s="2">
        <f t="shared" si="0"/>
        <v>6913.1300000001265</v>
      </c>
    </row>
    <row r="12" spans="1:12">
      <c r="A12" t="s">
        <v>1104</v>
      </c>
      <c r="B12" s="1">
        <v>42613</v>
      </c>
      <c r="C12" t="s">
        <v>1933</v>
      </c>
      <c r="D12">
        <v>1</v>
      </c>
      <c r="E12" t="s">
        <v>1934</v>
      </c>
      <c r="F12" t="s">
        <v>1299</v>
      </c>
      <c r="G12" t="s">
        <v>5</v>
      </c>
      <c r="H12" t="s">
        <v>1935</v>
      </c>
      <c r="J12" s="4">
        <v>250</v>
      </c>
      <c r="K12" s="2">
        <f t="shared" si="0"/>
        <v>6663.1300000001265</v>
      </c>
    </row>
    <row r="13" spans="1:12">
      <c r="A13" t="s">
        <v>1107</v>
      </c>
      <c r="B13" s="1">
        <v>42613</v>
      </c>
      <c r="C13" t="s">
        <v>1936</v>
      </c>
      <c r="D13">
        <v>1</v>
      </c>
      <c r="E13" t="s">
        <v>1937</v>
      </c>
      <c r="F13" t="s">
        <v>1299</v>
      </c>
      <c r="G13" t="s">
        <v>5</v>
      </c>
      <c r="H13" t="s">
        <v>1938</v>
      </c>
      <c r="J13" s="4">
        <v>250</v>
      </c>
      <c r="K13" s="2">
        <f t="shared" si="0"/>
        <v>6413.1300000001265</v>
      </c>
    </row>
    <row r="14" spans="1:12">
      <c r="A14" t="s">
        <v>1110</v>
      </c>
      <c r="B14" s="1">
        <v>42613</v>
      </c>
      <c r="C14" t="s">
        <v>1939</v>
      </c>
      <c r="D14">
        <v>1</v>
      </c>
      <c r="E14" t="s">
        <v>1940</v>
      </c>
      <c r="F14" t="s">
        <v>1299</v>
      </c>
      <c r="G14" t="s">
        <v>5</v>
      </c>
      <c r="H14" t="s">
        <v>1941</v>
      </c>
      <c r="J14" s="4">
        <v>250</v>
      </c>
      <c r="K14" s="2">
        <f t="shared" si="0"/>
        <v>6163.1300000001265</v>
      </c>
    </row>
    <row r="15" spans="1:12">
      <c r="A15" t="s">
        <v>1112</v>
      </c>
      <c r="B15" s="1">
        <v>42613</v>
      </c>
      <c r="C15" t="s">
        <v>1942</v>
      </c>
      <c r="D15">
        <v>1</v>
      </c>
      <c r="E15" t="s">
        <v>1943</v>
      </c>
      <c r="F15" t="s">
        <v>1299</v>
      </c>
      <c r="G15" t="s">
        <v>5</v>
      </c>
      <c r="H15" t="s">
        <v>1944</v>
      </c>
      <c r="J15" s="4">
        <v>250</v>
      </c>
      <c r="K15" s="2">
        <f t="shared" si="0"/>
        <v>5913.1300000001265</v>
      </c>
    </row>
    <row r="16" spans="1:12">
      <c r="A16" t="s">
        <v>631</v>
      </c>
      <c r="B16" s="1">
        <v>42613</v>
      </c>
      <c r="C16" t="s">
        <v>1440</v>
      </c>
      <c r="D16">
        <v>1</v>
      </c>
      <c r="E16" t="s">
        <v>1945</v>
      </c>
      <c r="F16" t="s">
        <v>1299</v>
      </c>
      <c r="G16" t="s">
        <v>5</v>
      </c>
      <c r="H16" t="s">
        <v>1946</v>
      </c>
      <c r="J16" s="4">
        <v>250</v>
      </c>
      <c r="K16" s="2">
        <f t="shared" si="0"/>
        <v>5663.1300000001265</v>
      </c>
    </row>
    <row r="17" spans="1:11">
      <c r="A17" t="s">
        <v>634</v>
      </c>
      <c r="B17" s="1">
        <v>42613</v>
      </c>
      <c r="C17" t="s">
        <v>1947</v>
      </c>
      <c r="D17">
        <v>1</v>
      </c>
      <c r="E17" t="s">
        <v>1948</v>
      </c>
      <c r="F17" t="s">
        <v>1299</v>
      </c>
      <c r="G17" t="s">
        <v>5</v>
      </c>
      <c r="H17" t="s">
        <v>935</v>
      </c>
      <c r="J17" s="2">
        <v>1956.37</v>
      </c>
      <c r="K17" s="2">
        <f t="shared" si="0"/>
        <v>3706.7600000001266</v>
      </c>
    </row>
    <row r="18" spans="1:11">
      <c r="A18" t="s">
        <v>1116</v>
      </c>
      <c r="B18" s="1">
        <v>42613</v>
      </c>
      <c r="C18" t="s">
        <v>1949</v>
      </c>
      <c r="D18">
        <v>1</v>
      </c>
      <c r="E18" t="s">
        <v>1950</v>
      </c>
      <c r="F18" t="s">
        <v>1299</v>
      </c>
      <c r="G18" t="s">
        <v>5</v>
      </c>
      <c r="H18" t="s">
        <v>1951</v>
      </c>
      <c r="J18" s="5">
        <v>1559.04</v>
      </c>
      <c r="K18" s="2">
        <f t="shared" si="0"/>
        <v>2147.7200000001267</v>
      </c>
    </row>
    <row r="19" spans="1:11">
      <c r="A19" t="s">
        <v>637</v>
      </c>
      <c r="B19" s="1">
        <v>42613</v>
      </c>
      <c r="C19" t="s">
        <v>1952</v>
      </c>
      <c r="D19">
        <v>1</v>
      </c>
      <c r="E19" t="s">
        <v>1953</v>
      </c>
      <c r="F19" t="s">
        <v>1299</v>
      </c>
      <c r="G19" t="s">
        <v>5</v>
      </c>
      <c r="H19" t="s">
        <v>815</v>
      </c>
      <c r="J19" s="4">
        <v>406</v>
      </c>
      <c r="K19" s="2">
        <f t="shared" si="0"/>
        <v>1741.7200000001267</v>
      </c>
    </row>
    <row r="20" spans="1:11">
      <c r="A20" t="s">
        <v>1119</v>
      </c>
      <c r="B20" s="1">
        <v>42613</v>
      </c>
      <c r="C20" t="s">
        <v>1954</v>
      </c>
      <c r="D20">
        <v>1</v>
      </c>
      <c r="E20" t="s">
        <v>1955</v>
      </c>
      <c r="F20" t="s">
        <v>1299</v>
      </c>
      <c r="G20" t="s">
        <v>5</v>
      </c>
      <c r="H20" t="s">
        <v>913</v>
      </c>
      <c r="J20">
        <v>65</v>
      </c>
      <c r="K20" s="2">
        <f t="shared" si="0"/>
        <v>1676.7200000001267</v>
      </c>
    </row>
    <row r="21" spans="1:11">
      <c r="A21" t="s">
        <v>1121</v>
      </c>
      <c r="B21" s="1">
        <v>42613</v>
      </c>
      <c r="C21" t="s">
        <v>1956</v>
      </c>
      <c r="D21">
        <v>1</v>
      </c>
      <c r="E21" t="s">
        <v>1957</v>
      </c>
      <c r="F21" t="s">
        <v>1299</v>
      </c>
      <c r="G21" t="s">
        <v>5</v>
      </c>
      <c r="H21" t="s">
        <v>164</v>
      </c>
      <c r="J21">
        <v>57</v>
      </c>
      <c r="K21" s="2">
        <f t="shared" si="0"/>
        <v>1619.7200000001267</v>
      </c>
    </row>
    <row r="22" spans="1:11">
      <c r="A22" t="s">
        <v>1131</v>
      </c>
      <c r="B22" s="1">
        <v>42613</v>
      </c>
      <c r="C22" t="s">
        <v>1958</v>
      </c>
      <c r="D22">
        <v>1</v>
      </c>
      <c r="E22" t="s">
        <v>1959</v>
      </c>
      <c r="F22" t="s">
        <v>1299</v>
      </c>
      <c r="G22" t="s">
        <v>5</v>
      </c>
      <c r="H22" t="s">
        <v>1204</v>
      </c>
      <c r="J22" s="5">
        <v>1124.01</v>
      </c>
      <c r="K22" s="2">
        <f t="shared" si="0"/>
        <v>495.71000000012668</v>
      </c>
    </row>
    <row r="23" spans="1:11">
      <c r="A23" t="s">
        <v>1131</v>
      </c>
      <c r="B23" s="1">
        <v>42613</v>
      </c>
      <c r="C23" t="s">
        <v>1958</v>
      </c>
      <c r="D23">
        <v>1</v>
      </c>
      <c r="E23" t="s">
        <v>1959</v>
      </c>
      <c r="F23" t="s">
        <v>1299</v>
      </c>
      <c r="G23" t="s">
        <v>5</v>
      </c>
      <c r="H23" t="s">
        <v>1204</v>
      </c>
      <c r="J23" s="4">
        <v>50</v>
      </c>
      <c r="K23" s="2">
        <f t="shared" si="0"/>
        <v>445.71000000012668</v>
      </c>
    </row>
    <row r="24" spans="1:11">
      <c r="A24" t="s">
        <v>1133</v>
      </c>
      <c r="B24" s="1">
        <v>42613</v>
      </c>
      <c r="C24" t="s">
        <v>1960</v>
      </c>
      <c r="D24">
        <v>1</v>
      </c>
      <c r="E24" t="s">
        <v>1961</v>
      </c>
      <c r="F24" t="s">
        <v>1299</v>
      </c>
      <c r="G24" t="s">
        <v>5</v>
      </c>
      <c r="H24" t="s">
        <v>1204</v>
      </c>
      <c r="J24" s="5">
        <v>2552.14</v>
      </c>
      <c r="K24" s="2">
        <f t="shared" si="0"/>
        <v>-2106.429999999873</v>
      </c>
    </row>
    <row r="25" spans="1:11">
      <c r="A25" t="s">
        <v>1133</v>
      </c>
      <c r="B25" s="1">
        <v>42613</v>
      </c>
      <c r="C25" t="s">
        <v>1960</v>
      </c>
      <c r="D25">
        <v>1</v>
      </c>
      <c r="E25" t="s">
        <v>1961</v>
      </c>
      <c r="F25" t="s">
        <v>1299</v>
      </c>
      <c r="G25" t="s">
        <v>5</v>
      </c>
      <c r="H25" t="s">
        <v>1204</v>
      </c>
      <c r="J25" s="4">
        <v>115</v>
      </c>
      <c r="K25" s="2">
        <f t="shared" si="0"/>
        <v>-2221.429999999873</v>
      </c>
    </row>
    <row r="26" spans="1:11">
      <c r="A26" t="s">
        <v>1136</v>
      </c>
      <c r="B26" s="1">
        <v>42613</v>
      </c>
      <c r="C26" t="s">
        <v>1962</v>
      </c>
      <c r="D26">
        <v>1</v>
      </c>
      <c r="E26" t="s">
        <v>1963</v>
      </c>
      <c r="F26" t="s">
        <v>1299</v>
      </c>
      <c r="G26" t="s">
        <v>5</v>
      </c>
      <c r="H26" t="s">
        <v>1204</v>
      </c>
      <c r="J26" s="5">
        <v>1025</v>
      </c>
      <c r="K26" s="2">
        <f t="shared" si="0"/>
        <v>-3246.429999999873</v>
      </c>
    </row>
    <row r="27" spans="1:11">
      <c r="A27" t="s">
        <v>1136</v>
      </c>
      <c r="B27" s="1">
        <v>42613</v>
      </c>
      <c r="C27" t="s">
        <v>1962</v>
      </c>
      <c r="D27">
        <v>1</v>
      </c>
      <c r="E27" t="s">
        <v>1963</v>
      </c>
      <c r="F27" t="s">
        <v>1299</v>
      </c>
      <c r="G27" t="s">
        <v>5</v>
      </c>
      <c r="H27" t="s">
        <v>1204</v>
      </c>
      <c r="J27" s="4">
        <v>50</v>
      </c>
      <c r="K27" s="2">
        <f t="shared" si="0"/>
        <v>-3296.429999999873</v>
      </c>
    </row>
    <row r="28" spans="1:11">
      <c r="A28" t="s">
        <v>1138</v>
      </c>
      <c r="B28" s="1">
        <v>42613</v>
      </c>
      <c r="C28" t="s">
        <v>1964</v>
      </c>
      <c r="D28">
        <v>1</v>
      </c>
      <c r="E28" t="s">
        <v>1965</v>
      </c>
      <c r="F28" t="s">
        <v>1299</v>
      </c>
      <c r="G28" t="s">
        <v>5</v>
      </c>
      <c r="H28" t="s">
        <v>1204</v>
      </c>
      <c r="J28" s="5">
        <v>1106.05</v>
      </c>
      <c r="K28" s="2">
        <f t="shared" si="0"/>
        <v>-4402.4799999998731</v>
      </c>
    </row>
    <row r="29" spans="1:11">
      <c r="A29" t="s">
        <v>1138</v>
      </c>
      <c r="B29" s="1">
        <v>42613</v>
      </c>
      <c r="C29" t="s">
        <v>1964</v>
      </c>
      <c r="D29">
        <v>1</v>
      </c>
      <c r="E29" t="s">
        <v>1965</v>
      </c>
      <c r="F29" t="s">
        <v>1299</v>
      </c>
      <c r="G29" t="s">
        <v>5</v>
      </c>
      <c r="H29" t="s">
        <v>1204</v>
      </c>
      <c r="J29" s="4">
        <v>95</v>
      </c>
      <c r="K29" s="2">
        <f t="shared" si="0"/>
        <v>-4497.4799999998731</v>
      </c>
    </row>
    <row r="30" spans="1:11">
      <c r="A30" t="s">
        <v>1140</v>
      </c>
      <c r="B30" s="1">
        <v>42613</v>
      </c>
      <c r="C30" t="s">
        <v>1966</v>
      </c>
      <c r="D30">
        <v>1</v>
      </c>
      <c r="E30" t="s">
        <v>1967</v>
      </c>
      <c r="F30" t="s">
        <v>1299</v>
      </c>
      <c r="G30" t="s">
        <v>5</v>
      </c>
      <c r="H30" t="s">
        <v>1968</v>
      </c>
      <c r="J30" s="4">
        <v>58</v>
      </c>
      <c r="K30" s="2">
        <f t="shared" si="0"/>
        <v>-4555.4799999998731</v>
      </c>
    </row>
    <row r="31" spans="1:11">
      <c r="A31" t="s">
        <v>1142</v>
      </c>
      <c r="B31" s="1">
        <v>42613</v>
      </c>
      <c r="C31" t="s">
        <v>1969</v>
      </c>
      <c r="D31">
        <v>1</v>
      </c>
      <c r="E31" t="s">
        <v>1970</v>
      </c>
      <c r="F31" t="s">
        <v>1299</v>
      </c>
      <c r="G31" t="s">
        <v>5</v>
      </c>
      <c r="H31" t="s">
        <v>1971</v>
      </c>
      <c r="J31" s="4">
        <v>58.76</v>
      </c>
      <c r="K31" s="2">
        <f t="shared" si="0"/>
        <v>-4614.2399999998734</v>
      </c>
    </row>
    <row r="32" spans="1:11">
      <c r="A32" t="s">
        <v>1144</v>
      </c>
      <c r="B32" s="1">
        <v>42613</v>
      </c>
      <c r="C32" t="s">
        <v>1972</v>
      </c>
      <c r="D32" t="s">
        <v>1973</v>
      </c>
      <c r="E32" t="s">
        <v>1974</v>
      </c>
      <c r="F32" t="s">
        <v>1299</v>
      </c>
      <c r="G32" t="s">
        <v>5</v>
      </c>
      <c r="H32" t="s">
        <v>1975</v>
      </c>
      <c r="I32" s="2">
        <v>89400</v>
      </c>
      <c r="K32" s="2">
        <f t="shared" si="0"/>
        <v>84785.760000000126</v>
      </c>
    </row>
    <row r="33" spans="1:11">
      <c r="A33" t="s">
        <v>1160</v>
      </c>
      <c r="B33" s="1">
        <v>42613</v>
      </c>
      <c r="C33" t="s">
        <v>1976</v>
      </c>
      <c r="D33">
        <v>1</v>
      </c>
      <c r="E33" t="s">
        <v>1977</v>
      </c>
      <c r="F33" t="s">
        <v>1299</v>
      </c>
      <c r="G33" t="s">
        <v>5</v>
      </c>
      <c r="H33" t="s">
        <v>1204</v>
      </c>
      <c r="J33" s="5">
        <v>1170.94</v>
      </c>
      <c r="K33" s="2">
        <f t="shared" si="0"/>
        <v>83614.820000000123</v>
      </c>
    </row>
    <row r="34" spans="1:11">
      <c r="A34" t="s">
        <v>1160</v>
      </c>
      <c r="B34" s="1">
        <v>42613</v>
      </c>
      <c r="C34" t="s">
        <v>1976</v>
      </c>
      <c r="D34">
        <v>1</v>
      </c>
      <c r="E34" t="s">
        <v>1977</v>
      </c>
      <c r="F34" t="s">
        <v>1299</v>
      </c>
      <c r="G34" t="s">
        <v>5</v>
      </c>
      <c r="H34" t="s">
        <v>1204</v>
      </c>
      <c r="J34" s="4">
        <v>85</v>
      </c>
      <c r="K34" s="2">
        <f t="shared" si="0"/>
        <v>83529.820000000123</v>
      </c>
    </row>
    <row r="35" spans="1:11">
      <c r="A35" t="s">
        <v>1162</v>
      </c>
      <c r="B35" s="1">
        <v>42613</v>
      </c>
      <c r="C35" t="s">
        <v>1978</v>
      </c>
      <c r="D35">
        <v>1</v>
      </c>
      <c r="E35" t="s">
        <v>1979</v>
      </c>
      <c r="F35" t="s">
        <v>1299</v>
      </c>
      <c r="G35" t="s">
        <v>5</v>
      </c>
      <c r="H35" t="s">
        <v>1204</v>
      </c>
      <c r="J35" s="4">
        <v>973.8</v>
      </c>
      <c r="K35" s="2">
        <f t="shared" si="0"/>
        <v>82556.02000000012</v>
      </c>
    </row>
    <row r="36" spans="1:11">
      <c r="A36" t="s">
        <v>1162</v>
      </c>
      <c r="B36" s="1">
        <v>42613</v>
      </c>
      <c r="C36" t="s">
        <v>1978</v>
      </c>
      <c r="D36">
        <v>1</v>
      </c>
      <c r="E36" t="s">
        <v>1979</v>
      </c>
      <c r="F36" t="s">
        <v>1299</v>
      </c>
      <c r="G36" t="s">
        <v>5</v>
      </c>
      <c r="H36" t="s">
        <v>1204</v>
      </c>
      <c r="J36" s="4">
        <v>90</v>
      </c>
      <c r="K36" s="2">
        <f t="shared" si="0"/>
        <v>82466.02000000012</v>
      </c>
    </row>
    <row r="37" spans="1:11">
      <c r="A37" t="s">
        <v>1164</v>
      </c>
      <c r="B37" s="1">
        <v>42613</v>
      </c>
      <c r="C37" t="s">
        <v>1980</v>
      </c>
      <c r="D37">
        <v>1</v>
      </c>
      <c r="E37" t="s">
        <v>1981</v>
      </c>
      <c r="F37" t="s">
        <v>1299</v>
      </c>
      <c r="G37" t="s">
        <v>5</v>
      </c>
      <c r="H37" t="s">
        <v>1204</v>
      </c>
      <c r="J37" s="4">
        <v>939.52</v>
      </c>
      <c r="K37" s="2">
        <f t="shared" si="0"/>
        <v>81526.500000000116</v>
      </c>
    </row>
    <row r="38" spans="1:11">
      <c r="A38" t="s">
        <v>1164</v>
      </c>
      <c r="B38" s="1">
        <v>42613</v>
      </c>
      <c r="C38" t="s">
        <v>1980</v>
      </c>
      <c r="D38">
        <v>1</v>
      </c>
      <c r="E38" t="s">
        <v>1981</v>
      </c>
      <c r="F38" t="s">
        <v>1299</v>
      </c>
      <c r="G38" t="s">
        <v>5</v>
      </c>
      <c r="H38" t="s">
        <v>1204</v>
      </c>
      <c r="J38" s="4">
        <v>100</v>
      </c>
      <c r="K38" s="2">
        <f t="shared" si="0"/>
        <v>81426.500000000116</v>
      </c>
    </row>
    <row r="39" spans="1:11">
      <c r="A39" t="s">
        <v>1167</v>
      </c>
      <c r="B39" s="1">
        <v>42613</v>
      </c>
      <c r="C39" t="s">
        <v>1982</v>
      </c>
      <c r="D39">
        <v>1</v>
      </c>
      <c r="E39" t="s">
        <v>1983</v>
      </c>
      <c r="F39" t="s">
        <v>1299</v>
      </c>
      <c r="G39" t="s">
        <v>5</v>
      </c>
      <c r="H39" t="s">
        <v>1204</v>
      </c>
      <c r="J39" s="5">
        <v>2679.01</v>
      </c>
      <c r="K39" s="2">
        <f t="shared" si="0"/>
        <v>78747.490000000122</v>
      </c>
    </row>
    <row r="40" spans="1:11">
      <c r="A40" t="s">
        <v>1167</v>
      </c>
      <c r="B40" s="1">
        <v>42613</v>
      </c>
      <c r="C40" t="s">
        <v>1982</v>
      </c>
      <c r="D40">
        <v>1</v>
      </c>
      <c r="E40" t="s">
        <v>1983</v>
      </c>
      <c r="F40" t="s">
        <v>1299</v>
      </c>
      <c r="G40" t="s">
        <v>5</v>
      </c>
      <c r="H40" t="s">
        <v>1204</v>
      </c>
      <c r="J40" s="4">
        <v>160</v>
      </c>
      <c r="K40" s="2">
        <f t="shared" si="0"/>
        <v>78587.490000000122</v>
      </c>
    </row>
    <row r="41" spans="1:11">
      <c r="A41" t="s">
        <v>1169</v>
      </c>
      <c r="B41" s="1">
        <v>42613</v>
      </c>
      <c r="C41" t="s">
        <v>1984</v>
      </c>
      <c r="D41">
        <v>1</v>
      </c>
      <c r="E41" t="s">
        <v>1985</v>
      </c>
      <c r="F41" t="s">
        <v>1299</v>
      </c>
      <c r="G41" t="s">
        <v>5</v>
      </c>
      <c r="H41" t="s">
        <v>1204</v>
      </c>
      <c r="J41" s="5">
        <v>1474.59</v>
      </c>
      <c r="K41" s="2">
        <f t="shared" si="0"/>
        <v>77112.900000000125</v>
      </c>
    </row>
    <row r="42" spans="1:11">
      <c r="A42" t="s">
        <v>1169</v>
      </c>
      <c r="B42" s="1">
        <v>42613</v>
      </c>
      <c r="C42" t="s">
        <v>1984</v>
      </c>
      <c r="D42">
        <v>1</v>
      </c>
      <c r="E42" t="s">
        <v>1985</v>
      </c>
      <c r="F42" t="s">
        <v>1299</v>
      </c>
      <c r="G42" t="s">
        <v>5</v>
      </c>
      <c r="H42" t="s">
        <v>1204</v>
      </c>
      <c r="J42" s="4">
        <v>50</v>
      </c>
      <c r="K42" s="2">
        <f t="shared" si="0"/>
        <v>77062.900000000125</v>
      </c>
    </row>
    <row r="43" spans="1:11">
      <c r="A43" t="s">
        <v>1173</v>
      </c>
      <c r="B43" s="1">
        <v>42613</v>
      </c>
      <c r="C43" t="s">
        <v>1986</v>
      </c>
      <c r="D43">
        <v>1</v>
      </c>
      <c r="E43" t="s">
        <v>1987</v>
      </c>
      <c r="F43" t="s">
        <v>1299</v>
      </c>
      <c r="G43" t="s">
        <v>5</v>
      </c>
      <c r="H43" t="s">
        <v>1204</v>
      </c>
      <c r="J43" s="5">
        <v>1227</v>
      </c>
      <c r="K43" s="2">
        <f t="shared" si="0"/>
        <v>75835.900000000125</v>
      </c>
    </row>
    <row r="44" spans="1:11">
      <c r="A44" t="s">
        <v>1173</v>
      </c>
      <c r="B44" s="1">
        <v>42613</v>
      </c>
      <c r="C44" t="s">
        <v>1986</v>
      </c>
      <c r="D44">
        <v>1</v>
      </c>
      <c r="E44" t="s">
        <v>1987</v>
      </c>
      <c r="F44" t="s">
        <v>1299</v>
      </c>
      <c r="G44" t="s">
        <v>5</v>
      </c>
      <c r="H44" t="s">
        <v>1204</v>
      </c>
      <c r="J44" s="4">
        <v>50</v>
      </c>
      <c r="K44" s="2">
        <f t="shared" si="0"/>
        <v>75785.900000000125</v>
      </c>
    </row>
    <row r="45" spans="1:11">
      <c r="A45" t="s">
        <v>1176</v>
      </c>
      <c r="B45" s="1">
        <v>42613</v>
      </c>
      <c r="C45" t="s">
        <v>1988</v>
      </c>
      <c r="D45">
        <v>1</v>
      </c>
      <c r="E45" t="s">
        <v>1989</v>
      </c>
      <c r="F45" t="s">
        <v>1299</v>
      </c>
      <c r="G45" t="s">
        <v>5</v>
      </c>
      <c r="H45" t="s">
        <v>1204</v>
      </c>
      <c r="J45" s="4">
        <v>215</v>
      </c>
      <c r="K45" s="2">
        <f t="shared" si="0"/>
        <v>75570.900000000125</v>
      </c>
    </row>
    <row r="46" spans="1:11">
      <c r="A46" t="s">
        <v>1178</v>
      </c>
      <c r="B46" s="1">
        <v>42613</v>
      </c>
      <c r="C46" t="s">
        <v>1990</v>
      </c>
      <c r="D46">
        <v>1</v>
      </c>
      <c r="E46" t="s">
        <v>1991</v>
      </c>
      <c r="F46" t="s">
        <v>1299</v>
      </c>
      <c r="G46" t="s">
        <v>5</v>
      </c>
      <c r="H46" t="s">
        <v>1204</v>
      </c>
      <c r="J46" s="4">
        <v>59.2</v>
      </c>
      <c r="K46" s="2">
        <f t="shared" si="0"/>
        <v>75511.700000000128</v>
      </c>
    </row>
    <row r="47" spans="1:11">
      <c r="A47" t="s">
        <v>1183</v>
      </c>
      <c r="B47" s="1">
        <v>42613</v>
      </c>
      <c r="C47" t="s">
        <v>1992</v>
      </c>
      <c r="D47">
        <v>1</v>
      </c>
      <c r="E47" t="s">
        <v>1993</v>
      </c>
      <c r="F47" t="s">
        <v>1299</v>
      </c>
      <c r="G47" t="s">
        <v>5</v>
      </c>
      <c r="H47" t="s">
        <v>1175</v>
      </c>
      <c r="J47" s="5">
        <v>1386</v>
      </c>
      <c r="K47" s="2">
        <f t="shared" si="0"/>
        <v>74125.700000000128</v>
      </c>
    </row>
    <row r="48" spans="1:11">
      <c r="A48" t="s">
        <v>1183</v>
      </c>
      <c r="B48" s="1">
        <v>42613</v>
      </c>
      <c r="C48" t="s">
        <v>1992</v>
      </c>
      <c r="D48">
        <v>1</v>
      </c>
      <c r="E48" t="s">
        <v>1993</v>
      </c>
      <c r="F48" t="s">
        <v>1299</v>
      </c>
      <c r="G48" t="s">
        <v>5</v>
      </c>
      <c r="H48" t="s">
        <v>1175</v>
      </c>
      <c r="J48" s="4">
        <v>118</v>
      </c>
      <c r="K48" s="2">
        <f t="shared" si="0"/>
        <v>74007.700000000128</v>
      </c>
    </row>
    <row r="49" spans="1:11">
      <c r="A49" t="s">
        <v>1186</v>
      </c>
      <c r="B49" s="1">
        <v>42613</v>
      </c>
      <c r="C49" t="s">
        <v>1994</v>
      </c>
      <c r="D49">
        <v>1</v>
      </c>
      <c r="E49" t="s">
        <v>1995</v>
      </c>
      <c r="F49" t="s">
        <v>1299</v>
      </c>
      <c r="G49" t="s">
        <v>5</v>
      </c>
      <c r="H49" t="s">
        <v>1204</v>
      </c>
      <c r="J49" s="4">
        <v>58.6</v>
      </c>
      <c r="K49" s="2">
        <f t="shared" si="0"/>
        <v>73949.100000000122</v>
      </c>
    </row>
    <row r="50" spans="1:11">
      <c r="A50" t="s">
        <v>1188</v>
      </c>
      <c r="B50" s="1">
        <v>42613</v>
      </c>
      <c r="C50" t="s">
        <v>1996</v>
      </c>
      <c r="D50">
        <v>1</v>
      </c>
      <c r="E50" t="s">
        <v>1997</v>
      </c>
      <c r="F50" t="s">
        <v>1299</v>
      </c>
      <c r="G50" t="s">
        <v>5</v>
      </c>
      <c r="H50" t="s">
        <v>1204</v>
      </c>
      <c r="J50" s="5">
        <v>1089.99</v>
      </c>
      <c r="K50" s="2">
        <f t="shared" si="0"/>
        <v>72859.110000000117</v>
      </c>
    </row>
    <row r="51" spans="1:11">
      <c r="A51" t="s">
        <v>1190</v>
      </c>
      <c r="B51" s="1">
        <v>42613</v>
      </c>
      <c r="C51" t="s">
        <v>1998</v>
      </c>
      <c r="D51">
        <v>1</v>
      </c>
      <c r="E51" t="s">
        <v>1999</v>
      </c>
      <c r="F51" t="s">
        <v>1299</v>
      </c>
      <c r="G51" t="s">
        <v>5</v>
      </c>
      <c r="H51" t="s">
        <v>1204</v>
      </c>
      <c r="J51" s="5">
        <v>1170.18</v>
      </c>
      <c r="K51" s="2">
        <f t="shared" si="0"/>
        <v>71688.930000000124</v>
      </c>
    </row>
    <row r="52" spans="1:11">
      <c r="A52" t="s">
        <v>1190</v>
      </c>
      <c r="B52" s="1">
        <v>42613</v>
      </c>
      <c r="C52" t="s">
        <v>1998</v>
      </c>
      <c r="D52">
        <v>1</v>
      </c>
      <c r="E52" t="s">
        <v>1999</v>
      </c>
      <c r="F52" t="s">
        <v>1299</v>
      </c>
      <c r="G52" t="s">
        <v>5</v>
      </c>
      <c r="H52" t="s">
        <v>1204</v>
      </c>
      <c r="J52" s="4">
        <v>132</v>
      </c>
      <c r="K52" s="2">
        <f t="shared" si="0"/>
        <v>71556.930000000124</v>
      </c>
    </row>
    <row r="53" spans="1:11">
      <c r="A53" t="s">
        <v>1192</v>
      </c>
      <c r="B53" s="1">
        <v>42613</v>
      </c>
      <c r="C53" t="s">
        <v>2000</v>
      </c>
      <c r="D53">
        <v>1</v>
      </c>
      <c r="E53" t="s">
        <v>2001</v>
      </c>
      <c r="F53" t="s">
        <v>1299</v>
      </c>
      <c r="G53" t="s">
        <v>5</v>
      </c>
      <c r="H53" t="s">
        <v>1204</v>
      </c>
      <c r="J53" s="4">
        <v>60</v>
      </c>
      <c r="K53" s="2">
        <f t="shared" si="0"/>
        <v>71496.930000000124</v>
      </c>
    </row>
    <row r="54" spans="1:11">
      <c r="A54" t="s">
        <v>1195</v>
      </c>
      <c r="B54" s="1">
        <v>42613</v>
      </c>
      <c r="C54" t="s">
        <v>2002</v>
      </c>
      <c r="D54">
        <v>1</v>
      </c>
      <c r="E54" t="s">
        <v>2003</v>
      </c>
      <c r="F54" t="s">
        <v>1299</v>
      </c>
      <c r="G54" t="s">
        <v>5</v>
      </c>
      <c r="H54" t="s">
        <v>1204</v>
      </c>
      <c r="J54" s="4">
        <v>955</v>
      </c>
      <c r="K54" s="2">
        <f t="shared" si="0"/>
        <v>70541.930000000124</v>
      </c>
    </row>
    <row r="55" spans="1:11">
      <c r="A55" t="s">
        <v>1195</v>
      </c>
      <c r="B55" s="1">
        <v>42613</v>
      </c>
      <c r="C55" t="s">
        <v>2002</v>
      </c>
      <c r="D55">
        <v>1</v>
      </c>
      <c r="E55" t="s">
        <v>2003</v>
      </c>
      <c r="F55" t="s">
        <v>1299</v>
      </c>
      <c r="G55" t="s">
        <v>5</v>
      </c>
      <c r="H55" t="s">
        <v>1204</v>
      </c>
      <c r="J55" s="4">
        <v>50</v>
      </c>
      <c r="K55" s="2">
        <f t="shared" si="0"/>
        <v>70491.930000000124</v>
      </c>
    </row>
    <row r="56" spans="1:11">
      <c r="A56" t="s">
        <v>1197</v>
      </c>
      <c r="B56" s="1">
        <v>42613</v>
      </c>
      <c r="C56" t="s">
        <v>2004</v>
      </c>
      <c r="D56">
        <v>1</v>
      </c>
      <c r="E56" t="s">
        <v>2005</v>
      </c>
      <c r="F56" t="s">
        <v>1299</v>
      </c>
      <c r="G56" t="s">
        <v>5</v>
      </c>
      <c r="H56" t="s">
        <v>2006</v>
      </c>
      <c r="J56" s="4">
        <v>59</v>
      </c>
      <c r="K56" s="2">
        <f t="shared" si="0"/>
        <v>70432.930000000124</v>
      </c>
    </row>
    <row r="57" spans="1:11">
      <c r="A57" t="s">
        <v>1200</v>
      </c>
      <c r="B57" s="1">
        <v>42613</v>
      </c>
      <c r="C57" t="s">
        <v>2007</v>
      </c>
      <c r="D57">
        <v>1</v>
      </c>
      <c r="E57" t="s">
        <v>2008</v>
      </c>
      <c r="F57" t="s">
        <v>1299</v>
      </c>
      <c r="G57" t="s">
        <v>5</v>
      </c>
      <c r="H57" t="s">
        <v>1204</v>
      </c>
      <c r="J57" s="5">
        <v>2228.89</v>
      </c>
      <c r="K57" s="2">
        <f t="shared" si="0"/>
        <v>68204.040000000125</v>
      </c>
    </row>
    <row r="58" spans="1:11">
      <c r="A58" t="s">
        <v>1200</v>
      </c>
      <c r="B58" s="1">
        <v>42613</v>
      </c>
      <c r="C58" t="s">
        <v>2007</v>
      </c>
      <c r="D58">
        <v>1</v>
      </c>
      <c r="E58" t="s">
        <v>2008</v>
      </c>
      <c r="F58" t="s">
        <v>1299</v>
      </c>
      <c r="G58" t="s">
        <v>5</v>
      </c>
      <c r="H58" t="s">
        <v>1204</v>
      </c>
      <c r="J58" s="4">
        <v>110</v>
      </c>
      <c r="K58" s="2">
        <f t="shared" si="0"/>
        <v>68094.040000000125</v>
      </c>
    </row>
    <row r="59" spans="1:11">
      <c r="A59" t="s">
        <v>1202</v>
      </c>
      <c r="B59" s="1">
        <v>42613</v>
      </c>
      <c r="C59" t="s">
        <v>2009</v>
      </c>
      <c r="D59">
        <v>1</v>
      </c>
      <c r="E59" t="s">
        <v>2010</v>
      </c>
      <c r="F59" t="s">
        <v>1299</v>
      </c>
      <c r="G59" t="s">
        <v>5</v>
      </c>
      <c r="H59" t="s">
        <v>2011</v>
      </c>
      <c r="J59" s="4">
        <v>117.68</v>
      </c>
      <c r="K59" s="2">
        <f t="shared" si="0"/>
        <v>67976.360000000132</v>
      </c>
    </row>
    <row r="60" spans="1:11">
      <c r="A60" t="s">
        <v>1205</v>
      </c>
      <c r="B60" s="1">
        <v>42613</v>
      </c>
      <c r="C60" t="s">
        <v>2012</v>
      </c>
      <c r="D60">
        <v>1</v>
      </c>
      <c r="E60" t="s">
        <v>2013</v>
      </c>
      <c r="F60" t="s">
        <v>1299</v>
      </c>
      <c r="G60" t="s">
        <v>5</v>
      </c>
      <c r="H60" t="s">
        <v>1204</v>
      </c>
      <c r="J60" s="4">
        <v>912.75</v>
      </c>
      <c r="K60" s="2">
        <f t="shared" si="0"/>
        <v>67063.610000000132</v>
      </c>
    </row>
    <row r="61" spans="1:11">
      <c r="A61" t="s">
        <v>1205</v>
      </c>
      <c r="B61" s="1">
        <v>42613</v>
      </c>
      <c r="C61" t="s">
        <v>2012</v>
      </c>
      <c r="D61">
        <v>1</v>
      </c>
      <c r="E61" t="s">
        <v>2013</v>
      </c>
      <c r="F61" t="s">
        <v>1299</v>
      </c>
      <c r="G61" t="s">
        <v>5</v>
      </c>
      <c r="H61" t="s">
        <v>1204</v>
      </c>
      <c r="J61" s="4">
        <v>100</v>
      </c>
      <c r="K61" s="2">
        <f t="shared" si="0"/>
        <v>66963.610000000132</v>
      </c>
    </row>
    <row r="62" spans="1:11">
      <c r="A62" t="s">
        <v>1207</v>
      </c>
      <c r="B62" s="1">
        <v>42613</v>
      </c>
      <c r="C62" t="s">
        <v>2014</v>
      </c>
      <c r="D62">
        <v>1</v>
      </c>
      <c r="E62" t="s">
        <v>2015</v>
      </c>
      <c r="F62" t="s">
        <v>1299</v>
      </c>
      <c r="G62" t="s">
        <v>5</v>
      </c>
      <c r="H62" t="s">
        <v>1204</v>
      </c>
      <c r="J62" s="4">
        <v>59</v>
      </c>
      <c r="K62" s="2">
        <f t="shared" si="0"/>
        <v>66904.610000000132</v>
      </c>
    </row>
    <row r="63" spans="1:11">
      <c r="A63" t="s">
        <v>1212</v>
      </c>
      <c r="B63" s="1">
        <v>42613</v>
      </c>
      <c r="C63" t="s">
        <v>2016</v>
      </c>
      <c r="D63">
        <v>1</v>
      </c>
      <c r="E63" t="s">
        <v>2017</v>
      </c>
      <c r="F63" t="s">
        <v>1299</v>
      </c>
      <c r="G63" t="s">
        <v>5</v>
      </c>
      <c r="H63" t="s">
        <v>1204</v>
      </c>
      <c r="J63" s="5">
        <v>2968.5</v>
      </c>
      <c r="K63" s="2">
        <f t="shared" si="0"/>
        <v>63936.110000000132</v>
      </c>
    </row>
    <row r="64" spans="1:11">
      <c r="A64" t="s">
        <v>1212</v>
      </c>
      <c r="B64" s="1">
        <v>42613</v>
      </c>
      <c r="C64" t="s">
        <v>2016</v>
      </c>
      <c r="D64">
        <v>1</v>
      </c>
      <c r="E64" t="s">
        <v>2017</v>
      </c>
      <c r="F64" t="s">
        <v>1299</v>
      </c>
      <c r="G64" t="s">
        <v>5</v>
      </c>
      <c r="H64" t="s">
        <v>1204</v>
      </c>
      <c r="J64" s="4">
        <v>120</v>
      </c>
      <c r="K64" s="2">
        <f t="shared" si="0"/>
        <v>63816.110000000132</v>
      </c>
    </row>
    <row r="65" spans="1:11">
      <c r="A65" t="s">
        <v>1215</v>
      </c>
      <c r="B65" s="1">
        <v>42613</v>
      </c>
      <c r="C65" t="s">
        <v>2018</v>
      </c>
      <c r="D65">
        <v>1</v>
      </c>
      <c r="E65" t="s">
        <v>2019</v>
      </c>
      <c r="F65" t="s">
        <v>1299</v>
      </c>
      <c r="G65" t="s">
        <v>5</v>
      </c>
      <c r="H65" t="s">
        <v>1204</v>
      </c>
      <c r="J65" s="5">
        <v>1164.07</v>
      </c>
      <c r="K65" s="2">
        <f t="shared" si="0"/>
        <v>62652.040000000132</v>
      </c>
    </row>
    <row r="66" spans="1:11">
      <c r="A66" t="s">
        <v>1215</v>
      </c>
      <c r="B66" s="1">
        <v>42613</v>
      </c>
      <c r="C66" t="s">
        <v>2018</v>
      </c>
      <c r="D66">
        <v>1</v>
      </c>
      <c r="E66" t="s">
        <v>2019</v>
      </c>
      <c r="F66" t="s">
        <v>1299</v>
      </c>
      <c r="G66" t="s">
        <v>5</v>
      </c>
      <c r="H66" t="s">
        <v>1204</v>
      </c>
      <c r="J66" s="4">
        <v>110</v>
      </c>
      <c r="K66" s="2">
        <f t="shared" si="0"/>
        <v>62542.040000000132</v>
      </c>
    </row>
    <row r="67" spans="1:11">
      <c r="A67" t="s">
        <v>1218</v>
      </c>
      <c r="B67" s="1">
        <v>42613</v>
      </c>
      <c r="C67" t="s">
        <v>2020</v>
      </c>
      <c r="D67">
        <v>1</v>
      </c>
      <c r="E67" t="s">
        <v>2021</v>
      </c>
      <c r="F67" t="s">
        <v>1299</v>
      </c>
      <c r="G67" t="s">
        <v>5</v>
      </c>
      <c r="H67" t="s">
        <v>1175</v>
      </c>
      <c r="J67" s="5">
        <v>1604</v>
      </c>
      <c r="K67" s="2">
        <f t="shared" si="0"/>
        <v>60938.040000000132</v>
      </c>
    </row>
    <row r="68" spans="1:11">
      <c r="A68" t="s">
        <v>1218</v>
      </c>
      <c r="B68" s="1">
        <v>42613</v>
      </c>
      <c r="C68" t="s">
        <v>2020</v>
      </c>
      <c r="D68">
        <v>1</v>
      </c>
      <c r="E68" t="s">
        <v>2021</v>
      </c>
      <c r="F68" t="s">
        <v>1299</v>
      </c>
      <c r="G68" t="s">
        <v>5</v>
      </c>
      <c r="H68" t="s">
        <v>1175</v>
      </c>
      <c r="J68" s="4">
        <v>110</v>
      </c>
      <c r="K68" s="2">
        <f t="shared" si="0"/>
        <v>60828.040000000132</v>
      </c>
    </row>
    <row r="69" spans="1:11">
      <c r="A69" t="s">
        <v>1221</v>
      </c>
      <c r="B69" s="1">
        <v>42613</v>
      </c>
      <c r="C69" t="s">
        <v>2022</v>
      </c>
      <c r="D69">
        <v>1</v>
      </c>
      <c r="E69" t="s">
        <v>2023</v>
      </c>
      <c r="F69" t="s">
        <v>1299</v>
      </c>
      <c r="G69" t="s">
        <v>5</v>
      </c>
      <c r="H69" t="s">
        <v>2024</v>
      </c>
      <c r="J69" s="4">
        <v>58.76</v>
      </c>
      <c r="K69" s="2">
        <f t="shared" si="0"/>
        <v>60769.28000000013</v>
      </c>
    </row>
    <row r="70" spans="1:11">
      <c r="A70" t="s">
        <v>1224</v>
      </c>
      <c r="B70" s="1">
        <v>42613</v>
      </c>
      <c r="C70" t="s">
        <v>2025</v>
      </c>
      <c r="D70">
        <v>1</v>
      </c>
      <c r="E70" t="s">
        <v>2026</v>
      </c>
      <c r="F70" t="s">
        <v>1299</v>
      </c>
      <c r="G70" t="s">
        <v>5</v>
      </c>
      <c r="H70" t="s">
        <v>2027</v>
      </c>
      <c r="J70" s="4">
        <v>211.58</v>
      </c>
      <c r="K70" s="2">
        <f t="shared" si="0"/>
        <v>60557.700000000128</v>
      </c>
    </row>
    <row r="71" spans="1:11">
      <c r="A71" t="s">
        <v>1226</v>
      </c>
      <c r="B71" s="1">
        <v>42613</v>
      </c>
      <c r="C71" t="s">
        <v>2028</v>
      </c>
      <c r="D71">
        <v>1</v>
      </c>
      <c r="E71" t="s">
        <v>2029</v>
      </c>
      <c r="F71" t="s">
        <v>1299</v>
      </c>
      <c r="G71" t="s">
        <v>5</v>
      </c>
      <c r="H71" t="s">
        <v>725</v>
      </c>
      <c r="J71" s="4">
        <v>837.6</v>
      </c>
      <c r="K71" s="2">
        <f t="shared" si="0"/>
        <v>59720.10000000013</v>
      </c>
    </row>
    <row r="72" spans="1:11">
      <c r="A72" t="s">
        <v>1228</v>
      </c>
      <c r="B72" s="1">
        <v>42613</v>
      </c>
      <c r="C72" t="s">
        <v>2030</v>
      </c>
      <c r="D72">
        <v>1</v>
      </c>
      <c r="E72" t="s">
        <v>2031</v>
      </c>
      <c r="F72" t="s">
        <v>1299</v>
      </c>
      <c r="G72" t="s">
        <v>5</v>
      </c>
      <c r="H72" t="s">
        <v>910</v>
      </c>
      <c r="J72" s="4">
        <v>479.2</v>
      </c>
      <c r="K72" s="2">
        <f t="shared" si="0"/>
        <v>59240.900000000132</v>
      </c>
    </row>
    <row r="73" spans="1:11">
      <c r="A73" t="s">
        <v>1230</v>
      </c>
      <c r="B73" s="1">
        <v>42613</v>
      </c>
      <c r="C73" t="s">
        <v>2032</v>
      </c>
      <c r="D73">
        <v>1</v>
      </c>
      <c r="E73" t="s">
        <v>2033</v>
      </c>
      <c r="F73" t="s">
        <v>1299</v>
      </c>
      <c r="G73" t="s">
        <v>5</v>
      </c>
      <c r="H73" t="s">
        <v>910</v>
      </c>
      <c r="J73" s="4">
        <v>199</v>
      </c>
      <c r="K73" s="2">
        <f t="shared" si="0"/>
        <v>59041.900000000132</v>
      </c>
    </row>
    <row r="74" spans="1:11">
      <c r="A74" t="s">
        <v>1233</v>
      </c>
      <c r="B74" s="1">
        <v>42613</v>
      </c>
      <c r="C74" t="s">
        <v>2034</v>
      </c>
      <c r="D74">
        <v>1</v>
      </c>
      <c r="E74" t="s">
        <v>2035</v>
      </c>
      <c r="F74" t="s">
        <v>1299</v>
      </c>
      <c r="G74" t="s">
        <v>5</v>
      </c>
      <c r="H74" t="s">
        <v>418</v>
      </c>
      <c r="J74" s="4">
        <v>123</v>
      </c>
      <c r="K74" s="2">
        <f t="shared" ref="K74:K130" si="1">+K73+I74-J74</f>
        <v>58918.900000000132</v>
      </c>
    </row>
    <row r="75" spans="1:11">
      <c r="A75" t="s">
        <v>1237</v>
      </c>
      <c r="B75" s="1">
        <v>42613</v>
      </c>
      <c r="C75" t="s">
        <v>2036</v>
      </c>
      <c r="D75">
        <v>1</v>
      </c>
      <c r="E75" t="s">
        <v>2037</v>
      </c>
      <c r="F75" t="s">
        <v>1299</v>
      </c>
      <c r="G75" t="s">
        <v>5</v>
      </c>
      <c r="H75" t="s">
        <v>418</v>
      </c>
      <c r="J75" s="4">
        <v>184.5</v>
      </c>
      <c r="K75" s="2">
        <f t="shared" si="1"/>
        <v>58734.400000000132</v>
      </c>
    </row>
    <row r="76" spans="1:11">
      <c r="A76" t="s">
        <v>1239</v>
      </c>
      <c r="B76" s="1">
        <v>42613</v>
      </c>
      <c r="C76" t="s">
        <v>2038</v>
      </c>
      <c r="D76">
        <v>1</v>
      </c>
      <c r="E76" t="s">
        <v>2039</v>
      </c>
      <c r="F76" t="s">
        <v>1299</v>
      </c>
      <c r="G76" t="s">
        <v>5</v>
      </c>
      <c r="H76" t="s">
        <v>2040</v>
      </c>
      <c r="J76" s="4">
        <v>474.3</v>
      </c>
      <c r="K76" s="2">
        <f t="shared" si="1"/>
        <v>58260.10000000013</v>
      </c>
    </row>
    <row r="77" spans="1:11">
      <c r="A77" t="s">
        <v>1242</v>
      </c>
      <c r="B77" s="1">
        <v>42613</v>
      </c>
      <c r="C77" t="s">
        <v>2041</v>
      </c>
      <c r="D77">
        <v>1</v>
      </c>
      <c r="E77" t="s">
        <v>2042</v>
      </c>
      <c r="F77" t="s">
        <v>1299</v>
      </c>
      <c r="G77" t="s">
        <v>5</v>
      </c>
      <c r="H77" t="s">
        <v>761</v>
      </c>
      <c r="J77" s="4">
        <v>175</v>
      </c>
      <c r="K77" s="2">
        <f t="shared" si="1"/>
        <v>58085.10000000013</v>
      </c>
    </row>
    <row r="78" spans="1:11">
      <c r="A78" t="s">
        <v>1245</v>
      </c>
      <c r="B78" s="1">
        <v>42613</v>
      </c>
      <c r="C78" t="s">
        <v>2043</v>
      </c>
      <c r="D78">
        <v>1</v>
      </c>
      <c r="E78" t="s">
        <v>2044</v>
      </c>
      <c r="F78" t="s">
        <v>1299</v>
      </c>
      <c r="G78" t="s">
        <v>5</v>
      </c>
      <c r="H78" t="s">
        <v>759</v>
      </c>
      <c r="J78" s="4">
        <v>73</v>
      </c>
      <c r="K78" s="2">
        <f t="shared" si="1"/>
        <v>58012.10000000013</v>
      </c>
    </row>
    <row r="79" spans="1:11">
      <c r="A79" t="s">
        <v>1247</v>
      </c>
      <c r="B79" s="1">
        <v>42613</v>
      </c>
      <c r="C79" t="s">
        <v>2045</v>
      </c>
      <c r="D79">
        <v>1</v>
      </c>
      <c r="E79" t="s">
        <v>2046</v>
      </c>
      <c r="F79" t="s">
        <v>1299</v>
      </c>
      <c r="G79" t="s">
        <v>5</v>
      </c>
      <c r="H79" t="s">
        <v>761</v>
      </c>
      <c r="J79" s="4">
        <v>181</v>
      </c>
      <c r="K79" s="2">
        <f t="shared" si="1"/>
        <v>57831.10000000013</v>
      </c>
    </row>
    <row r="80" spans="1:11">
      <c r="A80" t="s">
        <v>1249</v>
      </c>
      <c r="B80" s="1">
        <v>42613</v>
      </c>
      <c r="C80" t="s">
        <v>2047</v>
      </c>
      <c r="D80">
        <v>1</v>
      </c>
      <c r="E80" t="s">
        <v>2048</v>
      </c>
      <c r="F80" t="s">
        <v>1299</v>
      </c>
      <c r="G80" t="s">
        <v>5</v>
      </c>
      <c r="H80" t="s">
        <v>2049</v>
      </c>
      <c r="J80" s="4">
        <v>312.18</v>
      </c>
      <c r="K80" s="2">
        <f t="shared" si="1"/>
        <v>57518.920000000129</v>
      </c>
    </row>
    <row r="81" spans="1:11">
      <c r="A81" t="s">
        <v>1251</v>
      </c>
      <c r="B81" s="1">
        <v>42613</v>
      </c>
      <c r="C81" t="s">
        <v>2050</v>
      </c>
      <c r="D81">
        <v>1</v>
      </c>
      <c r="E81" t="s">
        <v>2051</v>
      </c>
      <c r="F81" t="s">
        <v>1299</v>
      </c>
      <c r="G81" t="s">
        <v>5</v>
      </c>
      <c r="H81" t="s">
        <v>759</v>
      </c>
      <c r="J81" s="4">
        <v>99</v>
      </c>
      <c r="K81" s="2">
        <f t="shared" si="1"/>
        <v>57419.920000000129</v>
      </c>
    </row>
    <row r="82" spans="1:11">
      <c r="A82" t="s">
        <v>1253</v>
      </c>
      <c r="B82" s="1">
        <v>42613</v>
      </c>
      <c r="C82" t="s">
        <v>2050</v>
      </c>
      <c r="D82">
        <v>1</v>
      </c>
      <c r="E82" t="s">
        <v>2052</v>
      </c>
      <c r="F82" t="s">
        <v>1299</v>
      </c>
      <c r="G82" t="s">
        <v>5</v>
      </c>
      <c r="H82" t="s">
        <v>761</v>
      </c>
      <c r="J82" s="4">
        <v>105</v>
      </c>
      <c r="K82" s="2">
        <f t="shared" si="1"/>
        <v>57314.920000000129</v>
      </c>
    </row>
    <row r="83" spans="1:11">
      <c r="A83" t="s">
        <v>1256</v>
      </c>
      <c r="B83" s="1">
        <v>42613</v>
      </c>
      <c r="C83" t="s">
        <v>2053</v>
      </c>
      <c r="D83">
        <v>1</v>
      </c>
      <c r="E83" t="s">
        <v>2054</v>
      </c>
      <c r="F83" t="s">
        <v>1299</v>
      </c>
      <c r="G83" t="s">
        <v>5</v>
      </c>
      <c r="H83" t="s">
        <v>2055</v>
      </c>
      <c r="J83" s="4">
        <v>199.8</v>
      </c>
      <c r="K83" s="2">
        <f t="shared" si="1"/>
        <v>57115.120000000126</v>
      </c>
    </row>
    <row r="84" spans="1:11">
      <c r="A84" t="s">
        <v>1258</v>
      </c>
      <c r="B84" s="1">
        <v>42613</v>
      </c>
      <c r="C84" t="s">
        <v>2056</v>
      </c>
      <c r="D84">
        <v>1</v>
      </c>
      <c r="E84" t="s">
        <v>2057</v>
      </c>
      <c r="F84" t="s">
        <v>1299</v>
      </c>
      <c r="G84" t="s">
        <v>5</v>
      </c>
      <c r="H84" t="s">
        <v>1371</v>
      </c>
      <c r="J84" s="4">
        <v>100</v>
      </c>
      <c r="K84" s="2">
        <f t="shared" si="1"/>
        <v>57015.120000000126</v>
      </c>
    </row>
    <row r="85" spans="1:11">
      <c r="A85" t="s">
        <v>1260</v>
      </c>
      <c r="B85" s="1">
        <v>42613</v>
      </c>
      <c r="C85" t="s">
        <v>2058</v>
      </c>
      <c r="D85">
        <v>1</v>
      </c>
      <c r="E85" t="s">
        <v>2059</v>
      </c>
      <c r="F85" t="s">
        <v>1299</v>
      </c>
      <c r="G85" t="s">
        <v>5</v>
      </c>
      <c r="H85" t="s">
        <v>2060</v>
      </c>
      <c r="J85" s="4">
        <v>200</v>
      </c>
      <c r="K85" s="2">
        <f t="shared" si="1"/>
        <v>56815.120000000126</v>
      </c>
    </row>
    <row r="86" spans="1:11">
      <c r="A86" t="s">
        <v>1262</v>
      </c>
      <c r="B86" s="1">
        <v>42613</v>
      </c>
      <c r="C86" t="s">
        <v>2061</v>
      </c>
      <c r="D86">
        <v>1</v>
      </c>
      <c r="E86" t="s">
        <v>2062</v>
      </c>
      <c r="F86" t="s">
        <v>1299</v>
      </c>
      <c r="G86" t="s">
        <v>5</v>
      </c>
      <c r="H86" t="s">
        <v>660</v>
      </c>
      <c r="J86" s="4">
        <v>350.56</v>
      </c>
      <c r="K86" s="2">
        <f t="shared" si="1"/>
        <v>56464.560000000129</v>
      </c>
    </row>
    <row r="87" spans="1:11">
      <c r="A87" t="s">
        <v>1264</v>
      </c>
      <c r="B87" s="1">
        <v>42613</v>
      </c>
      <c r="C87" t="s">
        <v>2063</v>
      </c>
      <c r="D87">
        <v>1</v>
      </c>
      <c r="E87" t="s">
        <v>2064</v>
      </c>
      <c r="F87" t="s">
        <v>1299</v>
      </c>
      <c r="G87" t="s">
        <v>5</v>
      </c>
      <c r="H87" t="s">
        <v>658</v>
      </c>
      <c r="J87" s="4">
        <v>347.99</v>
      </c>
      <c r="K87" s="2">
        <f t="shared" si="1"/>
        <v>56116.570000000131</v>
      </c>
    </row>
    <row r="88" spans="1:11">
      <c r="A88" t="s">
        <v>1266</v>
      </c>
      <c r="B88" s="1">
        <v>42613</v>
      </c>
      <c r="C88" t="s">
        <v>2065</v>
      </c>
      <c r="D88">
        <v>1</v>
      </c>
      <c r="E88" t="s">
        <v>2066</v>
      </c>
      <c r="F88" t="s">
        <v>1299</v>
      </c>
      <c r="G88" t="s">
        <v>5</v>
      </c>
      <c r="H88" t="s">
        <v>658</v>
      </c>
      <c r="J88" s="4">
        <v>347.99</v>
      </c>
      <c r="K88" s="2">
        <f t="shared" si="1"/>
        <v>55768.580000000133</v>
      </c>
    </row>
    <row r="89" spans="1:11">
      <c r="A89" t="s">
        <v>1269</v>
      </c>
      <c r="B89" s="1">
        <v>42613</v>
      </c>
      <c r="C89" t="s">
        <v>2067</v>
      </c>
      <c r="D89">
        <v>1</v>
      </c>
      <c r="E89" t="s">
        <v>2068</v>
      </c>
      <c r="F89" t="s">
        <v>1299</v>
      </c>
      <c r="G89" t="s">
        <v>5</v>
      </c>
      <c r="H89" t="s">
        <v>812</v>
      </c>
      <c r="J89" s="5">
        <v>1399.99</v>
      </c>
      <c r="K89" s="2">
        <f t="shared" si="1"/>
        <v>54368.590000000135</v>
      </c>
    </row>
    <row r="90" spans="1:11">
      <c r="A90" t="s">
        <v>1271</v>
      </c>
      <c r="B90" s="1">
        <v>42613</v>
      </c>
      <c r="C90" t="s">
        <v>2069</v>
      </c>
      <c r="D90">
        <v>1</v>
      </c>
      <c r="E90" t="s">
        <v>2070</v>
      </c>
      <c r="F90" t="s">
        <v>1299</v>
      </c>
      <c r="G90" t="s">
        <v>5</v>
      </c>
      <c r="H90" t="s">
        <v>742</v>
      </c>
      <c r="J90" s="4">
        <v>106</v>
      </c>
      <c r="K90" s="2">
        <f t="shared" si="1"/>
        <v>54262.590000000135</v>
      </c>
    </row>
    <row r="91" spans="1:11">
      <c r="A91" t="s">
        <v>1855</v>
      </c>
      <c r="B91" s="1">
        <v>42613</v>
      </c>
      <c r="C91" t="s">
        <v>2071</v>
      </c>
      <c r="D91">
        <v>1</v>
      </c>
      <c r="E91" t="s">
        <v>2072</v>
      </c>
      <c r="F91" t="s">
        <v>1299</v>
      </c>
      <c r="G91" t="s">
        <v>5</v>
      </c>
      <c r="H91" t="s">
        <v>410</v>
      </c>
      <c r="J91" s="4">
        <v>500.01</v>
      </c>
      <c r="K91" s="2">
        <f t="shared" si="1"/>
        <v>53762.580000000133</v>
      </c>
    </row>
    <row r="92" spans="1:11">
      <c r="A92" t="s">
        <v>1858</v>
      </c>
      <c r="B92" s="1">
        <v>42613</v>
      </c>
      <c r="C92" t="s">
        <v>2073</v>
      </c>
      <c r="D92">
        <v>1</v>
      </c>
      <c r="E92" t="s">
        <v>2074</v>
      </c>
      <c r="F92" t="s">
        <v>1299</v>
      </c>
      <c r="G92" t="s">
        <v>5</v>
      </c>
      <c r="H92" t="s">
        <v>2075</v>
      </c>
      <c r="J92" s="4">
        <v>700</v>
      </c>
      <c r="K92" s="2">
        <f t="shared" si="1"/>
        <v>53062.580000000133</v>
      </c>
    </row>
    <row r="93" spans="1:11">
      <c r="A93" t="s">
        <v>1861</v>
      </c>
      <c r="B93" s="1">
        <v>42613</v>
      </c>
      <c r="C93" t="s">
        <v>2076</v>
      </c>
      <c r="D93">
        <v>1</v>
      </c>
      <c r="E93" t="s">
        <v>2077</v>
      </c>
      <c r="F93" t="s">
        <v>1299</v>
      </c>
      <c r="G93" t="s">
        <v>5</v>
      </c>
      <c r="H93" t="s">
        <v>2078</v>
      </c>
      <c r="J93" s="4">
        <v>700</v>
      </c>
      <c r="K93" s="2">
        <f t="shared" si="1"/>
        <v>52362.580000000133</v>
      </c>
    </row>
    <row r="94" spans="1:11">
      <c r="A94" t="s">
        <v>2079</v>
      </c>
      <c r="B94" s="1">
        <v>42613</v>
      </c>
      <c r="C94" t="s">
        <v>2080</v>
      </c>
      <c r="D94">
        <v>1</v>
      </c>
      <c r="E94" t="s">
        <v>2081</v>
      </c>
      <c r="F94" t="s">
        <v>1299</v>
      </c>
      <c r="G94" t="s">
        <v>5</v>
      </c>
      <c r="H94" t="s">
        <v>418</v>
      </c>
      <c r="J94" s="4">
        <v>143.5</v>
      </c>
      <c r="K94" s="2">
        <f t="shared" si="1"/>
        <v>52219.080000000133</v>
      </c>
    </row>
    <row r="95" spans="1:11">
      <c r="A95" t="s">
        <v>2082</v>
      </c>
      <c r="B95" s="1">
        <v>42613</v>
      </c>
      <c r="C95" t="s">
        <v>2083</v>
      </c>
      <c r="D95">
        <v>1</v>
      </c>
      <c r="E95" t="s">
        <v>2084</v>
      </c>
      <c r="F95" t="s">
        <v>1299</v>
      </c>
      <c r="G95" t="s">
        <v>5</v>
      </c>
      <c r="H95" t="s">
        <v>2085</v>
      </c>
      <c r="J95" s="5">
        <v>1000</v>
      </c>
      <c r="K95" s="2">
        <f t="shared" si="1"/>
        <v>51219.080000000133</v>
      </c>
    </row>
    <row r="96" spans="1:11">
      <c r="A96" t="s">
        <v>1863</v>
      </c>
      <c r="B96" s="1">
        <v>42613</v>
      </c>
      <c r="C96" t="s">
        <v>2086</v>
      </c>
      <c r="D96">
        <v>1</v>
      </c>
      <c r="E96" t="s">
        <v>2087</v>
      </c>
      <c r="F96" t="s">
        <v>1299</v>
      </c>
      <c r="G96" t="s">
        <v>5</v>
      </c>
      <c r="H96" t="s">
        <v>1201</v>
      </c>
      <c r="J96" s="5">
        <v>1000</v>
      </c>
      <c r="K96" s="2">
        <f t="shared" si="1"/>
        <v>50219.080000000133</v>
      </c>
    </row>
    <row r="97" spans="1:11">
      <c r="A97" t="s">
        <v>1866</v>
      </c>
      <c r="B97" s="1">
        <v>42613</v>
      </c>
      <c r="C97" t="s">
        <v>2088</v>
      </c>
      <c r="D97">
        <v>1</v>
      </c>
      <c r="E97" t="s">
        <v>2089</v>
      </c>
      <c r="F97" t="s">
        <v>1299</v>
      </c>
      <c r="G97" t="s">
        <v>5</v>
      </c>
      <c r="H97" t="s">
        <v>2085</v>
      </c>
      <c r="J97" s="5">
        <v>1000</v>
      </c>
      <c r="K97" s="2">
        <f t="shared" si="1"/>
        <v>49219.080000000133</v>
      </c>
    </row>
    <row r="98" spans="1:11">
      <c r="A98" t="s">
        <v>1868</v>
      </c>
      <c r="B98" s="1">
        <v>42613</v>
      </c>
      <c r="C98" t="s">
        <v>2090</v>
      </c>
      <c r="D98">
        <v>1</v>
      </c>
      <c r="E98" t="s">
        <v>2091</v>
      </c>
      <c r="F98" t="s">
        <v>1299</v>
      </c>
      <c r="G98" t="s">
        <v>5</v>
      </c>
      <c r="H98" t="s">
        <v>1403</v>
      </c>
      <c r="J98" s="4">
        <v>700</v>
      </c>
      <c r="K98" s="2">
        <f t="shared" si="1"/>
        <v>48519.080000000133</v>
      </c>
    </row>
    <row r="99" spans="1:11">
      <c r="A99" t="s">
        <v>1870</v>
      </c>
      <c r="B99" s="1">
        <v>42613</v>
      </c>
      <c r="C99" t="s">
        <v>2092</v>
      </c>
      <c r="D99">
        <v>1</v>
      </c>
      <c r="E99" t="s">
        <v>2093</v>
      </c>
      <c r="F99" t="s">
        <v>1299</v>
      </c>
      <c r="G99" t="s">
        <v>5</v>
      </c>
      <c r="H99" t="s">
        <v>1403</v>
      </c>
      <c r="J99" s="4">
        <v>300</v>
      </c>
      <c r="K99" s="2">
        <f t="shared" si="1"/>
        <v>48219.080000000133</v>
      </c>
    </row>
    <row r="100" spans="1:11">
      <c r="A100" t="s">
        <v>1872</v>
      </c>
      <c r="B100" s="1">
        <v>42613</v>
      </c>
      <c r="C100" t="s">
        <v>2094</v>
      </c>
      <c r="D100">
        <v>1</v>
      </c>
      <c r="E100" t="s">
        <v>2095</v>
      </c>
      <c r="F100" t="s">
        <v>1299</v>
      </c>
      <c r="G100" t="s">
        <v>5</v>
      </c>
      <c r="H100" t="s">
        <v>746</v>
      </c>
      <c r="J100" s="4">
        <v>590.54999999999995</v>
      </c>
      <c r="K100" s="2">
        <f t="shared" si="1"/>
        <v>47628.53000000013</v>
      </c>
    </row>
    <row r="101" spans="1:11">
      <c r="A101" t="s">
        <v>1875</v>
      </c>
      <c r="B101" s="1">
        <v>42613</v>
      </c>
      <c r="C101" t="s">
        <v>2096</v>
      </c>
      <c r="D101">
        <v>1</v>
      </c>
      <c r="E101" t="s">
        <v>2097</v>
      </c>
      <c r="F101" t="s">
        <v>1299</v>
      </c>
      <c r="G101" t="s">
        <v>5</v>
      </c>
      <c r="H101" t="s">
        <v>713</v>
      </c>
      <c r="J101" s="4">
        <v>346.11</v>
      </c>
      <c r="K101" s="2">
        <f t="shared" si="1"/>
        <v>47282.420000000129</v>
      </c>
    </row>
    <row r="102" spans="1:11">
      <c r="A102" t="s">
        <v>1877</v>
      </c>
      <c r="B102" s="1">
        <v>42613</v>
      </c>
      <c r="C102" t="s">
        <v>2098</v>
      </c>
      <c r="D102">
        <v>1</v>
      </c>
      <c r="E102" t="s">
        <v>2099</v>
      </c>
      <c r="F102" t="s">
        <v>1299</v>
      </c>
      <c r="G102" t="s">
        <v>5</v>
      </c>
      <c r="H102" t="s">
        <v>2100</v>
      </c>
      <c r="J102" s="4">
        <v>321.39999999999998</v>
      </c>
      <c r="K102" s="2">
        <f t="shared" si="1"/>
        <v>46961.020000000128</v>
      </c>
    </row>
    <row r="103" spans="1:11">
      <c r="A103" t="s">
        <v>1879</v>
      </c>
      <c r="B103" s="1">
        <v>42613</v>
      </c>
      <c r="C103" t="s">
        <v>2101</v>
      </c>
      <c r="D103">
        <v>1</v>
      </c>
      <c r="E103" t="s">
        <v>2102</v>
      </c>
      <c r="F103" t="s">
        <v>1299</v>
      </c>
      <c r="G103" t="s">
        <v>5</v>
      </c>
      <c r="H103" t="s">
        <v>633</v>
      </c>
      <c r="J103" s="4">
        <v>509</v>
      </c>
      <c r="K103" s="2">
        <f t="shared" si="1"/>
        <v>46452.020000000128</v>
      </c>
    </row>
    <row r="104" spans="1:11">
      <c r="A104" t="s">
        <v>2103</v>
      </c>
      <c r="B104" s="1">
        <v>42613</v>
      </c>
      <c r="C104" t="s">
        <v>2104</v>
      </c>
      <c r="D104">
        <v>1</v>
      </c>
      <c r="E104" t="s">
        <v>2105</v>
      </c>
      <c r="F104" t="s">
        <v>1299</v>
      </c>
      <c r="G104" t="s">
        <v>5</v>
      </c>
      <c r="H104" t="s">
        <v>830</v>
      </c>
      <c r="J104" s="5">
        <v>1114.3800000000001</v>
      </c>
      <c r="K104" s="2">
        <f t="shared" si="1"/>
        <v>45337.64000000013</v>
      </c>
    </row>
    <row r="105" spans="1:11">
      <c r="A105" t="s">
        <v>1273</v>
      </c>
      <c r="B105" s="1">
        <v>42613</v>
      </c>
      <c r="C105" t="s">
        <v>2106</v>
      </c>
      <c r="D105">
        <v>1</v>
      </c>
      <c r="E105" t="s">
        <v>2107</v>
      </c>
      <c r="F105" t="s">
        <v>1299</v>
      </c>
      <c r="G105" t="s">
        <v>5</v>
      </c>
      <c r="H105" t="s">
        <v>956</v>
      </c>
      <c r="J105" s="4">
        <v>329.22</v>
      </c>
      <c r="K105" s="2">
        <f t="shared" si="1"/>
        <v>45008.420000000129</v>
      </c>
    </row>
    <row r="106" spans="1:11">
      <c r="A106" t="s">
        <v>1275</v>
      </c>
      <c r="B106" s="1">
        <v>42613</v>
      </c>
      <c r="C106" t="s">
        <v>2108</v>
      </c>
      <c r="D106">
        <v>1</v>
      </c>
      <c r="E106" t="s">
        <v>2109</v>
      </c>
      <c r="F106" t="s">
        <v>1299</v>
      </c>
      <c r="G106" t="s">
        <v>5</v>
      </c>
      <c r="H106" t="s">
        <v>910</v>
      </c>
      <c r="J106" s="4">
        <v>599</v>
      </c>
      <c r="K106" s="2">
        <f t="shared" si="1"/>
        <v>44409.420000000129</v>
      </c>
    </row>
    <row r="107" spans="1:11">
      <c r="A107" t="s">
        <v>1883</v>
      </c>
      <c r="B107" s="1">
        <v>42613</v>
      </c>
      <c r="C107" t="s">
        <v>2110</v>
      </c>
      <c r="D107">
        <v>1</v>
      </c>
      <c r="E107" t="s">
        <v>2111</v>
      </c>
      <c r="F107" t="s">
        <v>1299</v>
      </c>
      <c r="G107" t="s">
        <v>5</v>
      </c>
      <c r="H107" t="s">
        <v>761</v>
      </c>
      <c r="J107" s="4">
        <v>40</v>
      </c>
      <c r="K107" s="2">
        <f t="shared" si="1"/>
        <v>44369.420000000129</v>
      </c>
    </row>
    <row r="108" spans="1:11">
      <c r="A108" t="s">
        <v>1885</v>
      </c>
      <c r="B108" s="1">
        <v>42613</v>
      </c>
      <c r="C108" t="s">
        <v>2112</v>
      </c>
      <c r="D108">
        <v>1</v>
      </c>
      <c r="E108" t="s">
        <v>2113</v>
      </c>
      <c r="F108" t="s">
        <v>1299</v>
      </c>
      <c r="G108" t="s">
        <v>5</v>
      </c>
      <c r="H108" t="s">
        <v>1437</v>
      </c>
      <c r="J108" s="4">
        <v>610</v>
      </c>
      <c r="K108" s="2">
        <f t="shared" si="1"/>
        <v>43759.420000000129</v>
      </c>
    </row>
    <row r="109" spans="1:11">
      <c r="A109" t="s">
        <v>1887</v>
      </c>
      <c r="B109" s="1">
        <v>42613</v>
      </c>
      <c r="C109" t="s">
        <v>2114</v>
      </c>
      <c r="D109">
        <v>1</v>
      </c>
      <c r="E109" t="s">
        <v>2115</v>
      </c>
      <c r="F109" t="s">
        <v>1299</v>
      </c>
      <c r="G109" t="s">
        <v>5</v>
      </c>
      <c r="H109" t="s">
        <v>1204</v>
      </c>
      <c r="J109" s="5">
        <v>1552.03</v>
      </c>
      <c r="K109" s="2">
        <f t="shared" si="1"/>
        <v>42207.39000000013</v>
      </c>
    </row>
    <row r="110" spans="1:11">
      <c r="A110" t="s">
        <v>1887</v>
      </c>
      <c r="B110" s="1">
        <v>42613</v>
      </c>
      <c r="C110" t="s">
        <v>2114</v>
      </c>
      <c r="D110">
        <v>1</v>
      </c>
      <c r="E110" t="s">
        <v>2115</v>
      </c>
      <c r="F110" t="s">
        <v>1299</v>
      </c>
      <c r="G110" t="s">
        <v>5</v>
      </c>
      <c r="H110" t="s">
        <v>1204</v>
      </c>
      <c r="J110" s="4">
        <v>130</v>
      </c>
      <c r="K110" s="2">
        <f t="shared" si="1"/>
        <v>42077.39000000013</v>
      </c>
    </row>
    <row r="111" spans="1:11">
      <c r="A111" t="s">
        <v>1889</v>
      </c>
      <c r="B111" s="1">
        <v>42613</v>
      </c>
      <c r="C111" t="s">
        <v>2116</v>
      </c>
      <c r="D111">
        <v>1</v>
      </c>
      <c r="E111" t="s">
        <v>2117</v>
      </c>
      <c r="F111" t="s">
        <v>1299</v>
      </c>
      <c r="G111" t="s">
        <v>5</v>
      </c>
      <c r="H111" t="s">
        <v>1175</v>
      </c>
      <c r="J111" s="5">
        <v>1300</v>
      </c>
      <c r="K111" s="2">
        <f t="shared" si="1"/>
        <v>40777.39000000013</v>
      </c>
    </row>
    <row r="112" spans="1:11">
      <c r="A112" t="s">
        <v>1889</v>
      </c>
      <c r="B112" s="1">
        <v>42613</v>
      </c>
      <c r="C112" t="s">
        <v>2116</v>
      </c>
      <c r="D112">
        <v>1</v>
      </c>
      <c r="E112" t="s">
        <v>2117</v>
      </c>
      <c r="F112" t="s">
        <v>1299</v>
      </c>
      <c r="G112" t="s">
        <v>5</v>
      </c>
      <c r="H112" t="s">
        <v>1175</v>
      </c>
      <c r="J112" s="4">
        <v>50</v>
      </c>
      <c r="K112" s="2">
        <f t="shared" si="1"/>
        <v>40727.39000000013</v>
      </c>
    </row>
    <row r="113" spans="1:11">
      <c r="A113" t="s">
        <v>2118</v>
      </c>
      <c r="B113" s="1">
        <v>42613</v>
      </c>
      <c r="C113" t="s">
        <v>2119</v>
      </c>
      <c r="D113">
        <v>1</v>
      </c>
      <c r="E113" t="s">
        <v>2120</v>
      </c>
      <c r="F113" t="s">
        <v>1299</v>
      </c>
      <c r="G113" t="s">
        <v>5</v>
      </c>
      <c r="H113" t="s">
        <v>1204</v>
      </c>
      <c r="J113" s="5">
        <v>5909.04</v>
      </c>
      <c r="K113" s="2">
        <f t="shared" si="1"/>
        <v>34818.35000000013</v>
      </c>
    </row>
    <row r="114" spans="1:11">
      <c r="A114" t="s">
        <v>2118</v>
      </c>
      <c r="B114" s="1">
        <v>42613</v>
      </c>
      <c r="C114" t="s">
        <v>2119</v>
      </c>
      <c r="D114">
        <v>1</v>
      </c>
      <c r="E114" t="s">
        <v>2120</v>
      </c>
      <c r="F114" t="s">
        <v>1299</v>
      </c>
      <c r="G114" t="s">
        <v>5</v>
      </c>
      <c r="H114" t="s">
        <v>1204</v>
      </c>
      <c r="J114" s="4">
        <v>90</v>
      </c>
      <c r="K114" s="2">
        <f t="shared" si="1"/>
        <v>34728.35000000013</v>
      </c>
    </row>
    <row r="115" spans="1:11">
      <c r="A115" t="s">
        <v>2121</v>
      </c>
      <c r="B115" s="1">
        <v>42613</v>
      </c>
      <c r="C115" t="s">
        <v>2122</v>
      </c>
      <c r="D115">
        <v>1</v>
      </c>
      <c r="E115" t="s">
        <v>2123</v>
      </c>
      <c r="F115" t="s">
        <v>1299</v>
      </c>
      <c r="G115" t="s">
        <v>5</v>
      </c>
      <c r="H115" t="s">
        <v>1204</v>
      </c>
      <c r="J115" s="4">
        <v>223</v>
      </c>
      <c r="K115" s="2">
        <f t="shared" si="1"/>
        <v>34505.35000000013</v>
      </c>
    </row>
    <row r="116" spans="1:11">
      <c r="A116" t="s">
        <v>2121</v>
      </c>
      <c r="B116" s="1">
        <v>42613</v>
      </c>
      <c r="C116" t="s">
        <v>2122</v>
      </c>
      <c r="D116">
        <v>1</v>
      </c>
      <c r="E116" t="s">
        <v>2123</v>
      </c>
      <c r="F116" t="s">
        <v>1299</v>
      </c>
      <c r="G116" t="s">
        <v>5</v>
      </c>
      <c r="H116" t="s">
        <v>1204</v>
      </c>
      <c r="J116" s="4">
        <v>130</v>
      </c>
      <c r="K116" s="2">
        <f t="shared" si="1"/>
        <v>34375.35000000013</v>
      </c>
    </row>
    <row r="117" spans="1:11">
      <c r="A117" t="s">
        <v>2124</v>
      </c>
      <c r="B117" s="1">
        <v>42613</v>
      </c>
      <c r="C117" t="s">
        <v>2125</v>
      </c>
      <c r="D117">
        <v>1</v>
      </c>
      <c r="E117" t="s">
        <v>2126</v>
      </c>
      <c r="F117" t="s">
        <v>1299</v>
      </c>
      <c r="G117" t="s">
        <v>5</v>
      </c>
      <c r="H117" t="s">
        <v>1204</v>
      </c>
      <c r="J117" s="4">
        <v>971.8</v>
      </c>
      <c r="K117" s="2">
        <f t="shared" si="1"/>
        <v>33403.550000000127</v>
      </c>
    </row>
    <row r="118" spans="1:11">
      <c r="A118" t="s">
        <v>2124</v>
      </c>
      <c r="B118" s="1">
        <v>42613</v>
      </c>
      <c r="C118" t="s">
        <v>2125</v>
      </c>
      <c r="D118">
        <v>1</v>
      </c>
      <c r="E118" t="s">
        <v>2126</v>
      </c>
      <c r="F118" t="s">
        <v>1299</v>
      </c>
      <c r="G118" t="s">
        <v>5</v>
      </c>
      <c r="H118" t="s">
        <v>1204</v>
      </c>
      <c r="J118" s="4">
        <v>95</v>
      </c>
      <c r="K118" s="2">
        <f t="shared" si="1"/>
        <v>33308.550000000127</v>
      </c>
    </row>
    <row r="119" spans="1:11">
      <c r="A119" t="s">
        <v>2127</v>
      </c>
      <c r="B119" s="1">
        <v>42613</v>
      </c>
      <c r="C119" t="s">
        <v>2128</v>
      </c>
      <c r="D119">
        <v>1</v>
      </c>
      <c r="E119" t="s">
        <v>2129</v>
      </c>
      <c r="F119" t="s">
        <v>1299</v>
      </c>
      <c r="G119" t="s">
        <v>5</v>
      </c>
      <c r="H119" t="s">
        <v>2130</v>
      </c>
      <c r="J119" s="4">
        <v>58.6</v>
      </c>
      <c r="K119" s="2">
        <f t="shared" si="1"/>
        <v>33249.950000000128</v>
      </c>
    </row>
    <row r="120" spans="1:11">
      <c r="A120" t="s">
        <v>2131</v>
      </c>
      <c r="B120" s="1">
        <v>42613</v>
      </c>
      <c r="C120" t="s">
        <v>2132</v>
      </c>
      <c r="D120">
        <v>1</v>
      </c>
      <c r="E120" t="s">
        <v>2133</v>
      </c>
      <c r="F120" t="s">
        <v>1299</v>
      </c>
      <c r="G120" t="s">
        <v>5</v>
      </c>
      <c r="H120" t="s">
        <v>1204</v>
      </c>
      <c r="J120" s="5">
        <v>1019.8</v>
      </c>
      <c r="K120" s="2">
        <f t="shared" si="1"/>
        <v>32230.150000000129</v>
      </c>
    </row>
    <row r="121" spans="1:11">
      <c r="A121" t="s">
        <v>2131</v>
      </c>
      <c r="B121" s="1">
        <v>42613</v>
      </c>
      <c r="C121" t="s">
        <v>2132</v>
      </c>
      <c r="D121">
        <v>1</v>
      </c>
      <c r="E121" t="s">
        <v>2133</v>
      </c>
      <c r="F121" t="s">
        <v>1299</v>
      </c>
      <c r="G121" t="s">
        <v>5</v>
      </c>
      <c r="H121" t="s">
        <v>1204</v>
      </c>
      <c r="J121" s="4">
        <v>50</v>
      </c>
      <c r="K121" s="2">
        <f t="shared" si="1"/>
        <v>32180.150000000129</v>
      </c>
    </row>
    <row r="122" spans="1:11">
      <c r="A122" t="s">
        <v>1892</v>
      </c>
      <c r="B122" s="1">
        <v>42613</v>
      </c>
      <c r="C122" t="s">
        <v>2134</v>
      </c>
      <c r="D122">
        <v>1</v>
      </c>
      <c r="E122" t="s">
        <v>2135</v>
      </c>
      <c r="F122" t="s">
        <v>1299</v>
      </c>
      <c r="G122" t="s">
        <v>5</v>
      </c>
      <c r="H122" t="s">
        <v>1204</v>
      </c>
      <c r="J122" s="5">
        <v>3277.6</v>
      </c>
      <c r="K122" s="2">
        <f t="shared" si="1"/>
        <v>28902.55000000013</v>
      </c>
    </row>
    <row r="123" spans="1:11">
      <c r="A123" t="s">
        <v>1892</v>
      </c>
      <c r="B123" s="1">
        <v>42613</v>
      </c>
      <c r="C123" t="s">
        <v>2134</v>
      </c>
      <c r="D123">
        <v>1</v>
      </c>
      <c r="E123" t="s">
        <v>2135</v>
      </c>
      <c r="F123" t="s">
        <v>1299</v>
      </c>
      <c r="G123" t="s">
        <v>5</v>
      </c>
      <c r="H123" t="s">
        <v>1204</v>
      </c>
      <c r="J123" s="4">
        <v>60</v>
      </c>
      <c r="K123" s="2">
        <f t="shared" si="1"/>
        <v>28842.55000000013</v>
      </c>
    </row>
    <row r="124" spans="1:11">
      <c r="A124" t="s">
        <v>1894</v>
      </c>
      <c r="B124" s="1">
        <v>42613</v>
      </c>
      <c r="C124" t="s">
        <v>2136</v>
      </c>
      <c r="D124">
        <v>1</v>
      </c>
      <c r="E124" t="s">
        <v>2137</v>
      </c>
      <c r="F124" t="s">
        <v>1299</v>
      </c>
      <c r="G124" t="s">
        <v>5</v>
      </c>
      <c r="H124" t="s">
        <v>1204</v>
      </c>
      <c r="J124" s="5">
        <v>1642</v>
      </c>
      <c r="K124" s="2">
        <f t="shared" si="1"/>
        <v>27200.55000000013</v>
      </c>
    </row>
    <row r="125" spans="1:11">
      <c r="A125" t="s">
        <v>1894</v>
      </c>
      <c r="B125" s="1">
        <v>42613</v>
      </c>
      <c r="C125" t="s">
        <v>2136</v>
      </c>
      <c r="D125">
        <v>1</v>
      </c>
      <c r="E125" t="s">
        <v>2137</v>
      </c>
      <c r="F125" t="s">
        <v>1299</v>
      </c>
      <c r="G125" t="s">
        <v>5</v>
      </c>
      <c r="H125" t="s">
        <v>1204</v>
      </c>
      <c r="J125" s="4">
        <v>130</v>
      </c>
      <c r="K125" s="2">
        <f t="shared" si="1"/>
        <v>27070.55000000013</v>
      </c>
    </row>
    <row r="126" spans="1:11">
      <c r="A126" t="s">
        <v>2138</v>
      </c>
      <c r="B126" s="1">
        <v>42613</v>
      </c>
      <c r="C126" t="s">
        <v>2139</v>
      </c>
      <c r="D126">
        <v>1</v>
      </c>
      <c r="E126" t="s">
        <v>2140</v>
      </c>
      <c r="F126" t="s">
        <v>1299</v>
      </c>
      <c r="G126" t="s">
        <v>5</v>
      </c>
      <c r="H126" t="s">
        <v>1204</v>
      </c>
      <c r="J126" s="5">
        <v>2644</v>
      </c>
      <c r="K126" s="2">
        <f t="shared" si="1"/>
        <v>24426.55000000013</v>
      </c>
    </row>
    <row r="127" spans="1:11">
      <c r="A127" t="s">
        <v>2138</v>
      </c>
      <c r="B127" s="1">
        <v>42613</v>
      </c>
      <c r="C127" t="s">
        <v>2139</v>
      </c>
      <c r="D127">
        <v>1</v>
      </c>
      <c r="E127" t="s">
        <v>2140</v>
      </c>
      <c r="F127" t="s">
        <v>1299</v>
      </c>
      <c r="G127" t="s">
        <v>5</v>
      </c>
      <c r="H127" t="s">
        <v>1204</v>
      </c>
      <c r="J127" s="4">
        <v>90</v>
      </c>
      <c r="K127" s="2">
        <f t="shared" si="1"/>
        <v>24336.55000000013</v>
      </c>
    </row>
    <row r="128" spans="1:11">
      <c r="A128" t="s">
        <v>1909</v>
      </c>
      <c r="B128" s="1">
        <v>42613</v>
      </c>
      <c r="C128" t="s">
        <v>1996</v>
      </c>
      <c r="D128">
        <v>1</v>
      </c>
      <c r="E128" t="s">
        <v>2141</v>
      </c>
      <c r="F128" t="s">
        <v>1299</v>
      </c>
      <c r="G128" t="s">
        <v>5</v>
      </c>
      <c r="H128" t="s">
        <v>1204</v>
      </c>
      <c r="J128" s="5">
        <v>5111.6899999999996</v>
      </c>
      <c r="K128" s="2">
        <f t="shared" si="1"/>
        <v>19224.860000000132</v>
      </c>
    </row>
    <row r="129" spans="1:12">
      <c r="A129" t="s">
        <v>1909</v>
      </c>
      <c r="B129" s="1">
        <v>42613</v>
      </c>
      <c r="C129" t="s">
        <v>1996</v>
      </c>
      <c r="D129">
        <v>1</v>
      </c>
      <c r="E129" t="s">
        <v>2141</v>
      </c>
      <c r="F129" t="s">
        <v>1299</v>
      </c>
      <c r="G129" t="s">
        <v>5</v>
      </c>
      <c r="H129" t="s">
        <v>1204</v>
      </c>
      <c r="J129" s="4">
        <v>135</v>
      </c>
      <c r="K129" s="2">
        <f t="shared" si="1"/>
        <v>19089.860000000132</v>
      </c>
    </row>
    <row r="130" spans="1:12">
      <c r="A130" t="s">
        <v>1915</v>
      </c>
      <c r="B130" s="1">
        <v>42613</v>
      </c>
      <c r="C130" t="s">
        <v>2151</v>
      </c>
      <c r="F130" t="s">
        <v>1299</v>
      </c>
      <c r="G130" t="s">
        <v>5</v>
      </c>
      <c r="H130" t="s">
        <v>410</v>
      </c>
      <c r="J130" s="4">
        <v>250</v>
      </c>
      <c r="K130" s="2">
        <f t="shared" si="1"/>
        <v>18839.860000000132</v>
      </c>
    </row>
    <row r="131" spans="1:12">
      <c r="H131" t="s">
        <v>341</v>
      </c>
      <c r="I131" s="2">
        <v>89400</v>
      </c>
      <c r="J131" s="2">
        <f>78378.25+250</f>
        <v>78628.25</v>
      </c>
    </row>
    <row r="132" spans="1:12">
      <c r="H132" t="s">
        <v>342</v>
      </c>
      <c r="K132" s="2">
        <f>+K130</f>
        <v>18839.860000000132</v>
      </c>
      <c r="L132" s="2">
        <f>+K132-18348.86</f>
        <v>491.00000000013097</v>
      </c>
    </row>
    <row r="133" spans="1:12">
      <c r="A133" t="s">
        <v>343</v>
      </c>
      <c r="B133" t="s">
        <v>344</v>
      </c>
      <c r="C133" t="s">
        <v>347</v>
      </c>
      <c r="D133" t="s">
        <v>347</v>
      </c>
      <c r="E133" t="s">
        <v>1926</v>
      </c>
      <c r="F133" t="s">
        <v>1499</v>
      </c>
      <c r="G133" t="s">
        <v>344</v>
      </c>
      <c r="H133" t="s">
        <v>349</v>
      </c>
      <c r="I133" t="s">
        <v>350</v>
      </c>
      <c r="J133" t="s">
        <v>1926</v>
      </c>
      <c r="K133" t="s">
        <v>345</v>
      </c>
    </row>
    <row r="136" spans="1:12">
      <c r="H136" s="8" t="s">
        <v>1923</v>
      </c>
      <c r="I136" s="9">
        <f>+I32</f>
        <v>89400</v>
      </c>
      <c r="K136" s="2">
        <f>+K132-M33</f>
        <v>18839.860000000132</v>
      </c>
    </row>
    <row r="137" spans="1:12">
      <c r="H137" s="8" t="s">
        <v>1920</v>
      </c>
      <c r="I137" s="9">
        <f>+JUL!J200</f>
        <v>8068.1100000000879</v>
      </c>
    </row>
    <row r="138" spans="1:12">
      <c r="H138" s="8" t="s">
        <v>1921</v>
      </c>
      <c r="I138" s="9">
        <f>+J131</f>
        <v>78628.25</v>
      </c>
    </row>
    <row r="139" spans="1:12">
      <c r="H139" s="8" t="s">
        <v>1922</v>
      </c>
      <c r="I139" s="9">
        <f>+I136+I137-I138</f>
        <v>18839.860000000088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L203"/>
  <sheetViews>
    <sheetView tabSelected="1" topLeftCell="A179" workbookViewId="0">
      <selection activeCell="I189" sqref="I189"/>
    </sheetView>
  </sheetViews>
  <sheetFormatPr baseColWidth="10" defaultRowHeight="15"/>
  <cols>
    <col min="4" max="4" width="2" bestFit="1" customWidth="1"/>
    <col min="5" max="5" width="16.5703125" bestFit="1" customWidth="1"/>
    <col min="6" max="6" width="6.28515625" bestFit="1" customWidth="1"/>
    <col min="9" max="9" width="31.42578125" customWidth="1"/>
  </cols>
  <sheetData>
    <row r="3" spans="1:12">
      <c r="F3" s="20" t="s">
        <v>1896</v>
      </c>
      <c r="H3" s="16"/>
      <c r="I3" s="16"/>
      <c r="J3" s="16"/>
    </row>
    <row r="4" spans="1:12">
      <c r="F4" s="20" t="s">
        <v>1897</v>
      </c>
      <c r="H4" s="16"/>
      <c r="I4" s="16"/>
      <c r="J4" s="16"/>
    </row>
    <row r="5" spans="1:12">
      <c r="F5" s="21" t="s">
        <v>2654</v>
      </c>
      <c r="H5" s="17"/>
      <c r="I5" s="16"/>
      <c r="J5" s="16"/>
    </row>
    <row r="7" spans="1:12">
      <c r="A7" s="18" t="s">
        <v>2142</v>
      </c>
      <c r="B7" s="18" t="s">
        <v>2143</v>
      </c>
      <c r="C7" s="18" t="s">
        <v>2144</v>
      </c>
      <c r="D7" s="18"/>
      <c r="E7" s="18"/>
      <c r="F7" s="18" t="s">
        <v>2150</v>
      </c>
      <c r="G7" s="18" t="s">
        <v>2150</v>
      </c>
      <c r="H7" s="18" t="s">
        <v>2145</v>
      </c>
      <c r="I7" s="18" t="s">
        <v>2146</v>
      </c>
      <c r="J7" s="18" t="s">
        <v>2147</v>
      </c>
      <c r="K7" s="18" t="s">
        <v>2148</v>
      </c>
      <c r="L7" s="18" t="s">
        <v>2149</v>
      </c>
    </row>
    <row r="8" spans="1:12">
      <c r="L8" s="2">
        <f>+AGO!K132</f>
        <v>18839.860000000132</v>
      </c>
    </row>
    <row r="9" spans="1:12">
      <c r="A9" t="s">
        <v>2152</v>
      </c>
      <c r="B9" s="1">
        <v>42636</v>
      </c>
      <c r="C9" t="s">
        <v>2153</v>
      </c>
      <c r="D9">
        <v>1</v>
      </c>
      <c r="E9" t="s">
        <v>2154</v>
      </c>
      <c r="F9" t="s">
        <v>3</v>
      </c>
      <c r="G9" t="s">
        <v>4</v>
      </c>
      <c r="H9" t="s">
        <v>1654</v>
      </c>
      <c r="I9" t="s">
        <v>812</v>
      </c>
      <c r="K9" s="24">
        <v>1021</v>
      </c>
      <c r="L9" s="2">
        <f>+L8+J9-K9</f>
        <v>17818.860000000132</v>
      </c>
    </row>
    <row r="10" spans="1:12">
      <c r="A10" t="s">
        <v>2155</v>
      </c>
      <c r="B10" s="1">
        <v>42636</v>
      </c>
      <c r="C10" t="s">
        <v>2156</v>
      </c>
      <c r="D10">
        <v>1</v>
      </c>
      <c r="E10" t="s">
        <v>2157</v>
      </c>
      <c r="F10" t="s">
        <v>3</v>
      </c>
      <c r="G10" t="s">
        <v>4</v>
      </c>
      <c r="H10" t="s">
        <v>1654</v>
      </c>
      <c r="I10" t="s">
        <v>1045</v>
      </c>
      <c r="K10" s="7">
        <v>464</v>
      </c>
      <c r="L10" s="2">
        <f t="shared" ref="L10:L73" si="0">+L9+J10-K10</f>
        <v>17354.860000000132</v>
      </c>
    </row>
    <row r="11" spans="1:12">
      <c r="A11" t="s">
        <v>2158</v>
      </c>
      <c r="B11" s="1">
        <v>42636</v>
      </c>
      <c r="C11" t="s">
        <v>2159</v>
      </c>
      <c r="D11">
        <v>1</v>
      </c>
      <c r="E11" t="s">
        <v>2160</v>
      </c>
      <c r="F11" t="s">
        <v>3</v>
      </c>
      <c r="G11" t="s">
        <v>4</v>
      </c>
      <c r="H11" t="s">
        <v>1654</v>
      </c>
      <c r="I11" t="s">
        <v>812</v>
      </c>
      <c r="K11" s="7">
        <v>292</v>
      </c>
      <c r="L11" s="2">
        <f t="shared" si="0"/>
        <v>17062.860000000132</v>
      </c>
    </row>
    <row r="12" spans="1:12">
      <c r="A12" t="s">
        <v>2161</v>
      </c>
      <c r="B12" s="1">
        <v>42636</v>
      </c>
      <c r="C12" t="s">
        <v>2162</v>
      </c>
      <c r="D12">
        <v>1</v>
      </c>
      <c r="E12" t="s">
        <v>2163</v>
      </c>
      <c r="F12" t="s">
        <v>3</v>
      </c>
      <c r="G12" t="s">
        <v>4</v>
      </c>
      <c r="H12" t="s">
        <v>1654</v>
      </c>
      <c r="I12" t="s">
        <v>410</v>
      </c>
      <c r="K12" s="7">
        <v>250</v>
      </c>
      <c r="L12" s="2">
        <f t="shared" si="0"/>
        <v>16812.860000000132</v>
      </c>
    </row>
    <row r="13" spans="1:12">
      <c r="A13" t="s">
        <v>2164</v>
      </c>
      <c r="B13" s="1">
        <v>42636</v>
      </c>
      <c r="C13" t="s">
        <v>2165</v>
      </c>
      <c r="D13">
        <v>1</v>
      </c>
      <c r="E13" t="s">
        <v>2166</v>
      </c>
      <c r="F13" t="s">
        <v>3</v>
      </c>
      <c r="G13" t="s">
        <v>4</v>
      </c>
      <c r="H13" t="s">
        <v>1654</v>
      </c>
      <c r="I13" t="s">
        <v>410</v>
      </c>
      <c r="K13" s="7">
        <v>250</v>
      </c>
      <c r="L13" s="2">
        <f t="shared" si="0"/>
        <v>16562.860000000132</v>
      </c>
    </row>
    <row r="14" spans="1:12">
      <c r="A14" t="s">
        <v>2167</v>
      </c>
      <c r="B14" s="1">
        <v>42636</v>
      </c>
      <c r="C14" t="s">
        <v>2168</v>
      </c>
      <c r="D14">
        <v>1</v>
      </c>
      <c r="E14" t="s">
        <v>2169</v>
      </c>
      <c r="F14" t="s">
        <v>3</v>
      </c>
      <c r="G14" t="s">
        <v>4</v>
      </c>
      <c r="H14" t="s">
        <v>1654</v>
      </c>
      <c r="I14" t="s">
        <v>1209</v>
      </c>
      <c r="K14" s="7">
        <v>79.45</v>
      </c>
      <c r="L14" s="2">
        <f t="shared" si="0"/>
        <v>16483.410000000131</v>
      </c>
    </row>
    <row r="15" spans="1:12">
      <c r="A15" t="s">
        <v>2170</v>
      </c>
      <c r="B15" s="1">
        <v>42636</v>
      </c>
      <c r="C15" t="s">
        <v>2171</v>
      </c>
      <c r="D15">
        <v>1</v>
      </c>
      <c r="E15" t="s">
        <v>2172</v>
      </c>
      <c r="F15" t="s">
        <v>3</v>
      </c>
      <c r="G15" t="s">
        <v>4</v>
      </c>
      <c r="H15" t="s">
        <v>1654</v>
      </c>
      <c r="I15" t="s">
        <v>995</v>
      </c>
      <c r="K15" s="23">
        <v>1566</v>
      </c>
      <c r="L15" s="2">
        <f t="shared" si="0"/>
        <v>14917.410000000131</v>
      </c>
    </row>
    <row r="16" spans="1:12">
      <c r="A16" t="s">
        <v>2173</v>
      </c>
      <c r="B16" s="1">
        <v>42636</v>
      </c>
      <c r="C16" t="s">
        <v>2174</v>
      </c>
      <c r="D16">
        <v>1</v>
      </c>
      <c r="E16" t="s">
        <v>2175</v>
      </c>
      <c r="F16" t="s">
        <v>3</v>
      </c>
      <c r="G16" t="s">
        <v>4</v>
      </c>
      <c r="H16" t="s">
        <v>1654</v>
      </c>
      <c r="I16" t="s">
        <v>636</v>
      </c>
      <c r="K16" s="24">
        <v>1003</v>
      </c>
      <c r="L16" s="2">
        <f t="shared" si="0"/>
        <v>13914.410000000131</v>
      </c>
    </row>
    <row r="17" spans="1:12">
      <c r="A17" t="s">
        <v>2176</v>
      </c>
      <c r="B17" s="1">
        <v>42636</v>
      </c>
      <c r="C17" t="s">
        <v>2177</v>
      </c>
      <c r="D17">
        <v>1</v>
      </c>
      <c r="E17" t="s">
        <v>2178</v>
      </c>
      <c r="F17" t="s">
        <v>3</v>
      </c>
      <c r="G17" t="s">
        <v>4</v>
      </c>
      <c r="H17" t="s">
        <v>1654</v>
      </c>
      <c r="I17" t="s">
        <v>935</v>
      </c>
      <c r="K17" s="7">
        <v>542.23</v>
      </c>
      <c r="L17" s="2">
        <f t="shared" si="0"/>
        <v>13372.180000000131</v>
      </c>
    </row>
    <row r="18" spans="1:12">
      <c r="A18" t="s">
        <v>2179</v>
      </c>
      <c r="B18" s="1">
        <v>42636</v>
      </c>
      <c r="C18" t="s">
        <v>2180</v>
      </c>
      <c r="D18">
        <v>1</v>
      </c>
      <c r="E18" t="s">
        <v>2181</v>
      </c>
      <c r="F18" t="s">
        <v>3</v>
      </c>
      <c r="G18" t="s">
        <v>4</v>
      </c>
      <c r="H18" t="s">
        <v>1654</v>
      </c>
      <c r="I18" t="s">
        <v>1538</v>
      </c>
      <c r="K18" s="24">
        <v>1787</v>
      </c>
      <c r="L18" s="2">
        <f t="shared" si="0"/>
        <v>11585.180000000131</v>
      </c>
    </row>
    <row r="19" spans="1:12">
      <c r="A19" t="s">
        <v>2182</v>
      </c>
      <c r="B19" s="1">
        <v>42636</v>
      </c>
      <c r="C19" t="s">
        <v>2183</v>
      </c>
      <c r="D19">
        <v>1</v>
      </c>
      <c r="E19" t="s">
        <v>2184</v>
      </c>
      <c r="F19" t="s">
        <v>3</v>
      </c>
      <c r="G19" t="s">
        <v>4</v>
      </c>
      <c r="H19" t="s">
        <v>1654</v>
      </c>
      <c r="I19" t="s">
        <v>2185</v>
      </c>
      <c r="K19" s="7">
        <v>371.13</v>
      </c>
      <c r="L19" s="2">
        <f t="shared" si="0"/>
        <v>11214.050000000132</v>
      </c>
    </row>
    <row r="20" spans="1:12">
      <c r="A20" t="s">
        <v>2186</v>
      </c>
      <c r="B20" s="1">
        <v>42636</v>
      </c>
      <c r="C20" t="s">
        <v>2187</v>
      </c>
      <c r="D20">
        <v>1</v>
      </c>
      <c r="E20" t="s">
        <v>2188</v>
      </c>
      <c r="F20" t="s">
        <v>3</v>
      </c>
      <c r="G20" t="s">
        <v>4</v>
      </c>
      <c r="H20" t="s">
        <v>1654</v>
      </c>
      <c r="I20" t="s">
        <v>418</v>
      </c>
      <c r="K20" s="7">
        <v>164</v>
      </c>
      <c r="L20" s="2">
        <f t="shared" si="0"/>
        <v>11050.050000000132</v>
      </c>
    </row>
    <row r="21" spans="1:12">
      <c r="A21" t="s">
        <v>2189</v>
      </c>
      <c r="B21" s="1">
        <v>42636</v>
      </c>
      <c r="C21" t="s">
        <v>2190</v>
      </c>
      <c r="D21">
        <v>1</v>
      </c>
      <c r="E21" t="s">
        <v>2191</v>
      </c>
      <c r="F21" t="s">
        <v>3</v>
      </c>
      <c r="G21" t="s">
        <v>4</v>
      </c>
      <c r="H21" t="s">
        <v>1654</v>
      </c>
      <c r="I21" t="s">
        <v>633</v>
      </c>
      <c r="K21" s="7">
        <v>104.3</v>
      </c>
      <c r="L21" s="2">
        <f t="shared" si="0"/>
        <v>10945.750000000133</v>
      </c>
    </row>
    <row r="22" spans="1:12">
      <c r="A22" t="s">
        <v>2192</v>
      </c>
      <c r="B22" s="1">
        <v>42636</v>
      </c>
      <c r="C22" t="s">
        <v>2193</v>
      </c>
      <c r="D22">
        <v>1</v>
      </c>
      <c r="E22" t="s">
        <v>2194</v>
      </c>
      <c r="F22" t="s">
        <v>3</v>
      </c>
      <c r="G22" t="s">
        <v>4</v>
      </c>
      <c r="H22" t="s">
        <v>1654</v>
      </c>
      <c r="I22" t="s">
        <v>830</v>
      </c>
      <c r="K22" s="7">
        <v>561.17999999999995</v>
      </c>
      <c r="L22" s="2">
        <f t="shared" si="0"/>
        <v>10384.570000000132</v>
      </c>
    </row>
    <row r="23" spans="1:12">
      <c r="A23" t="s">
        <v>2195</v>
      </c>
      <c r="B23" s="1">
        <v>42636</v>
      </c>
      <c r="C23" t="s">
        <v>2196</v>
      </c>
      <c r="D23">
        <v>1</v>
      </c>
      <c r="E23" t="s">
        <v>2197</v>
      </c>
      <c r="F23" t="s">
        <v>3</v>
      </c>
      <c r="G23" t="s">
        <v>4</v>
      </c>
      <c r="H23" t="s">
        <v>1654</v>
      </c>
      <c r="I23" t="s">
        <v>910</v>
      </c>
      <c r="K23" s="24">
        <v>479.2</v>
      </c>
      <c r="L23" s="2">
        <f t="shared" si="0"/>
        <v>9905.3700000001318</v>
      </c>
    </row>
    <row r="24" spans="1:12">
      <c r="A24" t="s">
        <v>2198</v>
      </c>
      <c r="B24" s="1">
        <v>42636</v>
      </c>
      <c r="C24" t="s">
        <v>2199</v>
      </c>
      <c r="D24">
        <v>1</v>
      </c>
      <c r="E24" t="s">
        <v>2200</v>
      </c>
      <c r="F24" t="s">
        <v>3</v>
      </c>
      <c r="G24" t="s">
        <v>4</v>
      </c>
      <c r="H24" t="s">
        <v>1654</v>
      </c>
      <c r="I24" t="s">
        <v>418</v>
      </c>
      <c r="K24" s="7">
        <v>143.5</v>
      </c>
      <c r="L24" s="2">
        <f t="shared" si="0"/>
        <v>9761.8700000001318</v>
      </c>
    </row>
    <row r="25" spans="1:12">
      <c r="A25" t="s">
        <v>2201</v>
      </c>
      <c r="B25" s="1">
        <v>42636</v>
      </c>
      <c r="C25" t="s">
        <v>2202</v>
      </c>
      <c r="D25">
        <v>1</v>
      </c>
      <c r="E25" t="s">
        <v>2203</v>
      </c>
      <c r="F25" t="s">
        <v>3</v>
      </c>
      <c r="G25" t="s">
        <v>4</v>
      </c>
      <c r="H25" t="s">
        <v>1654</v>
      </c>
      <c r="I25" t="s">
        <v>1403</v>
      </c>
      <c r="K25" s="7">
        <v>600</v>
      </c>
      <c r="L25" s="2">
        <f t="shared" si="0"/>
        <v>9161.8700000001318</v>
      </c>
    </row>
    <row r="26" spans="1:12">
      <c r="A26" t="s">
        <v>2204</v>
      </c>
      <c r="B26" s="1">
        <v>42636</v>
      </c>
      <c r="C26" t="s">
        <v>2205</v>
      </c>
      <c r="D26">
        <v>1</v>
      </c>
      <c r="E26" t="s">
        <v>2206</v>
      </c>
      <c r="F26" t="s">
        <v>3</v>
      </c>
      <c r="G26" t="s">
        <v>4</v>
      </c>
      <c r="H26" t="s">
        <v>1654</v>
      </c>
      <c r="I26" t="s">
        <v>633</v>
      </c>
      <c r="K26" s="7">
        <v>482.4</v>
      </c>
      <c r="L26" s="2">
        <f t="shared" si="0"/>
        <v>8679.4700000001321</v>
      </c>
    </row>
    <row r="27" spans="1:12">
      <c r="A27" t="s">
        <v>2207</v>
      </c>
      <c r="B27" s="1">
        <v>42636</v>
      </c>
      <c r="C27" t="s">
        <v>2208</v>
      </c>
      <c r="D27">
        <v>1</v>
      </c>
      <c r="E27" t="s">
        <v>2209</v>
      </c>
      <c r="F27" t="s">
        <v>3</v>
      </c>
      <c r="G27" t="s">
        <v>4</v>
      </c>
      <c r="H27" t="s">
        <v>1654</v>
      </c>
      <c r="I27" t="s">
        <v>812</v>
      </c>
      <c r="K27" s="23">
        <v>1400</v>
      </c>
      <c r="L27" s="2">
        <f t="shared" si="0"/>
        <v>7279.4700000001321</v>
      </c>
    </row>
    <row r="28" spans="1:12">
      <c r="A28" t="s">
        <v>2210</v>
      </c>
      <c r="B28" s="1">
        <v>42636</v>
      </c>
      <c r="C28" t="s">
        <v>2211</v>
      </c>
      <c r="D28">
        <v>1</v>
      </c>
      <c r="E28" t="s">
        <v>2212</v>
      </c>
      <c r="F28" t="s">
        <v>3</v>
      </c>
      <c r="G28" t="s">
        <v>4</v>
      </c>
      <c r="H28" t="s">
        <v>1654</v>
      </c>
      <c r="I28" t="s">
        <v>418</v>
      </c>
      <c r="K28" s="7">
        <v>102.5</v>
      </c>
      <c r="L28" s="2">
        <f t="shared" si="0"/>
        <v>7176.9700000001321</v>
      </c>
    </row>
    <row r="29" spans="1:12">
      <c r="A29" t="s">
        <v>2213</v>
      </c>
      <c r="B29" s="1">
        <v>42636</v>
      </c>
      <c r="C29" t="s">
        <v>2214</v>
      </c>
      <c r="D29">
        <v>1</v>
      </c>
      <c r="E29" t="s">
        <v>2215</v>
      </c>
      <c r="F29" t="s">
        <v>3</v>
      </c>
      <c r="G29" t="s">
        <v>4</v>
      </c>
      <c r="H29" t="s">
        <v>1654</v>
      </c>
      <c r="I29" t="s">
        <v>2216</v>
      </c>
      <c r="K29" s="7">
        <v>316</v>
      </c>
      <c r="L29" s="2">
        <f t="shared" si="0"/>
        <v>6860.9700000001321</v>
      </c>
    </row>
    <row r="30" spans="1:12">
      <c r="A30" t="s">
        <v>2217</v>
      </c>
      <c r="B30" s="1">
        <v>42636</v>
      </c>
      <c r="C30" t="s">
        <v>2218</v>
      </c>
      <c r="D30">
        <v>1</v>
      </c>
      <c r="E30" t="s">
        <v>2219</v>
      </c>
      <c r="F30" t="s">
        <v>3</v>
      </c>
      <c r="G30" t="s">
        <v>4</v>
      </c>
      <c r="H30" t="s">
        <v>1654</v>
      </c>
      <c r="I30" t="s">
        <v>2220</v>
      </c>
      <c r="K30" s="24">
        <v>1016.5</v>
      </c>
      <c r="L30" s="2">
        <f t="shared" si="0"/>
        <v>5844.4700000001321</v>
      </c>
    </row>
    <row r="31" spans="1:12">
      <c r="A31" t="s">
        <v>2221</v>
      </c>
      <c r="B31" s="1">
        <v>42636</v>
      </c>
      <c r="C31" t="s">
        <v>2222</v>
      </c>
      <c r="D31">
        <v>1</v>
      </c>
      <c r="E31" t="s">
        <v>2223</v>
      </c>
      <c r="F31" t="s">
        <v>3</v>
      </c>
      <c r="G31" t="s">
        <v>4</v>
      </c>
      <c r="H31" t="s">
        <v>1654</v>
      </c>
      <c r="I31" t="s">
        <v>923</v>
      </c>
      <c r="K31" s="7">
        <v>299.7</v>
      </c>
      <c r="L31" s="2">
        <f t="shared" si="0"/>
        <v>5544.7700000001323</v>
      </c>
    </row>
    <row r="32" spans="1:12">
      <c r="A32" t="s">
        <v>2224</v>
      </c>
      <c r="B32" s="1">
        <v>42636</v>
      </c>
      <c r="C32" t="s">
        <v>2225</v>
      </c>
      <c r="D32">
        <v>1</v>
      </c>
      <c r="E32" t="s">
        <v>2226</v>
      </c>
      <c r="F32" t="s">
        <v>3</v>
      </c>
      <c r="G32" t="s">
        <v>4</v>
      </c>
      <c r="H32" t="s">
        <v>1654</v>
      </c>
      <c r="I32" t="s">
        <v>2227</v>
      </c>
      <c r="K32" s="7">
        <v>295</v>
      </c>
      <c r="L32" s="2">
        <f t="shared" si="0"/>
        <v>5249.7700000001323</v>
      </c>
    </row>
    <row r="33" spans="1:12">
      <c r="A33" t="s">
        <v>2228</v>
      </c>
      <c r="B33" s="1">
        <v>42636</v>
      </c>
      <c r="C33" t="s">
        <v>2229</v>
      </c>
      <c r="D33">
        <v>1</v>
      </c>
      <c r="E33" t="s">
        <v>2230</v>
      </c>
      <c r="F33" t="s">
        <v>3</v>
      </c>
      <c r="G33" t="s">
        <v>4</v>
      </c>
      <c r="H33" t="s">
        <v>1654</v>
      </c>
      <c r="I33" t="s">
        <v>2231</v>
      </c>
      <c r="K33" s="7">
        <v>658</v>
      </c>
      <c r="L33" s="2">
        <f t="shared" si="0"/>
        <v>4591.7700000001323</v>
      </c>
    </row>
    <row r="34" spans="1:12">
      <c r="A34" t="s">
        <v>2232</v>
      </c>
      <c r="B34" s="1">
        <v>42636</v>
      </c>
      <c r="C34" t="s">
        <v>2233</v>
      </c>
      <c r="D34">
        <v>1</v>
      </c>
      <c r="E34" t="s">
        <v>2234</v>
      </c>
      <c r="F34" t="s">
        <v>3</v>
      </c>
      <c r="G34" t="s">
        <v>4</v>
      </c>
      <c r="H34" t="s">
        <v>1654</v>
      </c>
      <c r="I34" t="s">
        <v>2235</v>
      </c>
      <c r="K34" s="7">
        <v>804</v>
      </c>
      <c r="L34" s="2">
        <f t="shared" si="0"/>
        <v>3787.7700000001323</v>
      </c>
    </row>
    <row r="35" spans="1:12">
      <c r="A35" t="s">
        <v>2236</v>
      </c>
      <c r="B35" s="1">
        <v>42636</v>
      </c>
      <c r="C35" t="s">
        <v>2237</v>
      </c>
      <c r="D35">
        <v>1</v>
      </c>
      <c r="E35" t="s">
        <v>2238</v>
      </c>
      <c r="F35" t="s">
        <v>3</v>
      </c>
      <c r="G35" t="s">
        <v>4</v>
      </c>
      <c r="H35" t="s">
        <v>1654</v>
      </c>
      <c r="I35" t="s">
        <v>1771</v>
      </c>
      <c r="K35" s="7">
        <v>529</v>
      </c>
      <c r="L35" s="2">
        <f t="shared" si="0"/>
        <v>3258.7700000001323</v>
      </c>
    </row>
    <row r="36" spans="1:12">
      <c r="A36" t="s">
        <v>2239</v>
      </c>
      <c r="B36" s="1">
        <v>42636</v>
      </c>
      <c r="C36" t="s">
        <v>2240</v>
      </c>
      <c r="D36">
        <v>1</v>
      </c>
      <c r="E36" t="s">
        <v>2241</v>
      </c>
      <c r="F36" t="s">
        <v>3</v>
      </c>
      <c r="G36" t="s">
        <v>4</v>
      </c>
      <c r="H36" t="s">
        <v>1654</v>
      </c>
      <c r="I36" t="s">
        <v>761</v>
      </c>
      <c r="K36" s="7">
        <v>137</v>
      </c>
      <c r="L36" s="2">
        <f t="shared" si="0"/>
        <v>3121.7700000001323</v>
      </c>
    </row>
    <row r="37" spans="1:12">
      <c r="A37" t="s">
        <v>2242</v>
      </c>
      <c r="B37" s="1">
        <v>42636</v>
      </c>
      <c r="C37" t="s">
        <v>2243</v>
      </c>
      <c r="D37">
        <v>1</v>
      </c>
      <c r="E37" t="s">
        <v>2244</v>
      </c>
      <c r="F37" t="s">
        <v>3</v>
      </c>
      <c r="G37" t="s">
        <v>4</v>
      </c>
      <c r="H37" t="s">
        <v>1654</v>
      </c>
      <c r="I37" t="s">
        <v>2245</v>
      </c>
      <c r="K37" s="7">
        <v>243.99</v>
      </c>
      <c r="L37" s="2">
        <f t="shared" si="0"/>
        <v>2877.7800000001325</v>
      </c>
    </row>
    <row r="38" spans="1:12">
      <c r="A38" t="s">
        <v>2246</v>
      </c>
      <c r="B38" s="1">
        <v>42636</v>
      </c>
      <c r="C38" t="s">
        <v>2247</v>
      </c>
      <c r="D38">
        <v>1</v>
      </c>
      <c r="E38" t="s">
        <v>2248</v>
      </c>
      <c r="F38" t="s">
        <v>3</v>
      </c>
      <c r="G38" t="s">
        <v>4</v>
      </c>
      <c r="H38" t="s">
        <v>1654</v>
      </c>
      <c r="I38" t="s">
        <v>910</v>
      </c>
      <c r="K38" s="7">
        <v>479.2</v>
      </c>
      <c r="L38" s="2">
        <f t="shared" si="0"/>
        <v>2398.5800000001327</v>
      </c>
    </row>
    <row r="39" spans="1:12">
      <c r="A39" t="s">
        <v>2249</v>
      </c>
      <c r="B39" s="1">
        <v>42636</v>
      </c>
      <c r="C39" t="s">
        <v>2250</v>
      </c>
      <c r="D39">
        <v>1</v>
      </c>
      <c r="E39" t="s">
        <v>2251</v>
      </c>
      <c r="F39" t="s">
        <v>3</v>
      </c>
      <c r="G39" t="s">
        <v>4</v>
      </c>
      <c r="H39" t="s">
        <v>1654</v>
      </c>
      <c r="I39" t="s">
        <v>1268</v>
      </c>
      <c r="K39" s="7">
        <v>360.34</v>
      </c>
      <c r="L39" s="2">
        <f t="shared" si="0"/>
        <v>2038.2400000001328</v>
      </c>
    </row>
    <row r="40" spans="1:12">
      <c r="A40" t="s">
        <v>2252</v>
      </c>
      <c r="B40" s="1">
        <v>42636</v>
      </c>
      <c r="C40" t="s">
        <v>2253</v>
      </c>
      <c r="D40">
        <v>1</v>
      </c>
      <c r="E40" t="s">
        <v>2254</v>
      </c>
      <c r="F40" t="s">
        <v>3</v>
      </c>
      <c r="G40" t="s">
        <v>4</v>
      </c>
      <c r="H40" t="s">
        <v>1654</v>
      </c>
      <c r="I40" t="s">
        <v>418</v>
      </c>
      <c r="K40" s="7">
        <v>164</v>
      </c>
      <c r="L40" s="2">
        <f t="shared" si="0"/>
        <v>1874.2400000001328</v>
      </c>
    </row>
    <row r="41" spans="1:12">
      <c r="A41" t="s">
        <v>2255</v>
      </c>
      <c r="B41" s="1">
        <v>42636</v>
      </c>
      <c r="C41" t="s">
        <v>2256</v>
      </c>
      <c r="D41">
        <v>1</v>
      </c>
      <c r="E41" t="s">
        <v>2257</v>
      </c>
      <c r="F41" t="s">
        <v>3</v>
      </c>
      <c r="G41" t="s">
        <v>4</v>
      </c>
      <c r="H41" t="s">
        <v>1654</v>
      </c>
      <c r="I41" t="s">
        <v>2258</v>
      </c>
      <c r="K41" s="7">
        <v>58</v>
      </c>
      <c r="L41" s="2">
        <f t="shared" si="0"/>
        <v>1816.2400000001328</v>
      </c>
    </row>
    <row r="42" spans="1:12">
      <c r="A42" t="s">
        <v>2259</v>
      </c>
      <c r="B42" s="1">
        <v>42636</v>
      </c>
      <c r="C42" t="s">
        <v>2260</v>
      </c>
      <c r="D42">
        <v>1</v>
      </c>
      <c r="E42" t="s">
        <v>2261</v>
      </c>
      <c r="F42" t="s">
        <v>3</v>
      </c>
      <c r="G42" t="s">
        <v>4</v>
      </c>
      <c r="H42" t="s">
        <v>1654</v>
      </c>
      <c r="I42" t="s">
        <v>1865</v>
      </c>
      <c r="K42" s="7">
        <v>249.99</v>
      </c>
      <c r="L42" s="2">
        <f t="shared" si="0"/>
        <v>1566.2500000001328</v>
      </c>
    </row>
    <row r="43" spans="1:12">
      <c r="A43" t="s">
        <v>2262</v>
      </c>
      <c r="B43" s="1">
        <v>42636</v>
      </c>
      <c r="C43" t="s">
        <v>2263</v>
      </c>
      <c r="D43">
        <v>1</v>
      </c>
      <c r="E43" t="s">
        <v>2264</v>
      </c>
      <c r="F43" t="s">
        <v>3</v>
      </c>
      <c r="G43" t="s">
        <v>4</v>
      </c>
      <c r="H43" t="s">
        <v>1654</v>
      </c>
      <c r="I43" t="s">
        <v>2265</v>
      </c>
      <c r="K43" s="7">
        <v>323</v>
      </c>
      <c r="L43" s="2">
        <f t="shared" si="0"/>
        <v>1243.2500000001328</v>
      </c>
    </row>
    <row r="44" spans="1:12">
      <c r="A44" t="s">
        <v>2266</v>
      </c>
      <c r="B44" s="1">
        <v>42636</v>
      </c>
      <c r="C44" t="s">
        <v>2267</v>
      </c>
      <c r="D44">
        <v>1</v>
      </c>
      <c r="E44" t="s">
        <v>2268</v>
      </c>
      <c r="F44" t="s">
        <v>3</v>
      </c>
      <c r="G44" t="s">
        <v>4</v>
      </c>
      <c r="H44" t="s">
        <v>1654</v>
      </c>
      <c r="I44" t="s">
        <v>418</v>
      </c>
      <c r="K44" s="7">
        <v>82</v>
      </c>
      <c r="L44" s="2">
        <f t="shared" si="0"/>
        <v>1161.2500000001328</v>
      </c>
    </row>
    <row r="45" spans="1:12">
      <c r="A45" t="s">
        <v>2269</v>
      </c>
      <c r="B45" s="1">
        <v>42636</v>
      </c>
      <c r="C45" t="s">
        <v>2270</v>
      </c>
      <c r="D45">
        <v>1</v>
      </c>
      <c r="E45" t="s">
        <v>2271</v>
      </c>
      <c r="F45" t="s">
        <v>3</v>
      </c>
      <c r="G45" t="s">
        <v>4</v>
      </c>
      <c r="H45" t="s">
        <v>1654</v>
      </c>
      <c r="I45" t="s">
        <v>1338</v>
      </c>
      <c r="K45" s="7">
        <v>509</v>
      </c>
      <c r="L45" s="2">
        <f t="shared" si="0"/>
        <v>652.25000000013279</v>
      </c>
    </row>
    <row r="46" spans="1:12">
      <c r="A46" t="s">
        <v>2272</v>
      </c>
      <c r="B46" s="1">
        <v>42636</v>
      </c>
      <c r="C46" t="s">
        <v>2273</v>
      </c>
      <c r="D46">
        <v>1</v>
      </c>
      <c r="E46" t="s">
        <v>2274</v>
      </c>
      <c r="F46" t="s">
        <v>3</v>
      </c>
      <c r="G46" t="s">
        <v>4</v>
      </c>
      <c r="H46" t="s">
        <v>1654</v>
      </c>
      <c r="I46" t="s">
        <v>2275</v>
      </c>
      <c r="K46" s="7">
        <v>991</v>
      </c>
      <c r="L46" s="2">
        <f t="shared" si="0"/>
        <v>-338.74999999986721</v>
      </c>
    </row>
    <row r="47" spans="1:12">
      <c r="A47" t="s">
        <v>2276</v>
      </c>
      <c r="B47" s="1">
        <v>42636</v>
      </c>
      <c r="C47" t="s">
        <v>2277</v>
      </c>
      <c r="D47">
        <v>1</v>
      </c>
      <c r="E47" t="s">
        <v>2278</v>
      </c>
      <c r="F47" t="s">
        <v>3</v>
      </c>
      <c r="G47" t="s">
        <v>4</v>
      </c>
      <c r="H47" t="s">
        <v>1654</v>
      </c>
      <c r="I47" t="s">
        <v>697</v>
      </c>
      <c r="K47" s="7">
        <v>105</v>
      </c>
      <c r="L47" s="2">
        <f t="shared" si="0"/>
        <v>-443.74999999986721</v>
      </c>
    </row>
    <row r="48" spans="1:12">
      <c r="A48" t="s">
        <v>2279</v>
      </c>
      <c r="B48" s="1">
        <v>42636</v>
      </c>
      <c r="C48" t="s">
        <v>2280</v>
      </c>
      <c r="D48">
        <v>1</v>
      </c>
      <c r="E48" t="s">
        <v>2281</v>
      </c>
      <c r="F48" t="s">
        <v>3</v>
      </c>
      <c r="G48" t="s">
        <v>4</v>
      </c>
      <c r="H48" t="s">
        <v>1654</v>
      </c>
      <c r="I48" t="s">
        <v>910</v>
      </c>
      <c r="K48" s="7">
        <v>388</v>
      </c>
      <c r="L48" s="2">
        <f t="shared" si="0"/>
        <v>-831.74999999986721</v>
      </c>
    </row>
    <row r="49" spans="1:12">
      <c r="A49" t="s">
        <v>2282</v>
      </c>
      <c r="B49" s="1">
        <v>42636</v>
      </c>
      <c r="C49" t="s">
        <v>2283</v>
      </c>
      <c r="D49">
        <v>1</v>
      </c>
      <c r="E49" t="s">
        <v>2284</v>
      </c>
      <c r="F49" t="s">
        <v>3</v>
      </c>
      <c r="G49" t="s">
        <v>4</v>
      </c>
      <c r="H49" t="s">
        <v>1654</v>
      </c>
      <c r="I49" t="s">
        <v>1472</v>
      </c>
      <c r="K49" s="7">
        <v>187</v>
      </c>
      <c r="L49" s="2">
        <f t="shared" si="0"/>
        <v>-1018.7499999998672</v>
      </c>
    </row>
    <row r="50" spans="1:12">
      <c r="A50" t="s">
        <v>2285</v>
      </c>
      <c r="B50" s="1">
        <v>42636</v>
      </c>
      <c r="C50" t="s">
        <v>2286</v>
      </c>
      <c r="D50">
        <v>1</v>
      </c>
      <c r="E50" t="s">
        <v>2287</v>
      </c>
      <c r="F50" t="s">
        <v>3</v>
      </c>
      <c r="G50" t="s">
        <v>4</v>
      </c>
      <c r="H50" t="s">
        <v>1654</v>
      </c>
      <c r="I50" t="s">
        <v>1175</v>
      </c>
      <c r="K50" s="7">
        <v>130</v>
      </c>
      <c r="L50" s="2">
        <f t="shared" si="0"/>
        <v>-1148.7499999998672</v>
      </c>
    </row>
    <row r="51" spans="1:12">
      <c r="A51" t="s">
        <v>2285</v>
      </c>
      <c r="B51" s="1">
        <v>42636</v>
      </c>
      <c r="C51" t="s">
        <v>2286</v>
      </c>
      <c r="D51">
        <v>1</v>
      </c>
      <c r="E51" t="s">
        <v>2287</v>
      </c>
      <c r="F51" t="s">
        <v>3</v>
      </c>
      <c r="G51" t="s">
        <v>4</v>
      </c>
      <c r="H51" t="s">
        <v>1654</v>
      </c>
      <c r="I51" t="s">
        <v>1175</v>
      </c>
      <c r="K51" s="24">
        <v>1697</v>
      </c>
      <c r="L51" s="2">
        <f t="shared" si="0"/>
        <v>-2845.7499999998672</v>
      </c>
    </row>
    <row r="52" spans="1:12">
      <c r="A52" t="s">
        <v>2288</v>
      </c>
      <c r="B52" s="1">
        <v>42636</v>
      </c>
      <c r="C52" t="s">
        <v>2289</v>
      </c>
      <c r="D52">
        <v>1</v>
      </c>
      <c r="E52" t="s">
        <v>2290</v>
      </c>
      <c r="F52" t="s">
        <v>3</v>
      </c>
      <c r="G52" t="s">
        <v>4</v>
      </c>
      <c r="H52" t="s">
        <v>1654</v>
      </c>
      <c r="I52" t="s">
        <v>378</v>
      </c>
      <c r="K52" s="7">
        <v>225</v>
      </c>
      <c r="L52" s="2">
        <f t="shared" si="0"/>
        <v>-3070.7499999998672</v>
      </c>
    </row>
    <row r="53" spans="1:12">
      <c r="A53" t="s">
        <v>2291</v>
      </c>
      <c r="B53" s="1">
        <v>42636</v>
      </c>
      <c r="C53" t="s">
        <v>2292</v>
      </c>
      <c r="D53">
        <v>1</v>
      </c>
      <c r="E53" t="s">
        <v>2293</v>
      </c>
      <c r="F53" t="s">
        <v>3</v>
      </c>
      <c r="G53" t="s">
        <v>4</v>
      </c>
      <c r="H53" t="s">
        <v>1654</v>
      </c>
      <c r="I53" t="s">
        <v>975</v>
      </c>
      <c r="K53" s="7">
        <v>110</v>
      </c>
      <c r="L53" s="2">
        <f t="shared" si="0"/>
        <v>-3180.7499999998672</v>
      </c>
    </row>
    <row r="54" spans="1:12">
      <c r="A54" t="s">
        <v>2294</v>
      </c>
      <c r="B54" s="1">
        <v>42636</v>
      </c>
      <c r="C54" t="s">
        <v>2295</v>
      </c>
      <c r="D54">
        <v>1</v>
      </c>
      <c r="E54" t="s">
        <v>2296</v>
      </c>
      <c r="F54" t="s">
        <v>3</v>
      </c>
      <c r="G54" t="s">
        <v>4</v>
      </c>
      <c r="H54" t="s">
        <v>1654</v>
      </c>
      <c r="I54" t="s">
        <v>2297</v>
      </c>
      <c r="K54" s="7">
        <v>419.99</v>
      </c>
      <c r="L54" s="2">
        <f t="shared" si="0"/>
        <v>-3600.739999999867</v>
      </c>
    </row>
    <row r="55" spans="1:12">
      <c r="A55" t="s">
        <v>2298</v>
      </c>
      <c r="B55" s="1">
        <v>42636</v>
      </c>
      <c r="C55" t="s">
        <v>2299</v>
      </c>
      <c r="D55">
        <v>1</v>
      </c>
      <c r="E55" t="s">
        <v>2300</v>
      </c>
      <c r="F55" t="s">
        <v>3</v>
      </c>
      <c r="G55" t="s">
        <v>4</v>
      </c>
      <c r="H55" t="s">
        <v>1654</v>
      </c>
      <c r="I55" t="s">
        <v>2301</v>
      </c>
      <c r="K55" s="7">
        <v>74</v>
      </c>
      <c r="L55" s="2">
        <f t="shared" si="0"/>
        <v>-3674.739999999867</v>
      </c>
    </row>
    <row r="56" spans="1:12">
      <c r="A56" t="s">
        <v>2302</v>
      </c>
      <c r="B56" s="1">
        <v>42636</v>
      </c>
      <c r="C56" t="s">
        <v>2303</v>
      </c>
      <c r="D56">
        <v>1</v>
      </c>
      <c r="E56" t="s">
        <v>2304</v>
      </c>
      <c r="F56" t="s">
        <v>3</v>
      </c>
      <c r="G56" t="s">
        <v>4</v>
      </c>
      <c r="H56" t="s">
        <v>1654</v>
      </c>
      <c r="I56" t="s">
        <v>378</v>
      </c>
      <c r="K56" s="7">
        <v>20</v>
      </c>
      <c r="L56" s="2">
        <f t="shared" si="0"/>
        <v>-3694.739999999867</v>
      </c>
    </row>
    <row r="57" spans="1:12">
      <c r="A57" t="s">
        <v>2305</v>
      </c>
      <c r="B57" s="1">
        <v>42642</v>
      </c>
      <c r="C57" t="s">
        <v>1830</v>
      </c>
      <c r="D57">
        <v>1</v>
      </c>
      <c r="E57" t="s">
        <v>2306</v>
      </c>
      <c r="F57" t="s">
        <v>3</v>
      </c>
      <c r="G57" t="s">
        <v>4</v>
      </c>
      <c r="H57" t="s">
        <v>1654</v>
      </c>
      <c r="I57" t="s">
        <v>2307</v>
      </c>
      <c r="J57" s="23">
        <v>1400</v>
      </c>
      <c r="L57" s="2">
        <f t="shared" si="0"/>
        <v>-2294.739999999867</v>
      </c>
    </row>
    <row r="58" spans="1:12">
      <c r="A58" t="s">
        <v>2308</v>
      </c>
      <c r="B58" s="1">
        <v>42642</v>
      </c>
      <c r="C58" t="s">
        <v>1830</v>
      </c>
      <c r="D58">
        <v>1</v>
      </c>
      <c r="E58" t="s">
        <v>2309</v>
      </c>
      <c r="F58" t="s">
        <v>3</v>
      </c>
      <c r="G58" t="s">
        <v>4</v>
      </c>
      <c r="H58" t="s">
        <v>1654</v>
      </c>
      <c r="I58" t="s">
        <v>2310</v>
      </c>
      <c r="J58" s="23">
        <v>1566</v>
      </c>
      <c r="L58" s="2">
        <f t="shared" si="0"/>
        <v>-728.739999999867</v>
      </c>
    </row>
    <row r="59" spans="1:12">
      <c r="A59" t="s">
        <v>241</v>
      </c>
      <c r="B59" s="1">
        <v>42642</v>
      </c>
      <c r="C59" t="s">
        <v>1830</v>
      </c>
      <c r="D59">
        <v>1</v>
      </c>
      <c r="E59" t="s">
        <v>2311</v>
      </c>
      <c r="F59" t="s">
        <v>3</v>
      </c>
      <c r="G59" t="s">
        <v>4</v>
      </c>
      <c r="H59" t="s">
        <v>1654</v>
      </c>
      <c r="I59" t="s">
        <v>2312</v>
      </c>
      <c r="J59">
        <v>113</v>
      </c>
      <c r="L59" s="2">
        <f t="shared" si="0"/>
        <v>-615.739999999867</v>
      </c>
    </row>
    <row r="60" spans="1:12">
      <c r="A60" t="s">
        <v>823</v>
      </c>
      <c r="B60" s="1">
        <v>42643</v>
      </c>
      <c r="C60" t="s">
        <v>320</v>
      </c>
      <c r="D60">
        <v>1</v>
      </c>
      <c r="E60" t="s">
        <v>2313</v>
      </c>
      <c r="F60" t="s">
        <v>3</v>
      </c>
      <c r="G60" t="s">
        <v>4</v>
      </c>
      <c r="H60" t="s">
        <v>5</v>
      </c>
      <c r="I60" t="s">
        <v>2314</v>
      </c>
      <c r="J60" s="2">
        <v>90000</v>
      </c>
      <c r="L60" s="2">
        <f t="shared" si="0"/>
        <v>89384.260000000126</v>
      </c>
    </row>
    <row r="61" spans="1:12">
      <c r="A61" t="s">
        <v>1195</v>
      </c>
      <c r="B61" s="1">
        <v>42643</v>
      </c>
      <c r="C61" t="s">
        <v>2315</v>
      </c>
      <c r="D61">
        <v>1</v>
      </c>
      <c r="E61" t="s">
        <v>2316</v>
      </c>
      <c r="F61" t="s">
        <v>3</v>
      </c>
      <c r="G61" t="s">
        <v>4</v>
      </c>
      <c r="H61" t="s">
        <v>1654</v>
      </c>
      <c r="I61" t="s">
        <v>1538</v>
      </c>
      <c r="K61" s="24">
        <v>1871.44</v>
      </c>
      <c r="L61" s="2">
        <f t="shared" si="0"/>
        <v>87512.820000000123</v>
      </c>
    </row>
    <row r="62" spans="1:12">
      <c r="A62" t="s">
        <v>1197</v>
      </c>
      <c r="B62" s="1">
        <v>42643</v>
      </c>
      <c r="C62" t="s">
        <v>2317</v>
      </c>
      <c r="D62">
        <v>1</v>
      </c>
      <c r="E62" t="s">
        <v>2318</v>
      </c>
      <c r="F62" t="s">
        <v>3</v>
      </c>
      <c r="G62" t="s">
        <v>4</v>
      </c>
      <c r="H62" t="s">
        <v>1654</v>
      </c>
      <c r="I62" t="s">
        <v>1194</v>
      </c>
      <c r="K62" s="23">
        <v>8236</v>
      </c>
      <c r="L62" s="2">
        <f t="shared" si="0"/>
        <v>79276.820000000123</v>
      </c>
    </row>
    <row r="63" spans="1:12">
      <c r="A63" t="s">
        <v>1200</v>
      </c>
      <c r="B63" s="1">
        <v>42643</v>
      </c>
      <c r="C63" t="s">
        <v>2319</v>
      </c>
      <c r="D63">
        <v>1</v>
      </c>
      <c r="E63" t="s">
        <v>2320</v>
      </c>
      <c r="F63" t="s">
        <v>3</v>
      </c>
      <c r="G63" t="s">
        <v>4</v>
      </c>
      <c r="H63" t="s">
        <v>1654</v>
      </c>
      <c r="I63" t="s">
        <v>636</v>
      </c>
      <c r="K63" s="7">
        <v>360</v>
      </c>
      <c r="L63" s="2">
        <f t="shared" si="0"/>
        <v>78916.820000000123</v>
      </c>
    </row>
    <row r="64" spans="1:12">
      <c r="A64" t="s">
        <v>1202</v>
      </c>
      <c r="B64" s="1">
        <v>42643</v>
      </c>
      <c r="C64" t="s">
        <v>2321</v>
      </c>
      <c r="D64">
        <v>1</v>
      </c>
      <c r="E64" t="s">
        <v>2322</v>
      </c>
      <c r="F64" t="s">
        <v>3</v>
      </c>
      <c r="G64" t="s">
        <v>4</v>
      </c>
      <c r="H64" t="s">
        <v>1654</v>
      </c>
      <c r="I64" t="s">
        <v>761</v>
      </c>
      <c r="K64" s="7">
        <v>357</v>
      </c>
      <c r="L64" s="2">
        <f t="shared" si="0"/>
        <v>78559.820000000123</v>
      </c>
    </row>
    <row r="65" spans="1:12">
      <c r="A65" t="s">
        <v>1205</v>
      </c>
      <c r="B65" s="1">
        <v>42643</v>
      </c>
      <c r="C65" t="s">
        <v>2323</v>
      </c>
      <c r="D65">
        <v>1</v>
      </c>
      <c r="E65" t="s">
        <v>2324</v>
      </c>
      <c r="F65" t="s">
        <v>3</v>
      </c>
      <c r="G65" t="s">
        <v>4</v>
      </c>
      <c r="H65" t="s">
        <v>1654</v>
      </c>
      <c r="I65" t="s">
        <v>713</v>
      </c>
      <c r="K65" s="7">
        <v>357.28</v>
      </c>
      <c r="L65" s="2">
        <f t="shared" si="0"/>
        <v>78202.540000000125</v>
      </c>
    </row>
    <row r="66" spans="1:12">
      <c r="A66" t="s">
        <v>1210</v>
      </c>
      <c r="B66" s="1">
        <v>42643</v>
      </c>
      <c r="C66" t="s">
        <v>2325</v>
      </c>
      <c r="D66">
        <v>1</v>
      </c>
      <c r="E66" t="s">
        <v>2326</v>
      </c>
      <c r="F66" t="s">
        <v>3</v>
      </c>
      <c r="G66" t="s">
        <v>4</v>
      </c>
      <c r="H66" t="s">
        <v>1654</v>
      </c>
      <c r="I66" t="s">
        <v>705</v>
      </c>
      <c r="K66" s="7">
        <v>103.08</v>
      </c>
      <c r="L66" s="2">
        <f t="shared" si="0"/>
        <v>78099.460000000123</v>
      </c>
    </row>
    <row r="67" spans="1:12">
      <c r="A67" t="s">
        <v>1212</v>
      </c>
      <c r="B67" s="1">
        <v>42643</v>
      </c>
      <c r="C67" t="s">
        <v>2327</v>
      </c>
      <c r="D67">
        <v>1</v>
      </c>
      <c r="E67" t="s">
        <v>2328</v>
      </c>
      <c r="F67" t="s">
        <v>3</v>
      </c>
      <c r="G67" t="s">
        <v>4</v>
      </c>
      <c r="H67" t="s">
        <v>1654</v>
      </c>
      <c r="I67" t="s">
        <v>2329</v>
      </c>
      <c r="K67" s="24">
        <v>1840</v>
      </c>
      <c r="L67" s="2">
        <f t="shared" si="0"/>
        <v>76259.460000000123</v>
      </c>
    </row>
    <row r="68" spans="1:12">
      <c r="A68" t="s">
        <v>1221</v>
      </c>
      <c r="B68" s="1">
        <v>42643</v>
      </c>
      <c r="C68" t="s">
        <v>2330</v>
      </c>
      <c r="D68">
        <v>1</v>
      </c>
      <c r="E68" t="s">
        <v>2331</v>
      </c>
      <c r="F68" t="s">
        <v>3</v>
      </c>
      <c r="G68" t="s">
        <v>4</v>
      </c>
      <c r="H68" t="s">
        <v>1654</v>
      </c>
      <c r="I68" t="s">
        <v>1209</v>
      </c>
      <c r="K68" s="7">
        <v>346.9</v>
      </c>
      <c r="L68" s="2">
        <f t="shared" si="0"/>
        <v>75912.560000000129</v>
      </c>
    </row>
    <row r="69" spans="1:12">
      <c r="A69" t="s">
        <v>1228</v>
      </c>
      <c r="B69" s="1">
        <v>42643</v>
      </c>
      <c r="C69" t="s">
        <v>2332</v>
      </c>
      <c r="D69">
        <v>1</v>
      </c>
      <c r="E69" t="s">
        <v>2333</v>
      </c>
      <c r="F69" t="s">
        <v>3</v>
      </c>
      <c r="G69" t="s">
        <v>4</v>
      </c>
      <c r="H69" t="s">
        <v>1654</v>
      </c>
      <c r="I69" t="s">
        <v>1773</v>
      </c>
      <c r="K69" s="7">
        <v>144</v>
      </c>
      <c r="L69" s="2">
        <f t="shared" si="0"/>
        <v>75768.560000000129</v>
      </c>
    </row>
    <row r="70" spans="1:12">
      <c r="A70" t="s">
        <v>1230</v>
      </c>
      <c r="B70" s="1">
        <v>42643</v>
      </c>
      <c r="C70" t="s">
        <v>2334</v>
      </c>
      <c r="D70">
        <v>1</v>
      </c>
      <c r="E70" t="s">
        <v>2335</v>
      </c>
      <c r="F70" t="s">
        <v>3</v>
      </c>
      <c r="G70" t="s">
        <v>4</v>
      </c>
      <c r="H70" t="s">
        <v>1654</v>
      </c>
      <c r="I70" t="s">
        <v>736</v>
      </c>
      <c r="K70" s="7">
        <v>479.2</v>
      </c>
      <c r="L70" s="2">
        <f t="shared" si="0"/>
        <v>75289.360000000132</v>
      </c>
    </row>
    <row r="71" spans="1:12">
      <c r="A71" t="s">
        <v>1233</v>
      </c>
      <c r="B71" s="1">
        <v>42643</v>
      </c>
      <c r="C71" t="s">
        <v>2336</v>
      </c>
      <c r="D71">
        <v>1</v>
      </c>
      <c r="E71" t="s">
        <v>2337</v>
      </c>
      <c r="F71" t="s">
        <v>3</v>
      </c>
      <c r="G71" t="s">
        <v>4</v>
      </c>
      <c r="H71" t="s">
        <v>1654</v>
      </c>
      <c r="I71" t="s">
        <v>418</v>
      </c>
      <c r="K71" s="7">
        <v>164</v>
      </c>
      <c r="L71" s="2">
        <f t="shared" si="0"/>
        <v>75125.360000000132</v>
      </c>
    </row>
    <row r="72" spans="1:12">
      <c r="A72" t="s">
        <v>1237</v>
      </c>
      <c r="B72" s="1">
        <v>42643</v>
      </c>
      <c r="C72" t="s">
        <v>2338</v>
      </c>
      <c r="D72">
        <v>1</v>
      </c>
      <c r="E72" t="s">
        <v>2339</v>
      </c>
      <c r="F72" t="s">
        <v>3</v>
      </c>
      <c r="G72" t="s">
        <v>4</v>
      </c>
      <c r="H72" t="s">
        <v>1654</v>
      </c>
      <c r="I72" t="s">
        <v>2340</v>
      </c>
      <c r="K72" s="7">
        <v>470.4</v>
      </c>
      <c r="L72" s="2">
        <f t="shared" si="0"/>
        <v>74654.960000000137</v>
      </c>
    </row>
    <row r="73" spans="1:12">
      <c r="A73" t="s">
        <v>1239</v>
      </c>
      <c r="B73" s="1">
        <v>42643</v>
      </c>
      <c r="C73" t="s">
        <v>2341</v>
      </c>
      <c r="D73">
        <v>1</v>
      </c>
      <c r="E73" t="s">
        <v>2342</v>
      </c>
      <c r="F73" t="s">
        <v>3</v>
      </c>
      <c r="G73" t="s">
        <v>4</v>
      </c>
      <c r="H73" t="s">
        <v>1654</v>
      </c>
      <c r="I73" t="s">
        <v>2343</v>
      </c>
      <c r="K73" s="7">
        <v>58</v>
      </c>
      <c r="L73" s="2">
        <f t="shared" si="0"/>
        <v>74596.960000000137</v>
      </c>
    </row>
    <row r="74" spans="1:12">
      <c r="A74" t="s">
        <v>1242</v>
      </c>
      <c r="B74" s="1">
        <v>42643</v>
      </c>
      <c r="C74" t="s">
        <v>2344</v>
      </c>
      <c r="D74">
        <v>1</v>
      </c>
      <c r="E74" t="s">
        <v>2345</v>
      </c>
      <c r="F74" t="s">
        <v>3</v>
      </c>
      <c r="G74" t="s">
        <v>4</v>
      </c>
      <c r="H74" t="s">
        <v>1654</v>
      </c>
      <c r="I74" t="s">
        <v>815</v>
      </c>
      <c r="K74" s="7">
        <v>406</v>
      </c>
      <c r="L74" s="2">
        <f t="shared" ref="L74:L137" si="1">+L73+J74-K74</f>
        <v>74190.960000000137</v>
      </c>
    </row>
    <row r="75" spans="1:12">
      <c r="A75" t="s">
        <v>1245</v>
      </c>
      <c r="B75" s="1">
        <v>42643</v>
      </c>
      <c r="C75" t="s">
        <v>2346</v>
      </c>
      <c r="D75">
        <v>1</v>
      </c>
      <c r="E75" t="s">
        <v>2347</v>
      </c>
      <c r="F75" t="s">
        <v>3</v>
      </c>
      <c r="G75" t="s">
        <v>4</v>
      </c>
      <c r="H75" t="s">
        <v>1654</v>
      </c>
      <c r="I75" t="s">
        <v>815</v>
      </c>
      <c r="K75" s="7">
        <v>406</v>
      </c>
      <c r="L75" s="2">
        <f t="shared" si="1"/>
        <v>73784.960000000137</v>
      </c>
    </row>
    <row r="76" spans="1:12">
      <c r="A76" t="s">
        <v>1249</v>
      </c>
      <c r="B76" s="1">
        <v>42643</v>
      </c>
      <c r="C76" t="s">
        <v>2348</v>
      </c>
      <c r="D76">
        <v>1</v>
      </c>
      <c r="E76" t="s">
        <v>2349</v>
      </c>
      <c r="F76" t="s">
        <v>3</v>
      </c>
      <c r="G76" t="s">
        <v>4</v>
      </c>
      <c r="H76" t="s">
        <v>1654</v>
      </c>
      <c r="I76" t="s">
        <v>2350</v>
      </c>
      <c r="K76" s="24">
        <v>1028</v>
      </c>
      <c r="L76" s="2">
        <f t="shared" si="1"/>
        <v>72756.960000000137</v>
      </c>
    </row>
    <row r="77" spans="1:12">
      <c r="A77" t="s">
        <v>2351</v>
      </c>
      <c r="B77" s="1">
        <v>42643</v>
      </c>
      <c r="C77" t="s">
        <v>2352</v>
      </c>
      <c r="D77">
        <v>1</v>
      </c>
      <c r="E77" t="s">
        <v>2353</v>
      </c>
      <c r="F77" t="s">
        <v>3</v>
      </c>
      <c r="G77" t="s">
        <v>4</v>
      </c>
      <c r="H77" t="s">
        <v>5</v>
      </c>
      <c r="I77" t="s">
        <v>410</v>
      </c>
      <c r="K77" s="7">
        <v>250</v>
      </c>
      <c r="L77" s="2">
        <f t="shared" si="1"/>
        <v>72506.960000000137</v>
      </c>
    </row>
    <row r="78" spans="1:12">
      <c r="A78" t="s">
        <v>2354</v>
      </c>
      <c r="B78" s="1">
        <v>42643</v>
      </c>
      <c r="C78" t="s">
        <v>2355</v>
      </c>
      <c r="D78">
        <v>1</v>
      </c>
      <c r="E78" t="s">
        <v>2356</v>
      </c>
      <c r="F78" t="s">
        <v>3</v>
      </c>
      <c r="G78" t="s">
        <v>4</v>
      </c>
      <c r="H78" t="s">
        <v>5</v>
      </c>
      <c r="I78" t="s">
        <v>2357</v>
      </c>
      <c r="K78" s="7">
        <v>345</v>
      </c>
      <c r="L78" s="2">
        <f t="shared" si="1"/>
        <v>72161.960000000137</v>
      </c>
    </row>
    <row r="79" spans="1:12">
      <c r="A79" t="s">
        <v>2358</v>
      </c>
      <c r="B79" s="1">
        <v>42643</v>
      </c>
      <c r="C79" t="s">
        <v>2359</v>
      </c>
      <c r="D79">
        <v>1</v>
      </c>
      <c r="E79" t="s">
        <v>2360</v>
      </c>
      <c r="F79" t="s">
        <v>3</v>
      </c>
      <c r="G79" t="s">
        <v>4</v>
      </c>
      <c r="H79" t="s">
        <v>5</v>
      </c>
      <c r="I79" t="s">
        <v>2361</v>
      </c>
      <c r="K79" s="7">
        <v>76</v>
      </c>
      <c r="L79" s="2">
        <f t="shared" si="1"/>
        <v>72085.960000000137</v>
      </c>
    </row>
    <row r="80" spans="1:12">
      <c r="A80" t="s">
        <v>2362</v>
      </c>
      <c r="B80" s="1">
        <v>42643</v>
      </c>
      <c r="C80" t="s">
        <v>2363</v>
      </c>
      <c r="D80">
        <v>1</v>
      </c>
      <c r="E80" t="s">
        <v>2364</v>
      </c>
      <c r="F80" t="s">
        <v>3</v>
      </c>
      <c r="G80" t="s">
        <v>4</v>
      </c>
      <c r="H80" t="s">
        <v>5</v>
      </c>
      <c r="I80" t="s">
        <v>2365</v>
      </c>
      <c r="K80" s="7">
        <v>250</v>
      </c>
      <c r="L80" s="2">
        <f t="shared" si="1"/>
        <v>71835.960000000137</v>
      </c>
    </row>
    <row r="81" spans="1:12">
      <c r="A81" t="s">
        <v>2366</v>
      </c>
      <c r="B81" s="1">
        <v>42643</v>
      </c>
      <c r="C81" t="s">
        <v>2367</v>
      </c>
      <c r="D81">
        <v>1</v>
      </c>
      <c r="E81" t="s">
        <v>2368</v>
      </c>
      <c r="F81" t="s">
        <v>3</v>
      </c>
      <c r="G81" t="s">
        <v>4</v>
      </c>
      <c r="H81" t="s">
        <v>5</v>
      </c>
      <c r="I81" t="s">
        <v>2369</v>
      </c>
      <c r="K81" s="7">
        <v>250</v>
      </c>
      <c r="L81" s="2">
        <f t="shared" si="1"/>
        <v>71585.960000000137</v>
      </c>
    </row>
    <row r="82" spans="1:12">
      <c r="A82" t="s">
        <v>2370</v>
      </c>
      <c r="B82" s="1">
        <v>42643</v>
      </c>
      <c r="C82" t="s">
        <v>2371</v>
      </c>
      <c r="D82">
        <v>1</v>
      </c>
      <c r="E82" t="s">
        <v>2372</v>
      </c>
      <c r="F82" t="s">
        <v>3</v>
      </c>
      <c r="G82" t="s">
        <v>4</v>
      </c>
      <c r="H82" t="s">
        <v>5</v>
      </c>
      <c r="I82" t="s">
        <v>410</v>
      </c>
      <c r="K82" s="7">
        <v>250</v>
      </c>
      <c r="L82" s="2">
        <f t="shared" si="1"/>
        <v>71335.960000000137</v>
      </c>
    </row>
    <row r="83" spans="1:12">
      <c r="A83" t="s">
        <v>2373</v>
      </c>
      <c r="B83" s="1">
        <v>42643</v>
      </c>
      <c r="C83" t="s">
        <v>2374</v>
      </c>
      <c r="D83">
        <v>1</v>
      </c>
      <c r="E83" t="s">
        <v>2375</v>
      </c>
      <c r="F83" t="s">
        <v>3</v>
      </c>
      <c r="G83" t="s">
        <v>4</v>
      </c>
      <c r="H83" t="s">
        <v>5</v>
      </c>
      <c r="I83" t="s">
        <v>410</v>
      </c>
      <c r="K83" s="7">
        <v>250</v>
      </c>
      <c r="L83" s="2">
        <f t="shared" si="1"/>
        <v>71085.960000000137</v>
      </c>
    </row>
    <row r="84" spans="1:12">
      <c r="A84" t="s">
        <v>2376</v>
      </c>
      <c r="B84" s="1">
        <v>42643</v>
      </c>
      <c r="C84" t="s">
        <v>2377</v>
      </c>
      <c r="D84">
        <v>1</v>
      </c>
      <c r="E84" t="s">
        <v>2378</v>
      </c>
      <c r="F84" t="s">
        <v>3</v>
      </c>
      <c r="G84" t="s">
        <v>4</v>
      </c>
      <c r="H84" t="s">
        <v>5</v>
      </c>
      <c r="I84" t="s">
        <v>1175</v>
      </c>
      <c r="K84" s="7">
        <v>80</v>
      </c>
      <c r="L84" s="2">
        <f t="shared" si="1"/>
        <v>71005.960000000137</v>
      </c>
    </row>
    <row r="85" spans="1:12">
      <c r="A85" t="s">
        <v>2376</v>
      </c>
      <c r="B85" s="1">
        <v>42643</v>
      </c>
      <c r="C85" t="s">
        <v>2377</v>
      </c>
      <c r="D85">
        <v>1</v>
      </c>
      <c r="E85" t="s">
        <v>2378</v>
      </c>
      <c r="F85" t="s">
        <v>3</v>
      </c>
      <c r="G85" t="s">
        <v>4</v>
      </c>
      <c r="H85" t="s">
        <v>5</v>
      </c>
      <c r="I85" t="s">
        <v>1175</v>
      </c>
      <c r="K85" s="24">
        <v>2914.8</v>
      </c>
      <c r="L85" s="2">
        <f t="shared" si="1"/>
        <v>68091.160000000134</v>
      </c>
    </row>
    <row r="86" spans="1:12">
      <c r="A86" t="s">
        <v>2379</v>
      </c>
      <c r="B86" s="1">
        <v>42643</v>
      </c>
      <c r="C86" t="s">
        <v>2380</v>
      </c>
      <c r="D86">
        <v>1</v>
      </c>
      <c r="E86" t="s">
        <v>2381</v>
      </c>
      <c r="F86" t="s">
        <v>3</v>
      </c>
      <c r="G86" t="s">
        <v>4</v>
      </c>
      <c r="H86" t="s">
        <v>5</v>
      </c>
      <c r="I86" t="s">
        <v>1745</v>
      </c>
      <c r="K86" s="7">
        <v>60</v>
      </c>
      <c r="L86" s="2">
        <f t="shared" si="1"/>
        <v>68031.160000000134</v>
      </c>
    </row>
    <row r="87" spans="1:12">
      <c r="A87" t="s">
        <v>2382</v>
      </c>
      <c r="B87" s="1">
        <v>42643</v>
      </c>
      <c r="C87" t="s">
        <v>2383</v>
      </c>
      <c r="D87">
        <v>1</v>
      </c>
      <c r="E87" t="s">
        <v>2384</v>
      </c>
      <c r="F87" t="s">
        <v>3</v>
      </c>
      <c r="G87" t="s">
        <v>4</v>
      </c>
      <c r="H87" t="s">
        <v>5</v>
      </c>
      <c r="I87" t="s">
        <v>1204</v>
      </c>
      <c r="K87" s="7">
        <v>50</v>
      </c>
      <c r="L87" s="2">
        <f t="shared" si="1"/>
        <v>67981.160000000134</v>
      </c>
    </row>
    <row r="88" spans="1:12">
      <c r="A88" t="s">
        <v>2382</v>
      </c>
      <c r="B88" s="1">
        <v>42643</v>
      </c>
      <c r="C88" t="s">
        <v>2383</v>
      </c>
      <c r="D88">
        <v>1</v>
      </c>
      <c r="E88" t="s">
        <v>2384</v>
      </c>
      <c r="F88" t="s">
        <v>3</v>
      </c>
      <c r="G88" t="s">
        <v>4</v>
      </c>
      <c r="H88" t="s">
        <v>5</v>
      </c>
      <c r="I88" t="s">
        <v>1204</v>
      </c>
      <c r="K88" s="24">
        <v>1201.04</v>
      </c>
      <c r="L88" s="2">
        <f t="shared" si="1"/>
        <v>66780.120000000141</v>
      </c>
    </row>
    <row r="89" spans="1:12">
      <c r="A89" t="s">
        <v>2385</v>
      </c>
      <c r="B89" s="1">
        <v>42643</v>
      </c>
      <c r="C89" t="s">
        <v>2386</v>
      </c>
      <c r="D89">
        <v>1</v>
      </c>
      <c r="E89" t="s">
        <v>2387</v>
      </c>
      <c r="F89" t="s">
        <v>3</v>
      </c>
      <c r="G89" t="s">
        <v>4</v>
      </c>
      <c r="H89" t="s">
        <v>5</v>
      </c>
      <c r="I89" t="s">
        <v>2388</v>
      </c>
      <c r="K89" s="7">
        <v>58.76</v>
      </c>
      <c r="L89" s="2">
        <f t="shared" si="1"/>
        <v>66721.360000000146</v>
      </c>
    </row>
    <row r="90" spans="1:12">
      <c r="A90" t="s">
        <v>2389</v>
      </c>
      <c r="B90" s="1">
        <v>42643</v>
      </c>
      <c r="C90" t="s">
        <v>2390</v>
      </c>
      <c r="D90">
        <v>1</v>
      </c>
      <c r="E90" t="s">
        <v>2391</v>
      </c>
      <c r="F90" t="s">
        <v>3</v>
      </c>
      <c r="G90" t="s">
        <v>4</v>
      </c>
      <c r="H90" t="s">
        <v>5</v>
      </c>
      <c r="I90" t="s">
        <v>1204</v>
      </c>
      <c r="K90" s="7">
        <v>90</v>
      </c>
      <c r="L90" s="2">
        <f t="shared" si="1"/>
        <v>66631.360000000146</v>
      </c>
    </row>
    <row r="91" spans="1:12">
      <c r="A91" t="s">
        <v>2389</v>
      </c>
      <c r="B91" s="1">
        <v>42643</v>
      </c>
      <c r="C91" t="s">
        <v>2390</v>
      </c>
      <c r="D91">
        <v>1</v>
      </c>
      <c r="E91" t="s">
        <v>2391</v>
      </c>
      <c r="F91" t="s">
        <v>3</v>
      </c>
      <c r="G91" t="s">
        <v>4</v>
      </c>
      <c r="H91" t="s">
        <v>5</v>
      </c>
      <c r="I91" t="s">
        <v>1204</v>
      </c>
      <c r="K91" s="7">
        <v>984.08</v>
      </c>
      <c r="L91" s="2">
        <f t="shared" si="1"/>
        <v>65647.280000000144</v>
      </c>
    </row>
    <row r="92" spans="1:12">
      <c r="A92" t="s">
        <v>2392</v>
      </c>
      <c r="B92" s="1">
        <v>42643</v>
      </c>
      <c r="C92" t="s">
        <v>2393</v>
      </c>
      <c r="D92">
        <v>1</v>
      </c>
      <c r="E92" t="s">
        <v>2394</v>
      </c>
      <c r="F92" t="s">
        <v>3</v>
      </c>
      <c r="G92" t="s">
        <v>4</v>
      </c>
      <c r="H92" t="s">
        <v>5</v>
      </c>
      <c r="I92" t="s">
        <v>1204</v>
      </c>
      <c r="K92" s="7">
        <v>40</v>
      </c>
      <c r="L92" s="2">
        <f t="shared" si="1"/>
        <v>65607.280000000144</v>
      </c>
    </row>
    <row r="93" spans="1:12">
      <c r="A93" t="s">
        <v>2392</v>
      </c>
      <c r="B93" s="1">
        <v>42643</v>
      </c>
      <c r="C93" t="s">
        <v>2393</v>
      </c>
      <c r="D93">
        <v>1</v>
      </c>
      <c r="E93" t="s">
        <v>2394</v>
      </c>
      <c r="F93" t="s">
        <v>3</v>
      </c>
      <c r="G93" t="s">
        <v>4</v>
      </c>
      <c r="H93" t="s">
        <v>5</v>
      </c>
      <c r="I93" t="s">
        <v>1204</v>
      </c>
      <c r="K93" s="7">
        <v>993.39</v>
      </c>
      <c r="L93" s="2">
        <f t="shared" si="1"/>
        <v>64613.890000000145</v>
      </c>
    </row>
    <row r="94" spans="1:12">
      <c r="A94" t="s">
        <v>2395</v>
      </c>
      <c r="B94" s="1">
        <v>42643</v>
      </c>
      <c r="C94" t="s">
        <v>2396</v>
      </c>
      <c r="D94">
        <v>1</v>
      </c>
      <c r="E94" t="s">
        <v>2397</v>
      </c>
      <c r="F94" t="s">
        <v>3</v>
      </c>
      <c r="G94" t="s">
        <v>4</v>
      </c>
      <c r="H94" t="s">
        <v>5</v>
      </c>
      <c r="I94" t="s">
        <v>1204</v>
      </c>
      <c r="K94" s="7">
        <v>60</v>
      </c>
      <c r="L94" s="2">
        <f t="shared" si="1"/>
        <v>64553.890000000145</v>
      </c>
    </row>
    <row r="95" spans="1:12">
      <c r="A95" t="s">
        <v>2395</v>
      </c>
      <c r="B95" s="1">
        <v>42643</v>
      </c>
      <c r="C95" t="s">
        <v>2396</v>
      </c>
      <c r="D95">
        <v>1</v>
      </c>
      <c r="E95" t="s">
        <v>2397</v>
      </c>
      <c r="F95" t="s">
        <v>3</v>
      </c>
      <c r="G95" t="s">
        <v>4</v>
      </c>
      <c r="H95" t="s">
        <v>5</v>
      </c>
      <c r="I95" t="s">
        <v>1204</v>
      </c>
      <c r="K95" s="24">
        <v>2417.92</v>
      </c>
      <c r="L95" s="2">
        <f t="shared" si="1"/>
        <v>62135.970000000147</v>
      </c>
    </row>
    <row r="96" spans="1:12">
      <c r="A96" t="s">
        <v>2398</v>
      </c>
      <c r="B96" s="1">
        <v>42643</v>
      </c>
      <c r="C96" t="s">
        <v>2399</v>
      </c>
      <c r="D96">
        <v>1</v>
      </c>
      <c r="E96" t="s">
        <v>2400</v>
      </c>
      <c r="F96" t="s">
        <v>3</v>
      </c>
      <c r="G96" t="s">
        <v>4</v>
      </c>
      <c r="H96" t="s">
        <v>5</v>
      </c>
      <c r="I96" t="s">
        <v>1175</v>
      </c>
      <c r="K96" s="7">
        <v>185</v>
      </c>
      <c r="L96" s="2">
        <f t="shared" si="1"/>
        <v>61950.970000000147</v>
      </c>
    </row>
    <row r="97" spans="1:12">
      <c r="A97" t="s">
        <v>2398</v>
      </c>
      <c r="B97" s="1">
        <v>42643</v>
      </c>
      <c r="C97" t="s">
        <v>2399</v>
      </c>
      <c r="D97">
        <v>1</v>
      </c>
      <c r="E97" t="s">
        <v>2400</v>
      </c>
      <c r="F97" t="s">
        <v>3</v>
      </c>
      <c r="G97" t="s">
        <v>4</v>
      </c>
      <c r="H97" t="s">
        <v>5</v>
      </c>
      <c r="I97" t="s">
        <v>1175</v>
      </c>
      <c r="K97" s="24">
        <v>1286</v>
      </c>
      <c r="L97" s="2">
        <f t="shared" si="1"/>
        <v>60664.970000000147</v>
      </c>
    </row>
    <row r="98" spans="1:12">
      <c r="A98" t="s">
        <v>2401</v>
      </c>
      <c r="B98" s="1">
        <v>42643</v>
      </c>
      <c r="C98" t="s">
        <v>2402</v>
      </c>
      <c r="D98">
        <v>1</v>
      </c>
      <c r="E98" t="s">
        <v>2403</v>
      </c>
      <c r="F98" t="s">
        <v>3</v>
      </c>
      <c r="G98" t="s">
        <v>4</v>
      </c>
      <c r="H98" t="s">
        <v>5</v>
      </c>
      <c r="I98" t="s">
        <v>1175</v>
      </c>
      <c r="K98" s="7">
        <v>95</v>
      </c>
      <c r="L98" s="2">
        <f t="shared" si="1"/>
        <v>60569.970000000147</v>
      </c>
    </row>
    <row r="99" spans="1:12">
      <c r="A99" t="s">
        <v>2401</v>
      </c>
      <c r="B99" s="1">
        <v>42643</v>
      </c>
      <c r="C99" t="s">
        <v>2402</v>
      </c>
      <c r="D99">
        <v>1</v>
      </c>
      <c r="E99" t="s">
        <v>2403</v>
      </c>
      <c r="F99" t="s">
        <v>3</v>
      </c>
      <c r="G99" t="s">
        <v>4</v>
      </c>
      <c r="H99" t="s">
        <v>5</v>
      </c>
      <c r="I99" t="s">
        <v>1175</v>
      </c>
      <c r="K99" s="24">
        <v>1017.99</v>
      </c>
      <c r="L99" s="2">
        <f t="shared" si="1"/>
        <v>59551.980000000149</v>
      </c>
    </row>
    <row r="100" spans="1:12">
      <c r="A100" t="s">
        <v>2404</v>
      </c>
      <c r="B100" s="1">
        <v>42643</v>
      </c>
      <c r="C100" t="s">
        <v>2405</v>
      </c>
      <c r="D100">
        <v>1</v>
      </c>
      <c r="E100" t="s">
        <v>2406</v>
      </c>
      <c r="F100" t="s">
        <v>3</v>
      </c>
      <c r="G100" t="s">
        <v>4</v>
      </c>
      <c r="H100" t="s">
        <v>5</v>
      </c>
      <c r="I100" t="s">
        <v>1175</v>
      </c>
      <c r="K100" s="7">
        <v>130</v>
      </c>
      <c r="L100" s="2">
        <f t="shared" si="1"/>
        <v>59421.980000000149</v>
      </c>
    </row>
    <row r="101" spans="1:12">
      <c r="A101" t="s">
        <v>2404</v>
      </c>
      <c r="B101" s="1">
        <v>42643</v>
      </c>
      <c r="C101" t="s">
        <v>2405</v>
      </c>
      <c r="D101">
        <v>1</v>
      </c>
      <c r="E101" t="s">
        <v>2406</v>
      </c>
      <c r="F101" t="s">
        <v>3</v>
      </c>
      <c r="G101" t="s">
        <v>4</v>
      </c>
      <c r="H101" t="s">
        <v>5</v>
      </c>
      <c r="I101" t="s">
        <v>1175</v>
      </c>
      <c r="K101" s="24">
        <v>1286</v>
      </c>
      <c r="L101" s="2">
        <f t="shared" si="1"/>
        <v>58135.980000000149</v>
      </c>
    </row>
    <row r="102" spans="1:12">
      <c r="A102" t="s">
        <v>2407</v>
      </c>
      <c r="B102" s="1">
        <v>42643</v>
      </c>
      <c r="C102" t="s">
        <v>2408</v>
      </c>
      <c r="D102">
        <v>1</v>
      </c>
      <c r="E102" t="s">
        <v>2409</v>
      </c>
      <c r="F102" t="s">
        <v>3</v>
      </c>
      <c r="G102" t="s">
        <v>4</v>
      </c>
      <c r="H102" t="s">
        <v>5</v>
      </c>
      <c r="I102" t="s">
        <v>1204</v>
      </c>
      <c r="K102" s="7">
        <v>185</v>
      </c>
      <c r="L102" s="2">
        <f t="shared" si="1"/>
        <v>57950.980000000149</v>
      </c>
    </row>
    <row r="103" spans="1:12">
      <c r="A103" t="s">
        <v>2407</v>
      </c>
      <c r="B103" s="1">
        <v>42643</v>
      </c>
      <c r="C103" t="s">
        <v>2408</v>
      </c>
      <c r="D103">
        <v>1</v>
      </c>
      <c r="E103" t="s">
        <v>2409</v>
      </c>
      <c r="F103" t="s">
        <v>3</v>
      </c>
      <c r="G103" t="s">
        <v>4</v>
      </c>
      <c r="H103" t="s">
        <v>5</v>
      </c>
      <c r="I103" t="s">
        <v>1204</v>
      </c>
      <c r="K103" s="24">
        <v>5767.86</v>
      </c>
      <c r="L103" s="2">
        <f t="shared" si="1"/>
        <v>52183.120000000148</v>
      </c>
    </row>
    <row r="104" spans="1:12">
      <c r="A104" t="s">
        <v>2410</v>
      </c>
      <c r="B104" s="1">
        <v>42643</v>
      </c>
      <c r="C104" t="s">
        <v>2411</v>
      </c>
      <c r="D104">
        <v>1</v>
      </c>
      <c r="E104" t="s">
        <v>2412</v>
      </c>
      <c r="F104" t="s">
        <v>3</v>
      </c>
      <c r="G104" t="s">
        <v>4</v>
      </c>
      <c r="H104" t="s">
        <v>5</v>
      </c>
      <c r="I104" t="s">
        <v>1204</v>
      </c>
      <c r="K104" s="7">
        <v>110</v>
      </c>
      <c r="L104" s="2">
        <f t="shared" si="1"/>
        <v>52073.120000000148</v>
      </c>
    </row>
    <row r="105" spans="1:12">
      <c r="A105" t="s">
        <v>2410</v>
      </c>
      <c r="B105" s="1">
        <v>42643</v>
      </c>
      <c r="C105" t="s">
        <v>2411</v>
      </c>
      <c r="D105">
        <v>1</v>
      </c>
      <c r="E105" t="s">
        <v>2412</v>
      </c>
      <c r="F105" t="s">
        <v>3</v>
      </c>
      <c r="G105" t="s">
        <v>4</v>
      </c>
      <c r="H105" t="s">
        <v>5</v>
      </c>
      <c r="I105" t="s">
        <v>1204</v>
      </c>
      <c r="K105" s="24">
        <v>1038</v>
      </c>
      <c r="L105" s="2">
        <f t="shared" si="1"/>
        <v>51035.120000000148</v>
      </c>
    </row>
    <row r="106" spans="1:12">
      <c r="A106" t="s">
        <v>2413</v>
      </c>
      <c r="B106" s="1">
        <v>42643</v>
      </c>
      <c r="C106" t="s">
        <v>2414</v>
      </c>
      <c r="D106">
        <v>1</v>
      </c>
      <c r="E106" t="s">
        <v>2415</v>
      </c>
      <c r="F106" t="s">
        <v>3</v>
      </c>
      <c r="G106" t="s">
        <v>4</v>
      </c>
      <c r="H106" t="s">
        <v>5</v>
      </c>
      <c r="I106" t="s">
        <v>2416</v>
      </c>
      <c r="K106" s="7">
        <v>57.6</v>
      </c>
      <c r="L106" s="2">
        <f t="shared" si="1"/>
        <v>50977.52000000015</v>
      </c>
    </row>
    <row r="107" spans="1:12">
      <c r="A107" t="s">
        <v>2417</v>
      </c>
      <c r="B107" s="1">
        <v>42643</v>
      </c>
      <c r="C107" t="s">
        <v>2418</v>
      </c>
      <c r="D107">
        <v>1</v>
      </c>
      <c r="E107" t="s">
        <v>2419</v>
      </c>
      <c r="F107" t="s">
        <v>3</v>
      </c>
      <c r="G107" t="s">
        <v>4</v>
      </c>
      <c r="H107" t="s">
        <v>5</v>
      </c>
      <c r="I107" t="s">
        <v>1204</v>
      </c>
      <c r="K107" s="7">
        <v>60</v>
      </c>
      <c r="L107" s="2">
        <f t="shared" si="1"/>
        <v>50917.52000000015</v>
      </c>
    </row>
    <row r="108" spans="1:12">
      <c r="A108" t="s">
        <v>2417</v>
      </c>
      <c r="B108" s="1">
        <v>42643</v>
      </c>
      <c r="C108" t="s">
        <v>2418</v>
      </c>
      <c r="D108">
        <v>1</v>
      </c>
      <c r="E108" t="s">
        <v>2419</v>
      </c>
      <c r="F108" t="s">
        <v>3</v>
      </c>
      <c r="G108" t="s">
        <v>4</v>
      </c>
      <c r="H108" t="s">
        <v>5</v>
      </c>
      <c r="I108" t="s">
        <v>1204</v>
      </c>
      <c r="K108" s="24">
        <v>2985.98</v>
      </c>
      <c r="L108" s="2">
        <f t="shared" si="1"/>
        <v>47931.540000000146</v>
      </c>
    </row>
    <row r="109" spans="1:12">
      <c r="A109" t="s">
        <v>2420</v>
      </c>
      <c r="B109" s="1">
        <v>42643</v>
      </c>
      <c r="C109" t="s">
        <v>2421</v>
      </c>
      <c r="D109">
        <v>1</v>
      </c>
      <c r="E109" t="s">
        <v>2422</v>
      </c>
      <c r="F109" t="s">
        <v>3</v>
      </c>
      <c r="G109" t="s">
        <v>4</v>
      </c>
      <c r="H109" t="s">
        <v>5</v>
      </c>
      <c r="I109" t="s">
        <v>1204</v>
      </c>
      <c r="K109" s="7">
        <v>120</v>
      </c>
      <c r="L109" s="2">
        <f t="shared" si="1"/>
        <v>47811.540000000146</v>
      </c>
    </row>
    <row r="110" spans="1:12">
      <c r="A110" t="s">
        <v>2420</v>
      </c>
      <c r="B110" s="1">
        <v>42643</v>
      </c>
      <c r="C110" t="s">
        <v>2421</v>
      </c>
      <c r="D110">
        <v>1</v>
      </c>
      <c r="E110" t="s">
        <v>2422</v>
      </c>
      <c r="F110" t="s">
        <v>3</v>
      </c>
      <c r="G110" t="s">
        <v>4</v>
      </c>
      <c r="H110" t="s">
        <v>5</v>
      </c>
      <c r="I110" t="s">
        <v>1204</v>
      </c>
      <c r="K110" s="24">
        <v>2560.42</v>
      </c>
      <c r="L110" s="2">
        <f t="shared" si="1"/>
        <v>45251.120000000148</v>
      </c>
    </row>
    <row r="111" spans="1:12">
      <c r="A111" t="s">
        <v>2423</v>
      </c>
      <c r="B111" s="1">
        <v>42643</v>
      </c>
      <c r="C111" t="s">
        <v>2424</v>
      </c>
      <c r="D111">
        <v>1</v>
      </c>
      <c r="E111" t="s">
        <v>2425</v>
      </c>
      <c r="F111" t="s">
        <v>3</v>
      </c>
      <c r="G111" t="s">
        <v>4</v>
      </c>
      <c r="H111" t="s">
        <v>5</v>
      </c>
      <c r="I111" t="s">
        <v>2426</v>
      </c>
      <c r="K111" s="7">
        <v>59</v>
      </c>
      <c r="L111" s="2">
        <f t="shared" si="1"/>
        <v>45192.120000000148</v>
      </c>
    </row>
    <row r="112" spans="1:12">
      <c r="A112" t="s">
        <v>2427</v>
      </c>
      <c r="B112" s="1">
        <v>42643</v>
      </c>
      <c r="C112" t="s">
        <v>2428</v>
      </c>
      <c r="D112">
        <v>1</v>
      </c>
      <c r="E112" t="s">
        <v>2429</v>
      </c>
      <c r="F112" t="s">
        <v>3</v>
      </c>
      <c r="G112" t="s">
        <v>4</v>
      </c>
      <c r="H112" t="s">
        <v>5</v>
      </c>
      <c r="I112" t="s">
        <v>1204</v>
      </c>
      <c r="K112" s="7">
        <v>50</v>
      </c>
      <c r="L112" s="2">
        <f t="shared" si="1"/>
        <v>45142.120000000148</v>
      </c>
    </row>
    <row r="113" spans="1:12">
      <c r="A113" t="s">
        <v>2427</v>
      </c>
      <c r="B113" s="1">
        <v>42643</v>
      </c>
      <c r="C113" t="s">
        <v>2428</v>
      </c>
      <c r="D113">
        <v>1</v>
      </c>
      <c r="E113" t="s">
        <v>2429</v>
      </c>
      <c r="F113" t="s">
        <v>3</v>
      </c>
      <c r="G113" t="s">
        <v>4</v>
      </c>
      <c r="H113" t="s">
        <v>5</v>
      </c>
      <c r="I113" t="s">
        <v>1204</v>
      </c>
      <c r="K113" s="7">
        <v>869</v>
      </c>
      <c r="L113" s="2">
        <f t="shared" si="1"/>
        <v>44273.120000000148</v>
      </c>
    </row>
    <row r="114" spans="1:12">
      <c r="A114" t="s">
        <v>2430</v>
      </c>
      <c r="B114" s="1">
        <v>42643</v>
      </c>
      <c r="C114" t="s">
        <v>2431</v>
      </c>
      <c r="D114">
        <v>1</v>
      </c>
      <c r="E114" t="s">
        <v>2432</v>
      </c>
      <c r="F114" t="s">
        <v>3</v>
      </c>
      <c r="G114" t="s">
        <v>4</v>
      </c>
      <c r="H114" t="s">
        <v>5</v>
      </c>
      <c r="I114" t="s">
        <v>1204</v>
      </c>
      <c r="K114" s="7">
        <v>50</v>
      </c>
      <c r="L114" s="2">
        <f t="shared" si="1"/>
        <v>44223.120000000148</v>
      </c>
    </row>
    <row r="115" spans="1:12">
      <c r="A115" t="s">
        <v>2430</v>
      </c>
      <c r="B115" s="1">
        <v>42643</v>
      </c>
      <c r="C115" t="s">
        <v>2431</v>
      </c>
      <c r="D115">
        <v>1</v>
      </c>
      <c r="E115" t="s">
        <v>2432</v>
      </c>
      <c r="F115" t="s">
        <v>3</v>
      </c>
      <c r="G115" t="s">
        <v>4</v>
      </c>
      <c r="H115" t="s">
        <v>5</v>
      </c>
      <c r="I115" t="s">
        <v>1204</v>
      </c>
      <c r="K115" s="7">
        <v>967.99</v>
      </c>
      <c r="L115" s="2">
        <f t="shared" si="1"/>
        <v>43255.13000000015</v>
      </c>
    </row>
    <row r="116" spans="1:12">
      <c r="A116" t="s">
        <v>2433</v>
      </c>
      <c r="B116" s="1">
        <v>42643</v>
      </c>
      <c r="C116" t="s">
        <v>2434</v>
      </c>
      <c r="D116">
        <v>1</v>
      </c>
      <c r="E116" t="s">
        <v>2435</v>
      </c>
      <c r="F116" t="s">
        <v>3</v>
      </c>
      <c r="G116" t="s">
        <v>4</v>
      </c>
      <c r="H116" t="s">
        <v>5</v>
      </c>
      <c r="I116" t="s">
        <v>1204</v>
      </c>
      <c r="K116" s="7">
        <v>130</v>
      </c>
      <c r="L116" s="2">
        <f t="shared" si="1"/>
        <v>43125.13000000015</v>
      </c>
    </row>
    <row r="117" spans="1:12">
      <c r="A117" t="s">
        <v>2433</v>
      </c>
      <c r="B117" s="1">
        <v>42643</v>
      </c>
      <c r="C117" t="s">
        <v>2434</v>
      </c>
      <c r="D117">
        <v>1</v>
      </c>
      <c r="E117" t="s">
        <v>2435</v>
      </c>
      <c r="F117" t="s">
        <v>3</v>
      </c>
      <c r="G117" t="s">
        <v>4</v>
      </c>
      <c r="H117" t="s">
        <v>5</v>
      </c>
      <c r="I117" t="s">
        <v>1204</v>
      </c>
      <c r="K117" s="24">
        <v>3220.11</v>
      </c>
      <c r="L117" s="2">
        <f t="shared" si="1"/>
        <v>39905.02000000015</v>
      </c>
    </row>
    <row r="118" spans="1:12">
      <c r="A118" t="s">
        <v>2436</v>
      </c>
      <c r="B118" s="1">
        <v>42643</v>
      </c>
      <c r="C118" t="s">
        <v>2437</v>
      </c>
      <c r="D118">
        <v>1</v>
      </c>
      <c r="E118" t="s">
        <v>2438</v>
      </c>
      <c r="F118" t="s">
        <v>3</v>
      </c>
      <c r="G118" t="s">
        <v>4</v>
      </c>
      <c r="H118" t="s">
        <v>5</v>
      </c>
      <c r="I118" t="s">
        <v>1175</v>
      </c>
      <c r="K118" s="7">
        <v>50</v>
      </c>
      <c r="L118" s="2">
        <f t="shared" si="1"/>
        <v>39855.02000000015</v>
      </c>
    </row>
    <row r="119" spans="1:12">
      <c r="A119" t="s">
        <v>2436</v>
      </c>
      <c r="B119" s="1">
        <v>42643</v>
      </c>
      <c r="C119" t="s">
        <v>2437</v>
      </c>
      <c r="D119">
        <v>1</v>
      </c>
      <c r="E119" t="s">
        <v>2438</v>
      </c>
      <c r="F119" t="s">
        <v>3</v>
      </c>
      <c r="G119" t="s">
        <v>4</v>
      </c>
      <c r="H119" t="s">
        <v>5</v>
      </c>
      <c r="I119" t="s">
        <v>1175</v>
      </c>
      <c r="K119" s="7">
        <v>869</v>
      </c>
      <c r="L119" s="2">
        <f t="shared" si="1"/>
        <v>38986.02000000015</v>
      </c>
    </row>
    <row r="120" spans="1:12">
      <c r="A120" t="s">
        <v>2439</v>
      </c>
      <c r="B120" s="1">
        <v>42643</v>
      </c>
      <c r="C120" t="s">
        <v>2440</v>
      </c>
      <c r="D120">
        <v>1</v>
      </c>
      <c r="E120" t="s">
        <v>2441</v>
      </c>
      <c r="F120" t="s">
        <v>3</v>
      </c>
      <c r="G120" t="s">
        <v>4</v>
      </c>
      <c r="H120" t="s">
        <v>5</v>
      </c>
      <c r="I120" t="s">
        <v>1204</v>
      </c>
      <c r="K120" s="7">
        <v>122</v>
      </c>
      <c r="L120" s="2">
        <f t="shared" si="1"/>
        <v>38864.02000000015</v>
      </c>
    </row>
    <row r="121" spans="1:12">
      <c r="A121" t="s">
        <v>2439</v>
      </c>
      <c r="B121" s="1">
        <v>42643</v>
      </c>
      <c r="C121" t="s">
        <v>2440</v>
      </c>
      <c r="D121">
        <v>1</v>
      </c>
      <c r="E121" t="s">
        <v>2441</v>
      </c>
      <c r="F121" t="s">
        <v>3</v>
      </c>
      <c r="G121" t="s">
        <v>4</v>
      </c>
      <c r="H121" t="s">
        <v>5</v>
      </c>
      <c r="I121" t="s">
        <v>1204</v>
      </c>
      <c r="K121" s="24">
        <v>1363.03</v>
      </c>
      <c r="L121" s="2">
        <f t="shared" si="1"/>
        <v>37500.990000000151</v>
      </c>
    </row>
    <row r="122" spans="1:12">
      <c r="A122" t="s">
        <v>2442</v>
      </c>
      <c r="B122" s="1">
        <v>42643</v>
      </c>
      <c r="C122" t="s">
        <v>2443</v>
      </c>
      <c r="D122">
        <v>1</v>
      </c>
      <c r="E122" t="s">
        <v>2444</v>
      </c>
      <c r="F122" t="s">
        <v>3</v>
      </c>
      <c r="G122" t="s">
        <v>4</v>
      </c>
      <c r="H122" t="s">
        <v>5</v>
      </c>
      <c r="I122" t="s">
        <v>1204</v>
      </c>
      <c r="K122" s="7">
        <v>114</v>
      </c>
      <c r="L122" s="2">
        <f t="shared" si="1"/>
        <v>37386.990000000151</v>
      </c>
    </row>
    <row r="123" spans="1:12">
      <c r="A123" t="s">
        <v>2442</v>
      </c>
      <c r="B123" s="1">
        <v>42643</v>
      </c>
      <c r="C123" t="s">
        <v>2443</v>
      </c>
      <c r="D123">
        <v>1</v>
      </c>
      <c r="E123" t="s">
        <v>2444</v>
      </c>
      <c r="F123" t="s">
        <v>3</v>
      </c>
      <c r="G123" t="s">
        <v>4</v>
      </c>
      <c r="H123" t="s">
        <v>5</v>
      </c>
      <c r="I123" t="s">
        <v>1204</v>
      </c>
      <c r="K123" s="7">
        <v>526</v>
      </c>
      <c r="L123" s="2">
        <f t="shared" si="1"/>
        <v>36860.990000000151</v>
      </c>
    </row>
    <row r="124" spans="1:12">
      <c r="A124" t="s">
        <v>2445</v>
      </c>
      <c r="B124" s="1">
        <v>42643</v>
      </c>
      <c r="C124" t="s">
        <v>2446</v>
      </c>
      <c r="D124">
        <v>1</v>
      </c>
      <c r="E124" t="s">
        <v>2447</v>
      </c>
      <c r="F124" t="s">
        <v>3</v>
      </c>
      <c r="G124" t="s">
        <v>4</v>
      </c>
      <c r="H124" t="s">
        <v>5</v>
      </c>
      <c r="I124" t="s">
        <v>1204</v>
      </c>
      <c r="K124" s="7">
        <v>432</v>
      </c>
      <c r="L124" s="2">
        <f t="shared" si="1"/>
        <v>36428.990000000151</v>
      </c>
    </row>
    <row r="125" spans="1:12">
      <c r="A125" t="s">
        <v>2448</v>
      </c>
      <c r="B125" s="1">
        <v>42643</v>
      </c>
      <c r="C125" t="s">
        <v>2449</v>
      </c>
      <c r="D125">
        <v>1</v>
      </c>
      <c r="E125" t="s">
        <v>2450</v>
      </c>
      <c r="F125" t="s">
        <v>3</v>
      </c>
      <c r="G125" t="s">
        <v>4</v>
      </c>
      <c r="H125" t="s">
        <v>5</v>
      </c>
      <c r="I125" t="s">
        <v>1175</v>
      </c>
      <c r="K125" s="7">
        <v>50</v>
      </c>
      <c r="L125" s="2">
        <f t="shared" si="1"/>
        <v>36378.990000000151</v>
      </c>
    </row>
    <row r="126" spans="1:12">
      <c r="A126" t="s">
        <v>2448</v>
      </c>
      <c r="B126" s="1">
        <v>42643</v>
      </c>
      <c r="C126" t="s">
        <v>2449</v>
      </c>
      <c r="D126">
        <v>1</v>
      </c>
      <c r="E126" t="s">
        <v>2450</v>
      </c>
      <c r="F126" t="s">
        <v>3</v>
      </c>
      <c r="G126" t="s">
        <v>4</v>
      </c>
      <c r="H126" t="s">
        <v>5</v>
      </c>
      <c r="I126" t="s">
        <v>1175</v>
      </c>
      <c r="K126" s="7">
        <v>130</v>
      </c>
      <c r="L126" s="2">
        <f t="shared" si="1"/>
        <v>36248.990000000151</v>
      </c>
    </row>
    <row r="127" spans="1:12">
      <c r="A127" t="s">
        <v>2451</v>
      </c>
      <c r="B127" s="1">
        <v>42643</v>
      </c>
      <c r="C127" t="s">
        <v>2452</v>
      </c>
      <c r="D127">
        <v>1</v>
      </c>
      <c r="E127" t="s">
        <v>2453</v>
      </c>
      <c r="F127" t="s">
        <v>3</v>
      </c>
      <c r="G127" t="s">
        <v>4</v>
      </c>
      <c r="H127" t="s">
        <v>5</v>
      </c>
      <c r="I127" t="s">
        <v>2454</v>
      </c>
      <c r="K127" s="7">
        <v>58.75</v>
      </c>
      <c r="L127" s="2">
        <f t="shared" si="1"/>
        <v>36190.240000000151</v>
      </c>
    </row>
    <row r="128" spans="1:12">
      <c r="A128" t="s">
        <v>2455</v>
      </c>
      <c r="B128" s="1">
        <v>42643</v>
      </c>
      <c r="C128" t="s">
        <v>2456</v>
      </c>
      <c r="D128">
        <v>1</v>
      </c>
      <c r="E128" t="s">
        <v>2457</v>
      </c>
      <c r="F128" t="s">
        <v>3</v>
      </c>
      <c r="G128" t="s">
        <v>4</v>
      </c>
      <c r="H128" t="s">
        <v>5</v>
      </c>
      <c r="I128" t="s">
        <v>1813</v>
      </c>
      <c r="K128" s="7">
        <v>58</v>
      </c>
      <c r="L128" s="2">
        <f t="shared" si="1"/>
        <v>36132.240000000151</v>
      </c>
    </row>
    <row r="129" spans="1:12">
      <c r="A129" t="s">
        <v>2458</v>
      </c>
      <c r="B129" s="1">
        <v>42643</v>
      </c>
      <c r="C129" t="s">
        <v>2459</v>
      </c>
      <c r="D129">
        <v>1</v>
      </c>
      <c r="E129" t="s">
        <v>2460</v>
      </c>
      <c r="F129" t="s">
        <v>3</v>
      </c>
      <c r="G129" t="s">
        <v>4</v>
      </c>
      <c r="H129" t="s">
        <v>5</v>
      </c>
      <c r="I129" t="s">
        <v>418</v>
      </c>
      <c r="K129" s="7">
        <v>143.5</v>
      </c>
      <c r="L129" s="2">
        <f t="shared" si="1"/>
        <v>35988.740000000151</v>
      </c>
    </row>
    <row r="130" spans="1:12">
      <c r="A130" t="s">
        <v>2461</v>
      </c>
      <c r="B130" s="1">
        <v>42643</v>
      </c>
      <c r="C130" t="s">
        <v>2462</v>
      </c>
      <c r="D130">
        <v>1</v>
      </c>
      <c r="E130" t="s">
        <v>2463</v>
      </c>
      <c r="F130" t="s">
        <v>3</v>
      </c>
      <c r="G130" t="s">
        <v>4</v>
      </c>
      <c r="H130" t="s">
        <v>5</v>
      </c>
      <c r="I130" t="s">
        <v>1771</v>
      </c>
      <c r="K130" s="7">
        <v>413.6</v>
      </c>
      <c r="L130" s="2">
        <f t="shared" si="1"/>
        <v>35575.140000000152</v>
      </c>
    </row>
    <row r="131" spans="1:12">
      <c r="A131" t="s">
        <v>2464</v>
      </c>
      <c r="B131" s="1">
        <v>42643</v>
      </c>
      <c r="C131" t="s">
        <v>2465</v>
      </c>
      <c r="D131">
        <v>1</v>
      </c>
      <c r="E131" t="s">
        <v>2466</v>
      </c>
      <c r="F131" t="s">
        <v>3</v>
      </c>
      <c r="G131" t="s">
        <v>4</v>
      </c>
      <c r="H131" t="s">
        <v>5</v>
      </c>
      <c r="I131" t="s">
        <v>923</v>
      </c>
      <c r="K131" s="7">
        <v>299.7</v>
      </c>
      <c r="L131" s="2">
        <f t="shared" si="1"/>
        <v>35275.440000000155</v>
      </c>
    </row>
    <row r="132" spans="1:12">
      <c r="A132" t="s">
        <v>2467</v>
      </c>
      <c r="B132" s="1">
        <v>42643</v>
      </c>
      <c r="C132" t="s">
        <v>2468</v>
      </c>
      <c r="D132">
        <v>1</v>
      </c>
      <c r="E132" t="s">
        <v>2469</v>
      </c>
      <c r="F132" t="s">
        <v>3</v>
      </c>
      <c r="G132" t="s">
        <v>4</v>
      </c>
      <c r="H132" t="s">
        <v>5</v>
      </c>
      <c r="I132" t="s">
        <v>1268</v>
      </c>
      <c r="K132" s="7">
        <v>216.92</v>
      </c>
      <c r="L132" s="2">
        <f t="shared" si="1"/>
        <v>35058.520000000157</v>
      </c>
    </row>
    <row r="133" spans="1:12">
      <c r="A133" t="s">
        <v>2470</v>
      </c>
      <c r="B133" s="1">
        <v>42643</v>
      </c>
      <c r="C133" t="s">
        <v>2471</v>
      </c>
      <c r="D133">
        <v>1</v>
      </c>
      <c r="E133" t="s">
        <v>2472</v>
      </c>
      <c r="F133" t="s">
        <v>3</v>
      </c>
      <c r="G133" t="s">
        <v>4</v>
      </c>
      <c r="H133" t="s">
        <v>5</v>
      </c>
      <c r="I133" t="s">
        <v>636</v>
      </c>
      <c r="K133" s="7">
        <v>140</v>
      </c>
      <c r="L133" s="2">
        <f t="shared" si="1"/>
        <v>34918.520000000157</v>
      </c>
    </row>
    <row r="134" spans="1:12">
      <c r="A134" t="s">
        <v>2473</v>
      </c>
      <c r="B134" s="1">
        <v>42643</v>
      </c>
      <c r="C134" t="s">
        <v>2474</v>
      </c>
      <c r="D134">
        <v>1</v>
      </c>
      <c r="E134" t="s">
        <v>2475</v>
      </c>
      <c r="F134" t="s">
        <v>3</v>
      </c>
      <c r="G134" t="s">
        <v>4</v>
      </c>
      <c r="H134" t="s">
        <v>5</v>
      </c>
      <c r="I134" t="s">
        <v>1201</v>
      </c>
      <c r="K134" s="24">
        <v>1000</v>
      </c>
      <c r="L134" s="2">
        <f t="shared" si="1"/>
        <v>33918.520000000157</v>
      </c>
    </row>
    <row r="135" spans="1:12">
      <c r="A135" t="s">
        <v>2476</v>
      </c>
      <c r="B135" s="1">
        <v>42643</v>
      </c>
      <c r="C135" t="s">
        <v>2477</v>
      </c>
      <c r="D135">
        <v>1</v>
      </c>
      <c r="E135" t="s">
        <v>2478</v>
      </c>
      <c r="F135" t="s">
        <v>3</v>
      </c>
      <c r="G135" t="s">
        <v>4</v>
      </c>
      <c r="H135" t="s">
        <v>5</v>
      </c>
      <c r="I135" t="s">
        <v>910</v>
      </c>
      <c r="K135" s="7">
        <v>842.2</v>
      </c>
      <c r="L135" s="2">
        <f t="shared" si="1"/>
        <v>33076.32000000016</v>
      </c>
    </row>
    <row r="136" spans="1:12">
      <c r="A136" t="s">
        <v>2479</v>
      </c>
      <c r="B136" s="1">
        <v>42643</v>
      </c>
      <c r="C136" t="s">
        <v>2480</v>
      </c>
      <c r="D136">
        <v>1</v>
      </c>
      <c r="E136" t="s">
        <v>2481</v>
      </c>
      <c r="F136" t="s">
        <v>3</v>
      </c>
      <c r="G136" t="s">
        <v>4</v>
      </c>
      <c r="H136" t="s">
        <v>5</v>
      </c>
      <c r="I136" t="s">
        <v>2245</v>
      </c>
      <c r="K136" s="7">
        <v>144.5</v>
      </c>
      <c r="L136" s="2">
        <f t="shared" si="1"/>
        <v>32931.82000000016</v>
      </c>
    </row>
    <row r="137" spans="1:12">
      <c r="A137" t="s">
        <v>2482</v>
      </c>
      <c r="B137" s="1">
        <v>42643</v>
      </c>
      <c r="C137" t="s">
        <v>2483</v>
      </c>
      <c r="D137">
        <v>1</v>
      </c>
      <c r="E137" t="s">
        <v>2484</v>
      </c>
      <c r="F137" t="s">
        <v>3</v>
      </c>
      <c r="G137" t="s">
        <v>4</v>
      </c>
      <c r="H137" t="s">
        <v>5</v>
      </c>
      <c r="I137" t="s">
        <v>1081</v>
      </c>
      <c r="K137" s="7">
        <v>90.48</v>
      </c>
      <c r="L137" s="2">
        <f t="shared" si="1"/>
        <v>32841.340000000157</v>
      </c>
    </row>
    <row r="138" spans="1:12">
      <c r="A138" t="s">
        <v>2485</v>
      </c>
      <c r="B138" s="1">
        <v>42643</v>
      </c>
      <c r="C138" t="s">
        <v>2486</v>
      </c>
      <c r="D138">
        <v>1</v>
      </c>
      <c r="E138" t="s">
        <v>2487</v>
      </c>
      <c r="F138" t="s">
        <v>3</v>
      </c>
      <c r="G138" t="s">
        <v>4</v>
      </c>
      <c r="H138" t="s">
        <v>5</v>
      </c>
      <c r="I138" t="s">
        <v>418</v>
      </c>
      <c r="K138" s="7">
        <v>123</v>
      </c>
      <c r="L138" s="2">
        <f t="shared" ref="L138:L194" si="2">+L137+J138-K138</f>
        <v>32718.340000000157</v>
      </c>
    </row>
    <row r="139" spans="1:12">
      <c r="A139" t="s">
        <v>2488</v>
      </c>
      <c r="B139" s="1">
        <v>42643</v>
      </c>
      <c r="C139" t="s">
        <v>2489</v>
      </c>
      <c r="D139">
        <v>1</v>
      </c>
      <c r="E139" t="s">
        <v>2490</v>
      </c>
      <c r="F139" t="s">
        <v>3</v>
      </c>
      <c r="G139" t="s">
        <v>4</v>
      </c>
      <c r="H139" t="s">
        <v>5</v>
      </c>
      <c r="I139" t="s">
        <v>935</v>
      </c>
      <c r="K139" s="7">
        <v>681.06</v>
      </c>
      <c r="L139" s="2">
        <f t="shared" si="2"/>
        <v>32037.280000000155</v>
      </c>
    </row>
    <row r="140" spans="1:12">
      <c r="A140" t="s">
        <v>2491</v>
      </c>
      <c r="B140" s="1">
        <v>42643</v>
      </c>
      <c r="C140" t="s">
        <v>2492</v>
      </c>
      <c r="D140">
        <v>1</v>
      </c>
      <c r="E140" t="s">
        <v>2493</v>
      </c>
      <c r="F140" t="s">
        <v>3</v>
      </c>
      <c r="G140" t="s">
        <v>4</v>
      </c>
      <c r="H140" t="s">
        <v>5</v>
      </c>
      <c r="I140" t="s">
        <v>2245</v>
      </c>
      <c r="K140" s="7">
        <v>144.5</v>
      </c>
      <c r="L140" s="2">
        <f t="shared" si="2"/>
        <v>31892.780000000155</v>
      </c>
    </row>
    <row r="141" spans="1:12">
      <c r="A141" t="s">
        <v>2494</v>
      </c>
      <c r="B141" s="1">
        <v>42643</v>
      </c>
      <c r="C141" t="s">
        <v>2495</v>
      </c>
      <c r="D141">
        <v>1</v>
      </c>
      <c r="E141" t="s">
        <v>2496</v>
      </c>
      <c r="F141" t="s">
        <v>3</v>
      </c>
      <c r="G141" t="s">
        <v>4</v>
      </c>
      <c r="H141" t="s">
        <v>5</v>
      </c>
      <c r="I141" t="s">
        <v>940</v>
      </c>
      <c r="K141" s="7">
        <v>106</v>
      </c>
      <c r="L141" s="2">
        <f t="shared" si="2"/>
        <v>31786.780000000155</v>
      </c>
    </row>
    <row r="142" spans="1:12">
      <c r="A142" t="s">
        <v>2497</v>
      </c>
      <c r="B142" s="1">
        <v>42643</v>
      </c>
      <c r="C142" t="s">
        <v>2498</v>
      </c>
      <c r="D142">
        <v>1</v>
      </c>
      <c r="E142" t="s">
        <v>2499</v>
      </c>
      <c r="F142" t="s">
        <v>3</v>
      </c>
      <c r="G142" t="s">
        <v>4</v>
      </c>
      <c r="H142" t="s">
        <v>5</v>
      </c>
      <c r="I142" t="s">
        <v>935</v>
      </c>
      <c r="K142" s="7">
        <v>852</v>
      </c>
      <c r="L142" s="2">
        <f t="shared" si="2"/>
        <v>30934.780000000155</v>
      </c>
    </row>
    <row r="143" spans="1:12">
      <c r="A143" t="s">
        <v>2500</v>
      </c>
      <c r="B143" s="1">
        <v>42643</v>
      </c>
      <c r="C143" t="s">
        <v>2501</v>
      </c>
      <c r="D143">
        <v>1</v>
      </c>
      <c r="E143" t="s">
        <v>2502</v>
      </c>
      <c r="F143" t="s">
        <v>3</v>
      </c>
      <c r="G143" t="s">
        <v>4</v>
      </c>
      <c r="H143" t="s">
        <v>5</v>
      </c>
      <c r="I143" t="s">
        <v>935</v>
      </c>
      <c r="K143" s="24">
        <v>3442.17</v>
      </c>
      <c r="L143" s="2">
        <f t="shared" si="2"/>
        <v>27492.610000000153</v>
      </c>
    </row>
    <row r="144" spans="1:12">
      <c r="A144" t="s">
        <v>2503</v>
      </c>
      <c r="B144" s="1">
        <v>42643</v>
      </c>
      <c r="C144" t="s">
        <v>2504</v>
      </c>
      <c r="D144">
        <v>1</v>
      </c>
      <c r="E144" t="s">
        <v>2505</v>
      </c>
      <c r="F144" t="s">
        <v>3</v>
      </c>
      <c r="G144" t="s">
        <v>4</v>
      </c>
      <c r="H144" t="s">
        <v>5</v>
      </c>
      <c r="I144" t="s">
        <v>910</v>
      </c>
      <c r="K144" s="7">
        <v>842.2</v>
      </c>
      <c r="L144" s="2">
        <f t="shared" si="2"/>
        <v>26650.410000000153</v>
      </c>
    </row>
    <row r="145" spans="1:12">
      <c r="A145" t="s">
        <v>2506</v>
      </c>
      <c r="B145" s="1">
        <v>42643</v>
      </c>
      <c r="C145" t="s">
        <v>2507</v>
      </c>
      <c r="D145">
        <v>1</v>
      </c>
      <c r="E145" t="s">
        <v>2508</v>
      </c>
      <c r="F145" t="s">
        <v>3</v>
      </c>
      <c r="G145" t="s">
        <v>4</v>
      </c>
      <c r="H145" t="s">
        <v>5</v>
      </c>
      <c r="I145" t="s">
        <v>2509</v>
      </c>
      <c r="K145" s="7">
        <v>467.61</v>
      </c>
      <c r="L145" s="2">
        <f t="shared" si="2"/>
        <v>26182.800000000152</v>
      </c>
    </row>
    <row r="146" spans="1:12">
      <c r="A146" t="s">
        <v>2510</v>
      </c>
      <c r="B146" s="1">
        <v>42643</v>
      </c>
      <c r="C146" t="s">
        <v>2511</v>
      </c>
      <c r="D146">
        <v>1</v>
      </c>
      <c r="E146" t="s">
        <v>2512</v>
      </c>
      <c r="F146" t="s">
        <v>3</v>
      </c>
      <c r="G146" t="s">
        <v>4</v>
      </c>
      <c r="H146" t="s">
        <v>5</v>
      </c>
      <c r="I146" t="s">
        <v>2513</v>
      </c>
      <c r="K146" s="7">
        <v>204.62</v>
      </c>
      <c r="L146" s="2">
        <f t="shared" si="2"/>
        <v>25978.180000000153</v>
      </c>
    </row>
    <row r="147" spans="1:12">
      <c r="A147" t="s">
        <v>2514</v>
      </c>
      <c r="B147" s="1">
        <v>42643</v>
      </c>
      <c r="C147" t="s">
        <v>2515</v>
      </c>
      <c r="D147">
        <v>1</v>
      </c>
      <c r="E147" t="s">
        <v>2516</v>
      </c>
      <c r="F147" t="s">
        <v>3</v>
      </c>
      <c r="G147" t="s">
        <v>4</v>
      </c>
      <c r="H147" t="s">
        <v>5</v>
      </c>
      <c r="I147" t="s">
        <v>412</v>
      </c>
      <c r="K147" s="7">
        <v>58</v>
      </c>
      <c r="L147" s="2">
        <f t="shared" si="2"/>
        <v>25920.180000000153</v>
      </c>
    </row>
    <row r="148" spans="1:12">
      <c r="A148" t="s">
        <v>2517</v>
      </c>
      <c r="B148" s="1">
        <v>42643</v>
      </c>
      <c r="C148" t="s">
        <v>2518</v>
      </c>
      <c r="D148">
        <v>1</v>
      </c>
      <c r="E148" t="s">
        <v>2519</v>
      </c>
      <c r="F148" t="s">
        <v>3</v>
      </c>
      <c r="G148" t="s">
        <v>4</v>
      </c>
      <c r="H148" t="s">
        <v>5</v>
      </c>
      <c r="I148" t="s">
        <v>418</v>
      </c>
      <c r="K148" s="7">
        <v>205</v>
      </c>
      <c r="L148" s="2">
        <f t="shared" si="2"/>
        <v>25715.180000000153</v>
      </c>
    </row>
    <row r="149" spans="1:12">
      <c r="A149" t="s">
        <v>2520</v>
      </c>
      <c r="B149" s="1">
        <v>42643</v>
      </c>
      <c r="C149" t="s">
        <v>2521</v>
      </c>
      <c r="D149">
        <v>1</v>
      </c>
      <c r="E149" t="s">
        <v>2522</v>
      </c>
      <c r="F149" t="s">
        <v>3</v>
      </c>
      <c r="G149" t="s">
        <v>4</v>
      </c>
      <c r="H149" t="s">
        <v>5</v>
      </c>
      <c r="I149" t="s">
        <v>2523</v>
      </c>
      <c r="K149" s="7">
        <v>290</v>
      </c>
      <c r="L149" s="2">
        <f t="shared" si="2"/>
        <v>25425.180000000153</v>
      </c>
    </row>
    <row r="150" spans="1:12">
      <c r="A150" t="s">
        <v>2524</v>
      </c>
      <c r="B150" s="1">
        <v>42643</v>
      </c>
      <c r="C150" t="s">
        <v>2525</v>
      </c>
      <c r="D150">
        <v>1</v>
      </c>
      <c r="E150" t="s">
        <v>2526</v>
      </c>
      <c r="F150" t="s">
        <v>3</v>
      </c>
      <c r="G150" t="s">
        <v>4</v>
      </c>
      <c r="H150" t="s">
        <v>5</v>
      </c>
      <c r="I150" t="s">
        <v>2527</v>
      </c>
      <c r="K150" s="7">
        <v>109</v>
      </c>
      <c r="L150" s="2">
        <f t="shared" si="2"/>
        <v>25316.180000000153</v>
      </c>
    </row>
    <row r="151" spans="1:12">
      <c r="A151" t="s">
        <v>2528</v>
      </c>
      <c r="B151" s="1">
        <v>42643</v>
      </c>
      <c r="C151" t="s">
        <v>2518</v>
      </c>
      <c r="D151">
        <v>1</v>
      </c>
      <c r="E151" t="s">
        <v>2529</v>
      </c>
      <c r="F151" t="s">
        <v>3</v>
      </c>
      <c r="G151" t="s">
        <v>4</v>
      </c>
      <c r="H151" t="s">
        <v>5</v>
      </c>
      <c r="I151" t="s">
        <v>2530</v>
      </c>
      <c r="K151" s="7">
        <v>556.79999999999995</v>
      </c>
      <c r="L151" s="2">
        <f t="shared" si="2"/>
        <v>24759.380000000154</v>
      </c>
    </row>
    <row r="152" spans="1:12">
      <c r="A152" t="s">
        <v>2531</v>
      </c>
      <c r="B152" s="1">
        <v>42643</v>
      </c>
      <c r="C152" t="s">
        <v>2532</v>
      </c>
      <c r="D152">
        <v>1</v>
      </c>
      <c r="E152" t="s">
        <v>2533</v>
      </c>
      <c r="F152" t="s">
        <v>3</v>
      </c>
      <c r="G152" t="s">
        <v>4</v>
      </c>
      <c r="H152" t="s">
        <v>5</v>
      </c>
      <c r="I152" t="s">
        <v>2534</v>
      </c>
      <c r="K152" s="7">
        <v>670</v>
      </c>
      <c r="L152" s="2">
        <f t="shared" si="2"/>
        <v>24089.380000000154</v>
      </c>
    </row>
    <row r="153" spans="1:12">
      <c r="A153" t="s">
        <v>2535</v>
      </c>
      <c r="B153" s="1">
        <v>42643</v>
      </c>
      <c r="C153" t="s">
        <v>2536</v>
      </c>
      <c r="D153">
        <v>1</v>
      </c>
      <c r="E153" t="s">
        <v>2537</v>
      </c>
      <c r="F153" t="s">
        <v>3</v>
      </c>
      <c r="G153" t="s">
        <v>4</v>
      </c>
      <c r="H153" t="s">
        <v>5</v>
      </c>
      <c r="I153" t="s">
        <v>2538</v>
      </c>
      <c r="K153" s="7">
        <v>671.77</v>
      </c>
      <c r="L153" s="2">
        <f t="shared" si="2"/>
        <v>23417.610000000153</v>
      </c>
    </row>
    <row r="154" spans="1:12">
      <c r="A154" t="s">
        <v>2539</v>
      </c>
      <c r="B154" s="1">
        <v>42643</v>
      </c>
      <c r="C154" t="s">
        <v>2540</v>
      </c>
      <c r="D154">
        <v>1</v>
      </c>
      <c r="E154" t="s">
        <v>2541</v>
      </c>
      <c r="F154" t="s">
        <v>3</v>
      </c>
      <c r="G154" t="s">
        <v>4</v>
      </c>
      <c r="H154" t="s">
        <v>5</v>
      </c>
      <c r="I154" t="s">
        <v>2245</v>
      </c>
      <c r="K154" s="7">
        <v>243.99</v>
      </c>
      <c r="L154" s="2">
        <f t="shared" si="2"/>
        <v>23173.620000000152</v>
      </c>
    </row>
    <row r="155" spans="1:12">
      <c r="A155" t="s">
        <v>2542</v>
      </c>
      <c r="B155" s="1">
        <v>42643</v>
      </c>
      <c r="C155" t="s">
        <v>2543</v>
      </c>
      <c r="D155">
        <v>1</v>
      </c>
      <c r="E155" t="s">
        <v>2544</v>
      </c>
      <c r="F155" t="s">
        <v>3</v>
      </c>
      <c r="G155" t="s">
        <v>4</v>
      </c>
      <c r="H155" t="s">
        <v>5</v>
      </c>
      <c r="I155" t="s">
        <v>923</v>
      </c>
      <c r="K155" s="7">
        <v>504</v>
      </c>
      <c r="L155" s="2">
        <f t="shared" si="2"/>
        <v>22669.620000000152</v>
      </c>
    </row>
    <row r="156" spans="1:12">
      <c r="A156" t="s">
        <v>2545</v>
      </c>
      <c r="B156" s="1">
        <v>42643</v>
      </c>
      <c r="C156" t="s">
        <v>2546</v>
      </c>
      <c r="D156">
        <v>1</v>
      </c>
      <c r="E156" t="s">
        <v>2547</v>
      </c>
      <c r="F156" t="s">
        <v>3</v>
      </c>
      <c r="G156" t="s">
        <v>4</v>
      </c>
      <c r="H156" t="s">
        <v>5</v>
      </c>
      <c r="I156" t="s">
        <v>2548</v>
      </c>
      <c r="K156" s="24">
        <v>1000</v>
      </c>
      <c r="L156" s="2">
        <f t="shared" si="2"/>
        <v>21669.620000000152</v>
      </c>
    </row>
    <row r="157" spans="1:12">
      <c r="A157" t="s">
        <v>2549</v>
      </c>
      <c r="B157" s="1">
        <v>42643</v>
      </c>
      <c r="C157" t="s">
        <v>2550</v>
      </c>
      <c r="D157">
        <v>1</v>
      </c>
      <c r="E157" t="s">
        <v>2551</v>
      </c>
      <c r="F157" t="s">
        <v>3</v>
      </c>
      <c r="G157" t="s">
        <v>4</v>
      </c>
      <c r="H157" t="s">
        <v>5</v>
      </c>
      <c r="I157" t="s">
        <v>759</v>
      </c>
      <c r="K157" s="7">
        <v>114</v>
      </c>
      <c r="L157" s="2">
        <f t="shared" si="2"/>
        <v>21555.620000000152</v>
      </c>
    </row>
    <row r="158" spans="1:12">
      <c r="A158" t="s">
        <v>2552</v>
      </c>
      <c r="B158" s="1">
        <v>42643</v>
      </c>
      <c r="C158" t="s">
        <v>2553</v>
      </c>
      <c r="D158">
        <v>1</v>
      </c>
      <c r="E158" t="s">
        <v>2554</v>
      </c>
      <c r="F158" t="s">
        <v>3</v>
      </c>
      <c r="G158" t="s">
        <v>4</v>
      </c>
      <c r="H158" t="s">
        <v>5</v>
      </c>
      <c r="I158" t="s">
        <v>2555</v>
      </c>
      <c r="K158" s="7">
        <v>65.400000000000006</v>
      </c>
      <c r="L158" s="2">
        <f t="shared" si="2"/>
        <v>21490.22000000015</v>
      </c>
    </row>
    <row r="159" spans="1:12">
      <c r="A159" t="s">
        <v>2556</v>
      </c>
      <c r="B159" s="1">
        <v>42643</v>
      </c>
      <c r="C159" t="s">
        <v>2557</v>
      </c>
      <c r="D159">
        <v>1</v>
      </c>
      <c r="E159" t="s">
        <v>2558</v>
      </c>
      <c r="F159" t="s">
        <v>3</v>
      </c>
      <c r="G159" t="s">
        <v>4</v>
      </c>
      <c r="H159" t="s">
        <v>5</v>
      </c>
      <c r="I159" t="s">
        <v>418</v>
      </c>
      <c r="K159" s="7">
        <v>143.5</v>
      </c>
      <c r="L159" s="2">
        <f t="shared" si="2"/>
        <v>21346.72000000015</v>
      </c>
    </row>
    <row r="160" spans="1:12">
      <c r="A160" t="s">
        <v>2559</v>
      </c>
      <c r="B160" s="1">
        <v>42643</v>
      </c>
      <c r="C160" t="s">
        <v>2560</v>
      </c>
      <c r="D160">
        <v>1</v>
      </c>
      <c r="E160" t="s">
        <v>2561</v>
      </c>
      <c r="F160" t="s">
        <v>3</v>
      </c>
      <c r="G160" t="s">
        <v>4</v>
      </c>
      <c r="H160" t="s">
        <v>5</v>
      </c>
      <c r="I160" t="s">
        <v>2562</v>
      </c>
      <c r="K160" s="7">
        <v>235</v>
      </c>
      <c r="L160" s="2">
        <f t="shared" si="2"/>
        <v>21111.72000000015</v>
      </c>
    </row>
    <row r="161" spans="1:12">
      <c r="A161" t="s">
        <v>2563</v>
      </c>
      <c r="B161" s="1">
        <v>42643</v>
      </c>
      <c r="C161" t="s">
        <v>2564</v>
      </c>
      <c r="D161">
        <v>1</v>
      </c>
      <c r="E161" t="s">
        <v>2565</v>
      </c>
      <c r="F161" t="s">
        <v>3</v>
      </c>
      <c r="G161" t="s">
        <v>4</v>
      </c>
      <c r="H161" t="s">
        <v>5</v>
      </c>
      <c r="I161" t="s">
        <v>815</v>
      </c>
      <c r="K161" s="7">
        <v>406</v>
      </c>
      <c r="L161" s="2">
        <f t="shared" si="2"/>
        <v>20705.72000000015</v>
      </c>
    </row>
    <row r="162" spans="1:12">
      <c r="A162" t="s">
        <v>2566</v>
      </c>
      <c r="B162" s="1">
        <v>42643</v>
      </c>
      <c r="C162" t="s">
        <v>2567</v>
      </c>
      <c r="D162">
        <v>1</v>
      </c>
      <c r="E162" t="s">
        <v>2568</v>
      </c>
      <c r="F162" t="s">
        <v>3</v>
      </c>
      <c r="G162" t="s">
        <v>4</v>
      </c>
      <c r="H162" t="s">
        <v>5</v>
      </c>
      <c r="I162" t="s">
        <v>2569</v>
      </c>
      <c r="K162" s="7">
        <v>33.01</v>
      </c>
      <c r="L162" s="2">
        <f t="shared" si="2"/>
        <v>20672.710000000152</v>
      </c>
    </row>
    <row r="163" spans="1:12">
      <c r="A163" t="s">
        <v>2570</v>
      </c>
      <c r="B163" s="1">
        <v>42643</v>
      </c>
      <c r="C163" t="s">
        <v>2571</v>
      </c>
      <c r="D163">
        <v>1</v>
      </c>
      <c r="E163" t="s">
        <v>2572</v>
      </c>
      <c r="F163" t="s">
        <v>3</v>
      </c>
      <c r="G163" t="s">
        <v>4</v>
      </c>
      <c r="H163" t="s">
        <v>5</v>
      </c>
      <c r="I163" t="s">
        <v>910</v>
      </c>
      <c r="K163" s="24">
        <v>1225.05</v>
      </c>
      <c r="L163" s="2">
        <f t="shared" si="2"/>
        <v>19447.660000000153</v>
      </c>
    </row>
    <row r="164" spans="1:12">
      <c r="A164" t="s">
        <v>2573</v>
      </c>
      <c r="B164" s="1">
        <v>42643</v>
      </c>
      <c r="C164" t="s">
        <v>2574</v>
      </c>
      <c r="D164">
        <v>1</v>
      </c>
      <c r="E164" t="s">
        <v>2575</v>
      </c>
      <c r="F164" t="s">
        <v>3</v>
      </c>
      <c r="G164" t="s">
        <v>4</v>
      </c>
      <c r="H164" t="s">
        <v>5</v>
      </c>
      <c r="I164" t="s">
        <v>1773</v>
      </c>
      <c r="K164" s="7">
        <v>120.04</v>
      </c>
      <c r="L164" s="2">
        <f t="shared" si="2"/>
        <v>19327.620000000152</v>
      </c>
    </row>
    <row r="165" spans="1:12">
      <c r="A165" t="s">
        <v>2576</v>
      </c>
      <c r="B165" s="1">
        <v>42643</v>
      </c>
      <c r="C165" t="s">
        <v>2577</v>
      </c>
      <c r="D165">
        <v>1</v>
      </c>
      <c r="E165" t="s">
        <v>2578</v>
      </c>
      <c r="F165" t="s">
        <v>3</v>
      </c>
      <c r="G165" t="s">
        <v>4</v>
      </c>
      <c r="H165" t="s">
        <v>5</v>
      </c>
      <c r="I165" t="s">
        <v>418</v>
      </c>
      <c r="K165" s="7">
        <v>164</v>
      </c>
      <c r="L165" s="2">
        <f t="shared" si="2"/>
        <v>19163.620000000152</v>
      </c>
    </row>
    <row r="166" spans="1:12">
      <c r="A166" t="s">
        <v>2579</v>
      </c>
      <c r="B166" s="1">
        <v>42643</v>
      </c>
      <c r="C166" t="s">
        <v>2580</v>
      </c>
      <c r="D166">
        <v>1</v>
      </c>
      <c r="E166" t="s">
        <v>2581</v>
      </c>
      <c r="F166" t="s">
        <v>3</v>
      </c>
      <c r="G166" t="s">
        <v>4</v>
      </c>
      <c r="H166" t="s">
        <v>5</v>
      </c>
      <c r="I166" t="s">
        <v>953</v>
      </c>
      <c r="K166" s="7">
        <v>70.010000000000005</v>
      </c>
      <c r="L166" s="2">
        <f t="shared" si="2"/>
        <v>19093.610000000153</v>
      </c>
    </row>
    <row r="167" spans="1:12">
      <c r="A167" t="s">
        <v>2582</v>
      </c>
      <c r="B167" s="1">
        <v>42643</v>
      </c>
      <c r="C167" t="s">
        <v>2583</v>
      </c>
      <c r="D167">
        <v>1</v>
      </c>
      <c r="E167" t="s">
        <v>2584</v>
      </c>
      <c r="F167" t="s">
        <v>3</v>
      </c>
      <c r="G167" t="s">
        <v>4</v>
      </c>
      <c r="H167" t="s">
        <v>5</v>
      </c>
      <c r="I167" t="s">
        <v>1789</v>
      </c>
      <c r="K167" s="7">
        <v>67</v>
      </c>
      <c r="L167" s="2">
        <f t="shared" si="2"/>
        <v>19026.610000000153</v>
      </c>
    </row>
    <row r="168" spans="1:12">
      <c r="A168" t="s">
        <v>2585</v>
      </c>
      <c r="B168" s="1">
        <v>42643</v>
      </c>
      <c r="C168" t="s">
        <v>2586</v>
      </c>
      <c r="D168">
        <v>1</v>
      </c>
      <c r="E168" t="s">
        <v>2587</v>
      </c>
      <c r="F168" t="s">
        <v>3</v>
      </c>
      <c r="G168" t="s">
        <v>4</v>
      </c>
      <c r="H168" t="s">
        <v>5</v>
      </c>
      <c r="I168" t="s">
        <v>1166</v>
      </c>
      <c r="K168" s="7">
        <v>272</v>
      </c>
      <c r="L168" s="2">
        <f t="shared" si="2"/>
        <v>18754.610000000153</v>
      </c>
    </row>
    <row r="169" spans="1:12">
      <c r="A169" t="s">
        <v>2588</v>
      </c>
      <c r="B169" s="1">
        <v>42643</v>
      </c>
      <c r="C169" t="s">
        <v>2589</v>
      </c>
      <c r="D169">
        <v>1</v>
      </c>
      <c r="E169" t="s">
        <v>2590</v>
      </c>
      <c r="F169" t="s">
        <v>3</v>
      </c>
      <c r="G169" t="s">
        <v>4</v>
      </c>
      <c r="H169" t="s">
        <v>5</v>
      </c>
      <c r="I169" t="s">
        <v>2591</v>
      </c>
      <c r="K169" s="7">
        <v>384.63</v>
      </c>
      <c r="L169" s="2">
        <f t="shared" si="2"/>
        <v>18369.980000000152</v>
      </c>
    </row>
    <row r="170" spans="1:12">
      <c r="A170" t="s">
        <v>2592</v>
      </c>
      <c r="B170" s="1">
        <v>42643</v>
      </c>
      <c r="C170" t="s">
        <v>2593</v>
      </c>
      <c r="D170">
        <v>1</v>
      </c>
      <c r="E170" t="s">
        <v>2594</v>
      </c>
      <c r="F170" t="s">
        <v>3</v>
      </c>
      <c r="G170" t="s">
        <v>4</v>
      </c>
      <c r="H170" t="s">
        <v>5</v>
      </c>
      <c r="I170" t="s">
        <v>2595</v>
      </c>
      <c r="K170" s="7">
        <v>194.01</v>
      </c>
      <c r="L170" s="2">
        <f t="shared" si="2"/>
        <v>18175.970000000154</v>
      </c>
    </row>
    <row r="171" spans="1:12">
      <c r="A171" t="s">
        <v>2596</v>
      </c>
      <c r="B171" s="1">
        <v>42643</v>
      </c>
      <c r="C171" t="s">
        <v>2597</v>
      </c>
      <c r="D171">
        <v>1</v>
      </c>
      <c r="E171" t="s">
        <v>2598</v>
      </c>
      <c r="F171" t="s">
        <v>3</v>
      </c>
      <c r="G171" t="s">
        <v>4</v>
      </c>
      <c r="H171" t="s">
        <v>5</v>
      </c>
      <c r="I171" t="s">
        <v>761</v>
      </c>
      <c r="K171" s="7">
        <v>525</v>
      </c>
      <c r="L171" s="2">
        <f t="shared" si="2"/>
        <v>17650.970000000154</v>
      </c>
    </row>
    <row r="172" spans="1:12">
      <c r="A172" t="s">
        <v>2599</v>
      </c>
      <c r="B172" s="1">
        <v>42643</v>
      </c>
      <c r="C172" t="s">
        <v>2600</v>
      </c>
      <c r="D172">
        <v>1</v>
      </c>
      <c r="E172" t="s">
        <v>2601</v>
      </c>
      <c r="F172" t="s">
        <v>3</v>
      </c>
      <c r="G172" t="s">
        <v>4</v>
      </c>
      <c r="H172" t="s">
        <v>5</v>
      </c>
      <c r="I172" t="s">
        <v>1403</v>
      </c>
      <c r="K172" s="7">
        <v>700</v>
      </c>
      <c r="L172" s="2">
        <f t="shared" si="2"/>
        <v>16950.970000000154</v>
      </c>
    </row>
    <row r="173" spans="1:12">
      <c r="A173" t="s">
        <v>2602</v>
      </c>
      <c r="B173" s="1">
        <v>42643</v>
      </c>
      <c r="C173" t="s">
        <v>2603</v>
      </c>
      <c r="D173">
        <v>1</v>
      </c>
      <c r="E173" t="s">
        <v>2604</v>
      </c>
      <c r="F173" t="s">
        <v>3</v>
      </c>
      <c r="G173" t="s">
        <v>4</v>
      </c>
      <c r="H173" t="s">
        <v>5</v>
      </c>
      <c r="I173" t="s">
        <v>742</v>
      </c>
      <c r="K173" s="7">
        <v>65.900000000000006</v>
      </c>
      <c r="L173" s="2">
        <f t="shared" si="2"/>
        <v>16885.070000000153</v>
      </c>
    </row>
    <row r="174" spans="1:12">
      <c r="A174" t="s">
        <v>2605</v>
      </c>
      <c r="B174" s="1">
        <v>42643</v>
      </c>
      <c r="C174" t="s">
        <v>2606</v>
      </c>
      <c r="D174">
        <v>1</v>
      </c>
      <c r="E174" t="s">
        <v>2607</v>
      </c>
      <c r="F174" t="s">
        <v>3</v>
      </c>
      <c r="G174" t="s">
        <v>4</v>
      </c>
      <c r="H174" t="s">
        <v>5</v>
      </c>
      <c r="I174" t="s">
        <v>975</v>
      </c>
      <c r="K174" s="7">
        <v>92</v>
      </c>
      <c r="L174" s="2">
        <f t="shared" si="2"/>
        <v>16793.070000000153</v>
      </c>
    </row>
    <row r="175" spans="1:12">
      <c r="A175" t="s">
        <v>2608</v>
      </c>
      <c r="B175" s="1">
        <v>42643</v>
      </c>
      <c r="C175" t="s">
        <v>2609</v>
      </c>
      <c r="D175">
        <v>1</v>
      </c>
      <c r="E175" t="s">
        <v>2610</v>
      </c>
      <c r="F175" t="s">
        <v>3</v>
      </c>
      <c r="G175" t="s">
        <v>4</v>
      </c>
      <c r="H175" t="s">
        <v>5</v>
      </c>
      <c r="I175" t="s">
        <v>2611</v>
      </c>
      <c r="K175" s="7">
        <v>556.79999999999995</v>
      </c>
      <c r="L175" s="2">
        <f t="shared" si="2"/>
        <v>16236.270000000153</v>
      </c>
    </row>
    <row r="176" spans="1:12">
      <c r="A176" t="s">
        <v>2612</v>
      </c>
      <c r="B176" s="1">
        <v>42643</v>
      </c>
      <c r="C176" t="s">
        <v>1830</v>
      </c>
      <c r="D176">
        <v>1</v>
      </c>
      <c r="E176" t="s">
        <v>2613</v>
      </c>
      <c r="F176" t="s">
        <v>3</v>
      </c>
      <c r="G176" t="s">
        <v>4</v>
      </c>
      <c r="H176" t="s">
        <v>5</v>
      </c>
      <c r="I176" t="s">
        <v>2614</v>
      </c>
      <c r="J176" s="23">
        <v>8236</v>
      </c>
      <c r="L176" s="2">
        <f t="shared" si="2"/>
        <v>24472.270000000153</v>
      </c>
    </row>
    <row r="177" spans="1:12">
      <c r="A177" t="s">
        <v>2615</v>
      </c>
      <c r="B177" s="1">
        <v>42643</v>
      </c>
      <c r="C177" t="s">
        <v>2616</v>
      </c>
      <c r="D177">
        <v>1</v>
      </c>
      <c r="E177" t="s">
        <v>2617</v>
      </c>
      <c r="F177" t="s">
        <v>3</v>
      </c>
      <c r="G177" t="s">
        <v>4</v>
      </c>
      <c r="H177" t="s">
        <v>5</v>
      </c>
      <c r="I177" t="s">
        <v>1204</v>
      </c>
      <c r="K177" s="10">
        <v>120</v>
      </c>
      <c r="L177" s="2">
        <f t="shared" si="2"/>
        <v>24352.270000000153</v>
      </c>
    </row>
    <row r="178" spans="1:12">
      <c r="A178" t="s">
        <v>2615</v>
      </c>
      <c r="B178" s="1">
        <v>42643</v>
      </c>
      <c r="C178" t="s">
        <v>2616</v>
      </c>
      <c r="D178">
        <v>1</v>
      </c>
      <c r="E178" t="s">
        <v>2617</v>
      </c>
      <c r="F178" t="s">
        <v>3</v>
      </c>
      <c r="G178" t="s">
        <v>4</v>
      </c>
      <c r="H178" t="s">
        <v>5</v>
      </c>
      <c r="I178" t="s">
        <v>1204</v>
      </c>
      <c r="K178" s="28">
        <v>2887.08</v>
      </c>
      <c r="L178" s="2">
        <f t="shared" si="2"/>
        <v>21465.190000000155</v>
      </c>
    </row>
    <row r="179" spans="1:12">
      <c r="A179" t="s">
        <v>2618</v>
      </c>
      <c r="B179" s="1">
        <v>42643</v>
      </c>
      <c r="C179" t="s">
        <v>2619</v>
      </c>
      <c r="D179">
        <v>1</v>
      </c>
      <c r="E179" t="s">
        <v>2620</v>
      </c>
      <c r="F179" t="s">
        <v>3</v>
      </c>
      <c r="G179" t="s">
        <v>4</v>
      </c>
      <c r="H179" t="s">
        <v>5</v>
      </c>
      <c r="I179" t="s">
        <v>2621</v>
      </c>
      <c r="K179" s="10">
        <v>57.6</v>
      </c>
      <c r="L179" s="2">
        <f t="shared" si="2"/>
        <v>21407.590000000157</v>
      </c>
    </row>
    <row r="180" spans="1:12">
      <c r="A180" t="s">
        <v>2622</v>
      </c>
      <c r="B180" s="1">
        <v>42643</v>
      </c>
      <c r="C180" t="s">
        <v>2623</v>
      </c>
      <c r="D180">
        <v>1</v>
      </c>
      <c r="E180" t="s">
        <v>2624</v>
      </c>
      <c r="F180" t="s">
        <v>3</v>
      </c>
      <c r="G180" t="s">
        <v>4</v>
      </c>
      <c r="H180" t="s">
        <v>5</v>
      </c>
      <c r="I180" t="s">
        <v>1204</v>
      </c>
      <c r="K180" s="10">
        <v>175</v>
      </c>
      <c r="L180" s="2">
        <f t="shared" si="2"/>
        <v>21232.590000000157</v>
      </c>
    </row>
    <row r="181" spans="1:12">
      <c r="A181" t="s">
        <v>2622</v>
      </c>
      <c r="B181" s="1">
        <v>42643</v>
      </c>
      <c r="C181" t="s">
        <v>2623</v>
      </c>
      <c r="D181">
        <v>1</v>
      </c>
      <c r="E181" t="s">
        <v>2624</v>
      </c>
      <c r="F181" t="s">
        <v>3</v>
      </c>
      <c r="G181" t="s">
        <v>4</v>
      </c>
      <c r="H181" t="s">
        <v>5</v>
      </c>
      <c r="I181" t="s">
        <v>1204</v>
      </c>
      <c r="K181" s="28">
        <v>3400.03</v>
      </c>
      <c r="L181" s="2">
        <f t="shared" si="2"/>
        <v>17832.560000000158</v>
      </c>
    </row>
    <row r="182" spans="1:12">
      <c r="A182" t="s">
        <v>2625</v>
      </c>
      <c r="B182" s="1">
        <v>42643</v>
      </c>
      <c r="C182" t="s">
        <v>2626</v>
      </c>
      <c r="D182">
        <v>1</v>
      </c>
      <c r="E182" t="s">
        <v>2627</v>
      </c>
      <c r="F182" t="s">
        <v>3</v>
      </c>
      <c r="G182" t="s">
        <v>4</v>
      </c>
      <c r="H182" t="s">
        <v>5</v>
      </c>
      <c r="I182" t="s">
        <v>2628</v>
      </c>
      <c r="K182" s="10">
        <v>58.92</v>
      </c>
      <c r="L182" s="2">
        <f t="shared" si="2"/>
        <v>17773.640000000159</v>
      </c>
    </row>
    <row r="183" spans="1:12">
      <c r="A183" t="s">
        <v>2629</v>
      </c>
      <c r="B183" s="1">
        <v>42643</v>
      </c>
      <c r="C183" t="s">
        <v>2630</v>
      </c>
      <c r="D183">
        <v>1</v>
      </c>
      <c r="E183" t="s">
        <v>2631</v>
      </c>
      <c r="F183" t="s">
        <v>3</v>
      </c>
      <c r="G183" t="s">
        <v>4</v>
      </c>
      <c r="H183" t="s">
        <v>5</v>
      </c>
      <c r="I183" t="s">
        <v>1204</v>
      </c>
      <c r="K183" s="10">
        <v>115</v>
      </c>
      <c r="L183" s="2">
        <f t="shared" si="2"/>
        <v>17658.640000000159</v>
      </c>
    </row>
    <row r="184" spans="1:12">
      <c r="A184" t="s">
        <v>2629</v>
      </c>
      <c r="B184" s="1">
        <v>42643</v>
      </c>
      <c r="C184" t="s">
        <v>2630</v>
      </c>
      <c r="D184">
        <v>1</v>
      </c>
      <c r="E184" t="s">
        <v>2631</v>
      </c>
      <c r="F184" t="s">
        <v>3</v>
      </c>
      <c r="G184" t="s">
        <v>4</v>
      </c>
      <c r="H184" t="s">
        <v>5</v>
      </c>
      <c r="I184" t="s">
        <v>1204</v>
      </c>
      <c r="K184" s="28">
        <v>1270</v>
      </c>
      <c r="L184" s="2">
        <f t="shared" si="2"/>
        <v>16388.640000000159</v>
      </c>
    </row>
    <row r="185" spans="1:12">
      <c r="A185" t="s">
        <v>2632</v>
      </c>
      <c r="B185" s="1">
        <v>42643</v>
      </c>
      <c r="C185" t="s">
        <v>2633</v>
      </c>
      <c r="D185">
        <v>1</v>
      </c>
      <c r="E185" t="s">
        <v>2634</v>
      </c>
      <c r="F185" t="s">
        <v>3</v>
      </c>
      <c r="G185" t="s">
        <v>4</v>
      </c>
      <c r="H185" t="s">
        <v>5</v>
      </c>
      <c r="I185" t="s">
        <v>1204</v>
      </c>
      <c r="K185" s="10">
        <v>160</v>
      </c>
      <c r="L185" s="2">
        <f t="shared" si="2"/>
        <v>16228.640000000159</v>
      </c>
    </row>
    <row r="186" spans="1:12">
      <c r="A186" t="s">
        <v>2632</v>
      </c>
      <c r="B186" s="1">
        <v>42643</v>
      </c>
      <c r="C186" t="s">
        <v>2633</v>
      </c>
      <c r="D186">
        <v>1</v>
      </c>
      <c r="E186" t="s">
        <v>2634</v>
      </c>
      <c r="F186" t="s">
        <v>3</v>
      </c>
      <c r="G186" t="s">
        <v>4</v>
      </c>
      <c r="H186" t="s">
        <v>5</v>
      </c>
      <c r="I186" t="s">
        <v>1204</v>
      </c>
      <c r="K186" s="28">
        <v>2340.0300000000002</v>
      </c>
      <c r="L186" s="2">
        <f t="shared" si="2"/>
        <v>13888.610000000159</v>
      </c>
    </row>
    <row r="187" spans="1:12">
      <c r="A187" t="s">
        <v>2635</v>
      </c>
      <c r="B187" s="1">
        <v>42643</v>
      </c>
      <c r="C187" t="s">
        <v>2636</v>
      </c>
      <c r="D187">
        <v>1</v>
      </c>
      <c r="E187" t="s">
        <v>2637</v>
      </c>
      <c r="F187" t="s">
        <v>3</v>
      </c>
      <c r="G187" t="s">
        <v>4</v>
      </c>
      <c r="H187" t="s">
        <v>5</v>
      </c>
      <c r="I187" t="s">
        <v>1204</v>
      </c>
      <c r="K187" s="10">
        <v>155</v>
      </c>
      <c r="L187" s="2">
        <f t="shared" si="2"/>
        <v>13733.610000000159</v>
      </c>
    </row>
    <row r="188" spans="1:12">
      <c r="A188" t="s">
        <v>2635</v>
      </c>
      <c r="B188" s="1">
        <v>42643</v>
      </c>
      <c r="C188" t="s">
        <v>2636</v>
      </c>
      <c r="D188">
        <v>1</v>
      </c>
      <c r="E188" t="s">
        <v>2637</v>
      </c>
      <c r="F188" t="s">
        <v>3</v>
      </c>
      <c r="G188" t="s">
        <v>4</v>
      </c>
      <c r="H188" t="s">
        <v>5</v>
      </c>
      <c r="I188" t="s">
        <v>1204</v>
      </c>
      <c r="K188" s="28">
        <v>2560.39</v>
      </c>
      <c r="L188" s="2">
        <f t="shared" si="2"/>
        <v>11173.220000000159</v>
      </c>
    </row>
    <row r="189" spans="1:12">
      <c r="A189" t="s">
        <v>2638</v>
      </c>
      <c r="B189" s="1">
        <v>42643</v>
      </c>
      <c r="C189" t="s">
        <v>2639</v>
      </c>
      <c r="D189">
        <v>1</v>
      </c>
      <c r="E189" t="s">
        <v>2640</v>
      </c>
      <c r="F189" t="s">
        <v>3</v>
      </c>
      <c r="G189" t="s">
        <v>4</v>
      </c>
      <c r="H189" t="s">
        <v>5</v>
      </c>
      <c r="I189" t="s">
        <v>1204</v>
      </c>
      <c r="K189" s="10">
        <v>50</v>
      </c>
      <c r="L189" s="2">
        <f t="shared" si="2"/>
        <v>11123.220000000159</v>
      </c>
    </row>
    <row r="190" spans="1:12">
      <c r="A190" t="s">
        <v>2638</v>
      </c>
      <c r="B190" s="1">
        <v>42643</v>
      </c>
      <c r="C190" t="s">
        <v>2639</v>
      </c>
      <c r="D190">
        <v>1</v>
      </c>
      <c r="E190" t="s">
        <v>2640</v>
      </c>
      <c r="F190" t="s">
        <v>3</v>
      </c>
      <c r="G190" t="s">
        <v>4</v>
      </c>
      <c r="H190" t="s">
        <v>5</v>
      </c>
      <c r="I190" t="s">
        <v>1204</v>
      </c>
      <c r="K190" s="28">
        <v>4807.04</v>
      </c>
      <c r="L190" s="2">
        <f t="shared" si="2"/>
        <v>6316.1800000001595</v>
      </c>
    </row>
    <row r="191" spans="1:12">
      <c r="A191" t="s">
        <v>2641</v>
      </c>
      <c r="B191" s="1">
        <v>42643</v>
      </c>
      <c r="C191" t="s">
        <v>2642</v>
      </c>
      <c r="D191">
        <v>1</v>
      </c>
      <c r="E191" t="s">
        <v>2643</v>
      </c>
      <c r="F191" t="s">
        <v>3</v>
      </c>
      <c r="G191" t="s">
        <v>4</v>
      </c>
      <c r="H191" t="s">
        <v>5</v>
      </c>
      <c r="I191" t="s">
        <v>1204</v>
      </c>
      <c r="K191">
        <v>198</v>
      </c>
      <c r="L191" s="2">
        <f t="shared" si="2"/>
        <v>6118.1800000001595</v>
      </c>
    </row>
    <row r="192" spans="1:12">
      <c r="A192" t="s">
        <v>2641</v>
      </c>
      <c r="B192" s="1">
        <v>42643</v>
      </c>
      <c r="C192" t="s">
        <v>2642</v>
      </c>
      <c r="D192">
        <v>1</v>
      </c>
      <c r="E192" t="s">
        <v>2643</v>
      </c>
      <c r="F192" t="s">
        <v>3</v>
      </c>
      <c r="G192" t="s">
        <v>4</v>
      </c>
      <c r="H192" t="s">
        <v>5</v>
      </c>
      <c r="I192" t="s">
        <v>1204</v>
      </c>
      <c r="K192">
        <v>960.99</v>
      </c>
      <c r="L192" s="2">
        <f t="shared" si="2"/>
        <v>5157.1900000001597</v>
      </c>
    </row>
    <row r="193" spans="1:12">
      <c r="A193" t="s">
        <v>2655</v>
      </c>
      <c r="B193" s="1">
        <v>42643</v>
      </c>
      <c r="C193" t="s">
        <v>2653</v>
      </c>
      <c r="D193">
        <v>1</v>
      </c>
      <c r="E193" t="s">
        <v>2643</v>
      </c>
      <c r="F193" t="s">
        <v>3</v>
      </c>
      <c r="G193" t="s">
        <v>4</v>
      </c>
      <c r="H193" t="s">
        <v>5</v>
      </c>
      <c r="I193" t="s">
        <v>1204</v>
      </c>
      <c r="J193" s="2"/>
      <c r="K193" s="2">
        <v>491</v>
      </c>
      <c r="L193" s="2">
        <f t="shared" si="2"/>
        <v>4666.1900000001597</v>
      </c>
    </row>
    <row r="194" spans="1:12">
      <c r="J194" s="2">
        <f>+SUM(J10:J192)</f>
        <v>101315</v>
      </c>
      <c r="K194" s="2">
        <f>+SUM(K9:K193)</f>
        <v>115488.67</v>
      </c>
      <c r="L194" s="2"/>
    </row>
    <row r="196" spans="1:12">
      <c r="K196" s="2"/>
    </row>
    <row r="197" spans="1:12">
      <c r="K197" s="2"/>
    </row>
    <row r="198" spans="1:12">
      <c r="K198" s="2"/>
    </row>
    <row r="200" spans="1:12">
      <c r="I200" s="8" t="s">
        <v>1923</v>
      </c>
      <c r="J200" s="9">
        <f>+J194</f>
        <v>101315</v>
      </c>
    </row>
    <row r="201" spans="1:12">
      <c r="I201" s="8" t="s">
        <v>1920</v>
      </c>
      <c r="J201" s="9">
        <f>+L8</f>
        <v>18839.860000000132</v>
      </c>
    </row>
    <row r="202" spans="1:12">
      <c r="I202" s="8" t="s">
        <v>1921</v>
      </c>
      <c r="J202" s="9">
        <f>+K194</f>
        <v>115488.67</v>
      </c>
    </row>
    <row r="203" spans="1:12">
      <c r="I203" s="8" t="s">
        <v>1922</v>
      </c>
      <c r="J203" s="9">
        <f>+J200+J201-J202</f>
        <v>4666.1900000001333</v>
      </c>
    </row>
  </sheetData>
  <sortState ref="A1:A240">
    <sortCondition ref="A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SEPTIEMBRE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2016-08-12T16:08:41Z</dcterms:created>
  <dcterms:modified xsi:type="dcterms:W3CDTF">2016-10-18T16:28:35Z</dcterms:modified>
</cp:coreProperties>
</file>