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" sheetId="9" r:id="rId9"/>
    <sheet name="OCT" sheetId="10" r:id="rId10"/>
    <sheet name="NOV" sheetId="11" r:id="rId11"/>
    <sheet name="DIC" sheetId="12" r:id="rId12"/>
  </sheets>
  <calcPr calcId="124519"/>
</workbook>
</file>

<file path=xl/calcChain.xml><?xml version="1.0" encoding="utf-8"?>
<calcChain xmlns="http://schemas.openxmlformats.org/spreadsheetml/2006/main">
  <c r="Q31" i="12"/>
  <c r="Q30"/>
  <c r="P19" i="10"/>
  <c r="O20"/>
  <c r="O21"/>
  <c r="P21"/>
  <c r="Q21" s="1"/>
  <c r="F10" i="12" l="1"/>
  <c r="F10" i="11"/>
  <c r="F10" i="10"/>
  <c r="F23" i="12"/>
  <c r="F20"/>
  <c r="F17"/>
  <c r="F22" i="11"/>
  <c r="F19"/>
  <c r="F16"/>
  <c r="F23" i="10"/>
  <c r="F27" s="1"/>
  <c r="F29" s="1"/>
  <c r="F20"/>
  <c r="F17"/>
  <c r="F21" i="9"/>
  <c r="F18"/>
  <c r="F15"/>
  <c r="F10"/>
  <c r="F21" i="8"/>
  <c r="F18"/>
  <c r="F15"/>
  <c r="F10"/>
  <c r="F21" i="7"/>
  <c r="F18"/>
  <c r="F15"/>
  <c r="F10"/>
  <c r="F21" i="6"/>
  <c r="F18"/>
  <c r="F15"/>
  <c r="F10"/>
  <c r="F21" i="5"/>
  <c r="F18"/>
  <c r="F15"/>
  <c r="F10"/>
  <c r="F21" i="4"/>
  <c r="F18"/>
  <c r="F15"/>
  <c r="F10"/>
  <c r="F20" i="3"/>
  <c r="F17"/>
  <c r="F14"/>
  <c r="F10"/>
  <c r="F21" i="2"/>
  <c r="F18"/>
  <c r="F15"/>
  <c r="F10"/>
  <c r="F27" i="12" l="1"/>
  <c r="F29" s="1"/>
  <c r="F26" i="11"/>
  <c r="F28" s="1"/>
  <c r="F25" i="5"/>
  <c r="F27" s="1"/>
  <c r="F25" i="7"/>
  <c r="F27" s="1"/>
  <c r="F25" i="9"/>
  <c r="F27" s="1"/>
  <c r="F25" i="2"/>
  <c r="F27" s="1"/>
  <c r="F25" i="4"/>
  <c r="F27" s="1"/>
  <c r="F25" i="6"/>
  <c r="F27" s="1"/>
  <c r="F25" i="8"/>
  <c r="F27" s="1"/>
  <c r="F24" i="3"/>
  <c r="F26" s="1"/>
  <c r="F21" i="1"/>
  <c r="F18"/>
  <c r="F15"/>
  <c r="F10"/>
  <c r="F25" l="1"/>
  <c r="F27" s="1"/>
</calcChain>
</file>

<file path=xl/sharedStrings.xml><?xml version="1.0" encoding="utf-8"?>
<sst xmlns="http://schemas.openxmlformats.org/spreadsheetml/2006/main" count="153" uniqueCount="31">
  <si>
    <t>Conciliación Inversión al  31 de Enero del 2015.</t>
  </si>
  <si>
    <t>Saldo en Bancos :_</t>
  </si>
  <si>
    <r>
      <t xml:space="preserve"> +</t>
    </r>
    <r>
      <rPr>
        <sz val="10"/>
        <rFont val="Arial"/>
        <family val="2"/>
      </rPr>
      <t xml:space="preserve"> Cargos nuestros no considerados por el Banco</t>
    </r>
  </si>
  <si>
    <r>
      <t xml:space="preserve"> +</t>
    </r>
    <r>
      <rPr>
        <sz val="10"/>
        <rFont val="Arial"/>
        <family val="2"/>
      </rPr>
      <t xml:space="preserve"> Cargos del Banco no considerados por nosotros</t>
    </r>
  </si>
  <si>
    <r>
      <t xml:space="preserve"> -</t>
    </r>
    <r>
      <rPr>
        <sz val="10"/>
        <rFont val="Arial"/>
        <family val="2"/>
      </rPr>
      <t xml:space="preserve"> Abonos del Banco no considerados por nosotros</t>
    </r>
  </si>
  <si>
    <t>Saldo en conciliación</t>
  </si>
  <si>
    <t>Saldo en auxiliar</t>
  </si>
  <si>
    <t>Diferencia</t>
  </si>
  <si>
    <r>
      <rPr>
        <b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Abonos nuestros no considerados por el Banco</t>
    </r>
  </si>
  <si>
    <t>Cta. 374959 VECTOR Casa de Bolsa  250-002</t>
  </si>
  <si>
    <t>Conciliación Inversión al  28 de Febrero del 2015.</t>
  </si>
  <si>
    <t>Conciliación Inversión al  31 de Marzo del 2015.</t>
  </si>
  <si>
    <t>Conciliación Inversión al  30 de Abril del 2015.</t>
  </si>
  <si>
    <t>Conciliación Inversión al  31 de Mayo del 2015.</t>
  </si>
  <si>
    <t>Conciliación Inversión al  30 de Junio del 2015.</t>
  </si>
  <si>
    <t>Conciliación Inversión al  31 de Agosto del 2015.</t>
  </si>
  <si>
    <t>Conciliación Inversión al  30 de Septimbre del 2015.</t>
  </si>
  <si>
    <t>Conciliación Inversión al  31 de Octubre del 2015.</t>
  </si>
  <si>
    <t>Conciliación Inversión al  30 de Noviembre del 2015.</t>
  </si>
  <si>
    <t>Conciliación Inversión al  31 de Diciembre del 2015.</t>
  </si>
  <si>
    <t>PD 2,301</t>
  </si>
  <si>
    <t>INVERSION</t>
  </si>
  <si>
    <t>PD 2,472</t>
  </si>
  <si>
    <t>PD 599</t>
  </si>
  <si>
    <t>Conciliación Inversión al  31 de Julio del 2015.</t>
  </si>
  <si>
    <t>ALECSA CELAYA S. DE R.L. DE C.V.</t>
  </si>
  <si>
    <t xml:space="preserve">  </t>
  </si>
  <si>
    <t>857-001</t>
  </si>
  <si>
    <t>291-001</t>
  </si>
  <si>
    <t>851-001</t>
  </si>
  <si>
    <t>324-004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</si>
</sst>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Fill="1"/>
    <xf numFmtId="14" fontId="2" fillId="0" borderId="0" xfId="0" applyNumberFormat="1" applyFont="1" applyFill="1"/>
    <xf numFmtId="0" fontId="2" fillId="0" borderId="0" xfId="0" applyFont="1" applyFill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43" fontId="2" fillId="0" borderId="0" xfId="1" applyFont="1" applyFill="1"/>
    <xf numFmtId="43" fontId="2" fillId="0" borderId="0" xfId="1" applyFont="1" applyBorder="1"/>
    <xf numFmtId="43" fontId="2" fillId="0" borderId="0" xfId="1" applyFont="1"/>
    <xf numFmtId="14" fontId="2" fillId="0" borderId="0" xfId="0" applyNumberFormat="1" applyFont="1" applyBorder="1" applyAlignment="1">
      <alignment horizontal="center"/>
    </xf>
    <xf numFmtId="0" fontId="3" fillId="0" borderId="0" xfId="0" applyFont="1"/>
    <xf numFmtId="44" fontId="3" fillId="0" borderId="2" xfId="2" applyFont="1" applyBorder="1"/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3" fillId="0" borderId="2" xfId="1" applyFont="1" applyFill="1" applyBorder="1" applyAlignment="1">
      <alignment vertical="center"/>
    </xf>
    <xf numFmtId="43" fontId="4" fillId="0" borderId="3" xfId="1" applyFont="1" applyBorder="1" applyAlignment="1">
      <alignment vertical="center"/>
    </xf>
    <xf numFmtId="0" fontId="5" fillId="0" borderId="0" xfId="0" applyFont="1"/>
    <xf numFmtId="43" fontId="5" fillId="0" borderId="0" xfId="1" applyFont="1"/>
    <xf numFmtId="0" fontId="5" fillId="0" borderId="0" xfId="0" applyFont="1" applyFill="1"/>
    <xf numFmtId="0" fontId="3" fillId="0" borderId="0" xfId="0" applyFont="1" applyAlignment="1">
      <alignment horizontal="center"/>
    </xf>
    <xf numFmtId="43" fontId="2" fillId="0" borderId="0" xfId="0" applyNumberFormat="1" applyFont="1" applyFill="1"/>
    <xf numFmtId="4" fontId="5" fillId="0" borderId="0" xfId="0" applyNumberFormat="1" applyFont="1"/>
    <xf numFmtId="0" fontId="3" fillId="0" borderId="0" xfId="0" applyNumberFormat="1" applyFont="1" applyAlignment="1">
      <alignment horizontal="left"/>
    </xf>
    <xf numFmtId="14" fontId="2" fillId="0" borderId="0" xfId="0" applyNumberFormat="1" applyFont="1" applyBorder="1" applyAlignment="1">
      <alignment horizontal="left"/>
    </xf>
    <xf numFmtId="43" fontId="2" fillId="0" borderId="0" xfId="1" applyFont="1" applyAlignment="1">
      <alignment vertical="center"/>
    </xf>
    <xf numFmtId="43" fontId="5" fillId="0" borderId="0" xfId="1" applyFont="1" applyFill="1"/>
    <xf numFmtId="14" fontId="2" fillId="0" borderId="0" xfId="0" applyNumberFormat="1" applyFont="1" applyFill="1" applyAlignment="1">
      <alignment horizontal="center"/>
    </xf>
    <xf numFmtId="43" fontId="5" fillId="0" borderId="4" xfId="1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85724</xdr:rowOff>
    </xdr:from>
    <xdr:to>
      <xdr:col>2</xdr:col>
      <xdr:colOff>0</xdr:colOff>
      <xdr:row>3</xdr:row>
      <xdr:rowOff>104774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85724"/>
          <a:ext cx="733425" cy="5048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1</xdr:col>
      <xdr:colOff>752475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85725"/>
          <a:ext cx="73342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95250</xdr:rowOff>
    </xdr:from>
    <xdr:to>
      <xdr:col>1</xdr:col>
      <xdr:colOff>752475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95250"/>
          <a:ext cx="73342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66675</xdr:rowOff>
    </xdr:from>
    <xdr:to>
      <xdr:col>2</xdr:col>
      <xdr:colOff>0</xdr:colOff>
      <xdr:row>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66675"/>
          <a:ext cx="73342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123825</xdr:rowOff>
    </xdr:from>
    <xdr:to>
      <xdr:col>1</xdr:col>
      <xdr:colOff>742950</xdr:colOff>
      <xdr:row>3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23825"/>
          <a:ext cx="733425" cy="5048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114300</xdr:rowOff>
    </xdr:from>
    <xdr:to>
      <xdr:col>1</xdr:col>
      <xdr:colOff>752475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114300"/>
          <a:ext cx="733425" cy="5048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114300</xdr:rowOff>
    </xdr:from>
    <xdr:to>
      <xdr:col>1</xdr:col>
      <xdr:colOff>742950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14300"/>
          <a:ext cx="733425" cy="5048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133350</xdr:rowOff>
    </xdr:from>
    <xdr:to>
      <xdr:col>1</xdr:col>
      <xdr:colOff>742950</xdr:colOff>
      <xdr:row>3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33350"/>
          <a:ext cx="733425" cy="5048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104775</xdr:rowOff>
    </xdr:from>
    <xdr:to>
      <xdr:col>1</xdr:col>
      <xdr:colOff>733425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04775"/>
          <a:ext cx="733425" cy="5048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180975</xdr:rowOff>
    </xdr:from>
    <xdr:to>
      <xdr:col>1</xdr:col>
      <xdr:colOff>752475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180975"/>
          <a:ext cx="733425" cy="5048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742950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09550"/>
          <a:ext cx="733425" cy="4953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1</xdr:col>
      <xdr:colOff>752475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85725"/>
          <a:ext cx="73342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8"/>
  <sheetViews>
    <sheetView workbookViewId="0">
      <selection sqref="A1:G29"/>
    </sheetView>
  </sheetViews>
  <sheetFormatPr baseColWidth="10" defaultRowHeight="12.75"/>
  <cols>
    <col min="1" max="1" width="3.140625" style="18" customWidth="1"/>
    <col min="2" max="3" width="11.42578125" style="18"/>
    <col min="4" max="4" width="23.5703125" style="18" customWidth="1"/>
    <col min="5" max="5" width="10.28515625" style="18" bestFit="1" customWidth="1"/>
    <col min="6" max="6" width="12.28515625" style="19" bestFit="1" customWidth="1"/>
    <col min="7" max="16384" width="11.42578125" style="18"/>
  </cols>
  <sheetData>
    <row r="2" spans="1:10">
      <c r="A2" s="31" t="s">
        <v>25</v>
      </c>
      <c r="B2" s="31"/>
      <c r="C2" s="31"/>
      <c r="D2" s="31"/>
      <c r="E2" s="31"/>
      <c r="F2" s="31"/>
      <c r="G2" s="31"/>
    </row>
    <row r="3" spans="1:10">
      <c r="A3" s="31" t="s">
        <v>9</v>
      </c>
      <c r="B3" s="31"/>
      <c r="C3" s="31"/>
      <c r="D3" s="31"/>
      <c r="E3" s="31"/>
      <c r="F3" s="31"/>
      <c r="G3" s="31"/>
    </row>
    <row r="4" spans="1:10" ht="13.5" thickBot="1">
      <c r="A4" s="32" t="s">
        <v>0</v>
      </c>
      <c r="B4" s="32"/>
      <c r="C4" s="32"/>
      <c r="D4" s="32"/>
      <c r="E4" s="32"/>
      <c r="F4" s="32"/>
      <c r="G4" s="32"/>
    </row>
    <row r="5" spans="1:10" ht="13.5" thickTop="1"/>
    <row r="7" spans="1:10">
      <c r="B7" s="12" t="s">
        <v>1</v>
      </c>
      <c r="C7" s="1"/>
      <c r="D7" s="1"/>
      <c r="E7" s="2"/>
      <c r="F7" s="13">
        <v>120474.12</v>
      </c>
    </row>
    <row r="8" spans="1:10">
      <c r="B8" s="1"/>
      <c r="C8" s="1"/>
      <c r="D8" s="1"/>
      <c r="E8" s="3"/>
      <c r="F8" s="8"/>
      <c r="G8" s="20"/>
    </row>
    <row r="9" spans="1:10">
      <c r="B9" s="1"/>
      <c r="C9" s="1"/>
      <c r="D9" s="1"/>
      <c r="E9" s="8"/>
      <c r="F9" s="8"/>
      <c r="G9" s="20"/>
    </row>
    <row r="10" spans="1:10">
      <c r="B10" s="33" t="s">
        <v>2</v>
      </c>
      <c r="C10" s="33"/>
      <c r="D10" s="33"/>
      <c r="E10" s="8"/>
      <c r="F10" s="8">
        <f>SUM(E12:E13)</f>
        <v>79592.84</v>
      </c>
      <c r="G10" s="20"/>
      <c r="J10" s="21"/>
    </row>
    <row r="11" spans="1:10">
      <c r="B11" s="24"/>
      <c r="C11" s="24"/>
      <c r="D11" s="24"/>
      <c r="E11" s="8"/>
      <c r="F11" s="8"/>
      <c r="G11" s="20"/>
      <c r="J11" s="21"/>
    </row>
    <row r="12" spans="1:10">
      <c r="B12" s="4"/>
      <c r="C12" s="28">
        <v>42004</v>
      </c>
      <c r="D12" s="5"/>
      <c r="E12" s="8">
        <v>79592.84</v>
      </c>
      <c r="F12" s="8"/>
      <c r="G12" s="20"/>
    </row>
    <row r="13" spans="1:10">
      <c r="B13" s="11"/>
      <c r="C13" s="6"/>
      <c r="D13" s="1"/>
      <c r="E13" s="8"/>
      <c r="F13" s="8"/>
      <c r="G13" s="20"/>
    </row>
    <row r="14" spans="1:10">
      <c r="B14" s="1"/>
      <c r="C14" s="1"/>
      <c r="D14" s="1"/>
      <c r="E14" s="8"/>
      <c r="F14" s="8"/>
      <c r="G14" s="20"/>
    </row>
    <row r="15" spans="1:10">
      <c r="B15" s="34" t="s">
        <v>8</v>
      </c>
      <c r="C15" s="34"/>
      <c r="D15" s="34"/>
      <c r="E15" s="8"/>
      <c r="F15" s="8">
        <f>SUM(E16:E16)</f>
        <v>0</v>
      </c>
      <c r="G15" s="20"/>
    </row>
    <row r="16" spans="1:10">
      <c r="B16" s="4"/>
      <c r="C16" s="5"/>
      <c r="D16" s="5"/>
      <c r="E16" s="8"/>
      <c r="F16" s="8"/>
      <c r="G16" s="20"/>
    </row>
    <row r="17" spans="2:10">
      <c r="B17" s="1"/>
      <c r="C17" s="1"/>
      <c r="D17" s="1"/>
      <c r="E17" s="8"/>
      <c r="F17" s="8" t="s">
        <v>26</v>
      </c>
      <c r="G17" s="20"/>
    </row>
    <row r="18" spans="2:10">
      <c r="B18" s="30" t="s">
        <v>3</v>
      </c>
      <c r="C18" s="30"/>
      <c r="D18" s="30"/>
      <c r="E18" s="8"/>
      <c r="F18" s="8">
        <f>SUM(E19:E19)</f>
        <v>0</v>
      </c>
      <c r="G18" s="22"/>
    </row>
    <row r="19" spans="2:10">
      <c r="B19" s="1"/>
      <c r="C19" s="1"/>
      <c r="D19" s="1"/>
      <c r="E19" s="8"/>
      <c r="F19" s="8"/>
      <c r="G19" s="20"/>
    </row>
    <row r="20" spans="2:10">
      <c r="B20" s="1"/>
      <c r="C20" s="1"/>
      <c r="D20" s="1"/>
      <c r="E20" s="8"/>
      <c r="F20" s="8"/>
      <c r="G20" s="20"/>
    </row>
    <row r="21" spans="2:10">
      <c r="B21" s="30" t="s">
        <v>4</v>
      </c>
      <c r="C21" s="30"/>
      <c r="D21" s="30"/>
      <c r="E21" s="8"/>
      <c r="F21" s="8">
        <f>SUM(E22:E23)</f>
        <v>0</v>
      </c>
      <c r="G21" s="20"/>
    </row>
    <row r="22" spans="2:10">
      <c r="B22" s="4"/>
      <c r="C22" s="5"/>
      <c r="D22" s="5"/>
      <c r="E22" s="8"/>
      <c r="F22" s="8"/>
      <c r="G22" s="20"/>
      <c r="H22" s="20"/>
    </row>
    <row r="23" spans="2:10">
      <c r="B23" s="1"/>
      <c r="C23" s="1"/>
      <c r="D23" s="1"/>
      <c r="E23" s="10"/>
      <c r="F23" s="10"/>
      <c r="G23" s="20"/>
      <c r="H23" s="20"/>
    </row>
    <row r="24" spans="2:10">
      <c r="B24" s="4"/>
      <c r="C24" s="1"/>
      <c r="D24" s="1"/>
      <c r="E24" s="10"/>
      <c r="F24" s="9"/>
    </row>
    <row r="25" spans="2:10">
      <c r="B25" s="1"/>
      <c r="C25" s="14" t="s">
        <v>5</v>
      </c>
      <c r="D25" s="7"/>
      <c r="E25" s="26"/>
      <c r="F25" s="15">
        <f>+F7+F10-F15+F18-F21</f>
        <v>200066.96</v>
      </c>
    </row>
    <row r="26" spans="2:10">
      <c r="B26" s="1"/>
      <c r="C26" s="14" t="s">
        <v>6</v>
      </c>
      <c r="D26" s="7"/>
      <c r="E26" s="26"/>
      <c r="F26" s="16">
        <v>200066.96</v>
      </c>
      <c r="G26" s="23"/>
    </row>
    <row r="27" spans="2:10" ht="13.5" thickBot="1">
      <c r="B27" s="1"/>
      <c r="C27" s="14" t="s">
        <v>7</v>
      </c>
      <c r="D27" s="7"/>
      <c r="E27" s="26"/>
      <c r="F27" s="17">
        <f>+F25-F26</f>
        <v>0</v>
      </c>
      <c r="I27" s="23"/>
      <c r="J27" s="23"/>
    </row>
    <row r="28" spans="2:10" ht="13.5" thickTop="1">
      <c r="B28" s="1"/>
      <c r="C28" s="1"/>
      <c r="D28" s="1"/>
      <c r="E28" s="1"/>
      <c r="F28" s="10"/>
    </row>
  </sheetData>
  <mergeCells count="7">
    <mergeCell ref="B21:D21"/>
    <mergeCell ref="A2:G2"/>
    <mergeCell ref="A3:G3"/>
    <mergeCell ref="A4:G4"/>
    <mergeCell ref="B10:D10"/>
    <mergeCell ref="B15:D15"/>
    <mergeCell ref="B18:D1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U42"/>
  <sheetViews>
    <sheetView topLeftCell="A6" workbookViewId="0">
      <selection sqref="A1:G29"/>
    </sheetView>
  </sheetViews>
  <sheetFormatPr baseColWidth="10" defaultRowHeight="12.75"/>
  <cols>
    <col min="1" max="1" width="3.140625" style="18" customWidth="1"/>
    <col min="2" max="3" width="11.42578125" style="18"/>
    <col min="4" max="4" width="23.5703125" style="18" customWidth="1"/>
    <col min="5" max="5" width="11.28515625" style="18" bestFit="1" customWidth="1"/>
    <col min="6" max="6" width="12.28515625" style="19" bestFit="1" customWidth="1"/>
    <col min="7" max="16384" width="11.42578125" style="18"/>
  </cols>
  <sheetData>
    <row r="2" spans="1:10">
      <c r="A2" s="31" t="s">
        <v>25</v>
      </c>
      <c r="B2" s="31"/>
      <c r="C2" s="31"/>
      <c r="D2" s="31"/>
      <c r="E2" s="31"/>
      <c r="F2" s="31"/>
      <c r="G2" s="31"/>
    </row>
    <row r="3" spans="1:10">
      <c r="A3" s="31" t="s">
        <v>9</v>
      </c>
      <c r="B3" s="31"/>
      <c r="C3" s="31"/>
      <c r="D3" s="31"/>
      <c r="E3" s="31"/>
      <c r="F3" s="31"/>
      <c r="G3" s="31"/>
    </row>
    <row r="4" spans="1:10" ht="13.5" thickBot="1">
      <c r="A4" s="32" t="s">
        <v>17</v>
      </c>
      <c r="B4" s="32"/>
      <c r="C4" s="32"/>
      <c r="D4" s="32"/>
      <c r="E4" s="32"/>
      <c r="F4" s="32"/>
      <c r="G4" s="32"/>
    </row>
    <row r="5" spans="1:10" ht="13.5" thickTop="1"/>
    <row r="7" spans="1:10">
      <c r="B7" s="12" t="s">
        <v>1</v>
      </c>
      <c r="C7" s="1"/>
      <c r="D7" s="1"/>
      <c r="E7" s="2"/>
      <c r="F7" s="13">
        <v>333739.15999999997</v>
      </c>
    </row>
    <row r="8" spans="1:10">
      <c r="B8" s="1"/>
      <c r="C8" s="1"/>
      <c r="D8" s="1"/>
      <c r="E8" s="3"/>
      <c r="F8" s="8"/>
      <c r="G8" s="20"/>
    </row>
    <row r="9" spans="1:10">
      <c r="B9" s="1"/>
      <c r="C9" s="1"/>
      <c r="D9" s="1"/>
      <c r="E9" s="8"/>
      <c r="F9" s="8"/>
      <c r="G9" s="20"/>
    </row>
    <row r="10" spans="1:10">
      <c r="B10" s="33" t="s">
        <v>2</v>
      </c>
      <c r="C10" s="33"/>
      <c r="D10" s="33"/>
      <c r="E10" s="8"/>
      <c r="F10" s="8">
        <f>SUM(E12:E15)</f>
        <v>219592.84</v>
      </c>
      <c r="G10" s="20"/>
      <c r="J10" s="21"/>
    </row>
    <row r="11" spans="1:10">
      <c r="B11" s="24"/>
      <c r="C11" s="24"/>
      <c r="D11" s="24"/>
      <c r="E11" s="8"/>
      <c r="F11" s="8"/>
      <c r="G11" s="20"/>
      <c r="J11" s="21"/>
    </row>
    <row r="12" spans="1:10">
      <c r="B12" s="4"/>
      <c r="C12" s="28">
        <v>42004</v>
      </c>
      <c r="D12" s="5"/>
      <c r="E12" s="8">
        <v>79592.84</v>
      </c>
      <c r="F12" s="8"/>
      <c r="G12" s="20"/>
    </row>
    <row r="13" spans="1:10">
      <c r="B13" s="25" t="s">
        <v>20</v>
      </c>
      <c r="C13" s="11">
        <v>42216</v>
      </c>
      <c r="D13" s="1" t="s">
        <v>21</v>
      </c>
      <c r="E13" s="8">
        <v>20000</v>
      </c>
      <c r="F13" s="8"/>
      <c r="G13" s="20"/>
    </row>
    <row r="14" spans="1:10">
      <c r="B14" s="25" t="s">
        <v>23</v>
      </c>
      <c r="C14" s="11">
        <v>42307</v>
      </c>
      <c r="D14" s="1" t="s">
        <v>21</v>
      </c>
      <c r="E14" s="8">
        <v>100000</v>
      </c>
      <c r="F14" s="8"/>
      <c r="G14" s="20"/>
    </row>
    <row r="15" spans="1:10">
      <c r="B15" s="25" t="s">
        <v>22</v>
      </c>
      <c r="C15" s="11">
        <v>42307</v>
      </c>
      <c r="D15" s="1" t="s">
        <v>21</v>
      </c>
      <c r="E15" s="8">
        <v>20000</v>
      </c>
      <c r="F15" s="8"/>
      <c r="G15" s="20"/>
    </row>
    <row r="16" spans="1:10">
      <c r="B16" s="1"/>
      <c r="C16" s="1"/>
      <c r="D16" s="1"/>
      <c r="E16" s="8"/>
      <c r="F16" s="8"/>
      <c r="G16" s="20"/>
    </row>
    <row r="17" spans="2:21">
      <c r="B17" s="34" t="s">
        <v>8</v>
      </c>
      <c r="C17" s="34"/>
      <c r="D17" s="34"/>
      <c r="E17" s="8"/>
      <c r="F17" s="8">
        <f>SUM(E18:E18)</f>
        <v>0</v>
      </c>
      <c r="G17" s="20"/>
      <c r="N17" s="18" t="s">
        <v>27</v>
      </c>
      <c r="O17" s="19">
        <v>1118.1300000000001</v>
      </c>
      <c r="P17" s="19"/>
      <c r="Q17" s="19"/>
      <c r="R17" s="19"/>
      <c r="S17" s="19"/>
      <c r="T17" s="19"/>
      <c r="U17" s="19"/>
    </row>
    <row r="18" spans="2:21">
      <c r="B18" s="4"/>
      <c r="C18" s="5"/>
      <c r="D18" s="5"/>
      <c r="E18" s="8"/>
      <c r="F18" s="8"/>
      <c r="G18" s="20"/>
      <c r="N18" s="18" t="s">
        <v>28</v>
      </c>
      <c r="O18" s="19">
        <v>78.349999999999994</v>
      </c>
      <c r="P18" s="19"/>
      <c r="Q18" s="19"/>
      <c r="R18" s="19"/>
      <c r="S18" s="19"/>
      <c r="T18" s="19"/>
      <c r="U18" s="19"/>
    </row>
    <row r="19" spans="2:21">
      <c r="B19" s="1"/>
      <c r="C19" s="1"/>
      <c r="D19" s="1"/>
      <c r="E19" s="8"/>
      <c r="F19" s="8"/>
      <c r="G19" s="20"/>
      <c r="N19" s="18" t="s">
        <v>29</v>
      </c>
      <c r="O19" s="19"/>
      <c r="P19" s="19">
        <f>8036.08+28.64</f>
        <v>8064.72</v>
      </c>
      <c r="Q19" s="19"/>
      <c r="R19" s="19"/>
      <c r="S19" s="19"/>
      <c r="T19" s="19"/>
      <c r="U19" s="19"/>
    </row>
    <row r="20" spans="2:21" ht="13.5" thickBot="1">
      <c r="B20" s="30" t="s">
        <v>3</v>
      </c>
      <c r="C20" s="30"/>
      <c r="D20" s="30"/>
      <c r="E20" s="8"/>
      <c r="F20" s="8">
        <f>SUM(E21:E21)</f>
        <v>0</v>
      </c>
      <c r="G20" s="22"/>
      <c r="N20" s="18" t="s">
        <v>30</v>
      </c>
      <c r="O20" s="29">
        <f>O17*0.16</f>
        <v>178.90080000000003</v>
      </c>
      <c r="P20" s="29"/>
      <c r="Q20" s="29"/>
      <c r="R20" s="19"/>
      <c r="S20" s="19"/>
      <c r="T20" s="19"/>
      <c r="U20" s="19"/>
    </row>
    <row r="21" spans="2:21">
      <c r="B21" s="1"/>
      <c r="C21" s="1"/>
      <c r="D21" s="1"/>
      <c r="E21" s="8"/>
      <c r="F21" s="8"/>
      <c r="G21" s="20"/>
      <c r="O21" s="19">
        <f>SUM(O16:O20)</f>
        <v>1375.3808000000001</v>
      </c>
      <c r="P21" s="19">
        <f>SUM(P16:P20)</f>
        <v>8064.72</v>
      </c>
      <c r="Q21" s="19">
        <f>+P21-O21</f>
        <v>6689.3392000000003</v>
      </c>
      <c r="R21" s="19"/>
      <c r="S21" s="19"/>
      <c r="T21" s="19"/>
      <c r="U21" s="19"/>
    </row>
    <row r="22" spans="2:21">
      <c r="B22" s="1"/>
      <c r="C22" s="1"/>
      <c r="D22" s="1"/>
      <c r="E22" s="8"/>
      <c r="F22" s="8"/>
      <c r="G22" s="20"/>
      <c r="O22" s="19"/>
      <c r="P22" s="19"/>
      <c r="Q22" s="19"/>
      <c r="R22" s="19"/>
      <c r="S22" s="19"/>
      <c r="T22" s="19"/>
      <c r="U22" s="19"/>
    </row>
    <row r="23" spans="2:21">
      <c r="B23" s="30" t="s">
        <v>4</v>
      </c>
      <c r="C23" s="30"/>
      <c r="D23" s="30"/>
      <c r="E23" s="8"/>
      <c r="F23" s="8">
        <f>SUM(E24:E25)</f>
        <v>0</v>
      </c>
      <c r="G23" s="20"/>
      <c r="O23" s="19"/>
      <c r="P23" s="19"/>
      <c r="Q23" s="19"/>
      <c r="R23" s="19"/>
      <c r="S23" s="19"/>
      <c r="T23" s="19"/>
      <c r="U23" s="19"/>
    </row>
    <row r="24" spans="2:21">
      <c r="B24" s="4"/>
      <c r="C24" s="5"/>
      <c r="D24" s="5"/>
      <c r="E24" s="8"/>
      <c r="F24" s="8"/>
      <c r="G24" s="20"/>
      <c r="H24" s="20"/>
      <c r="O24" s="19"/>
      <c r="P24" s="19"/>
      <c r="Q24" s="19"/>
      <c r="R24" s="19"/>
      <c r="S24" s="19"/>
      <c r="T24" s="19"/>
      <c r="U24" s="19"/>
    </row>
    <row r="25" spans="2:21">
      <c r="B25" s="1"/>
      <c r="C25" s="1"/>
      <c r="D25" s="1"/>
      <c r="E25" s="10"/>
      <c r="F25" s="10"/>
      <c r="G25" s="20"/>
      <c r="H25" s="20"/>
      <c r="O25" s="19"/>
      <c r="P25" s="19"/>
      <c r="Q25" s="19"/>
      <c r="R25" s="19"/>
      <c r="S25" s="19"/>
      <c r="T25" s="19"/>
      <c r="U25" s="19"/>
    </row>
    <row r="26" spans="2:21">
      <c r="B26" s="4"/>
      <c r="C26" s="1"/>
      <c r="D26" s="1"/>
      <c r="E26" s="10"/>
      <c r="F26" s="9"/>
      <c r="Q26" s="19"/>
      <c r="R26" s="19"/>
      <c r="S26" s="19"/>
      <c r="T26" s="19"/>
      <c r="U26" s="19"/>
    </row>
    <row r="27" spans="2:21">
      <c r="B27" s="1"/>
      <c r="C27" s="14" t="s">
        <v>5</v>
      </c>
      <c r="D27" s="7"/>
      <c r="E27" s="26"/>
      <c r="F27" s="15">
        <f>+F7+F10-F17+F20-F23</f>
        <v>553332</v>
      </c>
      <c r="Q27" s="19"/>
      <c r="R27" s="19"/>
      <c r="S27" s="19"/>
      <c r="T27" s="19"/>
      <c r="U27" s="19"/>
    </row>
    <row r="28" spans="2:21">
      <c r="B28" s="1"/>
      <c r="C28" s="14" t="s">
        <v>6</v>
      </c>
      <c r="D28" s="7"/>
      <c r="E28" s="26"/>
      <c r="F28" s="16">
        <v>553232.73</v>
      </c>
      <c r="G28" s="23"/>
      <c r="Q28" s="19"/>
      <c r="R28" s="19"/>
      <c r="S28" s="19"/>
      <c r="T28" s="19"/>
      <c r="U28" s="19"/>
    </row>
    <row r="29" spans="2:21" ht="13.5" thickBot="1">
      <c r="B29" s="1"/>
      <c r="C29" s="14" t="s">
        <v>7</v>
      </c>
      <c r="D29" s="7"/>
      <c r="E29" s="26"/>
      <c r="F29" s="17">
        <f>+F27-F28</f>
        <v>99.270000000018626</v>
      </c>
      <c r="I29" s="23"/>
      <c r="J29" s="23"/>
      <c r="Q29" s="19"/>
      <c r="R29" s="19"/>
      <c r="S29" s="19"/>
      <c r="T29" s="19"/>
      <c r="U29" s="19"/>
    </row>
    <row r="30" spans="2:21" ht="13.5" thickTop="1">
      <c r="B30" s="1"/>
      <c r="C30" s="1"/>
      <c r="D30" s="1"/>
      <c r="E30" s="1"/>
      <c r="F30" s="10"/>
      <c r="Q30" s="19"/>
      <c r="R30" s="19"/>
      <c r="S30" s="19"/>
      <c r="T30" s="19"/>
      <c r="U30" s="19"/>
    </row>
    <row r="31" spans="2:21">
      <c r="Q31" s="19"/>
      <c r="R31" s="19"/>
      <c r="S31" s="19"/>
      <c r="T31" s="19"/>
      <c r="U31" s="19"/>
    </row>
    <row r="32" spans="2:21">
      <c r="Q32" s="19"/>
      <c r="R32" s="19"/>
      <c r="S32" s="19"/>
      <c r="T32" s="19"/>
      <c r="U32" s="19"/>
    </row>
    <row r="33" spans="15:21">
      <c r="Q33" s="19"/>
      <c r="R33" s="19"/>
      <c r="S33" s="19"/>
      <c r="T33" s="19"/>
      <c r="U33" s="19"/>
    </row>
    <row r="34" spans="15:21">
      <c r="O34" s="19"/>
      <c r="P34" s="19"/>
      <c r="Q34" s="19"/>
      <c r="R34" s="19"/>
      <c r="S34" s="19"/>
      <c r="T34" s="19"/>
      <c r="U34" s="19"/>
    </row>
    <row r="35" spans="15:21">
      <c r="O35" s="19"/>
      <c r="P35" s="19"/>
      <c r="Q35" s="19"/>
      <c r="R35" s="19"/>
      <c r="S35" s="19"/>
      <c r="T35" s="19"/>
      <c r="U35" s="19"/>
    </row>
    <row r="36" spans="15:21">
      <c r="O36" s="19"/>
      <c r="P36" s="19"/>
      <c r="Q36" s="19"/>
      <c r="R36" s="19"/>
      <c r="S36" s="19"/>
      <c r="T36" s="19"/>
      <c r="U36" s="19"/>
    </row>
    <row r="37" spans="15:21">
      <c r="O37" s="19"/>
      <c r="P37" s="19"/>
      <c r="Q37" s="19"/>
      <c r="R37" s="19"/>
      <c r="S37" s="19"/>
      <c r="T37" s="19"/>
      <c r="U37" s="19"/>
    </row>
    <row r="38" spans="15:21">
      <c r="O38" s="19"/>
      <c r="P38" s="19"/>
      <c r="Q38" s="19"/>
      <c r="R38" s="19"/>
      <c r="S38" s="19"/>
      <c r="T38" s="19"/>
      <c r="U38" s="19"/>
    </row>
    <row r="39" spans="15:21">
      <c r="O39" s="19"/>
      <c r="P39" s="19"/>
      <c r="Q39" s="19"/>
      <c r="R39" s="19"/>
      <c r="S39" s="19"/>
    </row>
    <row r="40" spans="15:21">
      <c r="O40" s="19"/>
      <c r="P40" s="19"/>
      <c r="Q40" s="19"/>
      <c r="R40" s="19"/>
      <c r="S40" s="19"/>
    </row>
    <row r="41" spans="15:21">
      <c r="O41" s="19"/>
      <c r="P41" s="19"/>
      <c r="Q41" s="19"/>
      <c r="R41" s="19"/>
      <c r="S41" s="19"/>
    </row>
    <row r="42" spans="15:21">
      <c r="O42" s="19"/>
      <c r="P42" s="19"/>
      <c r="Q42" s="19"/>
      <c r="R42" s="19"/>
      <c r="S42" s="19"/>
    </row>
  </sheetData>
  <mergeCells count="7">
    <mergeCell ref="B23:D23"/>
    <mergeCell ref="A2:G2"/>
    <mergeCell ref="A3:G3"/>
    <mergeCell ref="A4:G4"/>
    <mergeCell ref="B10:D10"/>
    <mergeCell ref="B17:D17"/>
    <mergeCell ref="B20:D2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J29"/>
  <sheetViews>
    <sheetView workbookViewId="0">
      <selection sqref="A1:G29"/>
    </sheetView>
  </sheetViews>
  <sheetFormatPr baseColWidth="10" defaultRowHeight="12.75"/>
  <cols>
    <col min="1" max="1" width="3.140625" style="18" customWidth="1"/>
    <col min="2" max="3" width="11.42578125" style="18"/>
    <col min="4" max="4" width="23.5703125" style="18" customWidth="1"/>
    <col min="5" max="5" width="11.42578125" style="18"/>
    <col min="6" max="6" width="12" style="19" bestFit="1" customWidth="1"/>
    <col min="7" max="16384" width="11.42578125" style="18"/>
  </cols>
  <sheetData>
    <row r="2" spans="1:10">
      <c r="A2" s="31" t="s">
        <v>25</v>
      </c>
      <c r="B2" s="31"/>
      <c r="C2" s="31"/>
      <c r="D2" s="31"/>
      <c r="E2" s="31"/>
      <c r="F2" s="31"/>
      <c r="G2" s="31"/>
    </row>
    <row r="3" spans="1:10">
      <c r="A3" s="31" t="s">
        <v>9</v>
      </c>
      <c r="B3" s="31"/>
      <c r="C3" s="31"/>
      <c r="D3" s="31"/>
      <c r="E3" s="31"/>
      <c r="F3" s="31"/>
      <c r="G3" s="31"/>
    </row>
    <row r="4" spans="1:10" ht="13.5" thickBot="1">
      <c r="A4" s="32" t="s">
        <v>18</v>
      </c>
      <c r="B4" s="32"/>
      <c r="C4" s="32"/>
      <c r="D4" s="32"/>
      <c r="E4" s="32"/>
      <c r="F4" s="32"/>
      <c r="G4" s="32"/>
    </row>
    <row r="5" spans="1:10" ht="13.5" thickTop="1"/>
    <row r="7" spans="1:10">
      <c r="B7" s="12" t="s">
        <v>1</v>
      </c>
      <c r="C7" s="1"/>
      <c r="D7" s="1"/>
      <c r="E7" s="2"/>
      <c r="F7" s="13">
        <v>406111.62</v>
      </c>
    </row>
    <row r="8" spans="1:10">
      <c r="B8" s="1"/>
      <c r="C8" s="1"/>
      <c r="D8" s="1"/>
      <c r="E8" s="3"/>
      <c r="F8" s="8"/>
      <c r="G8" s="20"/>
    </row>
    <row r="9" spans="1:10">
      <c r="B9" s="1"/>
      <c r="C9" s="1"/>
      <c r="D9" s="1"/>
      <c r="E9" s="3"/>
      <c r="F9" s="8"/>
      <c r="G9" s="20"/>
    </row>
    <row r="10" spans="1:10">
      <c r="B10" s="33" t="s">
        <v>2</v>
      </c>
      <c r="C10" s="33"/>
      <c r="D10" s="33"/>
      <c r="E10" s="8"/>
      <c r="F10" s="8">
        <f>SUM(E12:E14)</f>
        <v>179592.84</v>
      </c>
      <c r="G10" s="20"/>
      <c r="J10" s="21"/>
    </row>
    <row r="11" spans="1:10">
      <c r="B11" s="24"/>
      <c r="C11" s="24"/>
      <c r="D11" s="24"/>
      <c r="E11" s="8"/>
      <c r="F11" s="8"/>
      <c r="G11" s="20"/>
      <c r="J11" s="21"/>
    </row>
    <row r="12" spans="1:10">
      <c r="B12" s="4"/>
      <c r="C12" s="28">
        <v>42004</v>
      </c>
      <c r="D12" s="5"/>
      <c r="E12" s="8">
        <v>79592.84</v>
      </c>
      <c r="F12" s="8"/>
      <c r="G12" s="20"/>
    </row>
    <row r="13" spans="1:10">
      <c r="B13" s="25" t="s">
        <v>23</v>
      </c>
      <c r="C13" s="11">
        <v>42307</v>
      </c>
      <c r="D13" s="1" t="s">
        <v>21</v>
      </c>
      <c r="E13" s="8">
        <v>100000</v>
      </c>
      <c r="F13" s="8"/>
      <c r="G13" s="20"/>
    </row>
    <row r="14" spans="1:10">
      <c r="B14" s="25"/>
      <c r="C14" s="11"/>
      <c r="D14" s="1"/>
      <c r="E14" s="8"/>
      <c r="F14" s="8"/>
      <c r="G14" s="20"/>
    </row>
    <row r="15" spans="1:10">
      <c r="B15" s="25"/>
      <c r="C15" s="11"/>
      <c r="D15" s="1"/>
      <c r="E15" s="8"/>
      <c r="F15" s="8"/>
      <c r="G15" s="20"/>
    </row>
    <row r="16" spans="1:10">
      <c r="B16" s="34" t="s">
        <v>8</v>
      </c>
      <c r="C16" s="34"/>
      <c r="D16" s="34"/>
      <c r="E16" s="8"/>
      <c r="F16" s="8">
        <f>SUM(E17:E17)</f>
        <v>0</v>
      </c>
      <c r="G16" s="20"/>
    </row>
    <row r="17" spans="2:10">
      <c r="B17" s="4"/>
      <c r="C17" s="5"/>
      <c r="D17" s="5"/>
      <c r="E17" s="8"/>
      <c r="F17" s="8"/>
      <c r="G17" s="20"/>
    </row>
    <row r="18" spans="2:10">
      <c r="B18" s="1"/>
      <c r="C18" s="1"/>
      <c r="D18" s="1"/>
      <c r="E18" s="8"/>
      <c r="F18" s="8"/>
      <c r="G18" s="20"/>
    </row>
    <row r="19" spans="2:10">
      <c r="B19" s="30" t="s">
        <v>3</v>
      </c>
      <c r="C19" s="30"/>
      <c r="D19" s="30"/>
      <c r="E19" s="8"/>
      <c r="F19" s="8">
        <f>SUM(E20:E20)</f>
        <v>0</v>
      </c>
      <c r="G19" s="22"/>
    </row>
    <row r="20" spans="2:10">
      <c r="B20" s="1"/>
      <c r="C20" s="1"/>
      <c r="D20" s="1"/>
      <c r="E20" s="8"/>
      <c r="F20" s="8"/>
      <c r="G20" s="20"/>
    </row>
    <row r="21" spans="2:10">
      <c r="B21" s="1"/>
      <c r="C21" s="1"/>
      <c r="D21" s="1"/>
      <c r="E21" s="8"/>
      <c r="F21" s="8"/>
      <c r="G21" s="20"/>
    </row>
    <row r="22" spans="2:10">
      <c r="B22" s="30" t="s">
        <v>4</v>
      </c>
      <c r="C22" s="30"/>
      <c r="D22" s="30"/>
      <c r="E22" s="8"/>
      <c r="F22" s="8">
        <f>SUM(E23:E24)</f>
        <v>0</v>
      </c>
      <c r="G22" s="20"/>
    </row>
    <row r="23" spans="2:10">
      <c r="B23" s="4"/>
      <c r="C23" s="5"/>
      <c r="D23" s="5"/>
      <c r="E23" s="8"/>
      <c r="F23" s="8"/>
      <c r="G23" s="20"/>
      <c r="H23" s="20"/>
    </row>
    <row r="24" spans="2:10">
      <c r="B24" s="1"/>
      <c r="C24" s="1"/>
      <c r="D24" s="1"/>
      <c r="E24" s="10"/>
      <c r="F24" s="10"/>
      <c r="G24" s="20"/>
      <c r="H24" s="20"/>
    </row>
    <row r="25" spans="2:10">
      <c r="B25" s="4"/>
      <c r="C25" s="1"/>
      <c r="D25" s="1"/>
      <c r="E25" s="10"/>
      <c r="F25" s="9"/>
    </row>
    <row r="26" spans="2:10">
      <c r="B26" s="1"/>
      <c r="C26" s="14" t="s">
        <v>5</v>
      </c>
      <c r="D26" s="7"/>
      <c r="E26" s="26"/>
      <c r="F26" s="15">
        <f>+F7+F10-F16+F19-F22</f>
        <v>585704.46</v>
      </c>
    </row>
    <row r="27" spans="2:10">
      <c r="B27" s="1"/>
      <c r="C27" s="14" t="s">
        <v>6</v>
      </c>
      <c r="D27" s="7"/>
      <c r="E27" s="26"/>
      <c r="F27" s="16">
        <v>585718.61</v>
      </c>
      <c r="G27" s="23"/>
    </row>
    <row r="28" spans="2:10" ht="13.5" thickBot="1">
      <c r="B28" s="1"/>
      <c r="C28" s="14" t="s">
        <v>7</v>
      </c>
      <c r="D28" s="7"/>
      <c r="E28" s="26"/>
      <c r="F28" s="17">
        <f>+F26-F27</f>
        <v>-14.150000000023283</v>
      </c>
      <c r="I28" s="23"/>
      <c r="J28" s="23"/>
    </row>
    <row r="29" spans="2:10" ht="13.5" thickTop="1">
      <c r="B29" s="1"/>
      <c r="C29" s="1"/>
      <c r="D29" s="1"/>
      <c r="E29" s="1"/>
      <c r="F29" s="10"/>
    </row>
  </sheetData>
  <mergeCells count="7">
    <mergeCell ref="B22:D22"/>
    <mergeCell ref="A2:G2"/>
    <mergeCell ref="A3:G3"/>
    <mergeCell ref="A4:G4"/>
    <mergeCell ref="B10:D10"/>
    <mergeCell ref="B16:D16"/>
    <mergeCell ref="B19:D19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35"/>
  <sheetViews>
    <sheetView tabSelected="1" topLeftCell="A4" workbookViewId="0">
      <selection sqref="A1:G31"/>
    </sheetView>
  </sheetViews>
  <sheetFormatPr baseColWidth="10" defaultRowHeight="12.75"/>
  <cols>
    <col min="1" max="1" width="2.5703125" style="18" customWidth="1"/>
    <col min="2" max="2" width="17" style="18" customWidth="1"/>
    <col min="3" max="3" width="15" style="18" customWidth="1"/>
    <col min="4" max="4" width="11" style="18" bestFit="1" customWidth="1"/>
    <col min="5" max="5" width="11.28515625" style="18" bestFit="1" customWidth="1"/>
    <col min="6" max="6" width="12" style="19" bestFit="1" customWidth="1"/>
    <col min="7" max="7" width="2" style="18" customWidth="1"/>
    <col min="8" max="16384" width="11.42578125" style="18"/>
  </cols>
  <sheetData>
    <row r="1" spans="1:10" ht="21.75" customHeight="1"/>
    <row r="2" spans="1:10" ht="21.75" customHeight="1">
      <c r="A2" s="31" t="s">
        <v>25</v>
      </c>
      <c r="B2" s="31"/>
      <c r="C2" s="31"/>
      <c r="D2" s="31"/>
      <c r="E2" s="31"/>
      <c r="F2" s="31"/>
      <c r="G2" s="31"/>
    </row>
    <row r="3" spans="1:10" ht="21.75" customHeight="1">
      <c r="A3" s="31" t="s">
        <v>9</v>
      </c>
      <c r="B3" s="31"/>
      <c r="C3" s="31"/>
      <c r="D3" s="31"/>
      <c r="E3" s="31"/>
      <c r="F3" s="31"/>
      <c r="G3" s="31"/>
    </row>
    <row r="4" spans="1:10" ht="21.75" customHeight="1" thickBot="1">
      <c r="A4" s="32" t="s">
        <v>19</v>
      </c>
      <c r="B4" s="32"/>
      <c r="C4" s="32"/>
      <c r="D4" s="32"/>
      <c r="E4" s="32"/>
      <c r="F4" s="32"/>
      <c r="G4" s="32"/>
    </row>
    <row r="5" spans="1:10" ht="13.5" thickTop="1"/>
    <row r="7" spans="1:10">
      <c r="B7" s="12" t="s">
        <v>1</v>
      </c>
      <c r="C7" s="1"/>
      <c r="D7" s="1"/>
      <c r="E7" s="2"/>
      <c r="F7" s="13">
        <v>461971.20000000001</v>
      </c>
    </row>
    <row r="8" spans="1:10">
      <c r="B8" s="1"/>
      <c r="C8" s="1"/>
      <c r="D8" s="1"/>
      <c r="E8" s="3"/>
      <c r="F8" s="8"/>
      <c r="G8" s="20"/>
    </row>
    <row r="9" spans="1:10">
      <c r="B9" s="1"/>
      <c r="C9" s="1"/>
      <c r="D9" s="1"/>
      <c r="E9" s="8"/>
      <c r="F9" s="8"/>
      <c r="G9" s="27"/>
    </row>
    <row r="10" spans="1:10">
      <c r="B10" s="33" t="s">
        <v>2</v>
      </c>
      <c r="C10" s="33"/>
      <c r="D10" s="33"/>
      <c r="E10" s="8"/>
      <c r="F10" s="8">
        <f>SUM(E12:E14)</f>
        <v>179592.84</v>
      </c>
      <c r="G10" s="27"/>
      <c r="J10" s="21"/>
    </row>
    <row r="11" spans="1:10">
      <c r="B11" s="24"/>
      <c r="C11" s="24"/>
      <c r="D11" s="24"/>
      <c r="E11" s="8"/>
      <c r="F11" s="8"/>
      <c r="G11" s="27"/>
      <c r="J11" s="21"/>
    </row>
    <row r="12" spans="1:10">
      <c r="B12" s="4"/>
      <c r="C12" s="28">
        <v>42004</v>
      </c>
      <c r="D12" s="5"/>
      <c r="E12" s="8">
        <v>79592.84</v>
      </c>
      <c r="F12" s="8"/>
      <c r="G12" s="27"/>
      <c r="J12" s="21"/>
    </row>
    <row r="13" spans="1:10">
      <c r="B13" s="25" t="s">
        <v>23</v>
      </c>
      <c r="C13" s="11">
        <v>42307</v>
      </c>
      <c r="D13" s="1" t="s">
        <v>21</v>
      </c>
      <c r="E13" s="8">
        <v>100000</v>
      </c>
      <c r="F13" s="8"/>
      <c r="G13" s="27"/>
      <c r="J13" s="21"/>
    </row>
    <row r="14" spans="1:10">
      <c r="B14" s="25"/>
      <c r="C14" s="11"/>
      <c r="D14" s="1"/>
      <c r="E14" s="8"/>
      <c r="F14" s="8"/>
      <c r="G14" s="27"/>
    </row>
    <row r="15" spans="1:10">
      <c r="B15" s="11"/>
      <c r="C15" s="6"/>
      <c r="D15" s="1"/>
      <c r="E15" s="8"/>
      <c r="F15" s="8"/>
      <c r="G15" s="27"/>
    </row>
    <row r="16" spans="1:10">
      <c r="B16" s="1"/>
      <c r="C16" s="1"/>
      <c r="D16" s="1"/>
      <c r="E16" s="8"/>
      <c r="F16" s="8"/>
      <c r="G16" s="27"/>
    </row>
    <row r="17" spans="2:18">
      <c r="B17" s="34" t="s">
        <v>8</v>
      </c>
      <c r="C17" s="34"/>
      <c r="D17" s="34"/>
      <c r="E17" s="8"/>
      <c r="F17" s="8">
        <f>SUM(E18:E18)</f>
        <v>0</v>
      </c>
      <c r="G17" s="27"/>
    </row>
    <row r="18" spans="2:18">
      <c r="B18" s="4"/>
      <c r="C18" s="5"/>
      <c r="D18" s="5"/>
      <c r="E18" s="8"/>
      <c r="F18" s="8"/>
      <c r="G18" s="27"/>
    </row>
    <row r="19" spans="2:18">
      <c r="B19" s="1"/>
      <c r="C19" s="1"/>
      <c r="D19" s="1"/>
      <c r="E19" s="8"/>
      <c r="F19" s="8"/>
      <c r="G19" s="27"/>
    </row>
    <row r="20" spans="2:18">
      <c r="B20" s="30" t="s">
        <v>3</v>
      </c>
      <c r="C20" s="30"/>
      <c r="D20" s="30"/>
      <c r="E20" s="8"/>
      <c r="F20" s="8">
        <f>SUM(E21:E21)</f>
        <v>0</v>
      </c>
      <c r="G20" s="8"/>
    </row>
    <row r="21" spans="2:18">
      <c r="B21" s="1"/>
      <c r="C21" s="1"/>
      <c r="D21" s="1"/>
      <c r="E21" s="8"/>
      <c r="F21" s="8"/>
      <c r="G21" s="27"/>
    </row>
    <row r="22" spans="2:18">
      <c r="B22" s="1"/>
      <c r="C22" s="1"/>
      <c r="D22" s="1"/>
      <c r="E22" s="8"/>
      <c r="F22" s="8"/>
      <c r="G22" s="27"/>
    </row>
    <row r="23" spans="2:18">
      <c r="B23" s="30" t="s">
        <v>4</v>
      </c>
      <c r="C23" s="30"/>
      <c r="D23" s="30"/>
      <c r="E23" s="8"/>
      <c r="F23" s="8">
        <f>SUM(E24:E25)</f>
        <v>0</v>
      </c>
      <c r="G23" s="27"/>
    </row>
    <row r="24" spans="2:18">
      <c r="B24" s="4"/>
      <c r="C24" s="5"/>
      <c r="D24" s="5"/>
      <c r="E24" s="8"/>
      <c r="F24" s="8"/>
      <c r="G24" s="27"/>
      <c r="H24" s="20"/>
    </row>
    <row r="25" spans="2:18">
      <c r="B25" s="1"/>
      <c r="C25" s="1"/>
      <c r="D25" s="1"/>
      <c r="E25" s="10"/>
      <c r="F25" s="10"/>
      <c r="G25" s="27"/>
      <c r="H25" s="20"/>
      <c r="O25" s="19"/>
      <c r="P25" s="19"/>
      <c r="Q25" s="19"/>
      <c r="R25" s="19"/>
    </row>
    <row r="26" spans="2:18">
      <c r="B26" s="4"/>
      <c r="C26" s="1"/>
      <c r="D26" s="1"/>
      <c r="E26" s="10"/>
      <c r="F26" s="9"/>
      <c r="G26" s="19"/>
      <c r="O26" s="19"/>
      <c r="P26" s="19"/>
      <c r="Q26" s="19"/>
      <c r="R26" s="19"/>
    </row>
    <row r="27" spans="2:18">
      <c r="B27" s="1"/>
      <c r="C27" s="14" t="s">
        <v>5</v>
      </c>
      <c r="D27" s="7"/>
      <c r="E27" s="26"/>
      <c r="F27" s="15">
        <f>+F7+F10-F17+F20-F23</f>
        <v>641564.04</v>
      </c>
      <c r="G27" s="19"/>
      <c r="O27" s="19"/>
      <c r="P27" s="19"/>
      <c r="Q27" s="19"/>
      <c r="R27" s="19"/>
    </row>
    <row r="28" spans="2:18">
      <c r="B28" s="1"/>
      <c r="C28" s="14" t="s">
        <v>6</v>
      </c>
      <c r="D28" s="7"/>
      <c r="E28" s="26"/>
      <c r="F28" s="16">
        <v>641428.78</v>
      </c>
      <c r="G28" s="19"/>
      <c r="O28" s="19"/>
      <c r="P28" s="19"/>
      <c r="Q28" s="19">
        <v>60000</v>
      </c>
      <c r="R28" s="19"/>
    </row>
    <row r="29" spans="2:18" ht="13.5" thickBot="1">
      <c r="B29" s="1"/>
      <c r="C29" s="14" t="s">
        <v>7</v>
      </c>
      <c r="D29" s="7"/>
      <c r="E29" s="26"/>
      <c r="F29" s="17">
        <f>+F27-F28</f>
        <v>135.26000000000931</v>
      </c>
      <c r="G29" s="19"/>
      <c r="I29" s="23"/>
      <c r="J29" s="23"/>
      <c r="O29" s="19"/>
      <c r="P29" s="19"/>
      <c r="Q29" s="19">
        <v>-1576.83</v>
      </c>
      <c r="R29" s="19"/>
    </row>
    <row r="30" spans="2:18" ht="13.5" thickTop="1">
      <c r="B30" s="1"/>
      <c r="C30" s="1"/>
      <c r="D30" s="1"/>
      <c r="E30" s="1"/>
      <c r="F30" s="10"/>
      <c r="O30" s="19"/>
      <c r="P30" s="19"/>
      <c r="Q30" s="19">
        <f>SUM(Q28:Q29)</f>
        <v>58423.17</v>
      </c>
      <c r="R30" s="19"/>
    </row>
    <row r="31" spans="2:18">
      <c r="O31" s="19"/>
      <c r="P31" s="19"/>
      <c r="Q31" s="19">
        <f>+Q30-O28</f>
        <v>58423.17</v>
      </c>
      <c r="R31" s="19"/>
    </row>
    <row r="32" spans="2:18">
      <c r="O32" s="19"/>
      <c r="P32" s="19"/>
      <c r="Q32" s="19"/>
      <c r="R32" s="19"/>
    </row>
    <row r="33" spans="15:18">
      <c r="O33" s="19"/>
      <c r="P33" s="19"/>
      <c r="Q33" s="19"/>
      <c r="R33" s="19"/>
    </row>
    <row r="34" spans="15:18">
      <c r="O34" s="19"/>
      <c r="P34" s="19"/>
      <c r="Q34" s="19"/>
      <c r="R34" s="19"/>
    </row>
    <row r="35" spans="15:18">
      <c r="O35" s="19"/>
      <c r="P35" s="19"/>
      <c r="Q35" s="19"/>
      <c r="R35" s="19"/>
    </row>
  </sheetData>
  <mergeCells count="7">
    <mergeCell ref="B23:D23"/>
    <mergeCell ref="A2:G2"/>
    <mergeCell ref="A3:G3"/>
    <mergeCell ref="A4:G4"/>
    <mergeCell ref="B10:D10"/>
    <mergeCell ref="B17:D17"/>
    <mergeCell ref="B20:D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J28"/>
  <sheetViews>
    <sheetView workbookViewId="0">
      <selection sqref="A1:G28"/>
    </sheetView>
  </sheetViews>
  <sheetFormatPr baseColWidth="10" defaultRowHeight="12.75"/>
  <cols>
    <col min="1" max="1" width="3.140625" style="18" customWidth="1"/>
    <col min="2" max="3" width="11.42578125" style="18"/>
    <col min="4" max="4" width="23.5703125" style="18" customWidth="1"/>
    <col min="5" max="5" width="11.42578125" style="18"/>
    <col min="6" max="6" width="12" style="19" bestFit="1" customWidth="1"/>
    <col min="7" max="16384" width="11.42578125" style="18"/>
  </cols>
  <sheetData>
    <row r="2" spans="1:10">
      <c r="A2" s="31" t="s">
        <v>25</v>
      </c>
      <c r="B2" s="31"/>
      <c r="C2" s="31"/>
      <c r="D2" s="31"/>
      <c r="E2" s="31"/>
      <c r="F2" s="31"/>
      <c r="G2" s="31"/>
    </row>
    <row r="3" spans="1:10">
      <c r="A3" s="31" t="s">
        <v>9</v>
      </c>
      <c r="B3" s="31"/>
      <c r="C3" s="31"/>
      <c r="D3" s="31"/>
      <c r="E3" s="31"/>
      <c r="F3" s="31"/>
      <c r="G3" s="31"/>
    </row>
    <row r="4" spans="1:10" ht="13.5" thickBot="1">
      <c r="A4" s="32" t="s">
        <v>10</v>
      </c>
      <c r="B4" s="32"/>
      <c r="C4" s="32"/>
      <c r="D4" s="32"/>
      <c r="E4" s="32"/>
      <c r="F4" s="32"/>
      <c r="G4" s="32"/>
    </row>
    <row r="5" spans="1:10" ht="13.5" thickTop="1"/>
    <row r="7" spans="1:10">
      <c r="B7" s="12" t="s">
        <v>1</v>
      </c>
      <c r="C7" s="1"/>
      <c r="D7" s="1"/>
      <c r="E7" s="2"/>
      <c r="F7" s="13">
        <v>120559.73</v>
      </c>
    </row>
    <row r="8" spans="1:10">
      <c r="B8" s="1"/>
      <c r="C8" s="1"/>
      <c r="D8" s="1"/>
      <c r="E8" s="8"/>
      <c r="F8" s="8"/>
      <c r="G8" s="20"/>
    </row>
    <row r="9" spans="1:10">
      <c r="B9" s="1"/>
      <c r="C9" s="1"/>
      <c r="D9" s="1"/>
      <c r="E9" s="8"/>
      <c r="F9" s="8"/>
      <c r="G9" s="20"/>
    </row>
    <row r="10" spans="1:10">
      <c r="B10" s="33" t="s">
        <v>2</v>
      </c>
      <c r="C10" s="33"/>
      <c r="D10" s="33"/>
      <c r="E10" s="8"/>
      <c r="F10" s="8">
        <f>SUM(E12:E13)</f>
        <v>79592.84</v>
      </c>
      <c r="G10" s="20"/>
      <c r="J10" s="21"/>
    </row>
    <row r="11" spans="1:10">
      <c r="B11" s="24"/>
      <c r="C11" s="24"/>
      <c r="D11" s="24"/>
      <c r="E11" s="8"/>
      <c r="F11" s="8"/>
      <c r="G11" s="20"/>
      <c r="J11" s="21"/>
    </row>
    <row r="12" spans="1:10">
      <c r="B12" s="4"/>
      <c r="C12" s="28">
        <v>42004</v>
      </c>
      <c r="D12" s="5"/>
      <c r="E12" s="8">
        <v>79592.84</v>
      </c>
      <c r="F12" s="8"/>
      <c r="G12" s="20"/>
    </row>
    <row r="13" spans="1:10">
      <c r="B13" s="11"/>
      <c r="C13" s="6"/>
      <c r="D13" s="1"/>
      <c r="E13" s="8"/>
      <c r="F13" s="8"/>
      <c r="G13" s="20"/>
    </row>
    <row r="14" spans="1:10">
      <c r="B14" s="1"/>
      <c r="C14" s="1"/>
      <c r="D14" s="1"/>
      <c r="E14" s="8"/>
      <c r="F14" s="8"/>
      <c r="G14" s="20"/>
    </row>
    <row r="15" spans="1:10">
      <c r="B15" s="34" t="s">
        <v>8</v>
      </c>
      <c r="C15" s="34"/>
      <c r="D15" s="34"/>
      <c r="E15" s="8"/>
      <c r="F15" s="8">
        <f>SUM(E16:E16)</f>
        <v>0</v>
      </c>
      <c r="G15" s="20"/>
    </row>
    <row r="16" spans="1:10">
      <c r="B16" s="4"/>
      <c r="C16" s="5"/>
      <c r="D16" s="5"/>
      <c r="E16" s="8"/>
      <c r="F16" s="8"/>
      <c r="G16" s="20"/>
    </row>
    <row r="17" spans="2:10">
      <c r="B17" s="1"/>
      <c r="C17" s="1"/>
      <c r="D17" s="1"/>
      <c r="E17" s="8"/>
      <c r="F17" s="8"/>
      <c r="G17" s="20"/>
    </row>
    <row r="18" spans="2:10">
      <c r="B18" s="30" t="s">
        <v>3</v>
      </c>
      <c r="C18" s="30"/>
      <c r="D18" s="30"/>
      <c r="E18" s="8"/>
      <c r="F18" s="8">
        <f>SUM(E19:E19)</f>
        <v>0</v>
      </c>
      <c r="G18" s="22"/>
    </row>
    <row r="19" spans="2:10">
      <c r="B19" s="1"/>
      <c r="C19" s="1"/>
      <c r="D19" s="1"/>
      <c r="E19" s="8"/>
      <c r="F19" s="8"/>
      <c r="G19" s="20"/>
    </row>
    <row r="20" spans="2:10">
      <c r="B20" s="1"/>
      <c r="C20" s="1"/>
      <c r="D20" s="1"/>
      <c r="E20" s="8"/>
      <c r="F20" s="8"/>
      <c r="G20" s="20"/>
    </row>
    <row r="21" spans="2:10">
      <c r="B21" s="30" t="s">
        <v>4</v>
      </c>
      <c r="C21" s="30"/>
      <c r="D21" s="30"/>
      <c r="E21" s="8"/>
      <c r="F21" s="8">
        <f>SUM(E22:E23)</f>
        <v>0</v>
      </c>
      <c r="G21" s="20"/>
    </row>
    <row r="22" spans="2:10">
      <c r="B22" s="4"/>
      <c r="C22" s="5"/>
      <c r="D22" s="5"/>
      <c r="E22" s="8"/>
      <c r="F22" s="8"/>
      <c r="G22" s="20"/>
      <c r="H22" s="20"/>
    </row>
    <row r="23" spans="2:10">
      <c r="B23" s="1"/>
      <c r="C23" s="1"/>
      <c r="D23" s="1"/>
      <c r="E23" s="10"/>
      <c r="F23" s="10"/>
      <c r="G23" s="20"/>
      <c r="H23" s="20"/>
    </row>
    <row r="24" spans="2:10">
      <c r="B24" s="4"/>
      <c r="C24" s="1"/>
      <c r="D24" s="1"/>
      <c r="E24" s="10"/>
      <c r="F24" s="9"/>
    </row>
    <row r="25" spans="2:10">
      <c r="B25" s="1"/>
      <c r="C25" s="14" t="s">
        <v>5</v>
      </c>
      <c r="D25" s="7"/>
      <c r="E25" s="26"/>
      <c r="F25" s="15">
        <f>+F7+F10-F15+F18-F21</f>
        <v>200152.57</v>
      </c>
    </row>
    <row r="26" spans="2:10">
      <c r="B26" s="1"/>
      <c r="C26" s="14" t="s">
        <v>6</v>
      </c>
      <c r="D26" s="7"/>
      <c r="E26" s="26"/>
      <c r="F26" s="16">
        <v>200152.58</v>
      </c>
      <c r="G26" s="23"/>
    </row>
    <row r="27" spans="2:10" ht="13.5" thickBot="1">
      <c r="B27" s="1"/>
      <c r="C27" s="14" t="s">
        <v>7</v>
      </c>
      <c r="D27" s="7"/>
      <c r="E27" s="26"/>
      <c r="F27" s="17">
        <f>+F25-F26</f>
        <v>-9.9999999802093953E-3</v>
      </c>
      <c r="I27" s="23"/>
      <c r="J27" s="23"/>
    </row>
    <row r="28" spans="2:10" ht="13.5" thickTop="1">
      <c r="B28" s="1"/>
      <c r="C28" s="1"/>
      <c r="D28" s="1"/>
      <c r="E28" s="1"/>
      <c r="F28" s="10"/>
    </row>
  </sheetData>
  <mergeCells count="7">
    <mergeCell ref="B21:D21"/>
    <mergeCell ref="A2:G2"/>
    <mergeCell ref="A3:G3"/>
    <mergeCell ref="A4:G4"/>
    <mergeCell ref="B10:D10"/>
    <mergeCell ref="B15:D15"/>
    <mergeCell ref="B18:D1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J27"/>
  <sheetViews>
    <sheetView workbookViewId="0">
      <selection sqref="A1:G28"/>
    </sheetView>
  </sheetViews>
  <sheetFormatPr baseColWidth="10" defaultRowHeight="12.75"/>
  <cols>
    <col min="1" max="1" width="3.140625" style="18" customWidth="1"/>
    <col min="2" max="3" width="11.42578125" style="18"/>
    <col min="4" max="4" width="23.5703125" style="18" customWidth="1"/>
    <col min="5" max="5" width="10.28515625" style="18" bestFit="1" customWidth="1"/>
    <col min="6" max="6" width="12.28515625" style="19" bestFit="1" customWidth="1"/>
    <col min="7" max="16384" width="11.42578125" style="18"/>
  </cols>
  <sheetData>
    <row r="2" spans="1:10">
      <c r="A2" s="31" t="s">
        <v>25</v>
      </c>
      <c r="B2" s="31"/>
      <c r="C2" s="31"/>
      <c r="D2" s="31"/>
      <c r="E2" s="31"/>
      <c r="F2" s="31"/>
      <c r="G2" s="31"/>
    </row>
    <row r="3" spans="1:10">
      <c r="A3" s="31" t="s">
        <v>9</v>
      </c>
      <c r="B3" s="31"/>
      <c r="C3" s="31"/>
      <c r="D3" s="31"/>
      <c r="E3" s="31"/>
      <c r="F3" s="31"/>
      <c r="G3" s="31"/>
    </row>
    <row r="4" spans="1:10" ht="13.5" thickBot="1">
      <c r="A4" s="32" t="s">
        <v>11</v>
      </c>
      <c r="B4" s="32"/>
      <c r="C4" s="32"/>
      <c r="D4" s="32"/>
      <c r="E4" s="32"/>
      <c r="F4" s="32"/>
      <c r="G4" s="32"/>
    </row>
    <row r="5" spans="1:10" ht="13.5" thickTop="1"/>
    <row r="7" spans="1:10">
      <c r="B7" s="12" t="s">
        <v>1</v>
      </c>
      <c r="C7" s="1"/>
      <c r="D7" s="1"/>
      <c r="E7" s="2"/>
      <c r="F7" s="13">
        <v>120675.6</v>
      </c>
    </row>
    <row r="8" spans="1:10">
      <c r="B8" s="1"/>
      <c r="C8" s="1"/>
      <c r="D8" s="1"/>
      <c r="E8" s="3"/>
      <c r="F8" s="8"/>
      <c r="G8" s="20"/>
    </row>
    <row r="9" spans="1:10">
      <c r="B9" s="1"/>
      <c r="C9" s="1"/>
      <c r="D9" s="1"/>
      <c r="E9" s="8"/>
      <c r="F9" s="8"/>
      <c r="G9" s="20"/>
    </row>
    <row r="10" spans="1:10">
      <c r="B10" s="33" t="s">
        <v>2</v>
      </c>
      <c r="C10" s="33"/>
      <c r="D10" s="33"/>
      <c r="E10" s="8"/>
      <c r="F10" s="8">
        <f>SUM(E12:E13)</f>
        <v>79592.84</v>
      </c>
      <c r="G10" s="20"/>
      <c r="J10" s="21"/>
    </row>
    <row r="11" spans="1:10">
      <c r="B11" s="24"/>
      <c r="C11" s="24"/>
      <c r="D11" s="24"/>
      <c r="E11" s="8"/>
      <c r="F11" s="8"/>
      <c r="G11" s="20"/>
      <c r="J11" s="21"/>
    </row>
    <row r="12" spans="1:10">
      <c r="B12" s="4"/>
      <c r="C12" s="28">
        <v>42004</v>
      </c>
      <c r="D12" s="5"/>
      <c r="E12" s="8">
        <v>79592.84</v>
      </c>
      <c r="F12" s="8"/>
      <c r="G12" s="20"/>
    </row>
    <row r="13" spans="1:10">
      <c r="B13" s="11"/>
      <c r="C13" s="6"/>
      <c r="D13" s="1"/>
      <c r="E13" s="8"/>
      <c r="F13" s="8"/>
      <c r="G13" s="20"/>
    </row>
    <row r="14" spans="1:10">
      <c r="B14" s="34" t="s">
        <v>8</v>
      </c>
      <c r="C14" s="34"/>
      <c r="D14" s="34"/>
      <c r="E14" s="8"/>
      <c r="F14" s="8">
        <f>SUM(E15:E15)</f>
        <v>0</v>
      </c>
      <c r="G14" s="20"/>
    </row>
    <row r="15" spans="1:10">
      <c r="B15" s="4"/>
      <c r="C15" s="5"/>
      <c r="D15" s="5"/>
      <c r="E15" s="8"/>
      <c r="F15" s="8"/>
      <c r="G15" s="20"/>
    </row>
    <row r="16" spans="1:10">
      <c r="B16" s="1"/>
      <c r="C16" s="1"/>
      <c r="D16" s="1"/>
      <c r="E16" s="8"/>
      <c r="F16" s="8"/>
      <c r="G16" s="20"/>
    </row>
    <row r="17" spans="2:10">
      <c r="B17" s="30" t="s">
        <v>3</v>
      </c>
      <c r="C17" s="30"/>
      <c r="D17" s="30"/>
      <c r="E17" s="8"/>
      <c r="F17" s="8">
        <f>SUM(E18:E18)</f>
        <v>0</v>
      </c>
      <c r="G17" s="22"/>
    </row>
    <row r="18" spans="2:10">
      <c r="B18" s="1"/>
      <c r="C18" s="1"/>
      <c r="D18" s="1"/>
      <c r="E18" s="8"/>
      <c r="F18" s="8"/>
      <c r="G18" s="20"/>
    </row>
    <row r="19" spans="2:10">
      <c r="B19" s="1"/>
      <c r="C19" s="1"/>
      <c r="D19" s="1"/>
      <c r="E19" s="8"/>
      <c r="F19" s="8"/>
      <c r="G19" s="20"/>
    </row>
    <row r="20" spans="2:10">
      <c r="B20" s="30" t="s">
        <v>4</v>
      </c>
      <c r="C20" s="30"/>
      <c r="D20" s="30"/>
      <c r="E20" s="8"/>
      <c r="F20" s="8">
        <f>SUM(E21:E22)</f>
        <v>0</v>
      </c>
      <c r="G20" s="20"/>
    </row>
    <row r="21" spans="2:10">
      <c r="B21" s="4"/>
      <c r="C21" s="5"/>
      <c r="D21" s="5"/>
      <c r="E21" s="8"/>
      <c r="F21" s="8"/>
      <c r="G21" s="20"/>
      <c r="H21" s="20"/>
    </row>
    <row r="22" spans="2:10">
      <c r="B22" s="1"/>
      <c r="C22" s="1"/>
      <c r="D22" s="1"/>
      <c r="E22" s="10"/>
      <c r="F22" s="10"/>
      <c r="G22" s="20"/>
      <c r="H22" s="20"/>
    </row>
    <row r="23" spans="2:10">
      <c r="B23" s="4"/>
      <c r="C23" s="1"/>
      <c r="D23" s="1"/>
      <c r="E23" s="10"/>
      <c r="F23" s="9"/>
    </row>
    <row r="24" spans="2:10">
      <c r="B24" s="1"/>
      <c r="C24" s="14" t="s">
        <v>5</v>
      </c>
      <c r="D24" s="7"/>
      <c r="E24" s="26"/>
      <c r="F24" s="15">
        <f>+F7+F10-F14+F17-F20</f>
        <v>200268.44</v>
      </c>
    </row>
    <row r="25" spans="2:10">
      <c r="B25" s="1"/>
      <c r="C25" s="14" t="s">
        <v>6</v>
      </c>
      <c r="D25" s="7"/>
      <c r="E25" s="26"/>
      <c r="F25" s="16">
        <v>200268.44</v>
      </c>
      <c r="G25" s="23"/>
    </row>
    <row r="26" spans="2:10" ht="13.5" thickBot="1">
      <c r="B26" s="1"/>
      <c r="C26" s="14" t="s">
        <v>7</v>
      </c>
      <c r="D26" s="7"/>
      <c r="E26" s="26"/>
      <c r="F26" s="17">
        <f>+F24-F25</f>
        <v>0</v>
      </c>
      <c r="I26" s="23"/>
      <c r="J26" s="23"/>
    </row>
    <row r="27" spans="2:10" ht="13.5" thickTop="1">
      <c r="B27" s="1"/>
      <c r="C27" s="1"/>
      <c r="D27" s="1"/>
      <c r="E27" s="1"/>
      <c r="F27" s="10"/>
    </row>
  </sheetData>
  <mergeCells count="7">
    <mergeCell ref="B20:D20"/>
    <mergeCell ref="A2:G2"/>
    <mergeCell ref="A3:G3"/>
    <mergeCell ref="A4:G4"/>
    <mergeCell ref="B10:D10"/>
    <mergeCell ref="B14:D14"/>
    <mergeCell ref="B17:D1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J28"/>
  <sheetViews>
    <sheetView workbookViewId="0">
      <selection sqref="A1:G29"/>
    </sheetView>
  </sheetViews>
  <sheetFormatPr baseColWidth="10" defaultRowHeight="12.75"/>
  <cols>
    <col min="1" max="1" width="3.140625" style="18" customWidth="1"/>
    <col min="2" max="3" width="11.42578125" style="18"/>
    <col min="4" max="4" width="23.5703125" style="18" customWidth="1"/>
    <col min="5" max="5" width="11.42578125" style="18"/>
    <col min="6" max="6" width="12" style="19" bestFit="1" customWidth="1"/>
    <col min="7" max="16384" width="11.42578125" style="18"/>
  </cols>
  <sheetData>
    <row r="2" spans="1:10">
      <c r="A2" s="31" t="s">
        <v>25</v>
      </c>
      <c r="B2" s="31"/>
      <c r="C2" s="31"/>
      <c r="D2" s="31"/>
      <c r="E2" s="31"/>
      <c r="F2" s="31"/>
      <c r="G2" s="31"/>
    </row>
    <row r="3" spans="1:10">
      <c r="A3" s="31" t="s">
        <v>9</v>
      </c>
      <c r="B3" s="31"/>
      <c r="C3" s="31"/>
      <c r="D3" s="31"/>
      <c r="E3" s="31"/>
      <c r="F3" s="31"/>
      <c r="G3" s="31"/>
    </row>
    <row r="4" spans="1:10" ht="13.5" thickBot="1">
      <c r="A4" s="32" t="s">
        <v>12</v>
      </c>
      <c r="B4" s="32"/>
      <c r="C4" s="32"/>
      <c r="D4" s="32"/>
      <c r="E4" s="32"/>
      <c r="F4" s="32"/>
      <c r="G4" s="32"/>
    </row>
    <row r="5" spans="1:10" ht="13.5" thickTop="1"/>
    <row r="7" spans="1:10">
      <c r="B7" s="12" t="s">
        <v>1</v>
      </c>
      <c r="C7" s="1"/>
      <c r="D7" s="1"/>
      <c r="E7" s="2"/>
      <c r="F7" s="13">
        <v>120787.02</v>
      </c>
    </row>
    <row r="8" spans="1:10">
      <c r="B8" s="1"/>
      <c r="C8" s="1"/>
      <c r="D8" s="1"/>
      <c r="E8" s="8"/>
      <c r="F8" s="8"/>
      <c r="G8" s="20"/>
    </row>
    <row r="9" spans="1:10">
      <c r="B9" s="1"/>
      <c r="C9" s="1"/>
      <c r="D9" s="1"/>
      <c r="E9" s="8"/>
      <c r="F9" s="8"/>
      <c r="G9" s="20"/>
    </row>
    <row r="10" spans="1:10">
      <c r="B10" s="33" t="s">
        <v>2</v>
      </c>
      <c r="C10" s="33"/>
      <c r="D10" s="33"/>
      <c r="E10" s="8"/>
      <c r="F10" s="8">
        <f>SUM(E12:E13)</f>
        <v>79592.84</v>
      </c>
      <c r="G10" s="20"/>
      <c r="J10" s="21"/>
    </row>
    <row r="11" spans="1:10">
      <c r="B11" s="24"/>
      <c r="C11" s="24"/>
      <c r="D11" s="24"/>
      <c r="E11" s="8"/>
      <c r="F11" s="8"/>
      <c r="G11" s="20"/>
      <c r="J11" s="21"/>
    </row>
    <row r="12" spans="1:10">
      <c r="B12" s="4"/>
      <c r="C12" s="28">
        <v>42004</v>
      </c>
      <c r="D12" s="5"/>
      <c r="E12" s="8">
        <v>79592.84</v>
      </c>
      <c r="F12" s="8"/>
      <c r="G12" s="20"/>
    </row>
    <row r="13" spans="1:10">
      <c r="B13" s="11"/>
      <c r="C13" s="6"/>
      <c r="D13" s="1"/>
      <c r="E13" s="8"/>
      <c r="F13" s="8"/>
      <c r="G13" s="20"/>
    </row>
    <row r="14" spans="1:10">
      <c r="B14" s="1"/>
      <c r="C14" s="1"/>
      <c r="D14" s="1"/>
      <c r="E14" s="8"/>
      <c r="F14" s="8"/>
      <c r="G14" s="20"/>
    </row>
    <row r="15" spans="1:10">
      <c r="B15" s="34" t="s">
        <v>8</v>
      </c>
      <c r="C15" s="34"/>
      <c r="D15" s="34"/>
      <c r="E15" s="8"/>
      <c r="F15" s="8">
        <f>SUM(E16:E16)</f>
        <v>0</v>
      </c>
      <c r="G15" s="20"/>
    </row>
    <row r="16" spans="1:10">
      <c r="B16" s="4"/>
      <c r="C16" s="5"/>
      <c r="D16" s="5"/>
      <c r="E16" s="8"/>
      <c r="F16" s="8"/>
      <c r="G16" s="20"/>
    </row>
    <row r="17" spans="2:10">
      <c r="B17" s="1"/>
      <c r="C17" s="1"/>
      <c r="D17" s="1"/>
      <c r="E17" s="8"/>
      <c r="F17" s="8"/>
      <c r="G17" s="20"/>
    </row>
    <row r="18" spans="2:10">
      <c r="B18" s="30" t="s">
        <v>3</v>
      </c>
      <c r="C18" s="30"/>
      <c r="D18" s="30"/>
      <c r="E18" s="8"/>
      <c r="F18" s="8">
        <f>SUM(E19:E19)</f>
        <v>0</v>
      </c>
      <c r="G18" s="22"/>
    </row>
    <row r="19" spans="2:10">
      <c r="B19" s="1"/>
      <c r="C19" s="1"/>
      <c r="D19" s="1"/>
      <c r="E19" s="8"/>
      <c r="F19" s="8"/>
      <c r="G19" s="20"/>
    </row>
    <row r="20" spans="2:10">
      <c r="B20" s="1"/>
      <c r="C20" s="1"/>
      <c r="D20" s="1"/>
      <c r="E20" s="8"/>
      <c r="F20" s="8"/>
      <c r="G20" s="20"/>
    </row>
    <row r="21" spans="2:10">
      <c r="B21" s="30" t="s">
        <v>4</v>
      </c>
      <c r="C21" s="30"/>
      <c r="D21" s="30"/>
      <c r="E21" s="8"/>
      <c r="F21" s="8">
        <f>SUM(E22:E23)</f>
        <v>0</v>
      </c>
      <c r="G21" s="20"/>
    </row>
    <row r="22" spans="2:10">
      <c r="B22" s="4"/>
      <c r="C22" s="5"/>
      <c r="D22" s="5"/>
      <c r="E22" s="8"/>
      <c r="F22" s="8"/>
      <c r="G22" s="20"/>
      <c r="H22" s="20"/>
    </row>
    <row r="23" spans="2:10">
      <c r="B23" s="1"/>
      <c r="C23" s="1"/>
      <c r="D23" s="1"/>
      <c r="E23" s="10"/>
      <c r="F23" s="10"/>
      <c r="G23" s="20"/>
      <c r="H23" s="20"/>
    </row>
    <row r="24" spans="2:10">
      <c r="B24" s="4"/>
      <c r="C24" s="1"/>
      <c r="D24" s="1"/>
      <c r="E24" s="10"/>
      <c r="F24" s="9"/>
    </row>
    <row r="25" spans="2:10">
      <c r="B25" s="1"/>
      <c r="C25" s="14" t="s">
        <v>5</v>
      </c>
      <c r="D25" s="7"/>
      <c r="E25" s="26"/>
      <c r="F25" s="15">
        <f>+F7+F10-F15+F18-F21</f>
        <v>200379.86</v>
      </c>
    </row>
    <row r="26" spans="2:10">
      <c r="B26" s="1"/>
      <c r="C26" s="14" t="s">
        <v>6</v>
      </c>
      <c r="D26" s="7"/>
      <c r="E26" s="26"/>
      <c r="F26" s="16">
        <v>200379.86</v>
      </c>
      <c r="G26" s="23"/>
    </row>
    <row r="27" spans="2:10" ht="13.5" thickBot="1">
      <c r="B27" s="1"/>
      <c r="C27" s="14" t="s">
        <v>7</v>
      </c>
      <c r="D27" s="7"/>
      <c r="E27" s="26"/>
      <c r="F27" s="17">
        <f>+F25-F26</f>
        <v>0</v>
      </c>
      <c r="I27" s="23"/>
      <c r="J27" s="23"/>
    </row>
    <row r="28" spans="2:10" ht="13.5" thickTop="1">
      <c r="B28" s="1"/>
      <c r="C28" s="1"/>
      <c r="D28" s="1"/>
      <c r="E28" s="1"/>
      <c r="F28" s="10"/>
    </row>
  </sheetData>
  <mergeCells count="7">
    <mergeCell ref="B21:D21"/>
    <mergeCell ref="A2:G2"/>
    <mergeCell ref="A3:G3"/>
    <mergeCell ref="A4:G4"/>
    <mergeCell ref="B10:D10"/>
    <mergeCell ref="B15:D15"/>
    <mergeCell ref="B18:D1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J28"/>
  <sheetViews>
    <sheetView workbookViewId="0">
      <selection sqref="A1:G28"/>
    </sheetView>
  </sheetViews>
  <sheetFormatPr baseColWidth="10" defaultRowHeight="12.75"/>
  <cols>
    <col min="1" max="1" width="3.140625" style="18" customWidth="1"/>
    <col min="2" max="3" width="11.42578125" style="18"/>
    <col min="4" max="4" width="23.5703125" style="18" customWidth="1"/>
    <col min="5" max="5" width="11.42578125" style="18"/>
    <col min="6" max="6" width="12" style="19" bestFit="1" customWidth="1"/>
    <col min="7" max="16384" width="11.42578125" style="18"/>
  </cols>
  <sheetData>
    <row r="2" spans="1:10">
      <c r="A2" s="31" t="s">
        <v>25</v>
      </c>
      <c r="B2" s="31"/>
      <c r="C2" s="31"/>
      <c r="D2" s="31"/>
      <c r="E2" s="31"/>
      <c r="F2" s="31"/>
      <c r="G2" s="31"/>
    </row>
    <row r="3" spans="1:10">
      <c r="A3" s="31" t="s">
        <v>9</v>
      </c>
      <c r="B3" s="31"/>
      <c r="C3" s="31"/>
      <c r="D3" s="31"/>
      <c r="E3" s="31"/>
      <c r="F3" s="31"/>
      <c r="G3" s="31"/>
    </row>
    <row r="4" spans="1:10" ht="13.5" thickBot="1">
      <c r="A4" s="32" t="s">
        <v>13</v>
      </c>
      <c r="B4" s="32"/>
      <c r="C4" s="32"/>
      <c r="D4" s="32"/>
      <c r="E4" s="32"/>
      <c r="F4" s="32"/>
      <c r="G4" s="32"/>
    </row>
    <row r="5" spans="1:10" ht="13.5" thickTop="1"/>
    <row r="7" spans="1:10">
      <c r="B7" s="12" t="s">
        <v>1</v>
      </c>
      <c r="C7" s="1"/>
      <c r="D7" s="1"/>
      <c r="E7" s="2"/>
      <c r="F7" s="13">
        <v>120885.58</v>
      </c>
    </row>
    <row r="8" spans="1:10">
      <c r="B8" s="1"/>
      <c r="C8" s="1"/>
      <c r="D8" s="1"/>
      <c r="E8" s="3"/>
      <c r="F8" s="8"/>
      <c r="G8" s="20"/>
    </row>
    <row r="9" spans="1:10">
      <c r="B9" s="1"/>
      <c r="C9" s="1"/>
      <c r="D9" s="1"/>
      <c r="E9" s="8"/>
      <c r="F9" s="8"/>
      <c r="G9" s="20"/>
    </row>
    <row r="10" spans="1:10">
      <c r="B10" s="33" t="s">
        <v>2</v>
      </c>
      <c r="C10" s="33"/>
      <c r="D10" s="33"/>
      <c r="E10" s="8"/>
      <c r="F10" s="8">
        <f>SUM(E12:E13)</f>
        <v>79592.84</v>
      </c>
      <c r="G10" s="20"/>
      <c r="J10" s="21"/>
    </row>
    <row r="11" spans="1:10">
      <c r="B11" s="24"/>
      <c r="C11" s="24"/>
      <c r="D11" s="24"/>
      <c r="E11" s="8"/>
      <c r="F11" s="8"/>
      <c r="G11" s="20"/>
      <c r="J11" s="21"/>
    </row>
    <row r="12" spans="1:10">
      <c r="B12" s="4"/>
      <c r="C12" s="28">
        <v>42004</v>
      </c>
      <c r="D12" s="5"/>
      <c r="E12" s="8">
        <v>79592.84</v>
      </c>
      <c r="F12" s="8"/>
      <c r="G12" s="20"/>
    </row>
    <row r="13" spans="1:10">
      <c r="B13" s="11"/>
      <c r="C13" s="6"/>
      <c r="D13" s="1"/>
      <c r="E13" s="8"/>
      <c r="F13" s="8"/>
      <c r="G13" s="20"/>
    </row>
    <row r="14" spans="1:10">
      <c r="B14" s="1"/>
      <c r="C14" s="1"/>
      <c r="D14" s="1"/>
      <c r="E14" s="8"/>
      <c r="F14" s="8"/>
      <c r="G14" s="20"/>
    </row>
    <row r="15" spans="1:10">
      <c r="B15" s="34" t="s">
        <v>8</v>
      </c>
      <c r="C15" s="34"/>
      <c r="D15" s="34"/>
      <c r="E15" s="8"/>
      <c r="F15" s="8">
        <f>SUM(E16:E16)</f>
        <v>0</v>
      </c>
      <c r="G15" s="20"/>
    </row>
    <row r="16" spans="1:10">
      <c r="B16" s="4"/>
      <c r="C16" s="5"/>
      <c r="D16" s="5"/>
      <c r="E16" s="8"/>
      <c r="F16" s="8"/>
      <c r="G16" s="20"/>
    </row>
    <row r="17" spans="2:10">
      <c r="B17" s="1"/>
      <c r="C17" s="1"/>
      <c r="D17" s="1"/>
      <c r="E17" s="8"/>
      <c r="F17" s="8"/>
      <c r="G17" s="20"/>
    </row>
    <row r="18" spans="2:10">
      <c r="B18" s="30" t="s">
        <v>3</v>
      </c>
      <c r="C18" s="30"/>
      <c r="D18" s="30"/>
      <c r="E18" s="8"/>
      <c r="F18" s="8">
        <f>SUM(E19:E19)</f>
        <v>0</v>
      </c>
      <c r="G18" s="22"/>
    </row>
    <row r="19" spans="2:10">
      <c r="B19" s="1"/>
      <c r="C19" s="1"/>
      <c r="D19" s="1"/>
      <c r="E19" s="8"/>
      <c r="F19" s="8"/>
      <c r="G19" s="20"/>
    </row>
    <row r="20" spans="2:10">
      <c r="B20" s="1"/>
      <c r="C20" s="1"/>
      <c r="D20" s="1"/>
      <c r="E20" s="8"/>
      <c r="F20" s="8"/>
      <c r="G20" s="20"/>
    </row>
    <row r="21" spans="2:10">
      <c r="B21" s="30" t="s">
        <v>4</v>
      </c>
      <c r="C21" s="30"/>
      <c r="D21" s="30"/>
      <c r="E21" s="8"/>
      <c r="F21" s="8">
        <f>SUM(E22:E23)</f>
        <v>0</v>
      </c>
      <c r="G21" s="20"/>
    </row>
    <row r="22" spans="2:10">
      <c r="B22" s="4"/>
      <c r="C22" s="5"/>
      <c r="D22" s="5"/>
      <c r="E22" s="8"/>
      <c r="F22" s="8"/>
      <c r="G22" s="20"/>
      <c r="H22" s="20"/>
    </row>
    <row r="23" spans="2:10">
      <c r="B23" s="1"/>
      <c r="C23" s="1"/>
      <c r="D23" s="1"/>
      <c r="E23" s="10"/>
      <c r="F23" s="10"/>
      <c r="G23" s="20"/>
      <c r="H23" s="20"/>
    </row>
    <row r="24" spans="2:10">
      <c r="B24" s="4"/>
      <c r="C24" s="1"/>
      <c r="D24" s="1"/>
      <c r="E24" s="10"/>
      <c r="F24" s="9"/>
    </row>
    <row r="25" spans="2:10">
      <c r="B25" s="1"/>
      <c r="C25" s="14" t="s">
        <v>5</v>
      </c>
      <c r="D25" s="7"/>
      <c r="E25" s="26"/>
      <c r="F25" s="15">
        <f>+F7+F10-F15+F18-F21</f>
        <v>200478.41999999998</v>
      </c>
    </row>
    <row r="26" spans="2:10">
      <c r="B26" s="1"/>
      <c r="C26" s="14" t="s">
        <v>6</v>
      </c>
      <c r="D26" s="7"/>
      <c r="E26" s="26"/>
      <c r="F26" s="16">
        <v>200478.42</v>
      </c>
      <c r="G26" s="23"/>
    </row>
    <row r="27" spans="2:10" ht="13.5" thickBot="1">
      <c r="B27" s="1"/>
      <c r="C27" s="14" t="s">
        <v>7</v>
      </c>
      <c r="D27" s="7"/>
      <c r="E27" s="26"/>
      <c r="F27" s="17">
        <f>+F25-F26</f>
        <v>0</v>
      </c>
      <c r="I27" s="23"/>
      <c r="J27" s="23"/>
    </row>
    <row r="28" spans="2:10" ht="13.5" thickTop="1">
      <c r="B28" s="1"/>
      <c r="C28" s="1"/>
      <c r="D28" s="1"/>
      <c r="E28" s="1"/>
      <c r="F28" s="10"/>
    </row>
  </sheetData>
  <mergeCells count="7">
    <mergeCell ref="B21:D21"/>
    <mergeCell ref="A2:G2"/>
    <mergeCell ref="A3:G3"/>
    <mergeCell ref="A4:G4"/>
    <mergeCell ref="B10:D10"/>
    <mergeCell ref="B15:D15"/>
    <mergeCell ref="B18:D1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J28"/>
  <sheetViews>
    <sheetView workbookViewId="0">
      <selection sqref="A1:G30"/>
    </sheetView>
  </sheetViews>
  <sheetFormatPr baseColWidth="10" defaultRowHeight="12.75"/>
  <cols>
    <col min="1" max="1" width="3.140625" style="18" customWidth="1"/>
    <col min="2" max="3" width="11.42578125" style="18"/>
    <col min="4" max="4" width="23.5703125" style="18" customWidth="1"/>
    <col min="5" max="5" width="11.42578125" style="18"/>
    <col min="6" max="6" width="12" style="19" bestFit="1" customWidth="1"/>
    <col min="7" max="16384" width="11.42578125" style="18"/>
  </cols>
  <sheetData>
    <row r="2" spans="1:10">
      <c r="A2" s="31" t="s">
        <v>25</v>
      </c>
      <c r="B2" s="31"/>
      <c r="C2" s="31"/>
      <c r="D2" s="31"/>
      <c r="E2" s="31"/>
      <c r="F2" s="31"/>
      <c r="G2" s="31"/>
    </row>
    <row r="3" spans="1:10">
      <c r="A3" s="31" t="s">
        <v>9</v>
      </c>
      <c r="B3" s="31"/>
      <c r="C3" s="31"/>
      <c r="D3" s="31"/>
      <c r="E3" s="31"/>
      <c r="F3" s="31"/>
      <c r="G3" s="31"/>
    </row>
    <row r="4" spans="1:10" ht="13.5" thickBot="1">
      <c r="A4" s="32" t="s">
        <v>14</v>
      </c>
      <c r="B4" s="32"/>
      <c r="C4" s="32"/>
      <c r="D4" s="32"/>
      <c r="E4" s="32"/>
      <c r="F4" s="32"/>
      <c r="G4" s="32"/>
    </row>
    <row r="5" spans="1:10" ht="13.5" thickTop="1"/>
    <row r="7" spans="1:10">
      <c r="B7" s="12" t="s">
        <v>1</v>
      </c>
      <c r="C7" s="1"/>
      <c r="D7" s="1"/>
      <c r="E7" s="2"/>
      <c r="F7" s="13">
        <v>121015.67999999999</v>
      </c>
    </row>
    <row r="8" spans="1:10">
      <c r="B8" s="1"/>
      <c r="C8" s="1"/>
      <c r="D8" s="1"/>
      <c r="E8" s="3"/>
      <c r="F8" s="8"/>
      <c r="G8" s="20"/>
    </row>
    <row r="9" spans="1:10">
      <c r="B9" s="1"/>
      <c r="C9" s="1"/>
      <c r="D9" s="1"/>
      <c r="E9" s="8"/>
      <c r="F9" s="8"/>
      <c r="G9" s="20"/>
    </row>
    <row r="10" spans="1:10">
      <c r="B10" s="33" t="s">
        <v>2</v>
      </c>
      <c r="C10" s="33"/>
      <c r="D10" s="33"/>
      <c r="E10" s="8"/>
      <c r="F10" s="8">
        <f>SUM(E12:E13)</f>
        <v>79592.84</v>
      </c>
      <c r="G10" s="20"/>
      <c r="J10" s="21"/>
    </row>
    <row r="11" spans="1:10">
      <c r="B11" s="24"/>
      <c r="C11" s="24"/>
      <c r="D11" s="24"/>
      <c r="E11" s="8"/>
      <c r="F11" s="8"/>
      <c r="G11" s="20"/>
      <c r="J11" s="21"/>
    </row>
    <row r="12" spans="1:10">
      <c r="B12" s="28"/>
      <c r="C12" s="28">
        <v>42004</v>
      </c>
      <c r="D12" s="5"/>
      <c r="E12" s="8">
        <v>79592.84</v>
      </c>
      <c r="F12" s="8"/>
      <c r="G12" s="20"/>
    </row>
    <row r="13" spans="1:10">
      <c r="B13" s="11"/>
      <c r="C13" s="6"/>
      <c r="D13" s="1"/>
      <c r="E13" s="8"/>
      <c r="F13" s="8"/>
      <c r="G13" s="20"/>
    </row>
    <row r="14" spans="1:10">
      <c r="B14" s="1"/>
      <c r="C14" s="1"/>
      <c r="D14" s="1"/>
      <c r="E14" s="8"/>
      <c r="F14" s="8"/>
      <c r="G14" s="20"/>
    </row>
    <row r="15" spans="1:10">
      <c r="B15" s="34" t="s">
        <v>8</v>
      </c>
      <c r="C15" s="34"/>
      <c r="D15" s="34"/>
      <c r="E15" s="8"/>
      <c r="F15" s="8">
        <f>SUM(E16:E16)</f>
        <v>0</v>
      </c>
      <c r="G15" s="20"/>
    </row>
    <row r="16" spans="1:10">
      <c r="B16" s="4"/>
      <c r="C16" s="5"/>
      <c r="D16" s="5"/>
      <c r="E16" s="8"/>
      <c r="F16" s="8"/>
      <c r="G16" s="20"/>
    </row>
    <row r="17" spans="2:10">
      <c r="B17" s="1"/>
      <c r="C17" s="1"/>
      <c r="D17" s="1"/>
      <c r="E17" s="8"/>
      <c r="F17" s="8"/>
      <c r="G17" s="20"/>
    </row>
    <row r="18" spans="2:10">
      <c r="B18" s="30" t="s">
        <v>3</v>
      </c>
      <c r="C18" s="30"/>
      <c r="D18" s="30"/>
      <c r="E18" s="8"/>
      <c r="F18" s="8">
        <f>SUM(E19:E19)</f>
        <v>0</v>
      </c>
      <c r="G18" s="22"/>
    </row>
    <row r="19" spans="2:10">
      <c r="B19" s="1"/>
      <c r="C19" s="1"/>
      <c r="D19" s="1"/>
      <c r="E19" s="8"/>
      <c r="F19" s="8"/>
      <c r="G19" s="20"/>
    </row>
    <row r="20" spans="2:10">
      <c r="B20" s="1"/>
      <c r="C20" s="1"/>
      <c r="D20" s="1"/>
      <c r="E20" s="8"/>
      <c r="F20" s="8"/>
      <c r="G20" s="20"/>
    </row>
    <row r="21" spans="2:10">
      <c r="B21" s="30" t="s">
        <v>4</v>
      </c>
      <c r="C21" s="30"/>
      <c r="D21" s="30"/>
      <c r="E21" s="8"/>
      <c r="F21" s="8">
        <f>SUM(E22:E23)</f>
        <v>0</v>
      </c>
      <c r="G21" s="20"/>
    </row>
    <row r="22" spans="2:10">
      <c r="B22" s="4"/>
      <c r="C22" s="5"/>
      <c r="D22" s="5"/>
      <c r="E22" s="8"/>
      <c r="F22" s="8"/>
      <c r="G22" s="20"/>
      <c r="H22" s="20"/>
    </row>
    <row r="23" spans="2:10">
      <c r="B23" s="1"/>
      <c r="C23" s="1"/>
      <c r="D23" s="1"/>
      <c r="E23" s="10"/>
      <c r="F23" s="10"/>
      <c r="G23" s="20"/>
      <c r="H23" s="20"/>
    </row>
    <row r="24" spans="2:10">
      <c r="B24" s="4"/>
      <c r="C24" s="1"/>
      <c r="D24" s="1"/>
      <c r="E24" s="10"/>
      <c r="F24" s="9"/>
    </row>
    <row r="25" spans="2:10">
      <c r="B25" s="1"/>
      <c r="C25" s="14" t="s">
        <v>5</v>
      </c>
      <c r="D25" s="7"/>
      <c r="E25" s="26"/>
      <c r="F25" s="15">
        <f>+F7+F10-F15+F18-F21</f>
        <v>200608.52</v>
      </c>
    </row>
    <row r="26" spans="2:10">
      <c r="B26" s="1"/>
      <c r="C26" s="14" t="s">
        <v>6</v>
      </c>
      <c r="D26" s="7"/>
      <c r="E26" s="26"/>
      <c r="F26" s="16">
        <v>200608.53</v>
      </c>
      <c r="G26" s="23"/>
    </row>
    <row r="27" spans="2:10" ht="13.5" thickBot="1">
      <c r="B27" s="1"/>
      <c r="C27" s="14" t="s">
        <v>7</v>
      </c>
      <c r="D27" s="7"/>
      <c r="E27" s="26"/>
      <c r="F27" s="17">
        <f>+F25-F26</f>
        <v>-1.0000000009313226E-2</v>
      </c>
      <c r="I27" s="23"/>
      <c r="J27" s="23"/>
    </row>
    <row r="28" spans="2:10" ht="13.5" thickTop="1">
      <c r="B28" s="1"/>
      <c r="C28" s="1"/>
      <c r="D28" s="1"/>
      <c r="E28" s="1"/>
      <c r="F28" s="10"/>
    </row>
  </sheetData>
  <mergeCells count="7">
    <mergeCell ref="B21:D21"/>
    <mergeCell ref="A2:G2"/>
    <mergeCell ref="A3:G3"/>
    <mergeCell ref="A4:G4"/>
    <mergeCell ref="B10:D10"/>
    <mergeCell ref="B15:D15"/>
    <mergeCell ref="B18:D1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J28"/>
  <sheetViews>
    <sheetView workbookViewId="0">
      <selection sqref="A1:G28"/>
    </sheetView>
  </sheetViews>
  <sheetFormatPr baseColWidth="10" defaultRowHeight="12.75"/>
  <cols>
    <col min="1" max="1" width="3.140625" style="18" customWidth="1"/>
    <col min="2" max="3" width="11.42578125" style="18"/>
    <col min="4" max="4" width="23.5703125" style="18" customWidth="1"/>
    <col min="5" max="5" width="11.42578125" style="18"/>
    <col min="6" max="6" width="12" style="19" bestFit="1" customWidth="1"/>
    <col min="7" max="16384" width="11.42578125" style="18"/>
  </cols>
  <sheetData>
    <row r="2" spans="1:10">
      <c r="A2" s="31" t="s">
        <v>25</v>
      </c>
      <c r="B2" s="31"/>
      <c r="C2" s="31"/>
      <c r="D2" s="31"/>
      <c r="E2" s="31"/>
      <c r="F2" s="31"/>
      <c r="G2" s="31"/>
    </row>
    <row r="3" spans="1:10">
      <c r="A3" s="31" t="s">
        <v>9</v>
      </c>
      <c r="B3" s="31"/>
      <c r="C3" s="31"/>
      <c r="D3" s="31"/>
      <c r="E3" s="31"/>
      <c r="F3" s="31"/>
      <c r="G3" s="31"/>
    </row>
    <row r="4" spans="1:10" ht="13.5" thickBot="1">
      <c r="A4" s="32" t="s">
        <v>24</v>
      </c>
      <c r="B4" s="32"/>
      <c r="C4" s="32"/>
      <c r="D4" s="32"/>
      <c r="E4" s="32"/>
      <c r="F4" s="32"/>
      <c r="G4" s="32"/>
    </row>
    <row r="5" spans="1:10" ht="13.5" thickTop="1"/>
    <row r="7" spans="1:10">
      <c r="B7" s="12" t="s">
        <v>1</v>
      </c>
      <c r="C7" s="1"/>
      <c r="D7" s="1"/>
      <c r="E7" s="2"/>
      <c r="F7" s="13">
        <v>141146.95000000001</v>
      </c>
    </row>
    <row r="8" spans="1:10">
      <c r="B8" s="1"/>
      <c r="C8" s="1"/>
      <c r="D8" s="1"/>
      <c r="E8" s="3"/>
      <c r="F8" s="8"/>
      <c r="G8" s="20"/>
    </row>
    <row r="9" spans="1:10">
      <c r="B9" s="1"/>
      <c r="C9" s="1"/>
      <c r="D9" s="1"/>
      <c r="E9" s="8"/>
      <c r="F9" s="8"/>
      <c r="G9" s="20"/>
    </row>
    <row r="10" spans="1:10">
      <c r="B10" s="33" t="s">
        <v>2</v>
      </c>
      <c r="C10" s="33"/>
      <c r="D10" s="33"/>
      <c r="E10" s="8"/>
      <c r="F10" s="8">
        <f>SUM(E12:E13)</f>
        <v>99592.84</v>
      </c>
      <c r="G10" s="20"/>
      <c r="J10" s="21"/>
    </row>
    <row r="11" spans="1:10">
      <c r="B11" s="24"/>
      <c r="C11" s="24"/>
      <c r="D11" s="24"/>
      <c r="E11" s="8"/>
      <c r="F11" s="8"/>
      <c r="G11" s="20"/>
      <c r="J11" s="21"/>
    </row>
    <row r="12" spans="1:10">
      <c r="B12" s="4"/>
      <c r="C12" s="28">
        <v>42004</v>
      </c>
      <c r="D12" s="5"/>
      <c r="E12" s="8">
        <v>79592.84</v>
      </c>
      <c r="F12" s="8"/>
      <c r="G12" s="20"/>
    </row>
    <row r="13" spans="1:10">
      <c r="B13" s="11" t="s">
        <v>20</v>
      </c>
      <c r="C13" s="11">
        <v>42216</v>
      </c>
      <c r="D13" s="1" t="s">
        <v>21</v>
      </c>
      <c r="E13" s="8">
        <v>20000</v>
      </c>
      <c r="F13" s="8"/>
      <c r="G13" s="20"/>
    </row>
    <row r="14" spans="1:10">
      <c r="B14" s="1"/>
      <c r="C14" s="1"/>
      <c r="D14" s="1"/>
      <c r="E14" s="8"/>
      <c r="F14" s="8"/>
      <c r="G14" s="20"/>
    </row>
    <row r="15" spans="1:10">
      <c r="B15" s="34" t="s">
        <v>8</v>
      </c>
      <c r="C15" s="34"/>
      <c r="D15" s="34"/>
      <c r="E15" s="8"/>
      <c r="F15" s="8">
        <f>SUM(E16:E16)</f>
        <v>0</v>
      </c>
      <c r="G15" s="20"/>
    </row>
    <row r="16" spans="1:10">
      <c r="B16" s="4"/>
      <c r="C16" s="5"/>
      <c r="D16" s="5"/>
      <c r="E16" s="8"/>
      <c r="F16" s="8"/>
      <c r="G16" s="20"/>
    </row>
    <row r="17" spans="2:10">
      <c r="B17" s="1"/>
      <c r="C17" s="1"/>
      <c r="D17" s="1"/>
      <c r="E17" s="8"/>
      <c r="F17" s="8"/>
      <c r="G17" s="20"/>
    </row>
    <row r="18" spans="2:10">
      <c r="B18" s="30" t="s">
        <v>3</v>
      </c>
      <c r="C18" s="30"/>
      <c r="D18" s="30"/>
      <c r="E18" s="8"/>
      <c r="F18" s="8">
        <f>SUM(E19:E19)</f>
        <v>0</v>
      </c>
      <c r="G18" s="22"/>
    </row>
    <row r="19" spans="2:10">
      <c r="B19" s="1"/>
      <c r="C19" s="1"/>
      <c r="D19" s="1"/>
      <c r="E19" s="8"/>
      <c r="F19" s="8"/>
      <c r="G19" s="20"/>
    </row>
    <row r="20" spans="2:10">
      <c r="B20" s="1"/>
      <c r="C20" s="1"/>
      <c r="D20" s="1"/>
      <c r="E20" s="8"/>
      <c r="F20" s="8"/>
      <c r="G20" s="20"/>
    </row>
    <row r="21" spans="2:10">
      <c r="B21" s="30" t="s">
        <v>4</v>
      </c>
      <c r="C21" s="30"/>
      <c r="D21" s="30"/>
      <c r="E21" s="8"/>
      <c r="F21" s="8">
        <f>SUM(E22:E23)</f>
        <v>0</v>
      </c>
      <c r="G21" s="20"/>
    </row>
    <row r="22" spans="2:10">
      <c r="B22" s="4"/>
      <c r="C22" s="5"/>
      <c r="D22" s="5"/>
      <c r="E22" s="8"/>
      <c r="F22" s="8"/>
      <c r="G22" s="20"/>
      <c r="H22" s="20"/>
    </row>
    <row r="23" spans="2:10">
      <c r="B23" s="1"/>
      <c r="C23" s="1"/>
      <c r="D23" s="1"/>
      <c r="E23" s="10"/>
      <c r="F23" s="10"/>
      <c r="G23" s="20"/>
      <c r="H23" s="20"/>
    </row>
    <row r="24" spans="2:10">
      <c r="B24" s="4"/>
      <c r="C24" s="1"/>
      <c r="D24" s="1"/>
      <c r="E24" s="10"/>
      <c r="F24" s="9"/>
    </row>
    <row r="25" spans="2:10">
      <c r="B25" s="1"/>
      <c r="C25" s="14" t="s">
        <v>5</v>
      </c>
      <c r="D25" s="7"/>
      <c r="E25" s="26"/>
      <c r="F25" s="15">
        <f>+F7+F10-F15+F18-F21</f>
        <v>240739.79</v>
      </c>
    </row>
    <row r="26" spans="2:10">
      <c r="B26" s="1"/>
      <c r="C26" s="14" t="s">
        <v>6</v>
      </c>
      <c r="D26" s="7"/>
      <c r="E26" s="26"/>
      <c r="F26" s="16">
        <v>240739.8</v>
      </c>
      <c r="G26" s="23"/>
    </row>
    <row r="27" spans="2:10" ht="13.5" thickBot="1">
      <c r="B27" s="1"/>
      <c r="C27" s="14" t="s">
        <v>7</v>
      </c>
      <c r="D27" s="7"/>
      <c r="E27" s="26"/>
      <c r="F27" s="17">
        <f>+F25-F26</f>
        <v>-9.9999999802093953E-3</v>
      </c>
      <c r="I27" s="23"/>
      <c r="J27" s="23"/>
    </row>
    <row r="28" spans="2:10" ht="13.5" thickTop="1">
      <c r="B28" s="1"/>
      <c r="C28" s="1"/>
      <c r="D28" s="1"/>
      <c r="E28" s="1"/>
      <c r="F28" s="10"/>
    </row>
  </sheetData>
  <mergeCells count="7">
    <mergeCell ref="B21:D21"/>
    <mergeCell ref="A2:G2"/>
    <mergeCell ref="A3:G3"/>
    <mergeCell ref="A4:G4"/>
    <mergeCell ref="B10:D10"/>
    <mergeCell ref="B15:D15"/>
    <mergeCell ref="B18:D1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J28"/>
  <sheetViews>
    <sheetView workbookViewId="0">
      <selection sqref="A1:G29"/>
    </sheetView>
  </sheetViews>
  <sheetFormatPr baseColWidth="10" defaultRowHeight="12.75"/>
  <cols>
    <col min="1" max="1" width="3.140625" style="18" customWidth="1"/>
    <col min="2" max="3" width="11.42578125" style="18"/>
    <col min="4" max="4" width="20.5703125" style="18" customWidth="1"/>
    <col min="5" max="5" width="10.28515625" style="18" bestFit="1" customWidth="1"/>
    <col min="6" max="6" width="12" style="19" bestFit="1" customWidth="1"/>
    <col min="7" max="16384" width="11.42578125" style="18"/>
  </cols>
  <sheetData>
    <row r="2" spans="1:10">
      <c r="A2" s="31" t="s">
        <v>25</v>
      </c>
      <c r="B2" s="31"/>
      <c r="C2" s="31"/>
      <c r="D2" s="31"/>
      <c r="E2" s="31"/>
      <c r="F2" s="31"/>
      <c r="G2" s="31"/>
    </row>
    <row r="3" spans="1:10">
      <c r="A3" s="31" t="s">
        <v>9</v>
      </c>
      <c r="B3" s="31"/>
      <c r="C3" s="31"/>
      <c r="D3" s="31"/>
      <c r="E3" s="31"/>
      <c r="F3" s="31"/>
      <c r="G3" s="31"/>
    </row>
    <row r="4" spans="1:10" ht="13.5" thickBot="1">
      <c r="A4" s="32" t="s">
        <v>15</v>
      </c>
      <c r="B4" s="32"/>
      <c r="C4" s="32"/>
      <c r="D4" s="32"/>
      <c r="E4" s="32"/>
      <c r="F4" s="32"/>
      <c r="G4" s="32"/>
    </row>
    <row r="5" spans="1:10" ht="13.5" thickTop="1"/>
    <row r="7" spans="1:10">
      <c r="B7" s="12" t="s">
        <v>1</v>
      </c>
      <c r="C7" s="1"/>
      <c r="D7" s="1"/>
      <c r="E7" s="2"/>
      <c r="F7" s="13">
        <v>201356.02</v>
      </c>
    </row>
    <row r="8" spans="1:10">
      <c r="B8" s="1"/>
      <c r="C8" s="1"/>
      <c r="D8" s="1"/>
      <c r="E8" s="3"/>
      <c r="F8" s="8"/>
      <c r="G8" s="20"/>
    </row>
    <row r="9" spans="1:10">
      <c r="B9" s="1"/>
      <c r="C9" s="1"/>
      <c r="D9" s="1"/>
      <c r="E9" s="8"/>
      <c r="F9" s="8"/>
      <c r="G9" s="20"/>
    </row>
    <row r="10" spans="1:10">
      <c r="B10" s="33" t="s">
        <v>2</v>
      </c>
      <c r="C10" s="33"/>
      <c r="D10" s="33"/>
      <c r="E10" s="8"/>
      <c r="F10" s="8">
        <f>SUM(E12:E13)</f>
        <v>99592.84</v>
      </c>
      <c r="G10" s="20"/>
      <c r="J10" s="21"/>
    </row>
    <row r="11" spans="1:10">
      <c r="B11" s="24"/>
      <c r="C11" s="24"/>
      <c r="D11" s="24"/>
      <c r="E11" s="8"/>
      <c r="F11" s="8"/>
      <c r="G11" s="20"/>
      <c r="J11" s="21"/>
    </row>
    <row r="12" spans="1:10">
      <c r="B12" s="4"/>
      <c r="C12" s="28">
        <v>42004</v>
      </c>
      <c r="D12" s="5"/>
      <c r="E12" s="8">
        <v>79592.84</v>
      </c>
      <c r="F12" s="8"/>
      <c r="G12" s="20"/>
    </row>
    <row r="13" spans="1:10">
      <c r="B13" s="11" t="s">
        <v>20</v>
      </c>
      <c r="C13" s="11">
        <v>42216</v>
      </c>
      <c r="D13" s="1" t="s">
        <v>21</v>
      </c>
      <c r="E13" s="8">
        <v>20000</v>
      </c>
      <c r="F13" s="8"/>
      <c r="G13" s="20"/>
    </row>
    <row r="14" spans="1:10">
      <c r="B14" s="1"/>
      <c r="C14" s="1"/>
      <c r="D14" s="1"/>
      <c r="E14" s="8"/>
      <c r="F14" s="8"/>
      <c r="G14" s="20"/>
    </row>
    <row r="15" spans="1:10">
      <c r="B15" s="34" t="s">
        <v>8</v>
      </c>
      <c r="C15" s="34"/>
      <c r="D15" s="34"/>
      <c r="E15" s="8"/>
      <c r="F15" s="8">
        <f>SUM(E16:E16)</f>
        <v>0</v>
      </c>
      <c r="G15" s="20"/>
    </row>
    <row r="16" spans="1:10">
      <c r="B16" s="4"/>
      <c r="C16" s="5"/>
      <c r="D16" s="5"/>
      <c r="E16" s="8"/>
      <c r="F16" s="8"/>
      <c r="G16" s="20"/>
    </row>
    <row r="17" spans="2:10">
      <c r="B17" s="1"/>
      <c r="C17" s="1"/>
      <c r="D17" s="1"/>
      <c r="E17" s="8"/>
      <c r="F17" s="8"/>
      <c r="G17" s="20"/>
    </row>
    <row r="18" spans="2:10">
      <c r="B18" s="30" t="s">
        <v>3</v>
      </c>
      <c r="C18" s="30"/>
      <c r="D18" s="30"/>
      <c r="E18" s="8"/>
      <c r="F18" s="8">
        <f>SUM(E19:E19)</f>
        <v>0</v>
      </c>
      <c r="G18" s="22"/>
    </row>
    <row r="19" spans="2:10">
      <c r="B19" s="1"/>
      <c r="C19" s="1"/>
      <c r="D19" s="1"/>
      <c r="E19" s="8"/>
      <c r="F19" s="8"/>
      <c r="G19" s="20"/>
    </row>
    <row r="20" spans="2:10">
      <c r="B20" s="1"/>
      <c r="C20" s="1"/>
      <c r="D20" s="1"/>
      <c r="E20" s="8"/>
      <c r="F20" s="8"/>
      <c r="G20" s="20"/>
    </row>
    <row r="21" spans="2:10">
      <c r="B21" s="30" t="s">
        <v>4</v>
      </c>
      <c r="C21" s="30"/>
      <c r="D21" s="30"/>
      <c r="E21" s="8"/>
      <c r="F21" s="8">
        <f>SUM(E22:E23)</f>
        <v>0</v>
      </c>
      <c r="G21" s="20"/>
    </row>
    <row r="22" spans="2:10">
      <c r="B22" s="4"/>
      <c r="C22" s="5"/>
      <c r="D22" s="5"/>
      <c r="E22" s="8"/>
      <c r="F22" s="8"/>
      <c r="G22" s="20"/>
      <c r="H22" s="20"/>
    </row>
    <row r="23" spans="2:10">
      <c r="B23" s="1"/>
      <c r="C23" s="1"/>
      <c r="D23" s="1"/>
      <c r="E23" s="10"/>
      <c r="F23" s="10"/>
      <c r="G23" s="20"/>
      <c r="H23" s="20"/>
    </row>
    <row r="24" spans="2:10">
      <c r="B24" s="4"/>
      <c r="C24" s="1"/>
      <c r="D24" s="1"/>
      <c r="E24" s="10"/>
      <c r="F24" s="9"/>
    </row>
    <row r="25" spans="2:10">
      <c r="B25" s="1"/>
      <c r="C25" s="14" t="s">
        <v>5</v>
      </c>
      <c r="D25" s="7"/>
      <c r="E25" s="26"/>
      <c r="F25" s="15">
        <f>+F7+F10-F15+F18-F21</f>
        <v>300948.86</v>
      </c>
    </row>
    <row r="26" spans="2:10">
      <c r="B26" s="1"/>
      <c r="C26" s="14" t="s">
        <v>6</v>
      </c>
      <c r="D26" s="7"/>
      <c r="E26" s="26"/>
      <c r="F26" s="16">
        <v>300948.86</v>
      </c>
      <c r="G26" s="23"/>
    </row>
    <row r="27" spans="2:10" ht="13.5" thickBot="1">
      <c r="B27" s="1"/>
      <c r="C27" s="14" t="s">
        <v>7</v>
      </c>
      <c r="D27" s="7"/>
      <c r="E27" s="26"/>
      <c r="F27" s="17">
        <f>+F25-F26</f>
        <v>0</v>
      </c>
      <c r="I27" s="23"/>
      <c r="J27" s="23"/>
    </row>
    <row r="28" spans="2:10" ht="13.5" thickTop="1">
      <c r="B28" s="1"/>
      <c r="C28" s="1"/>
      <c r="D28" s="1"/>
      <c r="E28" s="1"/>
      <c r="F28" s="10"/>
    </row>
  </sheetData>
  <mergeCells count="7">
    <mergeCell ref="B21:D21"/>
    <mergeCell ref="A2:G2"/>
    <mergeCell ref="A3:G3"/>
    <mergeCell ref="A4:G4"/>
    <mergeCell ref="B10:D10"/>
    <mergeCell ref="B15:D15"/>
    <mergeCell ref="B18:D1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J28"/>
  <sheetViews>
    <sheetView workbookViewId="0">
      <selection sqref="A1:G28"/>
    </sheetView>
  </sheetViews>
  <sheetFormatPr baseColWidth="10" defaultRowHeight="12.75"/>
  <cols>
    <col min="1" max="1" width="3.140625" style="18" customWidth="1"/>
    <col min="2" max="3" width="11.42578125" style="18"/>
    <col min="4" max="4" width="20.140625" style="18" customWidth="1"/>
    <col min="5" max="5" width="11.42578125" style="18"/>
    <col min="6" max="6" width="12" style="19" bestFit="1" customWidth="1"/>
    <col min="7" max="16384" width="11.42578125" style="18"/>
  </cols>
  <sheetData>
    <row r="2" spans="1:10">
      <c r="A2" s="31" t="s">
        <v>25</v>
      </c>
      <c r="B2" s="31"/>
      <c r="C2" s="31"/>
      <c r="D2" s="31"/>
      <c r="E2" s="31"/>
      <c r="F2" s="31"/>
      <c r="G2" s="31"/>
    </row>
    <row r="3" spans="1:10">
      <c r="A3" s="31" t="s">
        <v>9</v>
      </c>
      <c r="B3" s="31"/>
      <c r="C3" s="31"/>
      <c r="D3" s="31"/>
      <c r="E3" s="31"/>
      <c r="F3" s="31"/>
      <c r="G3" s="31"/>
    </row>
    <row r="4" spans="1:10" ht="13.5" thickBot="1">
      <c r="A4" s="32" t="s">
        <v>16</v>
      </c>
      <c r="B4" s="32"/>
      <c r="C4" s="32"/>
      <c r="D4" s="32"/>
      <c r="E4" s="32"/>
      <c r="F4" s="32"/>
      <c r="G4" s="32"/>
    </row>
    <row r="5" spans="1:10" ht="13.5" thickTop="1"/>
    <row r="7" spans="1:10">
      <c r="B7" s="12" t="s">
        <v>1</v>
      </c>
      <c r="C7" s="1"/>
      <c r="D7" s="1"/>
      <c r="E7" s="2"/>
      <c r="F7" s="13">
        <v>281704.61</v>
      </c>
    </row>
    <row r="8" spans="1:10">
      <c r="B8" s="1"/>
      <c r="C8" s="1"/>
      <c r="D8" s="1"/>
      <c r="E8" s="8"/>
      <c r="F8" s="8"/>
      <c r="G8" s="20"/>
    </row>
    <row r="9" spans="1:10">
      <c r="B9" s="1"/>
      <c r="C9" s="1"/>
      <c r="D9" s="1"/>
      <c r="E9" s="8"/>
      <c r="F9" s="8"/>
      <c r="G9" s="20"/>
    </row>
    <row r="10" spans="1:10">
      <c r="B10" s="33" t="s">
        <v>2</v>
      </c>
      <c r="C10" s="33"/>
      <c r="D10" s="33"/>
      <c r="E10" s="8"/>
      <c r="F10" s="8">
        <f>SUM(E12:E13)</f>
        <v>99592.84</v>
      </c>
      <c r="G10" s="20"/>
      <c r="J10" s="21"/>
    </row>
    <row r="11" spans="1:10">
      <c r="B11" s="24"/>
      <c r="C11" s="24"/>
      <c r="D11" s="24"/>
      <c r="E11" s="8"/>
      <c r="F11" s="8"/>
      <c r="G11" s="20"/>
      <c r="J11" s="21"/>
    </row>
    <row r="12" spans="1:10">
      <c r="B12" s="4"/>
      <c r="C12" s="28">
        <v>42004</v>
      </c>
      <c r="D12" s="5"/>
      <c r="E12" s="8">
        <v>79592.84</v>
      </c>
      <c r="F12" s="8"/>
      <c r="G12" s="20"/>
    </row>
    <row r="13" spans="1:10">
      <c r="B13" s="11" t="s">
        <v>20</v>
      </c>
      <c r="C13" s="11">
        <v>42216</v>
      </c>
      <c r="D13" s="1" t="s">
        <v>21</v>
      </c>
      <c r="E13" s="8">
        <v>20000</v>
      </c>
      <c r="F13" s="8"/>
      <c r="G13" s="20"/>
    </row>
    <row r="14" spans="1:10">
      <c r="B14" s="1"/>
      <c r="C14" s="1"/>
      <c r="D14" s="1"/>
      <c r="E14" s="8"/>
      <c r="F14" s="8"/>
      <c r="G14" s="20"/>
    </row>
    <row r="15" spans="1:10">
      <c r="B15" s="34" t="s">
        <v>8</v>
      </c>
      <c r="C15" s="34"/>
      <c r="D15" s="34"/>
      <c r="E15" s="8"/>
      <c r="F15" s="8">
        <f>SUM(E16:E16)</f>
        <v>0</v>
      </c>
      <c r="G15" s="20"/>
    </row>
    <row r="16" spans="1:10">
      <c r="B16" s="4"/>
      <c r="C16" s="5"/>
      <c r="D16" s="5"/>
      <c r="E16" s="8"/>
      <c r="F16" s="8"/>
      <c r="G16" s="20"/>
    </row>
    <row r="17" spans="2:10">
      <c r="B17" s="1"/>
      <c r="C17" s="1"/>
      <c r="D17" s="1"/>
      <c r="E17" s="8"/>
      <c r="F17" s="8"/>
      <c r="G17" s="20"/>
    </row>
    <row r="18" spans="2:10">
      <c r="B18" s="30" t="s">
        <v>3</v>
      </c>
      <c r="C18" s="30"/>
      <c r="D18" s="30"/>
      <c r="E18" s="8"/>
      <c r="F18" s="8">
        <f>SUM(E19:E19)</f>
        <v>0</v>
      </c>
      <c r="G18" s="22"/>
    </row>
    <row r="19" spans="2:10">
      <c r="B19" s="1"/>
      <c r="C19" s="1"/>
      <c r="D19" s="1"/>
      <c r="E19" s="8"/>
      <c r="F19" s="8"/>
      <c r="G19" s="20"/>
    </row>
    <row r="20" spans="2:10">
      <c r="B20" s="1"/>
      <c r="C20" s="1"/>
      <c r="D20" s="1"/>
      <c r="E20" s="8"/>
      <c r="F20" s="8"/>
      <c r="G20" s="20"/>
    </row>
    <row r="21" spans="2:10">
      <c r="B21" s="30" t="s">
        <v>4</v>
      </c>
      <c r="C21" s="30"/>
      <c r="D21" s="30"/>
      <c r="E21" s="8"/>
      <c r="F21" s="8">
        <f>SUM(E22:E23)</f>
        <v>0</v>
      </c>
      <c r="G21" s="20"/>
    </row>
    <row r="22" spans="2:10">
      <c r="B22" s="4"/>
      <c r="C22" s="5"/>
      <c r="D22" s="5"/>
      <c r="E22" s="8"/>
      <c r="F22" s="8"/>
      <c r="G22" s="20"/>
      <c r="H22" s="20"/>
    </row>
    <row r="23" spans="2:10">
      <c r="B23" s="1"/>
      <c r="C23" s="1"/>
      <c r="D23" s="1"/>
      <c r="E23" s="10"/>
      <c r="F23" s="10"/>
      <c r="G23" s="20"/>
      <c r="H23" s="20"/>
    </row>
    <row r="24" spans="2:10">
      <c r="B24" s="4"/>
      <c r="C24" s="1"/>
      <c r="D24" s="1"/>
      <c r="E24" s="10"/>
      <c r="F24" s="9"/>
    </row>
    <row r="25" spans="2:10">
      <c r="B25" s="1"/>
      <c r="C25" s="14" t="s">
        <v>5</v>
      </c>
      <c r="D25" s="7"/>
      <c r="E25" s="26"/>
      <c r="F25" s="15">
        <f>+F7+F10-F15+F18-F21</f>
        <v>381297.44999999995</v>
      </c>
    </row>
    <row r="26" spans="2:10">
      <c r="B26" s="1"/>
      <c r="C26" s="14" t="s">
        <v>6</v>
      </c>
      <c r="D26" s="7"/>
      <c r="E26" s="26"/>
      <c r="F26" s="16">
        <v>381297.45</v>
      </c>
      <c r="G26" s="23"/>
    </row>
    <row r="27" spans="2:10" ht="13.5" thickBot="1">
      <c r="B27" s="1"/>
      <c r="C27" s="14" t="s">
        <v>7</v>
      </c>
      <c r="D27" s="7"/>
      <c r="E27" s="26"/>
      <c r="F27" s="17">
        <f>+F25-F26</f>
        <v>0</v>
      </c>
      <c r="I27" s="23"/>
      <c r="J27" s="23"/>
    </row>
    <row r="28" spans="2:10" ht="13.5" thickTop="1">
      <c r="B28" s="1"/>
      <c r="C28" s="1"/>
      <c r="D28" s="1"/>
      <c r="E28" s="1"/>
      <c r="F28" s="10"/>
    </row>
  </sheetData>
  <mergeCells count="7">
    <mergeCell ref="B21:D21"/>
    <mergeCell ref="A2:G2"/>
    <mergeCell ref="A3:G3"/>
    <mergeCell ref="A4:G4"/>
    <mergeCell ref="B10:D10"/>
    <mergeCell ref="B15:D15"/>
    <mergeCell ref="B18:D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2016-07-26T18:45:30Z</cp:lastPrinted>
  <dcterms:created xsi:type="dcterms:W3CDTF">2016-07-22T15:57:25Z</dcterms:created>
  <dcterms:modified xsi:type="dcterms:W3CDTF">2016-07-27T20:53:33Z</dcterms:modified>
</cp:coreProperties>
</file>