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MContabilidad14\Desktop\CELAYA\INFORMATIVA 100,000 JULIO 2016\"/>
    </mc:Choice>
  </mc:AlternateContent>
  <bookViews>
    <workbookView xWindow="0" yWindow="0" windowWidth="24000" windowHeight="9735" tabRatio="760" activeTab="5"/>
  </bookViews>
  <sheets>
    <sheet name="JULIO 2016 $100,000" sheetId="1" r:id="rId1"/>
    <sheet name="AGOS- 2016 $100,000" sheetId="3" r:id="rId2"/>
    <sheet name="SEPT-2016 $100,000" sheetId="4" r:id="rId3"/>
    <sheet name="OCTU-2016 $100,000" sheetId="5" r:id="rId4"/>
    <sheet name="NOV-2016 $100,000" sheetId="6" r:id="rId5"/>
    <sheet name="DIC-2016 $100,000" sheetId="7" r:id="rId6"/>
  </sheets>
  <definedNames>
    <definedName name="_xlnm._FilterDatabase" localSheetId="1" hidden="1">'AGOS- 2016 $100,000'!$A$6:$L$22</definedName>
    <definedName name="_xlnm._FilterDatabase" localSheetId="5" hidden="1">'DIC-2016 $100,000'!$A$5:$L$24</definedName>
    <definedName name="_xlnm._FilterDatabase" localSheetId="0" hidden="1">'JULIO 2016 $100,000'!$A$9:$L$28</definedName>
    <definedName name="_xlnm._FilterDatabase" localSheetId="4" hidden="1">'NOV-2016 $100,000'!$A$6:$L$6</definedName>
    <definedName name="_xlnm._FilterDatabase" localSheetId="3" hidden="1">'OCTU-2016 $100,000'!$A$6:$L$25</definedName>
    <definedName name="_xlnm._FilterDatabase" localSheetId="2" hidden="1">'SEPT-2016 $100,000'!$A$5:$L$35</definedName>
    <definedName name="_xlnm.Print_Area" localSheetId="1">'AGOS- 2016 $100,000'!$A$1:$M$25</definedName>
    <definedName name="_xlnm.Print_Area" localSheetId="5">'DIC-2016 $100,000'!$A$1:$M$24</definedName>
    <definedName name="_xlnm.Print_Area" localSheetId="0">'JULIO 2016 $100,000'!$A$3:$L$29</definedName>
    <definedName name="_xlnm.Print_Area" localSheetId="4">'NOV-2016 $100,000'!$A$1:$M$39</definedName>
    <definedName name="_xlnm.Print_Area" localSheetId="3">'OCTU-2016 $100,000'!$A$1:$M$26</definedName>
    <definedName name="_xlnm.Print_Area" localSheetId="2">'SEPT-2016 $100,000'!$A$1:$M$36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7" l="1"/>
  <c r="I27" i="7" s="1"/>
  <c r="I39" i="6"/>
  <c r="J42" i="6"/>
  <c r="I41" i="6" l="1"/>
  <c r="I26" i="5"/>
  <c r="I36" i="4" l="1"/>
  <c r="I23" i="3"/>
  <c r="I30" i="1" l="1"/>
</calcChain>
</file>

<file path=xl/sharedStrings.xml><?xml version="1.0" encoding="utf-8"?>
<sst xmlns="http://schemas.openxmlformats.org/spreadsheetml/2006/main" count="1160" uniqueCount="443">
  <si>
    <t>Suc</t>
  </si>
  <si>
    <t>ursal   Fo</t>
  </si>
  <si>
    <t>Fecha</t>
  </si>
  <si>
    <t>Referencia</t>
  </si>
  <si>
    <t>Nombre</t>
  </si>
  <si>
    <t>RFC</t>
  </si>
  <si>
    <t>Direccion</t>
  </si>
  <si>
    <t>Monto</t>
  </si>
  <si>
    <t>Comentarios</t>
  </si>
  <si>
    <t>UD80001-</t>
  </si>
  <si>
    <t>PENDIENTE</t>
  </si>
  <si>
    <t>EFECTIVO</t>
  </si>
  <si>
    <t>ECTIVO</t>
  </si>
  <si>
    <t>XAXX010101000</t>
  </si>
  <si>
    <t>ROSILLO HUARACHA ELENA STACY</t>
  </si>
  <si>
    <t>ROHE940525AJ0</t>
  </si>
  <si>
    <t>ALBA GOMEZ LEOPOLDO</t>
  </si>
  <si>
    <t>XEXX010101000</t>
  </si>
  <si>
    <t>RF*33741 EF</t>
  </si>
  <si>
    <t>E</t>
  </si>
  <si>
    <t>OLVERA DIAZ CARMEN IRENE</t>
  </si>
  <si>
    <t>RF*33752</t>
  </si>
  <si>
    <t>PULIDO ORTIZ ROSALVA</t>
  </si>
  <si>
    <t>MEDELLIN HERNANDEZ ERNESTO</t>
  </si>
  <si>
    <t>MEHE380415000</t>
  </si>
  <si>
    <t>RF*33813 EF</t>
  </si>
  <si>
    <t>TDC*3447   TDC*8571</t>
  </si>
  <si>
    <t>0007-TCN17</t>
  </si>
  <si>
    <t>EFECTIVO  R</t>
  </si>
  <si>
    <t>F*33886</t>
  </si>
  <si>
    <t>RF*33888</t>
  </si>
  <si>
    <t>DE SANTIAGO VELAZQUEZ OSCAR</t>
  </si>
  <si>
    <t>SAVO780203HAA</t>
  </si>
  <si>
    <t>EFECTILVO</t>
  </si>
  <si>
    <t>RF*33908</t>
  </si>
  <si>
    <t>TAMAYO PATIÑO DANIEL</t>
  </si>
  <si>
    <t>TAPD480103H50</t>
  </si>
  <si>
    <t>CARR CELAYA SALVATIERRA KM 13.5 OJO SECO CELAYA</t>
  </si>
  <si>
    <t>RF*33913 EF</t>
  </si>
  <si>
    <t>RF*33919</t>
  </si>
  <si>
    <t>JIMENEZ ARRIAGA GABRIELA</t>
  </si>
  <si>
    <t>RF*33954</t>
  </si>
  <si>
    <t>0014-TCN16</t>
  </si>
  <si>
    <t>RF*33963</t>
  </si>
  <si>
    <t>HERRERA MARTINEZ LUIS DANIEL</t>
  </si>
  <si>
    <t>HEML831227CF7</t>
  </si>
  <si>
    <t>RF*34101 EF</t>
  </si>
  <si>
    <t>RF*34125 EF</t>
  </si>
  <si>
    <t>RF*34130 EF</t>
  </si>
  <si>
    <t>UD80002-</t>
  </si>
  <si>
    <t>RF*33955</t>
  </si>
  <si>
    <t>UD80009-</t>
  </si>
  <si>
    <t>UD83001-</t>
  </si>
  <si>
    <t>0066-TCU16</t>
  </si>
  <si>
    <t>PERALES MARTINEZ JUAN DARIO</t>
  </si>
  <si>
    <t>RF*33676</t>
  </si>
  <si>
    <t>0103-TCU16</t>
  </si>
  <si>
    <t>RAMIREZ LAZARO JUAN ANTONIO</t>
  </si>
  <si>
    <t>RALJ851204SK9</t>
  </si>
  <si>
    <t>RF*33827 EF</t>
  </si>
  <si>
    <t>RF*33980</t>
  </si>
  <si>
    <t>CORONEL RODRIGUEZ GABRIELA .</t>
  </si>
  <si>
    <t>RF*34014 EF</t>
  </si>
  <si>
    <t xml:space="preserve">    Fecha Inicial 01/07/16  Fecha Final 31/07/16</t>
  </si>
  <si>
    <t xml:space="preserve">                                                                                </t>
  </si>
  <si>
    <t xml:space="preserve">  REPORTE PARA DECLARACION EN EFECTIVO</t>
  </si>
  <si>
    <t>FOlio</t>
  </si>
  <si>
    <t>EFE</t>
  </si>
  <si>
    <t>MONTOYA RODRIGUEZ SONIA</t>
  </si>
  <si>
    <t>MORS7608161J6</t>
  </si>
  <si>
    <t>RF*34215</t>
  </si>
  <si>
    <t>RF*34219</t>
  </si>
  <si>
    <t>1113-TCN16</t>
  </si>
  <si>
    <t>RF*34277</t>
  </si>
  <si>
    <t>GONZALEZ SANCHEZ JUAN</t>
  </si>
  <si>
    <t>GOSJ720323HY8</t>
  </si>
  <si>
    <t>ALVAREZ RODRIGUEZ MA CECILIA</t>
  </si>
  <si>
    <t>AARC641122326</t>
  </si>
  <si>
    <t>NAVARRETE BOLAÑOS MARGARITA</t>
  </si>
  <si>
    <t>RF*34386</t>
  </si>
  <si>
    <t>RF-34451</t>
  </si>
  <si>
    <t>1114-TCN16</t>
  </si>
  <si>
    <t>RF-34538</t>
  </si>
  <si>
    <t>MORENO VAZQUEZ MA ANGELES</t>
  </si>
  <si>
    <t>RF-34558</t>
  </si>
  <si>
    <t>JAIME ACEVEDO SOLEDAD</t>
  </si>
  <si>
    <t>JAAS820707CQ8</t>
  </si>
  <si>
    <t>LEANDRO VALLE CHICOASEN ACAMBARO</t>
  </si>
  <si>
    <t>RF-34603</t>
  </si>
  <si>
    <t>RF-34604</t>
  </si>
  <si>
    <t>1149-TCN16</t>
  </si>
  <si>
    <t>SALAZAR OLALDE OSVALDO MIGUEL</t>
  </si>
  <si>
    <t>SAOO8307301E4</t>
  </si>
  <si>
    <t>RF*34687</t>
  </si>
  <si>
    <t>RF-34608</t>
  </si>
  <si>
    <t>0108-TCU16</t>
  </si>
  <si>
    <t>0096-TCU16</t>
  </si>
  <si>
    <t>BARCENAS SANCHEZ MA GUADALUPE</t>
  </si>
  <si>
    <t>RF*34216</t>
  </si>
  <si>
    <t>ENRIQUEZ LUGO STEPHY YOLANDA</t>
  </si>
  <si>
    <t>RF*34232</t>
  </si>
  <si>
    <t>RF*34235</t>
  </si>
  <si>
    <t>0100-TCU16</t>
  </si>
  <si>
    <t>LUNA CARRILLO RUBEN</t>
  </si>
  <si>
    <t>RF*34479</t>
  </si>
  <si>
    <t>0116-TCU16</t>
  </si>
  <si>
    <t>RODRIGUEZ FLORES POLICARPIO</t>
  </si>
  <si>
    <t>RF-34586</t>
  </si>
  <si>
    <t>REPORTE PARA DEC LARACION EN EFECTIVO</t>
  </si>
  <si>
    <t>Fecha Inicial 01/0 8/16  Fecha Final 31/08/16</t>
  </si>
  <si>
    <t>ROBLES SARABIA ABNER</t>
  </si>
  <si>
    <t>SILAO LUIS ECHEVERRIA ALVAREZ ACAMBARO</t>
  </si>
  <si>
    <t>RF*34760</t>
  </si>
  <si>
    <t>0053-TCN17</t>
  </si>
  <si>
    <t>RF*34764</t>
  </si>
  <si>
    <t>RF*34769</t>
  </si>
  <si>
    <t>RODRIGUEZ PORTUGAL DANTE</t>
  </si>
  <si>
    <t>GUERRERO HERRERA MARGARITA IVONN</t>
  </si>
  <si>
    <t>GUHM7604126Y9</t>
  </si>
  <si>
    <t>RF*34796</t>
  </si>
  <si>
    <t>NUÑEZ BARROSO GONZALO EDUARDO</t>
  </si>
  <si>
    <t>NUBG610110D54</t>
  </si>
  <si>
    <t>RF-34808</t>
  </si>
  <si>
    <t>1060-TCN16</t>
  </si>
  <si>
    <t>RF-34825</t>
  </si>
  <si>
    <t>RAMIREZ RIVERA JOSE ALFONSO</t>
  </si>
  <si>
    <t>RARA8407124W4</t>
  </si>
  <si>
    <t>RF-34831</t>
  </si>
  <si>
    <t>RF-34843</t>
  </si>
  <si>
    <t>RF-34888</t>
  </si>
  <si>
    <t>0063-TCN17</t>
  </si>
  <si>
    <t>RF-34892</t>
  </si>
  <si>
    <t>RF*34893</t>
  </si>
  <si>
    <t>RF-34898</t>
  </si>
  <si>
    <t>ORTIZ MENDOZA JOSE JUAN</t>
  </si>
  <si>
    <t>OIMJ610120595</t>
  </si>
  <si>
    <t>MEJIA DE LA TORRE MA GISELA</t>
  </si>
  <si>
    <t>METG741104CX5</t>
  </si>
  <si>
    <t>RF*34935</t>
  </si>
  <si>
    <t>PAREDES MENDRANO LUIS ALEJANDRO</t>
  </si>
  <si>
    <t>RF-34962</t>
  </si>
  <si>
    <t>RF*34964</t>
  </si>
  <si>
    <t>OLIVEROS CARREñO DAVID</t>
  </si>
  <si>
    <t>RF-34975</t>
  </si>
  <si>
    <t>PAREDES MEDRANO LUIS ALEJANDRO</t>
  </si>
  <si>
    <t>PAML630608G4A</t>
  </si>
  <si>
    <t>RF-34987</t>
  </si>
  <si>
    <t>RF-34988</t>
  </si>
  <si>
    <t>1218-TCN16</t>
  </si>
  <si>
    <t>RF-34995</t>
  </si>
  <si>
    <t>TE BBVA Y 2 PESOS EFECTIVO</t>
  </si>
  <si>
    <t>ESTRADA CONTRERAS AGUSTIN</t>
  </si>
  <si>
    <t>EACA581130779</t>
  </si>
  <si>
    <t>RF*35025</t>
  </si>
  <si>
    <t>PONCE HIDALGO VICTOR</t>
  </si>
  <si>
    <t>RF-35046</t>
  </si>
  <si>
    <t>0918-TCN16</t>
  </si>
  <si>
    <t>RF-35075</t>
  </si>
  <si>
    <t>GARCIA VELEZ ANTONIO</t>
  </si>
  <si>
    <t>0101-TCN17</t>
  </si>
  <si>
    <t>RF*3503</t>
  </si>
  <si>
    <t>1135-TCN16</t>
  </si>
  <si>
    <t>HERNANDEZ CARRIZAL GUADALUPE ANG</t>
  </si>
  <si>
    <t>HECG880227RC4</t>
  </si>
  <si>
    <t>RF*35095</t>
  </si>
  <si>
    <t>RF-35102</t>
  </si>
  <si>
    <t>SCHEVENIN RAMOS ARMANDO</t>
  </si>
  <si>
    <t>SERA880903P85</t>
  </si>
  <si>
    <t>TDC 8752</t>
  </si>
  <si>
    <t>RF-34835</t>
  </si>
  <si>
    <t>0094-TCU16</t>
  </si>
  <si>
    <t>RF-34930</t>
  </si>
  <si>
    <t>CERVANTES GOMEZ TERESA</t>
  </si>
  <si>
    <t>CEGT7009241V2</t>
  </si>
  <si>
    <t>RF*35178</t>
  </si>
  <si>
    <t>RF*35183</t>
  </si>
  <si>
    <t>0162-TCU16</t>
  </si>
  <si>
    <t>PROFECIONALES EN PROCESOS DE DES</t>
  </si>
  <si>
    <t>PPD1504303X1</t>
  </si>
  <si>
    <t>RF-35190</t>
  </si>
  <si>
    <t>MENDOZA FREYRE ALEJANDRO</t>
  </si>
  <si>
    <t>MEFA841212DT3</t>
  </si>
  <si>
    <t>MARTINEZ AVALOS OSCAR</t>
  </si>
  <si>
    <t>MAAO850911J54</t>
  </si>
  <si>
    <t>REPORTE PARA DEC  LARACION EN EFECTIVO</t>
  </si>
  <si>
    <t>Fecha Inicial 01/09/16  Fecha Final 30/09/16</t>
  </si>
  <si>
    <t>ROJAS LEON MARIO</t>
  </si>
  <si>
    <t>ROLM500624IQ1</t>
  </si>
  <si>
    <t>0639-TCN16</t>
  </si>
  <si>
    <t>ORDOñEZ ORTEGA ABRAHAM</t>
  </si>
  <si>
    <t>OOOA660316L25</t>
  </si>
  <si>
    <t>RF*35423</t>
  </si>
  <si>
    <t>ROLDAN SAAVEDRA ANA PATRICIA</t>
  </si>
  <si>
    <t>ROSA710606NH3</t>
  </si>
  <si>
    <t>RF-35492</t>
  </si>
  <si>
    <t>EFECTIV0</t>
  </si>
  <si>
    <t>1265-TCN16</t>
  </si>
  <si>
    <t>RF-35500</t>
  </si>
  <si>
    <t>RF-35501</t>
  </si>
  <si>
    <t>MALDONADO GONZALEZ JOSE ELISEO</t>
  </si>
  <si>
    <t>MAGE740731S11</t>
  </si>
  <si>
    <t>RF*35540</t>
  </si>
  <si>
    <t>GARCIA OLALDE MA AUXILIO</t>
  </si>
  <si>
    <t>RF-35595</t>
  </si>
  <si>
    <t>GONZALEZ AHUMADA CARLOS ALBERTO</t>
  </si>
  <si>
    <t>RF*35642</t>
  </si>
  <si>
    <t>GUEVARA MOSQUEDA ROBERTO</t>
  </si>
  <si>
    <t>0200-TCN17</t>
  </si>
  <si>
    <t>RF*35718</t>
  </si>
  <si>
    <t>EFE .</t>
  </si>
  <si>
    <t>RF*35721</t>
  </si>
  <si>
    <t>1287-TCN16</t>
  </si>
  <si>
    <t>RF*35740</t>
  </si>
  <si>
    <t>RF-35760</t>
  </si>
  <si>
    <t>0198-TCN17</t>
  </si>
  <si>
    <t>RF*35695</t>
  </si>
  <si>
    <t>RF*35716</t>
  </si>
  <si>
    <t>GAPSIK JANG</t>
  </si>
  <si>
    <t>GAXJ820415F98</t>
  </si>
  <si>
    <t>0136-TCU16</t>
  </si>
  <si>
    <t>MENDOZA MAGUEYAL JOEL</t>
  </si>
  <si>
    <t>MEMJ690616BA3</t>
  </si>
  <si>
    <t>RF*35289</t>
  </si>
  <si>
    <t>RF-35296</t>
  </si>
  <si>
    <t>0169-TCU16</t>
  </si>
  <si>
    <t>AGUILAR AGUILAR BRENDA ALEJANDRA</t>
  </si>
  <si>
    <t>RF-35335</t>
  </si>
  <si>
    <t>0139-TCU16</t>
  </si>
  <si>
    <t>RF-35349</t>
  </si>
  <si>
    <t>RF*35369</t>
  </si>
  <si>
    <t>EFE TDD 2209</t>
  </si>
  <si>
    <t>ORDOÑEZ ORTEGA ABRAHAM</t>
  </si>
  <si>
    <t>RF-35491</t>
  </si>
  <si>
    <t>BUTANDA GUEVARA ROSA</t>
  </si>
  <si>
    <t>RF*35931</t>
  </si>
  <si>
    <t>AYALA HERNANDEZ MARIA FERNANDA</t>
  </si>
  <si>
    <t>RF*35943</t>
  </si>
  <si>
    <t>JIMENEZ PAREDES ANTONIO DE JESUS</t>
  </si>
  <si>
    <t>JIPA9001263T6</t>
  </si>
  <si>
    <t>RF*35948</t>
  </si>
  <si>
    <t>RF-35949</t>
  </si>
  <si>
    <t>0298-TCN17</t>
  </si>
  <si>
    <t>RF*35968</t>
  </si>
  <si>
    <t>ALFARO MALDONADO ELISA</t>
  </si>
  <si>
    <t>RF*36015</t>
  </si>
  <si>
    <t>CORTES GONZALEZ JOSE MIGUEL</t>
  </si>
  <si>
    <t>COGM5401182U5</t>
  </si>
  <si>
    <t>VALDOVINOS SOBERANIS MARIA DE JE</t>
  </si>
  <si>
    <t>RF-36049</t>
  </si>
  <si>
    <t>CARDENAS RIVERA AMPARO</t>
  </si>
  <si>
    <t>CARA770221LWA</t>
  </si>
  <si>
    <t>RF-36057</t>
  </si>
  <si>
    <t>0273-TCN17</t>
  </si>
  <si>
    <t>RF*36097</t>
  </si>
  <si>
    <t>RF*36098</t>
  </si>
  <si>
    <t>ARREGUIN ARREDONDO MA TERESITA</t>
  </si>
  <si>
    <t>AEAT530621GT0</t>
  </si>
  <si>
    <t>RF*36127</t>
  </si>
  <si>
    <t>RF-36128</t>
  </si>
  <si>
    <t>MONTES CARMONA EDGAR MANUEL</t>
  </si>
  <si>
    <t>MOCE830309UI7</t>
  </si>
  <si>
    <t>RF-36154</t>
  </si>
  <si>
    <t>1205-TCN16</t>
  </si>
  <si>
    <t>RF-36173</t>
  </si>
  <si>
    <t>0284-TCN17</t>
  </si>
  <si>
    <t>RF*36236</t>
  </si>
  <si>
    <t>ALVARADO GARCIA ALFREDO</t>
  </si>
  <si>
    <t>AAGA7012046H6</t>
  </si>
  <si>
    <t>RF*36279</t>
  </si>
  <si>
    <t>RF*36290</t>
  </si>
  <si>
    <t>RF*36303</t>
  </si>
  <si>
    <t>CALDERON ESPITIA EDITH ALEJANDRA</t>
  </si>
  <si>
    <t>CAEE800918PG4</t>
  </si>
  <si>
    <t>XXX ABOYTES MARIA DEL CARMEN</t>
  </si>
  <si>
    <t>AOCA790418HD0</t>
  </si>
  <si>
    <t>RF-36326</t>
  </si>
  <si>
    <t>0363-TCN17</t>
  </si>
  <si>
    <t>RF-36382</t>
  </si>
  <si>
    <t>RF-36383</t>
  </si>
  <si>
    <t>RF-36387</t>
  </si>
  <si>
    <t>RANGEL MARTINEZ RAQUEL</t>
  </si>
  <si>
    <t>RAMR5103158J2</t>
  </si>
  <si>
    <t>RF*36071</t>
  </si>
  <si>
    <t>RF*35814</t>
  </si>
  <si>
    <t>0188-TCU16</t>
  </si>
  <si>
    <t>RF-35831</t>
  </si>
  <si>
    <t>0172-TCU16</t>
  </si>
  <si>
    <t>0193-TCU16</t>
  </si>
  <si>
    <t>VELAZQUEZ ROSILES ALEJANDRO</t>
  </si>
  <si>
    <t>RF-36062</t>
  </si>
  <si>
    <t>APASEO PEREZ NOEMI DEL CARMEN</t>
  </si>
  <si>
    <t>AAPN801129DE4</t>
  </si>
  <si>
    <t>RF-36152</t>
  </si>
  <si>
    <t>TDD 8492 2000.00 EFECTIVO 118000.00</t>
  </si>
  <si>
    <t>0175-TCU16</t>
  </si>
  <si>
    <t>CISNEROS GARCIA MIGUEL ANGEL</t>
  </si>
  <si>
    <t>CIGM510313HX4</t>
  </si>
  <si>
    <t>RF*36198</t>
  </si>
  <si>
    <t>RF*36278</t>
  </si>
  <si>
    <t>EFE TDD 6691</t>
  </si>
  <si>
    <t>0206-TCU16</t>
  </si>
  <si>
    <t>ABOYTES MONROY JOSE FRANCISCO</t>
  </si>
  <si>
    <t>RF*36292</t>
  </si>
  <si>
    <t>RF*36301</t>
  </si>
  <si>
    <t>CERDA CARDONA AURORA</t>
  </si>
  <si>
    <t>CECA7508134Y8</t>
  </si>
  <si>
    <t>RF*36324</t>
  </si>
  <si>
    <t>EFE TDD 3293</t>
  </si>
  <si>
    <t>PATIÑO ROSILLO LAURA</t>
  </si>
  <si>
    <t>LOPEZ LOPEZ REMIGIO</t>
  </si>
  <si>
    <t>LOLR6201135PA</t>
  </si>
  <si>
    <t>RF-36504</t>
  </si>
  <si>
    <t>RF*36515</t>
  </si>
  <si>
    <t>1296-TCN16</t>
  </si>
  <si>
    <t>RF-36526</t>
  </si>
  <si>
    <t>YAÑEZ CHIMAL ROSALVA</t>
  </si>
  <si>
    <t>RF-36537</t>
  </si>
  <si>
    <t>0373-TCN17</t>
  </si>
  <si>
    <t>RF*36570</t>
  </si>
  <si>
    <t>LOPEZ MUÑOZ JUAN NIVARDO</t>
  </si>
  <si>
    <t>LOMJ790907A37</t>
  </si>
  <si>
    <t>LOPEZ GARCIA GILDARDO ARMANDO</t>
  </si>
  <si>
    <t>LOGG650417ML9</t>
  </si>
  <si>
    <t>0503-TCN17</t>
  </si>
  <si>
    <t>RF*36723</t>
  </si>
  <si>
    <t>ARREGUIN DE LA TORRE FABIAN</t>
  </si>
  <si>
    <t>AETF8901107A5</t>
  </si>
  <si>
    <t>0509-TCN17</t>
  </si>
  <si>
    <t>RF-36789</t>
  </si>
  <si>
    <t>RF*37007</t>
  </si>
  <si>
    <t>RF*37016</t>
  </si>
  <si>
    <t>0372-TCN17</t>
  </si>
  <si>
    <t>RF*37021</t>
  </si>
  <si>
    <t>IRENE MARTINEZ MA ISABEL</t>
  </si>
  <si>
    <t>RF*37187</t>
  </si>
  <si>
    <t>PATIÑO CAZARES ARMANDO</t>
  </si>
  <si>
    <t>RF*37200</t>
  </si>
  <si>
    <t>ROBLES FLORES ANDRES YUSSEL</t>
  </si>
  <si>
    <t>ROFA831116QU0</t>
  </si>
  <si>
    <t>0141-TCU16</t>
  </si>
  <si>
    <t>0214-TCU16</t>
  </si>
  <si>
    <t>GARCIA MALAGON JAVIER</t>
  </si>
  <si>
    <t>RF-36492</t>
  </si>
  <si>
    <t>RF-36530</t>
  </si>
  <si>
    <t>NUÑEZ GUERRERO TIBURCIO</t>
  </si>
  <si>
    <t>RF*36695</t>
  </si>
  <si>
    <t>0223-TCU16</t>
  </si>
  <si>
    <t>CAMPOS MEDINA JAVIER</t>
  </si>
  <si>
    <t>CAMJ620708TW4</t>
  </si>
  <si>
    <t>0026-TCU16</t>
  </si>
  <si>
    <t>RF*36848</t>
  </si>
  <si>
    <t>RF*36849</t>
  </si>
  <si>
    <t>ELIAS OLVERA SERAFIN</t>
  </si>
  <si>
    <t>RF*36991</t>
  </si>
  <si>
    <t>0235-TCU16</t>
  </si>
  <si>
    <t>CORNEJO RODRIGUEZ ROSA MARTHA</t>
  </si>
  <si>
    <t>RF*37107</t>
  </si>
  <si>
    <t>Fecha Inicial 01/10/16  Fecha Final 31/10/16</t>
  </si>
  <si>
    <t>echa Inicial 01/11/16  Fecha Final 30/11/16</t>
  </si>
  <si>
    <t>Fecha Inicial 01/12/16  Fecha Final 31/12/16</t>
  </si>
  <si>
    <t>18 DE MARZO  #1  OJO SECO CELAYA</t>
  </si>
  <si>
    <t>C FRANCISCO I MADERO OTE #16 CENTRO</t>
  </si>
  <si>
    <t>SEGURO</t>
  </si>
  <si>
    <t>CALLEJON BENITO  JUAREZ  S/N TIERRA VOLTEADA TOLIMAN</t>
  </si>
  <si>
    <t>VALENTIN GOMEZ FARIAS #607  LOC SANTIAGO CAPITIRO JARAL DEL PROGRESO</t>
  </si>
  <si>
    <t>ARROYO SECO #17 LA LOMA TOLIPAN QUERETARO</t>
  </si>
  <si>
    <t>AZTECAS #109 ZONA CENTRO CELAYA</t>
  </si>
  <si>
    <t>MERCURIO #507 OLIMPO SALAMANCA GUANAJUATO</t>
  </si>
  <si>
    <t>LERDO DE TEJADA #303 MANUEL AVILA CAMACHO APASEO EL ALTO GUANAJUATO</t>
  </si>
  <si>
    <t>AGRICOLA NTE. OTE. #131 A VIñAS DE LA HERRADURA CELAYA</t>
  </si>
  <si>
    <t>JACARANDAS #1292  LAURELES CELAYA GUANAJUATO</t>
  </si>
  <si>
    <t>NO</t>
  </si>
  <si>
    <t>VIOLETA #1211 LAS FLORES CELAYA</t>
  </si>
  <si>
    <t>LEONA VICARIO#114 JOSEFA ORTIZ DE DOMINGUEZ JARAL DEL PROGRESO</t>
  </si>
  <si>
    <t>LAZARO CARDENAS  #3 LOC EL DIEZMO CORTAZAR</t>
  </si>
  <si>
    <t>CTO POPOL VUH #136 RESIDENCIAL KIIN CELAYA</t>
  </si>
  <si>
    <t>IGNACIO COMONFORT #108 RINCON DE TAMAYO CELAYA</t>
  </si>
  <si>
    <t>COMBATES DE CELAYA #210 CENTRO CELAYA</t>
  </si>
  <si>
    <t>AMADO NERVO #12 SAN MIGUEL DE OCTOPAN CELAYA</t>
  </si>
  <si>
    <t>PALMAS #602 PALMAS CELAYA</t>
  </si>
  <si>
    <t>CASA DEL CONDE GUEL #123 LAS CASAS CELAYA</t>
  </si>
  <si>
    <t>CDA MISION DE SN PABLO#326 LA MISION CELAYA</t>
  </si>
  <si>
    <t>SEGUNDA DE PINO SUAREZ  EDIF C  VERGEL CELAYA</t>
  </si>
  <si>
    <t>QUINTA REAL REAL #209 DE ARBOLEDAS CELAYA</t>
  </si>
  <si>
    <t>ALLENDE #9 SANTA ROSA VILLAGRAN GUANAJUATO</t>
  </si>
  <si>
    <t>SILAO #9  LUIS ECHEVERRIA ALVAREZ ACAMBARO</t>
  </si>
  <si>
    <t>CAMINO GRANJA BUENA VISTA S/N ABASOLO  GUANAJUATO</t>
  </si>
  <si>
    <t>MARIANO ARISTA ZONA #92 CENTRO COMONFORT GUANAJUATO</t>
  </si>
  <si>
    <t>VENUSTIANO CARRANZA #403  FRACC LAS TORRES CORTAZAR</t>
  </si>
  <si>
    <t>HUIZCHILOPOZTLI #4 EMPALME ESCOBEDO COMONFORT</t>
  </si>
  <si>
    <t xml:space="preserve">EMBARCADERO  #1  ZONA CENTRO TEPETATES YURIRIA </t>
  </si>
  <si>
    <t xml:space="preserve">LOS MARISTAS  #233EL GUADALUPANO APASEO EL GRANDE </t>
  </si>
  <si>
    <t>CTO CONDOMINIO QUINTA REAL REAL  #169 DE ARBOLEDAS CELAYA</t>
  </si>
  <si>
    <t>PRIV TORRES DE LAS ARBOLEDAS #114  TORRES DE LAS ARBOLEDAS CELAYA</t>
  </si>
  <si>
    <t xml:space="preserve">AV DEL CUARTEL # 30 EL RETIRO SARABIA VILLAGRAN </t>
  </si>
  <si>
    <t>ALLENDE #24  BARRIO LA CALZADA APASEO EL GRANDE</t>
  </si>
  <si>
    <t>COLORINES #203 JARDINES DE CELAYA 3A SECCION</t>
  </si>
  <si>
    <t>REAL DE LOS CEREZOS #2017 GRAN HACIENDA</t>
  </si>
  <si>
    <t>PUEBLA  #112  CENTRO DOLORES HIDALGO</t>
  </si>
  <si>
    <t>CIRCUITO DE LOS AGUSTINOS #203 CENTRO TARIMORO</t>
  </si>
  <si>
    <t>CALLE SIN NOMBRE NAVE C  PLAZA DEL SOL 1RA SECCION QUERETARO</t>
  </si>
  <si>
    <t>JACARANDAS #1109 LAURELES 1 CELAYA</t>
  </si>
  <si>
    <t>PERICOS #218 LOS ALAMOS CELAYA</t>
  </si>
  <si>
    <t>PROL ALLENDE #189  RANCHO GRANDE ACAMBARO</t>
  </si>
  <si>
    <t>HIDALGO  201-B CENTRO VICTORIA DE CORTAZAR</t>
  </si>
  <si>
    <t>REAL DE LOS CEREZOS #277 FRACC GRAN HACIENDA CELAYA</t>
  </si>
  <si>
    <t>SIN NOMBRE S/N  LOC SANTAS MARIAS TACAMBARO</t>
  </si>
  <si>
    <t>LIBERTAD #112 CENTRO CELAYA</t>
  </si>
  <si>
    <t>FRANCISCO ZARCO #415 ZONA CENTRO CORTAZAR</t>
  </si>
  <si>
    <t>FERNANDO DAVILA #28 CENTRO SALVATIERRA</t>
  </si>
  <si>
    <t>HERMENEGILGO GALEANA #103 CENTRO CORTAZAR</t>
  </si>
  <si>
    <t>LIB A DOLORES HIDALGO #102  CARR A DOLORES HIDALGO SAN MIGUEL DE ALLENDE</t>
  </si>
  <si>
    <t>5 DE FEBRERO  #216 ZONA CENTRO VILLAGRAN</t>
  </si>
  <si>
    <t>AV CANDILES #93 VILLAS FONTANA CORREGIDORA EL PUEBLITO</t>
  </si>
  <si>
    <t>DEPORTIVA #3 LOC SAN ISIDRO SALVATIERRA</t>
  </si>
  <si>
    <t>SATURNO #326 EL CORTIJO LEON</t>
  </si>
  <si>
    <t>PENJAMO  #318 SANTA MARIA CELAYA</t>
  </si>
  <si>
    <t>VENUSTIANO CARRANZA  #527 CENTRO APASEO EL ALTO</t>
  </si>
  <si>
    <t>PASEO DE LOS PARQUES #113 FRACC LAS REYNAS SALAMANCA</t>
  </si>
  <si>
    <t>EMILIANO ZAPATA #5 LOC ESTANCIA DEL LLANO APASEO EL GRANDE</t>
  </si>
  <si>
    <t>FRAY JUAN DE SN MIGUEL #38 SAN FELIPE NERI SAN MIGUEL DE ALLENDE</t>
  </si>
  <si>
    <t>TENOCHTITLAN #221 LOC SAN JUAN DE LA VEGA</t>
  </si>
  <si>
    <t>RANCHO RAMIREZ  S/N LOS RAMIREZ CELAYA</t>
  </si>
  <si>
    <t>GUSTAVO DIAZ ORDAZ #103 38500 BENITO JUAREZ APASEO EL ALTO</t>
  </si>
  <si>
    <t>INDEPENDENCIA #120  CP.38130 LA LAJA CELAYA</t>
  </si>
  <si>
    <t>NAYARIT #86 CP.37800  MARIANO BALLEZA DOLORES HIDALGO</t>
  </si>
  <si>
    <t>MATAMOROS #200  CP.38160CENTRO APASEO EL GRANDE</t>
  </si>
  <si>
    <t>5 DE MAYO#37 CP.38120 LOC PLANCARTE CELAYA</t>
  </si>
  <si>
    <t>OTILIO MONTAÑO #126 CP.76177  EJIDO MODELO QUERETARO</t>
  </si>
  <si>
    <t>1 DE MAYO #1302 CP.38600 CENTRO DE ACAMBARO GUANAJUATO</t>
  </si>
  <si>
    <t>FCO I MADERO #310 CP.38500 CENTRO APASEO EL ALTO</t>
  </si>
  <si>
    <t>ALLENDE  #451 CP. 38070 CENTRO CELAYA</t>
  </si>
  <si>
    <t>ACAPULCO #3 CP.38145 LOC. JUAN MARTIN CELAYA</t>
  </si>
  <si>
    <t>BENITO JUAREZ #202 CP.38100 CENTRO SAN JUAN DE LA VEGA</t>
  </si>
  <si>
    <t>ESMERALDA #8 CP.38400   FRACC 7 LUMINARIAS VALLE DE SANTIAGO</t>
  </si>
  <si>
    <t>VICENTE GUERRERO #143 CP.38900 CENTRO SALVATIERRA</t>
  </si>
  <si>
    <t xml:space="preserve">CARRETERA CELAYA GUANAJUATO KM.27.7 CP.38240  VALLE DORADO SANTA CRUZ DE JUVENTINO ROSAS </t>
  </si>
  <si>
    <t>AZTECAS #105 CP.38100 LOC. SAN JUAN DE LA VEGA CELAYA</t>
  </si>
  <si>
    <t>PORFIRIO DIAZ  #402 CP.38800 TRES GUERRAS CELAYA</t>
  </si>
  <si>
    <t>VILLA SAN REMO #317  CP.38110 FRACC LA CANTERA CELAYA</t>
  </si>
  <si>
    <t xml:space="preserve">RUBEN M CAMPOS #204 CP. 38016  ZONA DE ORO DEL BAJIO CELAYA </t>
  </si>
  <si>
    <t>CTO VILLA CATANIA EDI VILLA CATANIA S/N CP.38020  LA CANTERA CELAYA</t>
  </si>
  <si>
    <t>MANCHESTER #266 CP.36615  FRACC LA ESTANCIA IRAPUATO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</si>
</sst>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22" fontId="0" fillId="0" borderId="0" xfId="0" applyNumberFormat="1" applyFont="1"/>
    <xf numFmtId="14" fontId="0" fillId="0" borderId="0" xfId="0" applyNumberFormat="1" applyFont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0" fillId="0" borderId="0" xfId="0" applyFont="1" applyAlignment="1">
      <alignment horizontal="center" vertical="center"/>
    </xf>
    <xf numFmtId="44" fontId="0" fillId="0" borderId="0" xfId="2" applyFont="1"/>
    <xf numFmtId="44" fontId="2" fillId="2" borderId="0" xfId="2" applyFont="1" applyFill="1"/>
    <xf numFmtId="0" fontId="3" fillId="0" borderId="0" xfId="0" applyFont="1"/>
    <xf numFmtId="22" fontId="3" fillId="0" borderId="0" xfId="0" applyNumberFormat="1" applyFont="1"/>
    <xf numFmtId="21" fontId="3" fillId="0" borderId="0" xfId="0" applyNumberFormat="1" applyFo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3" fontId="4" fillId="2" borderId="0" xfId="1" applyFont="1" applyFill="1"/>
    <xf numFmtId="14" fontId="3" fillId="0" borderId="0" xfId="0" applyNumberFormat="1" applyFont="1"/>
    <xf numFmtId="44" fontId="3" fillId="0" borderId="0" xfId="2" applyFont="1"/>
    <xf numFmtId="44" fontId="4" fillId="2" borderId="0" xfId="2" applyFont="1" applyFill="1"/>
    <xf numFmtId="44" fontId="3" fillId="0" borderId="0" xfId="2" applyFont="1" applyAlignment="1">
      <alignment horizontal="center"/>
    </xf>
    <xf numFmtId="44" fontId="4" fillId="2" borderId="0" xfId="2" applyFont="1" applyFill="1" applyAlignment="1">
      <alignment horizontal="center"/>
    </xf>
    <xf numFmtId="44" fontId="3" fillId="3" borderId="0" xfId="2" applyFont="1" applyFill="1"/>
    <xf numFmtId="44" fontId="3" fillId="0" borderId="0" xfId="2" applyFont="1" applyFill="1"/>
    <xf numFmtId="0" fontId="3" fillId="3" borderId="0" xfId="0" applyFont="1" applyFill="1"/>
    <xf numFmtId="0" fontId="0" fillId="0" borderId="0" xfId="0" applyFont="1" applyFill="1"/>
    <xf numFmtId="0" fontId="5" fillId="3" borderId="0" xfId="0" applyFont="1" applyFill="1"/>
    <xf numFmtId="44" fontId="4" fillId="0" borderId="0" xfId="2" applyFont="1"/>
    <xf numFmtId="44" fontId="5" fillId="3" borderId="0" xfId="2" applyFont="1" applyFill="1"/>
    <xf numFmtId="0" fontId="5" fillId="0" borderId="0" xfId="0" applyFont="1"/>
    <xf numFmtId="44" fontId="3" fillId="0" borderId="0" xfId="0" applyNumberFormat="1" applyFont="1"/>
    <xf numFmtId="44" fontId="4" fillId="0" borderId="0" xfId="2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  <pageSetUpPr fitToPage="1"/>
  </sheetPr>
  <dimension ref="A1:L30"/>
  <sheetViews>
    <sheetView zoomScale="85" zoomScaleNormal="85" workbookViewId="0">
      <pane xSplit="1" ySplit="9" topLeftCell="F10" activePane="bottomRight" state="frozen"/>
      <selection pane="topRight" activeCell="B1" sqref="B1"/>
      <selection pane="bottomLeft" activeCell="A10" sqref="A10"/>
      <selection pane="bottomRight" activeCell="H21" sqref="H21"/>
    </sheetView>
  </sheetViews>
  <sheetFormatPr baseColWidth="10" defaultRowHeight="15" x14ac:dyDescent="0.25"/>
  <cols>
    <col min="1" max="1" width="16" style="1" bestFit="1" customWidth="1"/>
    <col min="2" max="2" width="12.5703125" style="1" hidden="1" customWidth="1"/>
    <col min="3" max="3" width="8.5703125" style="2" bestFit="1" customWidth="1"/>
    <col min="4" max="4" width="10.85546875" style="1" bestFit="1" customWidth="1"/>
    <col min="5" max="5" width="14.28515625" style="1" bestFit="1" customWidth="1"/>
    <col min="6" max="6" width="38.42578125" style="1" bestFit="1" customWidth="1"/>
    <col min="7" max="7" width="17" style="1" bestFit="1" customWidth="1"/>
    <col min="8" max="8" width="66.42578125" style="1" bestFit="1" customWidth="1"/>
    <col min="9" max="9" width="15.85546875" style="8" bestFit="1" customWidth="1"/>
    <col min="10" max="10" width="16.42578125" style="1" bestFit="1" customWidth="1"/>
    <col min="11" max="11" width="30.28515625" style="1" customWidth="1"/>
    <col min="12" max="16384" width="11.42578125" style="1"/>
  </cols>
  <sheetData>
    <row r="1" spans="1:12" x14ac:dyDescent="0.25">
      <c r="H1" s="7"/>
    </row>
    <row r="2" spans="1:12" x14ac:dyDescent="0.25">
      <c r="F2" s="1" t="s">
        <v>64</v>
      </c>
      <c r="H2" s="7"/>
    </row>
    <row r="3" spans="1:12" x14ac:dyDescent="0.25">
      <c r="A3" s="3">
        <v>42752</v>
      </c>
      <c r="H3" s="7"/>
    </row>
    <row r="4" spans="1:12" x14ac:dyDescent="0.25">
      <c r="H4" s="7" t="s">
        <v>65</v>
      </c>
    </row>
    <row r="5" spans="1:12" x14ac:dyDescent="0.25">
      <c r="H5" s="7" t="s">
        <v>63</v>
      </c>
    </row>
    <row r="9" spans="1:12" ht="15.75" x14ac:dyDescent="0.25">
      <c r="A9" s="5" t="s">
        <v>0</v>
      </c>
      <c r="B9" s="5" t="s">
        <v>1</v>
      </c>
      <c r="C9" s="6" t="s">
        <v>66</v>
      </c>
      <c r="D9" s="5" t="s">
        <v>2</v>
      </c>
      <c r="E9" s="5" t="s">
        <v>3</v>
      </c>
      <c r="F9" s="5" t="s">
        <v>4</v>
      </c>
      <c r="G9" s="5" t="s">
        <v>5</v>
      </c>
      <c r="H9" s="5" t="s">
        <v>6</v>
      </c>
      <c r="I9" s="9" t="s">
        <v>7</v>
      </c>
      <c r="J9" s="5" t="s">
        <v>8</v>
      </c>
      <c r="K9" s="5"/>
    </row>
    <row r="10" spans="1:12" x14ac:dyDescent="0.25">
      <c r="A10" s="1">
        <v>1</v>
      </c>
      <c r="B10" s="1" t="s">
        <v>9</v>
      </c>
      <c r="C10" s="2">
        <v>33741</v>
      </c>
      <c r="D10" s="4">
        <v>42558</v>
      </c>
      <c r="E10" s="1" t="s">
        <v>10</v>
      </c>
      <c r="F10" s="1" t="s">
        <v>16</v>
      </c>
      <c r="G10" s="1" t="s">
        <v>17</v>
      </c>
      <c r="H10" s="24" t="s">
        <v>360</v>
      </c>
      <c r="I10" s="8">
        <v>230000</v>
      </c>
      <c r="J10" s="1" t="s">
        <v>18</v>
      </c>
      <c r="K10" s="1" t="s">
        <v>12</v>
      </c>
      <c r="L10" s="1" t="s">
        <v>11</v>
      </c>
    </row>
    <row r="11" spans="1:12" x14ac:dyDescent="0.25">
      <c r="A11" s="1">
        <v>1</v>
      </c>
      <c r="B11" s="1" t="s">
        <v>52</v>
      </c>
      <c r="C11" s="2">
        <v>34014</v>
      </c>
      <c r="D11" s="4">
        <v>42576</v>
      </c>
      <c r="E11" s="1" t="s">
        <v>10</v>
      </c>
      <c r="F11" s="1" t="s">
        <v>61</v>
      </c>
      <c r="G11" s="1" t="s">
        <v>17</v>
      </c>
      <c r="H11" s="24" t="s">
        <v>361</v>
      </c>
      <c r="I11" s="8">
        <v>160000</v>
      </c>
      <c r="J11" s="1" t="s">
        <v>62</v>
      </c>
      <c r="K11" s="1" t="s">
        <v>19</v>
      </c>
      <c r="L11" s="1" t="s">
        <v>11</v>
      </c>
    </row>
    <row r="12" spans="1:12" x14ac:dyDescent="0.25">
      <c r="A12" s="1">
        <v>1</v>
      </c>
      <c r="B12" s="1" t="s">
        <v>9</v>
      </c>
      <c r="C12" s="2">
        <v>33908</v>
      </c>
      <c r="D12" s="4">
        <v>42569</v>
      </c>
      <c r="E12" s="1" t="s">
        <v>10</v>
      </c>
      <c r="F12" s="1" t="s">
        <v>31</v>
      </c>
      <c r="G12" s="1" t="s">
        <v>32</v>
      </c>
      <c r="H12" s="24" t="s">
        <v>363</v>
      </c>
      <c r="I12" s="8">
        <v>20000</v>
      </c>
      <c r="J12" s="1" t="s">
        <v>33</v>
      </c>
      <c r="K12" s="1" t="s">
        <v>34</v>
      </c>
      <c r="L12" s="1" t="s">
        <v>11</v>
      </c>
    </row>
    <row r="13" spans="1:12" x14ac:dyDescent="0.25">
      <c r="A13" s="1">
        <v>1</v>
      </c>
      <c r="B13" s="1" t="s">
        <v>9</v>
      </c>
      <c r="C13" s="2">
        <v>33963</v>
      </c>
      <c r="D13" s="4">
        <v>42572</v>
      </c>
      <c r="E13" s="1" t="s">
        <v>42</v>
      </c>
      <c r="F13" s="1" t="s">
        <v>31</v>
      </c>
      <c r="G13" s="1" t="s">
        <v>32</v>
      </c>
      <c r="H13" s="24" t="s">
        <v>363</v>
      </c>
      <c r="I13" s="8">
        <v>194959</v>
      </c>
      <c r="J13" s="1" t="s">
        <v>11</v>
      </c>
      <c r="K13" s="1" t="s">
        <v>43</v>
      </c>
      <c r="L13" s="1" t="s">
        <v>11</v>
      </c>
    </row>
    <row r="14" spans="1:12" x14ac:dyDescent="0.25">
      <c r="A14" s="1">
        <v>1</v>
      </c>
      <c r="B14" s="1" t="s">
        <v>9</v>
      </c>
      <c r="C14" s="2">
        <v>33954</v>
      </c>
      <c r="D14" s="4">
        <v>42572</v>
      </c>
      <c r="E14" s="1" t="s">
        <v>10</v>
      </c>
      <c r="F14" s="1" t="s">
        <v>40</v>
      </c>
      <c r="G14" s="1" t="s">
        <v>13</v>
      </c>
      <c r="H14" s="24" t="s">
        <v>364</v>
      </c>
      <c r="I14" s="8">
        <v>219900</v>
      </c>
      <c r="J14" s="1" t="s">
        <v>11</v>
      </c>
      <c r="K14" s="1" t="s">
        <v>41</v>
      </c>
      <c r="L14" s="1" t="s">
        <v>11</v>
      </c>
    </row>
    <row r="15" spans="1:12" x14ac:dyDescent="0.25">
      <c r="A15" s="1">
        <v>1</v>
      </c>
      <c r="B15" s="1" t="s">
        <v>49</v>
      </c>
      <c r="C15" s="2">
        <v>33955</v>
      </c>
      <c r="D15" s="4">
        <v>42572</v>
      </c>
      <c r="E15" s="1" t="s">
        <v>10</v>
      </c>
      <c r="F15" s="1" t="s">
        <v>40</v>
      </c>
      <c r="G15" s="1" t="s">
        <v>13</v>
      </c>
      <c r="H15" s="24" t="s">
        <v>364</v>
      </c>
      <c r="I15" s="8">
        <v>7552.69</v>
      </c>
      <c r="J15" s="1" t="s">
        <v>11</v>
      </c>
      <c r="K15" s="1" t="s">
        <v>50</v>
      </c>
      <c r="L15" s="1" t="s">
        <v>11</v>
      </c>
    </row>
    <row r="16" spans="1:12" x14ac:dyDescent="0.25">
      <c r="A16" s="1">
        <v>1</v>
      </c>
      <c r="B16" s="1" t="s">
        <v>9</v>
      </c>
      <c r="C16" s="2">
        <v>33813</v>
      </c>
      <c r="D16" s="4">
        <v>42564</v>
      </c>
      <c r="E16" s="1" t="s">
        <v>10</v>
      </c>
      <c r="F16" s="1" t="s">
        <v>23</v>
      </c>
      <c r="G16" s="1" t="s">
        <v>24</v>
      </c>
      <c r="H16" s="24" t="s">
        <v>365</v>
      </c>
      <c r="I16" s="8">
        <v>9000</v>
      </c>
      <c r="J16" s="1" t="s">
        <v>25</v>
      </c>
      <c r="K16" s="1" t="s">
        <v>12</v>
      </c>
      <c r="L16" s="1" t="s">
        <v>11</v>
      </c>
    </row>
    <row r="17" spans="1:12" x14ac:dyDescent="0.25">
      <c r="A17" s="1">
        <v>1</v>
      </c>
      <c r="B17" s="1" t="s">
        <v>9</v>
      </c>
      <c r="C17" s="2">
        <v>34101</v>
      </c>
      <c r="D17" s="4">
        <v>42580</v>
      </c>
      <c r="E17" s="1" t="s">
        <v>10</v>
      </c>
      <c r="F17" s="1" t="s">
        <v>23</v>
      </c>
      <c r="G17" s="1" t="s">
        <v>24</v>
      </c>
      <c r="H17" s="24" t="s">
        <v>365</v>
      </c>
      <c r="I17" s="8">
        <v>25000</v>
      </c>
      <c r="J17" s="1" t="s">
        <v>46</v>
      </c>
      <c r="K17" s="1" t="s">
        <v>19</v>
      </c>
      <c r="L17" s="1" t="s">
        <v>11</v>
      </c>
    </row>
    <row r="18" spans="1:12" x14ac:dyDescent="0.25">
      <c r="A18" s="1">
        <v>1</v>
      </c>
      <c r="B18" s="1" t="s">
        <v>9</v>
      </c>
      <c r="C18" s="2">
        <v>34125</v>
      </c>
      <c r="D18" s="4">
        <v>42581</v>
      </c>
      <c r="E18" s="1" t="s">
        <v>10</v>
      </c>
      <c r="F18" s="1" t="s">
        <v>23</v>
      </c>
      <c r="G18" s="1" t="s">
        <v>24</v>
      </c>
      <c r="H18" s="24" t="s">
        <v>365</v>
      </c>
      <c r="I18" s="8">
        <v>100000</v>
      </c>
      <c r="J18" s="1" t="s">
        <v>47</v>
      </c>
      <c r="K18" s="1" t="s">
        <v>19</v>
      </c>
      <c r="L18" s="1" t="s">
        <v>11</v>
      </c>
    </row>
    <row r="19" spans="1:12" x14ac:dyDescent="0.25">
      <c r="A19" s="1">
        <v>1</v>
      </c>
      <c r="B19" s="1" t="s">
        <v>9</v>
      </c>
      <c r="C19" s="2">
        <v>34130</v>
      </c>
      <c r="D19" s="4">
        <v>42581</v>
      </c>
      <c r="E19" s="1" t="s">
        <v>10</v>
      </c>
      <c r="F19" s="1" t="s">
        <v>23</v>
      </c>
      <c r="G19" s="1" t="s">
        <v>24</v>
      </c>
      <c r="H19" s="24" t="s">
        <v>365</v>
      </c>
      <c r="I19" s="8">
        <v>10800</v>
      </c>
      <c r="J19" s="1" t="s">
        <v>48</v>
      </c>
      <c r="K19" s="1" t="s">
        <v>19</v>
      </c>
      <c r="L19" s="1" t="s">
        <v>11</v>
      </c>
    </row>
    <row r="20" spans="1:12" x14ac:dyDescent="0.25">
      <c r="A20" s="1">
        <v>1</v>
      </c>
      <c r="B20" s="1" t="s">
        <v>9</v>
      </c>
      <c r="C20" s="2">
        <v>33752</v>
      </c>
      <c r="D20" s="4">
        <v>42559</v>
      </c>
      <c r="E20" s="1" t="s">
        <v>10</v>
      </c>
      <c r="F20" s="1" t="s">
        <v>20</v>
      </c>
      <c r="G20" s="1" t="s">
        <v>13</v>
      </c>
      <c r="H20" s="24" t="s">
        <v>366</v>
      </c>
      <c r="I20" s="8">
        <v>234000</v>
      </c>
      <c r="J20" s="1" t="s">
        <v>21</v>
      </c>
      <c r="K20" s="1" t="s">
        <v>11</v>
      </c>
      <c r="L20" s="1" t="s">
        <v>11</v>
      </c>
    </row>
    <row r="21" spans="1:12" x14ac:dyDescent="0.25">
      <c r="A21" s="1">
        <v>1</v>
      </c>
      <c r="B21" s="1" t="s">
        <v>52</v>
      </c>
      <c r="C21" s="2">
        <v>33676</v>
      </c>
      <c r="D21" s="4">
        <v>42552</v>
      </c>
      <c r="E21" s="1" t="s">
        <v>53</v>
      </c>
      <c r="F21" s="1" t="s">
        <v>54</v>
      </c>
      <c r="G21" s="1" t="s">
        <v>13</v>
      </c>
      <c r="H21" s="24" t="s">
        <v>367</v>
      </c>
      <c r="I21" s="8">
        <v>175000</v>
      </c>
      <c r="J21" s="1" t="s">
        <v>11</v>
      </c>
      <c r="K21" s="1" t="s">
        <v>55</v>
      </c>
      <c r="L21" s="1" t="s">
        <v>11</v>
      </c>
    </row>
    <row r="22" spans="1:12" x14ac:dyDescent="0.25">
      <c r="A22" s="1">
        <v>1</v>
      </c>
      <c r="B22" s="1" t="s">
        <v>9</v>
      </c>
      <c r="C22" s="2">
        <v>33838</v>
      </c>
      <c r="D22" s="4">
        <v>42566</v>
      </c>
      <c r="E22" s="1" t="s">
        <v>10</v>
      </c>
      <c r="F22" s="1" t="s">
        <v>22</v>
      </c>
      <c r="G22" s="1" t="s">
        <v>13</v>
      </c>
      <c r="H22" s="24" t="s">
        <v>368</v>
      </c>
      <c r="I22" s="8">
        <v>230200</v>
      </c>
      <c r="J22" s="1" t="s">
        <v>11</v>
      </c>
      <c r="K22" s="1" t="s">
        <v>26</v>
      </c>
      <c r="L22" s="1" t="s">
        <v>11</v>
      </c>
    </row>
    <row r="23" spans="1:12" x14ac:dyDescent="0.25">
      <c r="A23" s="1">
        <v>1</v>
      </c>
      <c r="B23" s="1" t="s">
        <v>52</v>
      </c>
      <c r="C23" s="2">
        <v>33827</v>
      </c>
      <c r="D23" s="4">
        <v>42565</v>
      </c>
      <c r="E23" s="1" t="s">
        <v>56</v>
      </c>
      <c r="F23" s="1" t="s">
        <v>57</v>
      </c>
      <c r="G23" s="1" t="s">
        <v>58</v>
      </c>
      <c r="H23" s="24" t="s">
        <v>369</v>
      </c>
      <c r="I23" s="8">
        <v>5000</v>
      </c>
      <c r="J23" s="1" t="s">
        <v>59</v>
      </c>
      <c r="K23" s="1" t="s">
        <v>19</v>
      </c>
      <c r="L23" s="1" t="s">
        <v>11</v>
      </c>
    </row>
    <row r="24" spans="1:12" x14ac:dyDescent="0.25">
      <c r="A24" s="1">
        <v>1</v>
      </c>
      <c r="B24" s="1" t="s">
        <v>52</v>
      </c>
      <c r="C24" s="2">
        <v>33980</v>
      </c>
      <c r="D24" s="4">
        <v>42573</v>
      </c>
      <c r="E24" s="1" t="s">
        <v>10</v>
      </c>
      <c r="F24" s="1" t="s">
        <v>57</v>
      </c>
      <c r="G24" s="1" t="s">
        <v>58</v>
      </c>
      <c r="H24" s="24" t="s">
        <v>369</v>
      </c>
      <c r="I24" s="8">
        <v>217000</v>
      </c>
      <c r="J24" s="1" t="s">
        <v>11</v>
      </c>
      <c r="K24" s="1" t="s">
        <v>60</v>
      </c>
      <c r="L24" s="1" t="s">
        <v>11</v>
      </c>
    </row>
    <row r="25" spans="1:12" x14ac:dyDescent="0.25">
      <c r="A25" s="1">
        <v>1</v>
      </c>
      <c r="B25" s="1" t="s">
        <v>9</v>
      </c>
      <c r="C25" s="2">
        <v>33886</v>
      </c>
      <c r="D25" s="4">
        <v>42568</v>
      </c>
      <c r="E25" s="1" t="s">
        <v>27</v>
      </c>
      <c r="F25" s="1" t="s">
        <v>14</v>
      </c>
      <c r="G25" s="1" t="s">
        <v>15</v>
      </c>
      <c r="H25" s="24" t="s">
        <v>370</v>
      </c>
      <c r="I25" s="8">
        <v>109000</v>
      </c>
      <c r="J25" s="1" t="s">
        <v>28</v>
      </c>
      <c r="K25" s="1" t="s">
        <v>29</v>
      </c>
      <c r="L25" s="1" t="s">
        <v>11</v>
      </c>
    </row>
    <row r="26" spans="1:12" x14ac:dyDescent="0.25">
      <c r="A26" s="1">
        <v>1</v>
      </c>
      <c r="B26" s="1" t="s">
        <v>9</v>
      </c>
      <c r="C26" s="2">
        <v>33888</v>
      </c>
      <c r="D26" s="4">
        <v>42568</v>
      </c>
      <c r="E26" s="1" t="s">
        <v>27</v>
      </c>
      <c r="F26" s="1" t="s">
        <v>14</v>
      </c>
      <c r="G26" s="1" t="s">
        <v>15</v>
      </c>
      <c r="H26" s="24" t="s">
        <v>370</v>
      </c>
      <c r="I26" s="8">
        <v>900</v>
      </c>
      <c r="J26" s="1" t="s">
        <v>11</v>
      </c>
      <c r="K26" s="1" t="s">
        <v>30</v>
      </c>
      <c r="L26" s="1" t="s">
        <v>11</v>
      </c>
    </row>
    <row r="27" spans="1:12" x14ac:dyDescent="0.25">
      <c r="A27" s="1">
        <v>1</v>
      </c>
      <c r="B27" s="1" t="s">
        <v>9</v>
      </c>
      <c r="C27" s="2">
        <v>33913</v>
      </c>
      <c r="D27" s="4">
        <v>42570</v>
      </c>
      <c r="E27" s="1" t="s">
        <v>10</v>
      </c>
      <c r="F27" s="1" t="s">
        <v>35</v>
      </c>
      <c r="G27" s="1" t="s">
        <v>36</v>
      </c>
      <c r="H27" s="24" t="s">
        <v>37</v>
      </c>
      <c r="I27" s="8">
        <v>4500</v>
      </c>
      <c r="J27" s="1" t="s">
        <v>38</v>
      </c>
      <c r="K27" s="1" t="s">
        <v>19</v>
      </c>
      <c r="L27" s="1" t="s">
        <v>11</v>
      </c>
    </row>
    <row r="28" spans="1:12" x14ac:dyDescent="0.25">
      <c r="A28" s="1">
        <v>1</v>
      </c>
      <c r="B28" s="1" t="s">
        <v>9</v>
      </c>
      <c r="C28" s="2">
        <v>33919</v>
      </c>
      <c r="D28" s="4">
        <v>42570</v>
      </c>
      <c r="E28" s="1" t="s">
        <v>10</v>
      </c>
      <c r="F28" s="1" t="s">
        <v>35</v>
      </c>
      <c r="G28" s="1" t="s">
        <v>36</v>
      </c>
      <c r="H28" s="24" t="s">
        <v>37</v>
      </c>
      <c r="I28" s="8">
        <v>229500</v>
      </c>
      <c r="J28" s="1" t="s">
        <v>11</v>
      </c>
      <c r="K28" s="1" t="s">
        <v>39</v>
      </c>
      <c r="L28" s="1" t="s">
        <v>11</v>
      </c>
    </row>
    <row r="30" spans="1:12" x14ac:dyDescent="0.25">
      <c r="I30" s="8">
        <f>SUM(I10:I29)</f>
        <v>2182311.69</v>
      </c>
    </row>
  </sheetData>
  <autoFilter ref="A9:L28"/>
  <sortState ref="A10:K1475">
    <sortCondition ref="F10:F1475"/>
  </sortState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3:M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F28" sqref="F28"/>
    </sheetView>
  </sheetViews>
  <sheetFormatPr baseColWidth="10" defaultRowHeight="12.75" x14ac:dyDescent="0.2"/>
  <cols>
    <col min="1" max="1" width="5.85546875" style="10" bestFit="1" customWidth="1"/>
    <col min="2" max="2" width="10.140625" style="10" bestFit="1" customWidth="1"/>
    <col min="3" max="3" width="7.28515625" style="10" bestFit="1" customWidth="1"/>
    <col min="4" max="4" width="10.7109375" style="10" bestFit="1" customWidth="1"/>
    <col min="5" max="5" width="11.5703125" style="10" bestFit="1" customWidth="1"/>
    <col min="6" max="6" width="34.42578125" style="10" customWidth="1"/>
    <col min="7" max="7" width="16.85546875" style="10" bestFit="1" customWidth="1"/>
    <col min="8" max="8" width="46.28515625" style="10" customWidth="1"/>
    <col min="9" max="9" width="13.42578125" style="17" bestFit="1" customWidth="1"/>
    <col min="10" max="10" width="13.28515625" style="10" bestFit="1" customWidth="1"/>
    <col min="11" max="11" width="19.28515625" style="10" customWidth="1"/>
    <col min="12" max="12" width="8.28515625" style="10" bestFit="1" customWidth="1"/>
    <col min="13" max="16384" width="11.42578125" style="10"/>
  </cols>
  <sheetData>
    <row r="3" spans="1:12" x14ac:dyDescent="0.2">
      <c r="A3" s="11"/>
      <c r="C3" s="12"/>
      <c r="H3" s="10" t="s">
        <v>108</v>
      </c>
    </row>
    <row r="4" spans="1:12" x14ac:dyDescent="0.2">
      <c r="H4" s="10" t="s">
        <v>109</v>
      </c>
    </row>
    <row r="6" spans="1:12" x14ac:dyDescent="0.2">
      <c r="A6" s="13" t="s">
        <v>0</v>
      </c>
      <c r="B6" s="13" t="s">
        <v>1</v>
      </c>
      <c r="C6" s="14" t="s">
        <v>66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6</v>
      </c>
      <c r="I6" s="18" t="s">
        <v>7</v>
      </c>
      <c r="J6" s="13" t="s">
        <v>8</v>
      </c>
      <c r="K6" s="13"/>
    </row>
    <row r="7" spans="1:12" ht="15" customHeight="1" x14ac:dyDescent="0.2">
      <c r="A7" s="10">
        <v>1</v>
      </c>
      <c r="B7" s="10" t="s">
        <v>9</v>
      </c>
      <c r="C7" s="10">
        <v>34215</v>
      </c>
      <c r="D7" s="16">
        <v>42584</v>
      </c>
      <c r="E7" s="10" t="s">
        <v>10</v>
      </c>
      <c r="F7" s="10" t="s">
        <v>68</v>
      </c>
      <c r="G7" s="10" t="s">
        <v>69</v>
      </c>
      <c r="H7" s="10" t="s">
        <v>423</v>
      </c>
      <c r="I7" s="22">
        <v>100000</v>
      </c>
      <c r="J7" s="10" t="s">
        <v>70</v>
      </c>
      <c r="K7" s="10" t="s">
        <v>11</v>
      </c>
      <c r="L7" s="10" t="s">
        <v>11</v>
      </c>
    </row>
    <row r="8" spans="1:12" ht="15" customHeight="1" x14ac:dyDescent="0.2">
      <c r="A8" s="10">
        <v>1</v>
      </c>
      <c r="B8" s="10" t="s">
        <v>9</v>
      </c>
      <c r="C8" s="10">
        <v>34219</v>
      </c>
      <c r="D8" s="16">
        <v>42585</v>
      </c>
      <c r="E8" s="10" t="s">
        <v>10</v>
      </c>
      <c r="F8" s="10" t="s">
        <v>68</v>
      </c>
      <c r="G8" s="10" t="s">
        <v>69</v>
      </c>
      <c r="H8" s="10" t="s">
        <v>423</v>
      </c>
      <c r="I8" s="22">
        <v>119900</v>
      </c>
      <c r="J8" s="10" t="s">
        <v>11</v>
      </c>
      <c r="K8" s="10" t="s">
        <v>71</v>
      </c>
      <c r="L8" s="10" t="s">
        <v>11</v>
      </c>
    </row>
    <row r="9" spans="1:12" ht="15" customHeight="1" x14ac:dyDescent="0.2">
      <c r="A9" s="10">
        <v>1</v>
      </c>
      <c r="B9" s="10" t="s">
        <v>52</v>
      </c>
      <c r="C9" s="10">
        <v>34216</v>
      </c>
      <c r="D9" s="16">
        <v>42584</v>
      </c>
      <c r="E9" s="10" t="s">
        <v>96</v>
      </c>
      <c r="F9" s="10" t="s">
        <v>97</v>
      </c>
      <c r="G9" s="10" t="s">
        <v>13</v>
      </c>
      <c r="H9" s="10" t="s">
        <v>424</v>
      </c>
      <c r="I9" s="17">
        <v>111000</v>
      </c>
      <c r="J9" s="10" t="s">
        <v>98</v>
      </c>
      <c r="K9" s="10" t="s">
        <v>67</v>
      </c>
      <c r="L9" s="10" t="s">
        <v>11</v>
      </c>
    </row>
    <row r="10" spans="1:12" ht="15" customHeight="1" x14ac:dyDescent="0.2">
      <c r="A10" s="10">
        <v>1</v>
      </c>
      <c r="B10" s="10" t="s">
        <v>52</v>
      </c>
      <c r="C10" s="10">
        <v>34232</v>
      </c>
      <c r="D10" s="16">
        <v>42586</v>
      </c>
      <c r="E10" s="10" t="s">
        <v>95</v>
      </c>
      <c r="F10" s="10" t="s">
        <v>99</v>
      </c>
      <c r="G10" s="10" t="s">
        <v>13</v>
      </c>
      <c r="H10" s="10" t="s">
        <v>425</v>
      </c>
      <c r="I10" s="17">
        <v>50000</v>
      </c>
      <c r="J10" s="10" t="s">
        <v>100</v>
      </c>
      <c r="K10" s="10" t="s">
        <v>67</v>
      </c>
      <c r="L10" s="10" t="s">
        <v>11</v>
      </c>
    </row>
    <row r="11" spans="1:12" ht="15" customHeight="1" x14ac:dyDescent="0.2">
      <c r="A11" s="10">
        <v>1</v>
      </c>
      <c r="B11" s="10" t="s">
        <v>52</v>
      </c>
      <c r="C11" s="10">
        <v>34235</v>
      </c>
      <c r="D11" s="16">
        <v>42586</v>
      </c>
      <c r="E11" s="10" t="s">
        <v>95</v>
      </c>
      <c r="F11" s="10" t="s">
        <v>99</v>
      </c>
      <c r="G11" s="10" t="s">
        <v>13</v>
      </c>
      <c r="H11" s="10" t="s">
        <v>425</v>
      </c>
      <c r="I11" s="17">
        <v>115000</v>
      </c>
      <c r="J11" s="10" t="s">
        <v>101</v>
      </c>
      <c r="K11" s="10" t="s">
        <v>67</v>
      </c>
      <c r="L11" s="10" t="s">
        <v>11</v>
      </c>
    </row>
    <row r="12" spans="1:12" ht="15" customHeight="1" x14ac:dyDescent="0.2">
      <c r="A12" s="10">
        <v>1</v>
      </c>
      <c r="B12" s="10" t="s">
        <v>9</v>
      </c>
      <c r="C12" s="10">
        <v>34277</v>
      </c>
      <c r="D12" s="16">
        <v>42588</v>
      </c>
      <c r="E12" s="10" t="s">
        <v>72</v>
      </c>
      <c r="F12" s="10" t="s">
        <v>44</v>
      </c>
      <c r="G12" s="10" t="s">
        <v>45</v>
      </c>
      <c r="H12" s="10" t="s">
        <v>426</v>
      </c>
      <c r="I12" s="17">
        <v>200000</v>
      </c>
      <c r="J12" s="10" t="s">
        <v>73</v>
      </c>
      <c r="K12" s="10" t="s">
        <v>67</v>
      </c>
      <c r="L12" s="10" t="s">
        <v>11</v>
      </c>
    </row>
    <row r="13" spans="1:12" ht="15" customHeight="1" x14ac:dyDescent="0.2">
      <c r="A13" s="10">
        <v>1</v>
      </c>
      <c r="B13" s="10" t="s">
        <v>9</v>
      </c>
      <c r="C13" s="10">
        <v>34386</v>
      </c>
      <c r="D13" s="16">
        <v>42595</v>
      </c>
      <c r="E13" s="10" t="s">
        <v>10</v>
      </c>
      <c r="F13" s="10" t="s">
        <v>78</v>
      </c>
      <c r="G13" s="10" t="s">
        <v>13</v>
      </c>
      <c r="H13" s="10" t="s">
        <v>427</v>
      </c>
      <c r="I13" s="17">
        <v>200000</v>
      </c>
      <c r="J13" s="10" t="s">
        <v>79</v>
      </c>
      <c r="K13" s="10" t="s">
        <v>67</v>
      </c>
      <c r="L13" s="10" t="s">
        <v>11</v>
      </c>
    </row>
    <row r="14" spans="1:12" ht="15" customHeight="1" x14ac:dyDescent="0.2">
      <c r="A14" s="10">
        <v>1</v>
      </c>
      <c r="B14" s="10" t="s">
        <v>9</v>
      </c>
      <c r="C14" s="10">
        <v>34451</v>
      </c>
      <c r="D14" s="16">
        <v>42599</v>
      </c>
      <c r="E14" s="10" t="s">
        <v>10</v>
      </c>
      <c r="F14" s="10" t="s">
        <v>74</v>
      </c>
      <c r="G14" s="10" t="s">
        <v>75</v>
      </c>
      <c r="H14" s="10" t="s">
        <v>428</v>
      </c>
      <c r="I14" s="17">
        <v>160005</v>
      </c>
      <c r="J14" s="10" t="s">
        <v>80</v>
      </c>
      <c r="K14" s="10" t="s">
        <v>11</v>
      </c>
      <c r="L14" s="10" t="s">
        <v>11</v>
      </c>
    </row>
    <row r="15" spans="1:12" ht="15" customHeight="1" x14ac:dyDescent="0.2">
      <c r="A15" s="10">
        <v>1</v>
      </c>
      <c r="B15" s="10" t="s">
        <v>52</v>
      </c>
      <c r="C15" s="10">
        <v>34479</v>
      </c>
      <c r="D15" s="16">
        <v>42601</v>
      </c>
      <c r="E15" s="10" t="s">
        <v>102</v>
      </c>
      <c r="F15" s="10" t="s">
        <v>103</v>
      </c>
      <c r="G15" s="10" t="s">
        <v>13</v>
      </c>
      <c r="H15" s="10" t="s">
        <v>429</v>
      </c>
      <c r="I15" s="17">
        <v>145000</v>
      </c>
      <c r="J15" s="10" t="s">
        <v>104</v>
      </c>
      <c r="K15" s="10" t="s">
        <v>67</v>
      </c>
      <c r="L15" s="10" t="s">
        <v>11</v>
      </c>
    </row>
    <row r="16" spans="1:12" ht="15" customHeight="1" x14ac:dyDescent="0.2">
      <c r="A16" s="10">
        <v>1</v>
      </c>
      <c r="B16" s="10" t="s">
        <v>9</v>
      </c>
      <c r="C16" s="10">
        <v>34538</v>
      </c>
      <c r="D16" s="16">
        <v>42605</v>
      </c>
      <c r="E16" s="10" t="s">
        <v>81</v>
      </c>
      <c r="F16" s="10" t="s">
        <v>76</v>
      </c>
      <c r="G16" s="10" t="s">
        <v>77</v>
      </c>
      <c r="H16" s="10" t="s">
        <v>430</v>
      </c>
      <c r="I16" s="17">
        <v>229000</v>
      </c>
      <c r="J16" s="10" t="s">
        <v>82</v>
      </c>
      <c r="K16" s="10" t="s">
        <v>11</v>
      </c>
      <c r="L16" s="10" t="s">
        <v>11</v>
      </c>
    </row>
    <row r="17" spans="1:13" x14ac:dyDescent="0.2">
      <c r="A17" s="10">
        <v>1</v>
      </c>
      <c r="B17" s="10" t="s">
        <v>9</v>
      </c>
      <c r="C17" s="10">
        <v>34558</v>
      </c>
      <c r="D17" s="16">
        <v>42606</v>
      </c>
      <c r="E17" s="10" t="s">
        <v>10</v>
      </c>
      <c r="F17" s="10" t="s">
        <v>83</v>
      </c>
      <c r="G17" s="10" t="s">
        <v>13</v>
      </c>
      <c r="H17" s="10" t="s">
        <v>431</v>
      </c>
      <c r="I17" s="17">
        <v>131200</v>
      </c>
      <c r="J17" s="10" t="s">
        <v>84</v>
      </c>
      <c r="K17" s="10" t="s">
        <v>11</v>
      </c>
      <c r="L17" s="10" t="s">
        <v>11</v>
      </c>
    </row>
    <row r="18" spans="1:13" ht="15" customHeight="1" x14ac:dyDescent="0.2">
      <c r="A18" s="10">
        <v>1</v>
      </c>
      <c r="B18" s="10" t="s">
        <v>52</v>
      </c>
      <c r="C18" s="10">
        <v>34586</v>
      </c>
      <c r="D18" s="16">
        <v>42607</v>
      </c>
      <c r="E18" s="10" t="s">
        <v>105</v>
      </c>
      <c r="F18" s="10" t="s">
        <v>106</v>
      </c>
      <c r="G18" s="10" t="s">
        <v>13</v>
      </c>
      <c r="H18" s="10" t="s">
        <v>432</v>
      </c>
      <c r="I18" s="17">
        <v>175000</v>
      </c>
      <c r="J18" s="10" t="s">
        <v>107</v>
      </c>
      <c r="K18" s="10" t="s">
        <v>11</v>
      </c>
      <c r="L18" s="10" t="s">
        <v>11</v>
      </c>
    </row>
    <row r="19" spans="1:13" ht="15" customHeight="1" x14ac:dyDescent="0.2">
      <c r="A19" s="10">
        <v>1</v>
      </c>
      <c r="B19" s="10" t="s">
        <v>9</v>
      </c>
      <c r="C19" s="10">
        <v>34603</v>
      </c>
      <c r="D19" s="16">
        <v>42608</v>
      </c>
      <c r="E19" s="10" t="s">
        <v>10</v>
      </c>
      <c r="F19" s="23" t="s">
        <v>85</v>
      </c>
      <c r="G19" s="10" t="s">
        <v>86</v>
      </c>
      <c r="H19" s="23" t="s">
        <v>87</v>
      </c>
      <c r="I19" s="17">
        <v>189700</v>
      </c>
      <c r="J19" s="10" t="s">
        <v>88</v>
      </c>
      <c r="K19" s="10" t="s">
        <v>11</v>
      </c>
      <c r="L19" s="10" t="s">
        <v>11</v>
      </c>
      <c r="M19" s="25" t="s">
        <v>371</v>
      </c>
    </row>
    <row r="20" spans="1:13" ht="15" customHeight="1" x14ac:dyDescent="0.2">
      <c r="A20" s="10">
        <v>1</v>
      </c>
      <c r="B20" s="10" t="s">
        <v>9</v>
      </c>
      <c r="C20" s="10">
        <v>34604</v>
      </c>
      <c r="D20" s="16">
        <v>42608</v>
      </c>
      <c r="E20" s="10" t="s">
        <v>10</v>
      </c>
      <c r="F20" s="23" t="s">
        <v>85</v>
      </c>
      <c r="G20" s="10" t="s">
        <v>86</v>
      </c>
      <c r="H20" s="23" t="s">
        <v>87</v>
      </c>
      <c r="I20" s="17">
        <v>152000</v>
      </c>
      <c r="J20" s="10" t="s">
        <v>89</v>
      </c>
      <c r="K20" s="10" t="s">
        <v>11</v>
      </c>
      <c r="L20" s="10" t="s">
        <v>11</v>
      </c>
      <c r="M20" s="25" t="s">
        <v>371</v>
      </c>
    </row>
    <row r="21" spans="1:13" ht="15" customHeight="1" x14ac:dyDescent="0.2">
      <c r="A21" s="10">
        <v>1</v>
      </c>
      <c r="B21" s="10" t="s">
        <v>51</v>
      </c>
      <c r="C21" s="10">
        <v>34608</v>
      </c>
      <c r="D21" s="16">
        <v>42608</v>
      </c>
      <c r="E21" s="10" t="s">
        <v>10</v>
      </c>
      <c r="F21" s="23" t="s">
        <v>85</v>
      </c>
      <c r="G21" s="10" t="s">
        <v>86</v>
      </c>
      <c r="H21" s="23" t="s">
        <v>87</v>
      </c>
      <c r="I21" s="17">
        <v>3636.79</v>
      </c>
      <c r="J21" s="10" t="s">
        <v>94</v>
      </c>
      <c r="K21" s="10" t="s">
        <v>11</v>
      </c>
      <c r="L21" s="10" t="s">
        <v>11</v>
      </c>
      <c r="M21" s="25" t="s">
        <v>371</v>
      </c>
    </row>
    <row r="22" spans="1:13" ht="15" customHeight="1" x14ac:dyDescent="0.2">
      <c r="A22" s="10">
        <v>1</v>
      </c>
      <c r="B22" s="10" t="s">
        <v>9</v>
      </c>
      <c r="C22" s="10">
        <v>34687</v>
      </c>
      <c r="D22" s="16">
        <v>42612</v>
      </c>
      <c r="E22" s="10" t="s">
        <v>90</v>
      </c>
      <c r="F22" s="10" t="s">
        <v>91</v>
      </c>
      <c r="G22" s="10" t="s">
        <v>92</v>
      </c>
      <c r="H22" s="10" t="s">
        <v>433</v>
      </c>
      <c r="I22" s="17">
        <v>192500</v>
      </c>
      <c r="J22" s="10" t="s">
        <v>93</v>
      </c>
      <c r="K22" s="10" t="s">
        <v>67</v>
      </c>
      <c r="L22" s="10" t="s">
        <v>11</v>
      </c>
    </row>
    <row r="23" spans="1:13" x14ac:dyDescent="0.2">
      <c r="I23" s="17">
        <f>SUM(I7:I22)-I19-I20-I21</f>
        <v>1928605</v>
      </c>
    </row>
  </sheetData>
  <autoFilter ref="A6:L22"/>
  <sortState ref="A7:L155">
    <sortCondition ref="C7:C155"/>
  </sortState>
  <pageMargins left="0.11811023622047245" right="0.11811023622047245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2:L36"/>
  <sheetViews>
    <sheetView zoomScaleNormal="100" workbookViewId="0">
      <pane xSplit="3" ySplit="5" topLeftCell="D6" activePane="bottomRight" state="frozen"/>
      <selection pane="topRight" activeCell="D1" sqref="D1"/>
      <selection pane="bottomLeft" activeCell="A9" sqref="A9"/>
      <selection pane="bottomRight" activeCell="H21" sqref="H21"/>
    </sheetView>
  </sheetViews>
  <sheetFormatPr baseColWidth="10" defaultRowHeight="12.75" x14ac:dyDescent="0.2"/>
  <cols>
    <col min="1" max="1" width="5.85546875" style="10" bestFit="1" customWidth="1"/>
    <col min="2" max="2" width="10.140625" style="10" bestFit="1" customWidth="1"/>
    <col min="3" max="3" width="7.28515625" style="10" bestFit="1" customWidth="1"/>
    <col min="4" max="4" width="10.42578125" style="10" bestFit="1" customWidth="1"/>
    <col min="5" max="5" width="11.5703125" style="10" bestFit="1" customWidth="1"/>
    <col min="6" max="6" width="32.28515625" style="10" bestFit="1" customWidth="1"/>
    <col min="7" max="7" width="14.85546875" style="10" bestFit="1" customWidth="1"/>
    <col min="8" max="8" width="58.140625" style="10" bestFit="1" customWidth="1"/>
    <col min="9" max="9" width="13.42578125" style="17" bestFit="1" customWidth="1"/>
    <col min="10" max="10" width="13.28515625" style="10" bestFit="1" customWidth="1"/>
    <col min="11" max="11" width="23.140625" style="10" bestFit="1" customWidth="1"/>
    <col min="12" max="12" width="8.28515625" style="10" bestFit="1" customWidth="1"/>
    <col min="13" max="16384" width="11.42578125" style="10"/>
  </cols>
  <sheetData>
    <row r="2" spans="1:12" x14ac:dyDescent="0.2">
      <c r="H2" s="10" t="s">
        <v>184</v>
      </c>
    </row>
    <row r="3" spans="1:12" x14ac:dyDescent="0.2">
      <c r="H3" s="10" t="s">
        <v>185</v>
      </c>
    </row>
    <row r="5" spans="1:12" x14ac:dyDescent="0.2">
      <c r="A5" s="13" t="s">
        <v>0</v>
      </c>
      <c r="B5" s="13" t="s">
        <v>1</v>
      </c>
      <c r="C5" s="14" t="s">
        <v>66</v>
      </c>
      <c r="D5" s="13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5" t="s">
        <v>7</v>
      </c>
      <c r="J5" s="13" t="s">
        <v>8</v>
      </c>
      <c r="K5" s="13"/>
    </row>
    <row r="6" spans="1:12" ht="12.75" customHeight="1" x14ac:dyDescent="0.2">
      <c r="A6" s="10">
        <v>1</v>
      </c>
      <c r="B6" s="10" t="s">
        <v>52</v>
      </c>
      <c r="C6" s="10">
        <v>35178</v>
      </c>
      <c r="D6" s="16">
        <v>42642</v>
      </c>
      <c r="E6" s="10" t="s">
        <v>10</v>
      </c>
      <c r="F6" s="10" t="s">
        <v>172</v>
      </c>
      <c r="G6" s="10" t="s">
        <v>173</v>
      </c>
      <c r="H6" s="10" t="s">
        <v>372</v>
      </c>
      <c r="I6" s="17">
        <v>20000</v>
      </c>
      <c r="J6" s="10" t="s">
        <v>174</v>
      </c>
      <c r="K6" s="10" t="s">
        <v>67</v>
      </c>
      <c r="L6" s="10" t="s">
        <v>11</v>
      </c>
    </row>
    <row r="7" spans="1:12" ht="12.75" customHeight="1" x14ac:dyDescent="0.2">
      <c r="A7" s="10">
        <v>1</v>
      </c>
      <c r="B7" s="10" t="s">
        <v>52</v>
      </c>
      <c r="C7" s="10">
        <v>35183</v>
      </c>
      <c r="D7" s="16">
        <v>42643</v>
      </c>
      <c r="E7" s="10" t="s">
        <v>10</v>
      </c>
      <c r="F7" s="10" t="s">
        <v>172</v>
      </c>
      <c r="G7" s="10" t="s">
        <v>173</v>
      </c>
      <c r="H7" s="10" t="s">
        <v>372</v>
      </c>
      <c r="I7" s="17">
        <v>214000</v>
      </c>
      <c r="J7" s="10" t="s">
        <v>11</v>
      </c>
      <c r="K7" s="10" t="s">
        <v>175</v>
      </c>
      <c r="L7" s="10" t="s">
        <v>11</v>
      </c>
    </row>
    <row r="8" spans="1:12" ht="12.75" customHeight="1" x14ac:dyDescent="0.2">
      <c r="A8" s="10">
        <v>1</v>
      </c>
      <c r="B8" s="10" t="s">
        <v>9</v>
      </c>
      <c r="C8" s="10">
        <v>35075</v>
      </c>
      <c r="D8" s="16">
        <v>42637</v>
      </c>
      <c r="E8" s="10" t="s">
        <v>156</v>
      </c>
      <c r="F8" s="10" t="s">
        <v>151</v>
      </c>
      <c r="G8" s="10" t="s">
        <v>152</v>
      </c>
      <c r="H8" s="10" t="s">
        <v>373</v>
      </c>
      <c r="I8" s="17">
        <v>65065.43</v>
      </c>
      <c r="J8" s="10" t="s">
        <v>157</v>
      </c>
      <c r="K8" s="10" t="s">
        <v>11</v>
      </c>
      <c r="L8" s="10" t="s">
        <v>11</v>
      </c>
    </row>
    <row r="9" spans="1:12" ht="12.75" customHeight="1" x14ac:dyDescent="0.2">
      <c r="A9" s="10">
        <v>1</v>
      </c>
      <c r="B9" s="10" t="s">
        <v>9</v>
      </c>
      <c r="C9" s="10">
        <v>35093</v>
      </c>
      <c r="D9" s="16">
        <v>42639</v>
      </c>
      <c r="E9" s="10" t="s">
        <v>159</v>
      </c>
      <c r="F9" s="10" t="s">
        <v>151</v>
      </c>
      <c r="G9" s="10" t="s">
        <v>152</v>
      </c>
      <c r="H9" s="10" t="s">
        <v>373</v>
      </c>
      <c r="I9" s="17">
        <v>70000</v>
      </c>
      <c r="J9" s="10" t="s">
        <v>160</v>
      </c>
      <c r="K9" s="10" t="s">
        <v>67</v>
      </c>
      <c r="L9" s="10" t="s">
        <v>11</v>
      </c>
    </row>
    <row r="10" spans="1:12" ht="12.75" customHeight="1" x14ac:dyDescent="0.2">
      <c r="A10" s="10">
        <v>1</v>
      </c>
      <c r="B10" s="10" t="s">
        <v>9</v>
      </c>
      <c r="C10" s="10">
        <v>35102</v>
      </c>
      <c r="D10" s="16">
        <v>42640</v>
      </c>
      <c r="E10" s="10" t="s">
        <v>10</v>
      </c>
      <c r="F10" s="10" t="s">
        <v>158</v>
      </c>
      <c r="G10" s="10" t="s">
        <v>13</v>
      </c>
      <c r="H10" s="10" t="s">
        <v>374</v>
      </c>
      <c r="I10" s="17">
        <v>222600</v>
      </c>
      <c r="J10" s="10" t="s">
        <v>165</v>
      </c>
      <c r="K10" s="10" t="s">
        <v>11</v>
      </c>
      <c r="L10" s="10" t="s">
        <v>11</v>
      </c>
    </row>
    <row r="11" spans="1:12" ht="12.75" customHeight="1" x14ac:dyDescent="0.2">
      <c r="A11" s="10">
        <v>1</v>
      </c>
      <c r="B11" s="10" t="s">
        <v>9</v>
      </c>
      <c r="C11" s="10">
        <v>34796</v>
      </c>
      <c r="D11" s="16">
        <v>42618</v>
      </c>
      <c r="E11" s="10" t="s">
        <v>10</v>
      </c>
      <c r="F11" s="10" t="s">
        <v>117</v>
      </c>
      <c r="G11" s="10" t="s">
        <v>118</v>
      </c>
      <c r="H11" s="10" t="s">
        <v>375</v>
      </c>
      <c r="I11" s="17">
        <v>2000</v>
      </c>
      <c r="J11" s="10" t="s">
        <v>119</v>
      </c>
      <c r="K11" s="10" t="s">
        <v>67</v>
      </c>
      <c r="L11" s="10" t="s">
        <v>11</v>
      </c>
    </row>
    <row r="12" spans="1:12" ht="12.75" customHeight="1" x14ac:dyDescent="0.2">
      <c r="A12" s="10">
        <v>1</v>
      </c>
      <c r="B12" s="10" t="s">
        <v>9</v>
      </c>
      <c r="C12" s="10">
        <v>34825</v>
      </c>
      <c r="D12" s="16">
        <v>42619</v>
      </c>
      <c r="E12" s="10" t="s">
        <v>123</v>
      </c>
      <c r="F12" s="10" t="s">
        <v>117</v>
      </c>
      <c r="G12" s="10" t="s">
        <v>118</v>
      </c>
      <c r="H12" s="10" t="s">
        <v>375</v>
      </c>
      <c r="I12" s="17">
        <v>148195</v>
      </c>
      <c r="J12" s="10" t="s">
        <v>124</v>
      </c>
      <c r="K12" s="10" t="s">
        <v>11</v>
      </c>
      <c r="L12" s="10" t="s">
        <v>11</v>
      </c>
    </row>
    <row r="13" spans="1:12" ht="12.75" customHeight="1" x14ac:dyDescent="0.2">
      <c r="A13" s="10">
        <v>1</v>
      </c>
      <c r="B13" s="10" t="s">
        <v>9</v>
      </c>
      <c r="C13" s="10">
        <v>35095</v>
      </c>
      <c r="D13" s="16">
        <v>42639</v>
      </c>
      <c r="E13" s="10" t="s">
        <v>161</v>
      </c>
      <c r="F13" s="10" t="s">
        <v>162</v>
      </c>
      <c r="G13" s="10" t="s">
        <v>163</v>
      </c>
      <c r="H13" s="10" t="s">
        <v>376</v>
      </c>
      <c r="I13" s="17">
        <v>155000</v>
      </c>
      <c r="J13" s="10" t="s">
        <v>164</v>
      </c>
      <c r="K13" s="10" t="s">
        <v>67</v>
      </c>
      <c r="L13" s="10" t="s">
        <v>11</v>
      </c>
    </row>
    <row r="14" spans="1:12" ht="12.75" customHeight="1" x14ac:dyDescent="0.2">
      <c r="A14" s="10">
        <v>1</v>
      </c>
      <c r="B14" s="10" t="s">
        <v>9</v>
      </c>
      <c r="C14" s="10">
        <v>34935</v>
      </c>
      <c r="D14" s="16">
        <v>42627</v>
      </c>
      <c r="E14" s="10" t="s">
        <v>10</v>
      </c>
      <c r="F14" s="10" t="s">
        <v>136</v>
      </c>
      <c r="G14" s="10" t="s">
        <v>137</v>
      </c>
      <c r="H14" s="10" t="s">
        <v>377</v>
      </c>
      <c r="I14" s="17">
        <v>1000</v>
      </c>
      <c r="J14" s="10" t="s">
        <v>138</v>
      </c>
      <c r="K14" s="10" t="s">
        <v>67</v>
      </c>
      <c r="L14" s="10" t="s">
        <v>11</v>
      </c>
    </row>
    <row r="15" spans="1:12" ht="12.75" customHeight="1" x14ac:dyDescent="0.2">
      <c r="A15" s="10">
        <v>1</v>
      </c>
      <c r="B15" s="10" t="s">
        <v>9</v>
      </c>
      <c r="C15" s="10">
        <v>34988</v>
      </c>
      <c r="D15" s="16">
        <v>42633</v>
      </c>
      <c r="E15" s="10" t="s">
        <v>10</v>
      </c>
      <c r="F15" s="10" t="s">
        <v>136</v>
      </c>
      <c r="G15" s="10" t="s">
        <v>137</v>
      </c>
      <c r="H15" s="10" t="s">
        <v>377</v>
      </c>
      <c r="I15" s="17">
        <v>180000</v>
      </c>
      <c r="J15" s="10" t="s">
        <v>147</v>
      </c>
      <c r="K15" s="10" t="s">
        <v>11</v>
      </c>
      <c r="L15" s="10" t="s">
        <v>11</v>
      </c>
    </row>
    <row r="16" spans="1:12" ht="12.75" customHeight="1" x14ac:dyDescent="0.2">
      <c r="A16" s="10">
        <v>1</v>
      </c>
      <c r="B16" s="10" t="s">
        <v>9</v>
      </c>
      <c r="C16" s="10">
        <v>34808</v>
      </c>
      <c r="D16" s="16">
        <v>42618</v>
      </c>
      <c r="E16" s="10" t="s">
        <v>10</v>
      </c>
      <c r="F16" s="10" t="s">
        <v>120</v>
      </c>
      <c r="G16" s="10" t="s">
        <v>121</v>
      </c>
      <c r="H16" s="10" t="s">
        <v>378</v>
      </c>
      <c r="I16" s="17">
        <v>100000</v>
      </c>
      <c r="J16" s="10" t="s">
        <v>122</v>
      </c>
      <c r="K16" s="10" t="s">
        <v>11</v>
      </c>
      <c r="L16" s="10" t="s">
        <v>11</v>
      </c>
    </row>
    <row r="17" spans="1:12" ht="12.75" customHeight="1" x14ac:dyDescent="0.2">
      <c r="A17" s="10">
        <v>1</v>
      </c>
      <c r="B17" s="10" t="s">
        <v>9</v>
      </c>
      <c r="C17" s="10">
        <v>34843</v>
      </c>
      <c r="D17" s="16">
        <v>42620</v>
      </c>
      <c r="E17" s="10" t="s">
        <v>10</v>
      </c>
      <c r="F17" s="10" t="s">
        <v>120</v>
      </c>
      <c r="G17" s="10" t="s">
        <v>121</v>
      </c>
      <c r="H17" s="10" t="s">
        <v>378</v>
      </c>
      <c r="I17" s="17">
        <v>23200</v>
      </c>
      <c r="J17" s="10" t="s">
        <v>128</v>
      </c>
      <c r="K17" s="10" t="s">
        <v>11</v>
      </c>
      <c r="L17" s="10" t="s">
        <v>11</v>
      </c>
    </row>
    <row r="18" spans="1:12" ht="12.75" customHeight="1" x14ac:dyDescent="0.2">
      <c r="A18" s="10">
        <v>1</v>
      </c>
      <c r="B18" s="10" t="s">
        <v>9</v>
      </c>
      <c r="C18" s="10">
        <v>34888</v>
      </c>
      <c r="D18" s="16">
        <v>42622</v>
      </c>
      <c r="E18" s="10" t="s">
        <v>10</v>
      </c>
      <c r="F18" s="10" t="s">
        <v>120</v>
      </c>
      <c r="G18" s="10" t="s">
        <v>121</v>
      </c>
      <c r="H18" s="10" t="s">
        <v>378</v>
      </c>
      <c r="I18" s="17">
        <v>6000</v>
      </c>
      <c r="J18" s="10" t="s">
        <v>129</v>
      </c>
      <c r="K18" s="10" t="s">
        <v>11</v>
      </c>
      <c r="L18" s="10" t="s">
        <v>11</v>
      </c>
    </row>
    <row r="19" spans="1:12" ht="12.75" customHeight="1" x14ac:dyDescent="0.2">
      <c r="A19" s="10">
        <v>1</v>
      </c>
      <c r="B19" s="10" t="s">
        <v>9</v>
      </c>
      <c r="C19" s="10">
        <v>34975</v>
      </c>
      <c r="D19" s="16">
        <v>42632</v>
      </c>
      <c r="E19" s="10" t="s">
        <v>10</v>
      </c>
      <c r="F19" s="10" t="s">
        <v>142</v>
      </c>
      <c r="G19" s="10" t="s">
        <v>13</v>
      </c>
      <c r="H19" s="10" t="s">
        <v>379</v>
      </c>
      <c r="I19" s="17">
        <v>80000</v>
      </c>
      <c r="J19" s="10" t="s">
        <v>143</v>
      </c>
      <c r="K19" s="10" t="s">
        <v>11</v>
      </c>
      <c r="L19" s="10" t="s">
        <v>11</v>
      </c>
    </row>
    <row r="20" spans="1:12" ht="12.75" customHeight="1" x14ac:dyDescent="0.2">
      <c r="A20" s="10">
        <v>1</v>
      </c>
      <c r="B20" s="10" t="s">
        <v>9</v>
      </c>
      <c r="C20" s="10">
        <v>35025</v>
      </c>
      <c r="D20" s="16">
        <v>42635</v>
      </c>
      <c r="E20" s="10" t="s">
        <v>10</v>
      </c>
      <c r="F20" s="10" t="s">
        <v>142</v>
      </c>
      <c r="G20" s="10" t="s">
        <v>13</v>
      </c>
      <c r="H20" s="10" t="s">
        <v>379</v>
      </c>
      <c r="I20" s="17">
        <v>30800</v>
      </c>
      <c r="J20" s="10" t="s">
        <v>153</v>
      </c>
      <c r="K20" s="10" t="s">
        <v>67</v>
      </c>
      <c r="L20" s="10" t="s">
        <v>11</v>
      </c>
    </row>
    <row r="21" spans="1:12" ht="12.75" customHeight="1" x14ac:dyDescent="0.2">
      <c r="A21" s="10">
        <v>1</v>
      </c>
      <c r="B21" s="10" t="s">
        <v>9</v>
      </c>
      <c r="C21" s="10">
        <v>34995</v>
      </c>
      <c r="D21" s="16">
        <v>42633</v>
      </c>
      <c r="E21" s="10" t="s">
        <v>148</v>
      </c>
      <c r="F21" s="10" t="s">
        <v>134</v>
      </c>
      <c r="G21" s="10" t="s">
        <v>135</v>
      </c>
      <c r="H21" s="10" t="s">
        <v>380</v>
      </c>
      <c r="I21" s="17">
        <v>231201.46</v>
      </c>
      <c r="J21" s="10" t="s">
        <v>149</v>
      </c>
      <c r="K21" s="10" t="s">
        <v>150</v>
      </c>
      <c r="L21" s="10" t="s">
        <v>11</v>
      </c>
    </row>
    <row r="22" spans="1:12" ht="12.75" customHeight="1" x14ac:dyDescent="0.2">
      <c r="A22" s="10">
        <v>1</v>
      </c>
      <c r="B22" s="10" t="s">
        <v>9</v>
      </c>
      <c r="C22" s="10">
        <v>34987</v>
      </c>
      <c r="D22" s="16">
        <v>42633</v>
      </c>
      <c r="E22" s="10" t="s">
        <v>10</v>
      </c>
      <c r="F22" s="10" t="s">
        <v>144</v>
      </c>
      <c r="G22" s="10" t="s">
        <v>145</v>
      </c>
      <c r="H22" s="10" t="s">
        <v>381</v>
      </c>
      <c r="I22" s="17">
        <v>200100</v>
      </c>
      <c r="J22" s="10" t="s">
        <v>146</v>
      </c>
      <c r="K22" s="10" t="s">
        <v>11</v>
      </c>
      <c r="L22" s="10" t="s">
        <v>11</v>
      </c>
    </row>
    <row r="23" spans="1:12" ht="12.75" customHeight="1" x14ac:dyDescent="0.2">
      <c r="A23" s="10">
        <v>1</v>
      </c>
      <c r="B23" s="10" t="s">
        <v>9</v>
      </c>
      <c r="C23" s="10">
        <v>34962</v>
      </c>
      <c r="D23" s="16">
        <v>42631</v>
      </c>
      <c r="E23" s="10" t="s">
        <v>10</v>
      </c>
      <c r="F23" s="10" t="s">
        <v>139</v>
      </c>
      <c r="G23" s="10" t="s">
        <v>13</v>
      </c>
      <c r="H23" s="10" t="s">
        <v>381</v>
      </c>
      <c r="I23" s="17">
        <v>5000</v>
      </c>
      <c r="J23" s="10" t="s">
        <v>140</v>
      </c>
      <c r="K23" s="10" t="s">
        <v>11</v>
      </c>
      <c r="L23" s="10" t="s">
        <v>11</v>
      </c>
    </row>
    <row r="24" spans="1:12" ht="12.75" customHeight="1" x14ac:dyDescent="0.2">
      <c r="A24" s="10">
        <v>1</v>
      </c>
      <c r="B24" s="10" t="s">
        <v>9</v>
      </c>
      <c r="C24" s="10">
        <v>34964</v>
      </c>
      <c r="D24" s="16">
        <v>42632</v>
      </c>
      <c r="E24" s="10" t="s">
        <v>10</v>
      </c>
      <c r="F24" s="10" t="s">
        <v>139</v>
      </c>
      <c r="G24" s="10" t="s">
        <v>13</v>
      </c>
      <c r="H24" s="10" t="s">
        <v>381</v>
      </c>
      <c r="I24" s="17">
        <v>15000</v>
      </c>
      <c r="J24" s="10" t="s">
        <v>141</v>
      </c>
      <c r="K24" s="10" t="s">
        <v>67</v>
      </c>
      <c r="L24" s="10" t="s">
        <v>11</v>
      </c>
    </row>
    <row r="25" spans="1:12" ht="12.75" customHeight="1" x14ac:dyDescent="0.2">
      <c r="A25" s="10">
        <v>1</v>
      </c>
      <c r="B25" s="10" t="s">
        <v>9</v>
      </c>
      <c r="C25" s="10">
        <v>35046</v>
      </c>
      <c r="D25" s="16">
        <v>42636</v>
      </c>
      <c r="E25" s="10" t="s">
        <v>10</v>
      </c>
      <c r="F25" s="10" t="s">
        <v>154</v>
      </c>
      <c r="G25" s="10" t="s">
        <v>13</v>
      </c>
      <c r="H25" s="10" t="s">
        <v>382</v>
      </c>
      <c r="I25" s="17">
        <v>234000</v>
      </c>
      <c r="J25" s="10" t="s">
        <v>155</v>
      </c>
      <c r="K25" s="10" t="s">
        <v>11</v>
      </c>
      <c r="L25" s="10" t="s">
        <v>11</v>
      </c>
    </row>
    <row r="26" spans="1:12" ht="12.75" customHeight="1" x14ac:dyDescent="0.2">
      <c r="A26" s="10">
        <v>1</v>
      </c>
      <c r="B26" s="10" t="s">
        <v>52</v>
      </c>
      <c r="C26" s="10">
        <v>35190</v>
      </c>
      <c r="D26" s="16">
        <v>42643</v>
      </c>
      <c r="E26" s="10" t="s">
        <v>176</v>
      </c>
      <c r="F26" s="10" t="s">
        <v>177</v>
      </c>
      <c r="G26" s="10" t="s">
        <v>178</v>
      </c>
      <c r="H26" s="10" t="s">
        <v>383</v>
      </c>
      <c r="I26" s="17">
        <v>188000</v>
      </c>
      <c r="J26" s="10" t="s">
        <v>179</v>
      </c>
      <c r="K26" s="10" t="s">
        <v>11</v>
      </c>
      <c r="L26" s="10" t="s">
        <v>11</v>
      </c>
    </row>
    <row r="27" spans="1:12" ht="12.75" customHeight="1" x14ac:dyDescent="0.2">
      <c r="A27" s="10">
        <v>1</v>
      </c>
      <c r="B27" s="10" t="s">
        <v>9</v>
      </c>
      <c r="C27" s="10">
        <v>34831</v>
      </c>
      <c r="D27" s="16">
        <v>42620</v>
      </c>
      <c r="E27" s="10" t="s">
        <v>10</v>
      </c>
      <c r="F27" s="10" t="s">
        <v>125</v>
      </c>
      <c r="G27" s="10" t="s">
        <v>126</v>
      </c>
      <c r="H27" s="10" t="s">
        <v>384</v>
      </c>
      <c r="I27" s="17">
        <v>20000</v>
      </c>
      <c r="J27" s="10" t="s">
        <v>127</v>
      </c>
      <c r="K27" s="10" t="s">
        <v>11</v>
      </c>
      <c r="L27" s="10" t="s">
        <v>11</v>
      </c>
    </row>
    <row r="28" spans="1:12" ht="12.75" customHeight="1" x14ac:dyDescent="0.2">
      <c r="A28" s="10">
        <v>1</v>
      </c>
      <c r="B28" s="10" t="s">
        <v>9</v>
      </c>
      <c r="C28" s="10">
        <v>34892</v>
      </c>
      <c r="D28" s="16">
        <v>42623</v>
      </c>
      <c r="E28" s="10" t="s">
        <v>130</v>
      </c>
      <c r="F28" s="10" t="s">
        <v>125</v>
      </c>
      <c r="G28" s="10" t="s">
        <v>126</v>
      </c>
      <c r="H28" s="10" t="s">
        <v>384</v>
      </c>
      <c r="I28" s="17">
        <v>20000</v>
      </c>
      <c r="J28" s="10" t="s">
        <v>131</v>
      </c>
      <c r="K28" s="10" t="s">
        <v>11</v>
      </c>
      <c r="L28" s="10" t="s">
        <v>11</v>
      </c>
    </row>
    <row r="29" spans="1:12" ht="12.75" customHeight="1" x14ac:dyDescent="0.2">
      <c r="A29" s="10">
        <v>1</v>
      </c>
      <c r="B29" s="10" t="s">
        <v>9</v>
      </c>
      <c r="C29" s="10">
        <v>34893</v>
      </c>
      <c r="D29" s="16">
        <v>42624</v>
      </c>
      <c r="E29" s="10" t="s">
        <v>10</v>
      </c>
      <c r="F29" s="10" t="s">
        <v>125</v>
      </c>
      <c r="G29" s="10" t="s">
        <v>126</v>
      </c>
      <c r="H29" s="10" t="s">
        <v>384</v>
      </c>
      <c r="I29" s="17">
        <v>190000</v>
      </c>
      <c r="J29" s="10" t="s">
        <v>132</v>
      </c>
      <c r="K29" s="10" t="s">
        <v>67</v>
      </c>
      <c r="L29" s="10" t="s">
        <v>11</v>
      </c>
    </row>
    <row r="30" spans="1:12" ht="12.75" customHeight="1" x14ac:dyDescent="0.2">
      <c r="A30" s="10">
        <v>1</v>
      </c>
      <c r="B30" s="10" t="s">
        <v>9</v>
      </c>
      <c r="C30" s="10">
        <v>34898</v>
      </c>
      <c r="D30" s="16">
        <v>42625</v>
      </c>
      <c r="E30" s="10" t="s">
        <v>130</v>
      </c>
      <c r="F30" s="10" t="s">
        <v>125</v>
      </c>
      <c r="G30" s="10" t="s">
        <v>126</v>
      </c>
      <c r="H30" s="10" t="s">
        <v>384</v>
      </c>
      <c r="I30" s="17">
        <v>194.5</v>
      </c>
      <c r="J30" s="10" t="s">
        <v>133</v>
      </c>
      <c r="K30" s="10" t="s">
        <v>11</v>
      </c>
      <c r="L30" s="10" t="s">
        <v>11</v>
      </c>
    </row>
    <row r="31" spans="1:12" ht="12.75" customHeight="1" x14ac:dyDescent="0.2">
      <c r="A31" s="10">
        <v>1</v>
      </c>
      <c r="B31" s="10" t="s">
        <v>51</v>
      </c>
      <c r="C31" s="10">
        <v>34835</v>
      </c>
      <c r="D31" s="16">
        <v>42620</v>
      </c>
      <c r="E31" s="10" t="s">
        <v>10</v>
      </c>
      <c r="F31" s="10" t="s">
        <v>125</v>
      </c>
      <c r="G31" s="10" t="s">
        <v>126</v>
      </c>
      <c r="H31" s="10" t="s">
        <v>384</v>
      </c>
      <c r="I31" s="17">
        <v>2500</v>
      </c>
      <c r="J31" s="10" t="s">
        <v>169</v>
      </c>
      <c r="K31" s="10" t="s">
        <v>11</v>
      </c>
      <c r="L31" s="10" t="s">
        <v>11</v>
      </c>
    </row>
    <row r="32" spans="1:12" ht="12.75" customHeight="1" x14ac:dyDescent="0.2">
      <c r="A32" s="10">
        <v>1</v>
      </c>
      <c r="B32" s="10" t="s">
        <v>9</v>
      </c>
      <c r="C32" s="10">
        <v>34760</v>
      </c>
      <c r="D32" s="16">
        <v>42614</v>
      </c>
      <c r="E32" s="10" t="s">
        <v>10</v>
      </c>
      <c r="F32" s="10" t="s">
        <v>110</v>
      </c>
      <c r="G32" s="10" t="s">
        <v>13</v>
      </c>
      <c r="H32" s="10" t="s">
        <v>111</v>
      </c>
      <c r="I32" s="17">
        <v>5000</v>
      </c>
      <c r="J32" s="10" t="s">
        <v>112</v>
      </c>
      <c r="K32" s="10" t="s">
        <v>67</v>
      </c>
      <c r="L32" s="10" t="s">
        <v>11</v>
      </c>
    </row>
    <row r="33" spans="1:12" ht="12.75" customHeight="1" x14ac:dyDescent="0.2">
      <c r="A33" s="10">
        <v>1</v>
      </c>
      <c r="B33" s="10" t="s">
        <v>9</v>
      </c>
      <c r="C33" s="10">
        <v>34764</v>
      </c>
      <c r="D33" s="16">
        <v>42614</v>
      </c>
      <c r="E33" s="10" t="s">
        <v>113</v>
      </c>
      <c r="F33" s="10" t="s">
        <v>110</v>
      </c>
      <c r="G33" s="10" t="s">
        <v>13</v>
      </c>
      <c r="H33" s="10" t="s">
        <v>385</v>
      </c>
      <c r="I33" s="17">
        <v>95000</v>
      </c>
      <c r="J33" s="10" t="s">
        <v>114</v>
      </c>
      <c r="K33" s="10" t="s">
        <v>67</v>
      </c>
      <c r="L33" s="10" t="s">
        <v>11</v>
      </c>
    </row>
    <row r="34" spans="1:12" ht="12.75" customHeight="1" x14ac:dyDescent="0.2">
      <c r="A34" s="10">
        <v>1</v>
      </c>
      <c r="B34" s="10" t="s">
        <v>9</v>
      </c>
      <c r="C34" s="10">
        <v>34769</v>
      </c>
      <c r="D34" s="16">
        <v>42614</v>
      </c>
      <c r="E34" s="10" t="s">
        <v>113</v>
      </c>
      <c r="F34" s="10" t="s">
        <v>110</v>
      </c>
      <c r="G34" s="10" t="s">
        <v>13</v>
      </c>
      <c r="H34" s="10" t="s">
        <v>385</v>
      </c>
      <c r="I34" s="17">
        <v>100</v>
      </c>
      <c r="J34" s="10" t="s">
        <v>115</v>
      </c>
      <c r="K34" s="10" t="s">
        <v>67</v>
      </c>
      <c r="L34" s="10" t="s">
        <v>11</v>
      </c>
    </row>
    <row r="35" spans="1:12" ht="12.75" customHeight="1" x14ac:dyDescent="0.2">
      <c r="A35" s="10">
        <v>1</v>
      </c>
      <c r="B35" s="10" t="s">
        <v>52</v>
      </c>
      <c r="C35" s="10">
        <v>34930</v>
      </c>
      <c r="D35" s="16">
        <v>42627</v>
      </c>
      <c r="E35" s="10" t="s">
        <v>170</v>
      </c>
      <c r="F35" s="10" t="s">
        <v>166</v>
      </c>
      <c r="G35" s="10" t="s">
        <v>167</v>
      </c>
      <c r="H35" s="10" t="s">
        <v>386</v>
      </c>
      <c r="I35" s="17">
        <v>150000</v>
      </c>
      <c r="J35" s="10" t="s">
        <v>171</v>
      </c>
      <c r="K35" s="10" t="s">
        <v>168</v>
      </c>
      <c r="L35" s="10" t="s">
        <v>11</v>
      </c>
    </row>
    <row r="36" spans="1:12" x14ac:dyDescent="0.2">
      <c r="I36" s="26">
        <f>SUM(I6:I35)</f>
        <v>2673956.3899999997</v>
      </c>
    </row>
  </sheetData>
  <autoFilter ref="A5:L35"/>
  <sortState ref="A6:K442">
    <sortCondition ref="F6:F442"/>
  </sortState>
  <pageMargins left="0.31496062992125984" right="0.31496062992125984" top="0.55118110236220474" bottom="0.55118110236220474" header="0.31496062992125984" footer="0.31496062992125984"/>
  <pageSetup paperSize="9" scale="6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2:M26"/>
  <sheetViews>
    <sheetView workbookViewId="0">
      <pane xSplit="3" ySplit="6" topLeftCell="D7" activePane="bottomRight" state="frozen"/>
      <selection pane="topRight" activeCell="D1" sqref="D1"/>
      <selection pane="bottomLeft" activeCell="A13" sqref="A13"/>
      <selection pane="bottomRight" activeCell="H12" sqref="H12"/>
    </sheetView>
  </sheetViews>
  <sheetFormatPr baseColWidth="10" defaultRowHeight="12.75" x14ac:dyDescent="0.2"/>
  <cols>
    <col min="1" max="1" width="5.85546875" style="10" bestFit="1" customWidth="1"/>
    <col min="2" max="2" width="10.140625" style="10" bestFit="1" customWidth="1"/>
    <col min="3" max="3" width="7.28515625" style="10" bestFit="1" customWidth="1"/>
    <col min="4" max="4" width="10.42578125" style="10" bestFit="1" customWidth="1"/>
    <col min="5" max="5" width="11.5703125" style="10" bestFit="1" customWidth="1"/>
    <col min="6" max="6" width="31.140625" style="10" bestFit="1" customWidth="1"/>
    <col min="7" max="7" width="14.5703125" style="10" bestFit="1" customWidth="1"/>
    <col min="8" max="8" width="73.7109375" style="10" bestFit="1" customWidth="1"/>
    <col min="9" max="9" width="13.42578125" style="17" bestFit="1" customWidth="1"/>
    <col min="10" max="10" width="13.28515625" style="10" bestFit="1" customWidth="1"/>
    <col min="11" max="11" width="11.5703125" style="10" bestFit="1" customWidth="1"/>
    <col min="12" max="12" width="8.28515625" style="10" bestFit="1" customWidth="1"/>
    <col min="13" max="13" width="7.28515625" style="10" bestFit="1" customWidth="1"/>
    <col min="14" max="16384" width="11.42578125" style="10"/>
  </cols>
  <sheetData>
    <row r="2" spans="1:13" x14ac:dyDescent="0.2">
      <c r="H2" s="10" t="s">
        <v>108</v>
      </c>
    </row>
    <row r="3" spans="1:13" x14ac:dyDescent="0.2">
      <c r="H3" s="10" t="s">
        <v>357</v>
      </c>
    </row>
    <row r="6" spans="1:13" x14ac:dyDescent="0.2">
      <c r="A6" s="13" t="s">
        <v>0</v>
      </c>
      <c r="B6" s="13" t="s">
        <v>1</v>
      </c>
      <c r="C6" s="14" t="s">
        <v>66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6</v>
      </c>
      <c r="I6" s="18" t="s">
        <v>7</v>
      </c>
      <c r="J6" s="13" t="s">
        <v>8</v>
      </c>
      <c r="K6" s="13"/>
    </row>
    <row r="7" spans="1:13" ht="12.75" customHeight="1" x14ac:dyDescent="0.2">
      <c r="A7" s="10">
        <v>1</v>
      </c>
      <c r="B7" s="10" t="s">
        <v>52</v>
      </c>
      <c r="C7" s="10">
        <v>35335</v>
      </c>
      <c r="D7" s="16">
        <v>42649</v>
      </c>
      <c r="E7" s="10" t="s">
        <v>224</v>
      </c>
      <c r="F7" s="10" t="s">
        <v>225</v>
      </c>
      <c r="G7" s="10" t="s">
        <v>13</v>
      </c>
      <c r="H7" s="10" t="s">
        <v>440</v>
      </c>
      <c r="I7" s="17">
        <v>168000</v>
      </c>
      <c r="J7" s="10" t="s">
        <v>226</v>
      </c>
      <c r="K7" s="10" t="s">
        <v>11</v>
      </c>
      <c r="L7" s="10" t="s">
        <v>11</v>
      </c>
    </row>
    <row r="8" spans="1:13" ht="12.75" customHeight="1" x14ac:dyDescent="0.2">
      <c r="A8" s="10">
        <v>1</v>
      </c>
      <c r="B8" s="10" t="s">
        <v>52</v>
      </c>
      <c r="C8" s="10">
        <v>35349</v>
      </c>
      <c r="D8" s="16">
        <v>42650</v>
      </c>
      <c r="E8" s="10" t="s">
        <v>227</v>
      </c>
      <c r="F8" s="10" t="s">
        <v>217</v>
      </c>
      <c r="G8" s="10" t="s">
        <v>218</v>
      </c>
      <c r="H8" s="10" t="s">
        <v>441</v>
      </c>
      <c r="I8" s="17">
        <v>75000</v>
      </c>
      <c r="J8" s="10" t="s">
        <v>228</v>
      </c>
      <c r="K8" s="10" t="s">
        <v>11</v>
      </c>
      <c r="L8" s="10" t="s">
        <v>11</v>
      </c>
    </row>
    <row r="9" spans="1:13" ht="12.75" customHeight="1" x14ac:dyDescent="0.2">
      <c r="A9" s="10">
        <v>1</v>
      </c>
      <c r="B9" s="10" t="s">
        <v>52</v>
      </c>
      <c r="C9" s="10">
        <v>35369</v>
      </c>
      <c r="D9" s="16">
        <v>42653</v>
      </c>
      <c r="E9" s="10" t="s">
        <v>227</v>
      </c>
      <c r="F9" s="10" t="s">
        <v>217</v>
      </c>
      <c r="G9" s="10" t="s">
        <v>218</v>
      </c>
      <c r="H9" s="10" t="s">
        <v>441</v>
      </c>
      <c r="I9" s="17">
        <v>25750</v>
      </c>
      <c r="J9" s="10" t="s">
        <v>229</v>
      </c>
      <c r="K9" s="10" t="s">
        <v>230</v>
      </c>
      <c r="L9" s="10" t="s">
        <v>11</v>
      </c>
    </row>
    <row r="10" spans="1:13" ht="12.75" customHeight="1" x14ac:dyDescent="0.2">
      <c r="A10" s="10">
        <v>1</v>
      </c>
      <c r="B10" s="10" t="s">
        <v>9</v>
      </c>
      <c r="C10" s="10">
        <v>35595</v>
      </c>
      <c r="D10" s="16">
        <v>42665</v>
      </c>
      <c r="E10" s="10" t="s">
        <v>10</v>
      </c>
      <c r="F10" s="10" t="s">
        <v>202</v>
      </c>
      <c r="G10" s="10" t="s">
        <v>13</v>
      </c>
      <c r="H10" s="10" t="s">
        <v>387</v>
      </c>
      <c r="I10" s="27">
        <v>1000</v>
      </c>
      <c r="J10" s="28" t="s">
        <v>203</v>
      </c>
      <c r="K10" s="28" t="s">
        <v>11</v>
      </c>
      <c r="L10" s="28" t="s">
        <v>11</v>
      </c>
      <c r="M10" s="28" t="s">
        <v>371</v>
      </c>
    </row>
    <row r="11" spans="1:13" ht="12.75" customHeight="1" x14ac:dyDescent="0.2">
      <c r="A11" s="10">
        <v>1</v>
      </c>
      <c r="B11" s="10" t="s">
        <v>9</v>
      </c>
      <c r="C11" s="10">
        <v>35643</v>
      </c>
      <c r="D11" s="16">
        <v>42668</v>
      </c>
      <c r="E11" s="10" t="s">
        <v>10</v>
      </c>
      <c r="F11" s="10" t="s">
        <v>202</v>
      </c>
      <c r="G11" s="10" t="s">
        <v>13</v>
      </c>
      <c r="H11" s="10" t="s">
        <v>387</v>
      </c>
      <c r="I11" s="27">
        <v>233300</v>
      </c>
      <c r="J11" s="28" t="s">
        <v>205</v>
      </c>
      <c r="K11" s="28" t="s">
        <v>67</v>
      </c>
      <c r="L11" s="28" t="s">
        <v>11</v>
      </c>
      <c r="M11" s="28" t="s">
        <v>371</v>
      </c>
    </row>
    <row r="12" spans="1:13" ht="12.75" customHeight="1" x14ac:dyDescent="0.2">
      <c r="A12" s="10">
        <v>1</v>
      </c>
      <c r="B12" s="10" t="s">
        <v>49</v>
      </c>
      <c r="C12" s="10">
        <v>35695</v>
      </c>
      <c r="D12" s="16">
        <v>42670</v>
      </c>
      <c r="E12" s="10" t="s">
        <v>214</v>
      </c>
      <c r="F12" s="10" t="s">
        <v>202</v>
      </c>
      <c r="G12" s="10" t="s">
        <v>13</v>
      </c>
      <c r="H12" s="10" t="s">
        <v>387</v>
      </c>
      <c r="I12" s="27">
        <v>8000</v>
      </c>
      <c r="J12" s="28" t="s">
        <v>215</v>
      </c>
      <c r="K12" s="28" t="s">
        <v>67</v>
      </c>
      <c r="L12" s="28" t="s">
        <v>11</v>
      </c>
      <c r="M12" s="28" t="s">
        <v>362</v>
      </c>
    </row>
    <row r="13" spans="1:13" ht="12.75" customHeight="1" x14ac:dyDescent="0.2">
      <c r="A13" s="10">
        <v>1</v>
      </c>
      <c r="B13" s="10" t="s">
        <v>49</v>
      </c>
      <c r="C13" s="10">
        <v>35716</v>
      </c>
      <c r="D13" s="16">
        <v>42671</v>
      </c>
      <c r="E13" s="10" t="s">
        <v>214</v>
      </c>
      <c r="F13" s="10" t="s">
        <v>202</v>
      </c>
      <c r="G13" s="10" t="s">
        <v>13</v>
      </c>
      <c r="H13" s="10" t="s">
        <v>387</v>
      </c>
      <c r="I13" s="27">
        <v>3213.8</v>
      </c>
      <c r="J13" s="28" t="s">
        <v>216</v>
      </c>
      <c r="K13" s="28" t="s">
        <v>67</v>
      </c>
      <c r="L13" s="28" t="s">
        <v>11</v>
      </c>
      <c r="M13" s="28" t="s">
        <v>362</v>
      </c>
    </row>
    <row r="14" spans="1:13" ht="12.75" customHeight="1" x14ac:dyDescent="0.2">
      <c r="A14" s="10">
        <v>1</v>
      </c>
      <c r="B14" s="10" t="s">
        <v>9</v>
      </c>
      <c r="C14" s="10">
        <v>35718</v>
      </c>
      <c r="D14" s="16">
        <v>42672</v>
      </c>
      <c r="E14" s="10" t="s">
        <v>207</v>
      </c>
      <c r="F14" s="10" t="s">
        <v>204</v>
      </c>
      <c r="G14" s="10" t="s">
        <v>13</v>
      </c>
      <c r="H14" s="10" t="s">
        <v>434</v>
      </c>
      <c r="I14" s="17">
        <v>90000</v>
      </c>
      <c r="J14" s="10" t="s">
        <v>208</v>
      </c>
      <c r="K14" s="10" t="s">
        <v>209</v>
      </c>
      <c r="L14" s="10" t="s">
        <v>11</v>
      </c>
    </row>
    <row r="15" spans="1:13" ht="12.75" customHeight="1" x14ac:dyDescent="0.2">
      <c r="A15" s="10">
        <v>1</v>
      </c>
      <c r="B15" s="10" t="s">
        <v>9</v>
      </c>
      <c r="C15" s="10">
        <v>35721</v>
      </c>
      <c r="D15" s="16">
        <v>42672</v>
      </c>
      <c r="E15" s="10" t="s">
        <v>207</v>
      </c>
      <c r="F15" s="10" t="s">
        <v>204</v>
      </c>
      <c r="G15" s="10" t="s">
        <v>13</v>
      </c>
      <c r="H15" s="10" t="s">
        <v>434</v>
      </c>
      <c r="I15" s="17">
        <v>19900</v>
      </c>
      <c r="J15" s="10" t="s">
        <v>210</v>
      </c>
      <c r="K15" s="10" t="s">
        <v>67</v>
      </c>
      <c r="L15" s="10" t="s">
        <v>11</v>
      </c>
    </row>
    <row r="16" spans="1:13" ht="12.75" customHeight="1" x14ac:dyDescent="0.2">
      <c r="A16" s="10">
        <v>1</v>
      </c>
      <c r="B16" s="10" t="s">
        <v>9</v>
      </c>
      <c r="C16" s="10">
        <v>35740</v>
      </c>
      <c r="D16" s="16">
        <v>42674</v>
      </c>
      <c r="E16" s="10" t="s">
        <v>211</v>
      </c>
      <c r="F16" s="10" t="s">
        <v>206</v>
      </c>
      <c r="G16" s="10" t="s">
        <v>13</v>
      </c>
      <c r="H16" s="10" t="s">
        <v>435</v>
      </c>
      <c r="I16" s="17">
        <v>185000</v>
      </c>
      <c r="J16" s="10" t="s">
        <v>212</v>
      </c>
      <c r="K16" s="10" t="s">
        <v>67</v>
      </c>
      <c r="L16" s="10" t="s">
        <v>11</v>
      </c>
    </row>
    <row r="17" spans="1:12" ht="12.75" customHeight="1" x14ac:dyDescent="0.2">
      <c r="A17" s="10">
        <v>1</v>
      </c>
      <c r="B17" s="10" t="s">
        <v>9</v>
      </c>
      <c r="C17" s="10">
        <v>35540</v>
      </c>
      <c r="D17" s="16">
        <v>42663</v>
      </c>
      <c r="E17" s="10" t="s">
        <v>10</v>
      </c>
      <c r="F17" s="10" t="s">
        <v>199</v>
      </c>
      <c r="G17" s="10" t="s">
        <v>200</v>
      </c>
      <c r="H17" s="10" t="s">
        <v>442</v>
      </c>
      <c r="I17" s="17">
        <v>150000</v>
      </c>
      <c r="J17" s="10" t="s">
        <v>201</v>
      </c>
      <c r="K17" s="10" t="s">
        <v>67</v>
      </c>
      <c r="L17" s="10" t="s">
        <v>11</v>
      </c>
    </row>
    <row r="18" spans="1:12" ht="12.75" customHeight="1" x14ac:dyDescent="0.2">
      <c r="A18" s="10">
        <v>1</v>
      </c>
      <c r="B18" s="10" t="s">
        <v>9</v>
      </c>
      <c r="C18" s="10">
        <v>35760</v>
      </c>
      <c r="D18" s="16">
        <v>42674</v>
      </c>
      <c r="E18" s="10" t="s">
        <v>10</v>
      </c>
      <c r="F18" s="10" t="s">
        <v>180</v>
      </c>
      <c r="G18" s="10" t="s">
        <v>181</v>
      </c>
      <c r="H18" s="10" t="s">
        <v>436</v>
      </c>
      <c r="I18" s="17">
        <v>160000</v>
      </c>
      <c r="J18" s="10" t="s">
        <v>213</v>
      </c>
      <c r="K18" s="10" t="s">
        <v>11</v>
      </c>
      <c r="L18" s="10" t="s">
        <v>11</v>
      </c>
    </row>
    <row r="19" spans="1:12" ht="12.75" customHeight="1" x14ac:dyDescent="0.2">
      <c r="A19" s="10">
        <v>1</v>
      </c>
      <c r="B19" s="10" t="s">
        <v>52</v>
      </c>
      <c r="C19" s="10">
        <v>35289</v>
      </c>
      <c r="D19" s="16">
        <v>42648</v>
      </c>
      <c r="E19" s="10" t="s">
        <v>219</v>
      </c>
      <c r="F19" s="10" t="s">
        <v>220</v>
      </c>
      <c r="G19" s="10" t="s">
        <v>221</v>
      </c>
      <c r="H19" s="10" t="s">
        <v>437</v>
      </c>
      <c r="I19" s="17">
        <v>5000</v>
      </c>
      <c r="J19" s="10" t="s">
        <v>222</v>
      </c>
      <c r="K19" s="10" t="s">
        <v>67</v>
      </c>
      <c r="L19" s="10" t="s">
        <v>11</v>
      </c>
    </row>
    <row r="20" spans="1:12" ht="12.75" customHeight="1" x14ac:dyDescent="0.2">
      <c r="A20" s="10">
        <v>1</v>
      </c>
      <c r="B20" s="10" t="s">
        <v>52</v>
      </c>
      <c r="C20" s="10">
        <v>35296</v>
      </c>
      <c r="D20" s="16">
        <v>42648</v>
      </c>
      <c r="E20" s="10" t="s">
        <v>219</v>
      </c>
      <c r="F20" s="10" t="s">
        <v>220</v>
      </c>
      <c r="G20" s="10" t="s">
        <v>221</v>
      </c>
      <c r="H20" s="10" t="s">
        <v>437</v>
      </c>
      <c r="I20" s="17">
        <v>165000</v>
      </c>
      <c r="J20" s="10" t="s">
        <v>223</v>
      </c>
      <c r="K20" s="10" t="s">
        <v>11</v>
      </c>
      <c r="L20" s="10" t="s">
        <v>11</v>
      </c>
    </row>
    <row r="21" spans="1:12" ht="12.75" customHeight="1" x14ac:dyDescent="0.2">
      <c r="A21" s="10">
        <v>1</v>
      </c>
      <c r="B21" s="10" t="s">
        <v>9</v>
      </c>
      <c r="C21" s="10">
        <v>35423</v>
      </c>
      <c r="D21" s="16">
        <v>42655</v>
      </c>
      <c r="E21" s="10" t="s">
        <v>188</v>
      </c>
      <c r="F21" s="10" t="s">
        <v>189</v>
      </c>
      <c r="G21" s="10" t="s">
        <v>190</v>
      </c>
      <c r="H21" s="10" t="s">
        <v>438</v>
      </c>
      <c r="I21" s="17">
        <v>5000</v>
      </c>
      <c r="J21" s="10" t="s">
        <v>191</v>
      </c>
      <c r="K21" s="10" t="s">
        <v>67</v>
      </c>
      <c r="L21" s="10" t="s">
        <v>11</v>
      </c>
    </row>
    <row r="22" spans="1:12" ht="12.75" customHeight="1" x14ac:dyDescent="0.2">
      <c r="A22" s="10">
        <v>1</v>
      </c>
      <c r="B22" s="10" t="s">
        <v>52</v>
      </c>
      <c r="C22" s="10">
        <v>35491</v>
      </c>
      <c r="D22" s="16">
        <v>42660</v>
      </c>
      <c r="E22" s="10" t="s">
        <v>188</v>
      </c>
      <c r="F22" s="10" t="s">
        <v>231</v>
      </c>
      <c r="G22" s="10" t="s">
        <v>13</v>
      </c>
      <c r="H22" s="10" t="s">
        <v>438</v>
      </c>
      <c r="I22" s="17">
        <v>150000</v>
      </c>
      <c r="J22" s="10" t="s">
        <v>232</v>
      </c>
      <c r="K22" s="10" t="s">
        <v>11</v>
      </c>
      <c r="L22" s="10" t="s">
        <v>11</v>
      </c>
    </row>
    <row r="23" spans="1:12" ht="12.75" customHeight="1" x14ac:dyDescent="0.2">
      <c r="A23" s="10">
        <v>1</v>
      </c>
      <c r="B23" s="10" t="s">
        <v>9</v>
      </c>
      <c r="C23" s="10">
        <v>35492</v>
      </c>
      <c r="D23" s="16">
        <v>42660</v>
      </c>
      <c r="E23" s="10" t="s">
        <v>10</v>
      </c>
      <c r="F23" s="10" t="s">
        <v>192</v>
      </c>
      <c r="G23" s="10" t="s">
        <v>193</v>
      </c>
      <c r="H23" s="10" t="s">
        <v>439</v>
      </c>
      <c r="I23" s="17">
        <v>20000</v>
      </c>
      <c r="J23" s="10" t="s">
        <v>194</v>
      </c>
      <c r="K23" s="10" t="s">
        <v>195</v>
      </c>
      <c r="L23" s="10" t="s">
        <v>11</v>
      </c>
    </row>
    <row r="24" spans="1:12" ht="12.75" customHeight="1" x14ac:dyDescent="0.2">
      <c r="A24" s="10">
        <v>1</v>
      </c>
      <c r="B24" s="10" t="s">
        <v>9</v>
      </c>
      <c r="C24" s="10">
        <v>35500</v>
      </c>
      <c r="D24" s="16">
        <v>42661</v>
      </c>
      <c r="E24" s="10" t="s">
        <v>196</v>
      </c>
      <c r="F24" s="10" t="s">
        <v>192</v>
      </c>
      <c r="G24" s="10" t="s">
        <v>193</v>
      </c>
      <c r="H24" s="10" t="s">
        <v>439</v>
      </c>
      <c r="I24" s="17">
        <v>100000</v>
      </c>
      <c r="J24" s="10" t="s">
        <v>197</v>
      </c>
      <c r="K24" s="10" t="s">
        <v>11</v>
      </c>
      <c r="L24" s="10" t="s">
        <v>11</v>
      </c>
    </row>
    <row r="25" spans="1:12" ht="12.75" customHeight="1" x14ac:dyDescent="0.2">
      <c r="A25" s="10">
        <v>1</v>
      </c>
      <c r="B25" s="10" t="s">
        <v>9</v>
      </c>
      <c r="C25" s="10">
        <v>35501</v>
      </c>
      <c r="D25" s="16">
        <v>42661</v>
      </c>
      <c r="E25" s="10" t="s">
        <v>196</v>
      </c>
      <c r="F25" s="10" t="s">
        <v>192</v>
      </c>
      <c r="G25" s="10" t="s">
        <v>193</v>
      </c>
      <c r="H25" s="10" t="s">
        <v>439</v>
      </c>
      <c r="I25" s="17">
        <v>2680</v>
      </c>
      <c r="J25" s="10" t="s">
        <v>198</v>
      </c>
      <c r="K25" s="10" t="s">
        <v>11</v>
      </c>
      <c r="L25" s="10" t="s">
        <v>11</v>
      </c>
    </row>
    <row r="26" spans="1:12" x14ac:dyDescent="0.2">
      <c r="I26" s="26">
        <f>SUM(I7:I25)-I10-I11-I12-I13</f>
        <v>1321330</v>
      </c>
    </row>
  </sheetData>
  <autoFilter ref="A6:L25"/>
  <sortState ref="A7:L506">
    <sortCondition ref="F7:F506"/>
  </sortState>
  <pageMargins left="0.31496062992125984" right="0.51181102362204722" top="0.55118110236220474" bottom="0.55118110236220474" header="0.31496062992125984" footer="0.31496062992125984"/>
  <pageSetup paperSize="9" scale="6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M42"/>
  <sheetViews>
    <sheetView workbookViewId="0">
      <pane xSplit="3" ySplit="6" topLeftCell="D16" activePane="bottomRight" state="frozen"/>
      <selection pane="topRight" activeCell="D1" sqref="D1"/>
      <selection pane="bottomLeft" activeCell="A13" sqref="A13"/>
      <selection pane="bottomRight" activeCell="H34" sqref="H34"/>
    </sheetView>
  </sheetViews>
  <sheetFormatPr baseColWidth="10" defaultRowHeight="12.75" x14ac:dyDescent="0.2"/>
  <cols>
    <col min="1" max="1" width="5.85546875" style="10" bestFit="1" customWidth="1"/>
    <col min="2" max="2" width="10.140625" style="10" bestFit="1" customWidth="1"/>
    <col min="3" max="3" width="7.28515625" style="10" bestFit="1" customWidth="1"/>
    <col min="4" max="4" width="10.42578125" style="10" bestFit="1" customWidth="1"/>
    <col min="5" max="5" width="11.5703125" style="10" bestFit="1" customWidth="1"/>
    <col min="6" max="6" width="30.28515625" style="10" bestFit="1" customWidth="1"/>
    <col min="7" max="7" width="15.140625" style="10" bestFit="1" customWidth="1"/>
    <col min="8" max="8" width="58.42578125" style="10" bestFit="1" customWidth="1"/>
    <col min="9" max="9" width="13.42578125" style="17" bestFit="1" customWidth="1"/>
    <col min="10" max="10" width="13.28515625" style="10" bestFit="1" customWidth="1"/>
    <col min="11" max="11" width="27.140625" style="10" customWidth="1"/>
    <col min="12" max="12" width="8.28515625" style="10" bestFit="1" customWidth="1"/>
    <col min="13" max="13" width="13.42578125" style="17" bestFit="1" customWidth="1"/>
    <col min="14" max="16384" width="11.42578125" style="10"/>
  </cols>
  <sheetData>
    <row r="1" spans="1:12" x14ac:dyDescent="0.2">
      <c r="A1" s="11"/>
      <c r="C1" s="12"/>
    </row>
    <row r="3" spans="1:12" x14ac:dyDescent="0.2">
      <c r="H3" s="10" t="s">
        <v>108</v>
      </c>
    </row>
    <row r="4" spans="1:12" x14ac:dyDescent="0.2">
      <c r="H4" s="10" t="s">
        <v>358</v>
      </c>
    </row>
    <row r="6" spans="1:12" x14ac:dyDescent="0.2">
      <c r="A6" s="13" t="s">
        <v>0</v>
      </c>
      <c r="B6" s="13" t="s">
        <v>1</v>
      </c>
      <c r="C6" s="14" t="s">
        <v>66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6</v>
      </c>
      <c r="I6" s="18" t="s">
        <v>7</v>
      </c>
      <c r="J6" s="13" t="s">
        <v>8</v>
      </c>
      <c r="K6" s="13"/>
    </row>
    <row r="7" spans="1:12" ht="12.75" customHeight="1" x14ac:dyDescent="0.2">
      <c r="A7" s="10">
        <v>1</v>
      </c>
      <c r="B7" s="10" t="s">
        <v>52</v>
      </c>
      <c r="C7" s="10">
        <v>36292</v>
      </c>
      <c r="D7" s="16">
        <v>42699</v>
      </c>
      <c r="E7" s="10" t="s">
        <v>300</v>
      </c>
      <c r="F7" s="10" t="s">
        <v>301</v>
      </c>
      <c r="G7" s="10" t="s">
        <v>13</v>
      </c>
      <c r="H7" s="10" t="s">
        <v>388</v>
      </c>
      <c r="I7" s="17">
        <v>5000</v>
      </c>
      <c r="J7" s="10" t="s">
        <v>302</v>
      </c>
      <c r="K7" s="10" t="s">
        <v>67</v>
      </c>
      <c r="L7" s="10" t="s">
        <v>11</v>
      </c>
    </row>
    <row r="8" spans="1:12" x14ac:dyDescent="0.2">
      <c r="A8" s="10">
        <v>1</v>
      </c>
      <c r="B8" s="10" t="s">
        <v>52</v>
      </c>
      <c r="C8" s="10">
        <v>36301</v>
      </c>
      <c r="D8" s="16">
        <v>42700</v>
      </c>
      <c r="E8" s="10" t="s">
        <v>300</v>
      </c>
      <c r="F8" s="10" t="s">
        <v>301</v>
      </c>
      <c r="G8" s="10" t="s">
        <v>13</v>
      </c>
      <c r="H8" s="10" t="s">
        <v>388</v>
      </c>
      <c r="I8" s="17">
        <v>215000</v>
      </c>
      <c r="J8" s="10" t="s">
        <v>303</v>
      </c>
      <c r="K8" s="10" t="s">
        <v>67</v>
      </c>
      <c r="L8" s="10" t="s">
        <v>11</v>
      </c>
    </row>
    <row r="9" spans="1:12" ht="12.75" customHeight="1" x14ac:dyDescent="0.2">
      <c r="A9" s="10">
        <v>1</v>
      </c>
      <c r="B9" s="10" t="s">
        <v>9</v>
      </c>
      <c r="C9" s="10">
        <v>36015</v>
      </c>
      <c r="D9" s="16">
        <v>42686</v>
      </c>
      <c r="E9" s="10" t="s">
        <v>10</v>
      </c>
      <c r="F9" s="10" t="s">
        <v>243</v>
      </c>
      <c r="G9" s="10" t="s">
        <v>13</v>
      </c>
      <c r="H9" s="10" t="s">
        <v>389</v>
      </c>
      <c r="I9" s="17">
        <v>20000</v>
      </c>
      <c r="J9" s="10" t="s">
        <v>244</v>
      </c>
      <c r="K9" s="10" t="s">
        <v>67</v>
      </c>
      <c r="L9" s="10" t="s">
        <v>11</v>
      </c>
    </row>
    <row r="10" spans="1:12" ht="12.75" customHeight="1" x14ac:dyDescent="0.2">
      <c r="A10" s="10">
        <v>1</v>
      </c>
      <c r="B10" s="10" t="s">
        <v>9</v>
      </c>
      <c r="C10" s="10">
        <v>36387</v>
      </c>
      <c r="D10" s="16">
        <v>42704</v>
      </c>
      <c r="E10" s="10" t="s">
        <v>10</v>
      </c>
      <c r="F10" s="10" t="s">
        <v>243</v>
      </c>
      <c r="G10" s="10" t="s">
        <v>13</v>
      </c>
      <c r="H10" s="10" t="s">
        <v>389</v>
      </c>
      <c r="I10" s="17">
        <v>100000</v>
      </c>
      <c r="J10" s="10" t="s">
        <v>279</v>
      </c>
      <c r="K10" s="10" t="s">
        <v>11</v>
      </c>
      <c r="L10" s="10" t="s">
        <v>11</v>
      </c>
    </row>
    <row r="11" spans="1:12" ht="12.75" customHeight="1" x14ac:dyDescent="0.2">
      <c r="A11" s="10">
        <v>1</v>
      </c>
      <c r="B11" s="10" t="s">
        <v>9</v>
      </c>
      <c r="C11" s="10">
        <v>36279</v>
      </c>
      <c r="D11" s="16">
        <v>42699</v>
      </c>
      <c r="E11" s="10" t="s">
        <v>10</v>
      </c>
      <c r="F11" s="10" t="s">
        <v>266</v>
      </c>
      <c r="G11" s="10" t="s">
        <v>267</v>
      </c>
      <c r="H11" s="10" t="s">
        <v>390</v>
      </c>
      <c r="I11" s="17">
        <v>234000</v>
      </c>
      <c r="J11" s="10" t="s">
        <v>268</v>
      </c>
      <c r="K11" s="10" t="s">
        <v>67</v>
      </c>
      <c r="L11" s="10" t="s">
        <v>11</v>
      </c>
    </row>
    <row r="12" spans="1:12" ht="12.75" customHeight="1" x14ac:dyDescent="0.2">
      <c r="A12" s="10">
        <v>1</v>
      </c>
      <c r="B12" s="10" t="s">
        <v>52</v>
      </c>
      <c r="C12" s="10">
        <v>36152</v>
      </c>
      <c r="D12" s="16">
        <v>42692</v>
      </c>
      <c r="E12" s="10" t="s">
        <v>10</v>
      </c>
      <c r="F12" s="10" t="s">
        <v>290</v>
      </c>
      <c r="G12" s="10" t="s">
        <v>291</v>
      </c>
      <c r="H12" s="10" t="s">
        <v>391</v>
      </c>
      <c r="I12" s="17">
        <v>118000</v>
      </c>
      <c r="J12" s="10" t="s">
        <v>292</v>
      </c>
      <c r="K12" s="10" t="s">
        <v>293</v>
      </c>
      <c r="L12" s="10" t="s">
        <v>11</v>
      </c>
    </row>
    <row r="13" spans="1:12" ht="12.75" customHeight="1" x14ac:dyDescent="0.2">
      <c r="A13" s="10">
        <v>1</v>
      </c>
      <c r="B13" s="10" t="s">
        <v>9</v>
      </c>
      <c r="C13" s="10">
        <v>36127</v>
      </c>
      <c r="D13" s="16">
        <v>42692</v>
      </c>
      <c r="E13" s="10" t="s">
        <v>10</v>
      </c>
      <c r="F13" s="10" t="s">
        <v>255</v>
      </c>
      <c r="G13" s="10" t="s">
        <v>256</v>
      </c>
      <c r="H13" s="10" t="s">
        <v>392</v>
      </c>
      <c r="I13" s="17">
        <v>30000</v>
      </c>
      <c r="J13" s="10" t="s">
        <v>257</v>
      </c>
      <c r="K13" s="10" t="s">
        <v>67</v>
      </c>
      <c r="L13" s="10" t="s">
        <v>11</v>
      </c>
    </row>
    <row r="14" spans="1:12" ht="12.75" customHeight="1" x14ac:dyDescent="0.2">
      <c r="A14" s="10">
        <v>1</v>
      </c>
      <c r="B14" s="10" t="s">
        <v>9</v>
      </c>
      <c r="C14" s="10">
        <v>36128</v>
      </c>
      <c r="D14" s="16">
        <v>42692</v>
      </c>
      <c r="E14" s="10" t="s">
        <v>10</v>
      </c>
      <c r="F14" s="10" t="s">
        <v>255</v>
      </c>
      <c r="G14" s="10" t="s">
        <v>256</v>
      </c>
      <c r="H14" s="10" t="s">
        <v>392</v>
      </c>
      <c r="I14" s="17">
        <v>108000</v>
      </c>
      <c r="J14" s="10" t="s">
        <v>258</v>
      </c>
      <c r="K14" s="10" t="s">
        <v>11</v>
      </c>
      <c r="L14" s="10" t="s">
        <v>11</v>
      </c>
    </row>
    <row r="15" spans="1:12" ht="12.75" customHeight="1" x14ac:dyDescent="0.2">
      <c r="A15" s="10">
        <v>1</v>
      </c>
      <c r="B15" s="10" t="s">
        <v>9</v>
      </c>
      <c r="C15" s="10">
        <v>35943</v>
      </c>
      <c r="D15" s="16">
        <v>42683</v>
      </c>
      <c r="E15" s="10" t="s">
        <v>10</v>
      </c>
      <c r="F15" s="10" t="s">
        <v>235</v>
      </c>
      <c r="G15" s="10" t="s">
        <v>13</v>
      </c>
      <c r="H15" s="10" t="s">
        <v>393</v>
      </c>
      <c r="I15" s="17">
        <v>50000</v>
      </c>
      <c r="J15" s="10" t="s">
        <v>236</v>
      </c>
      <c r="K15" s="10" t="s">
        <v>67</v>
      </c>
      <c r="L15" s="10" t="s">
        <v>11</v>
      </c>
    </row>
    <row r="16" spans="1:12" ht="13.5" customHeight="1" x14ac:dyDescent="0.2">
      <c r="A16" s="10">
        <v>1</v>
      </c>
      <c r="B16" s="10" t="s">
        <v>9</v>
      </c>
      <c r="C16" s="10">
        <v>35949</v>
      </c>
      <c r="D16" s="16">
        <v>42684</v>
      </c>
      <c r="E16" s="10" t="s">
        <v>10</v>
      </c>
      <c r="F16" s="10" t="s">
        <v>235</v>
      </c>
      <c r="G16" s="10" t="s">
        <v>13</v>
      </c>
      <c r="H16" s="10" t="s">
        <v>393</v>
      </c>
      <c r="I16" s="17">
        <v>74300</v>
      </c>
      <c r="J16" s="10" t="s">
        <v>240</v>
      </c>
      <c r="K16" s="10" t="s">
        <v>11</v>
      </c>
      <c r="L16" s="10" t="s">
        <v>11</v>
      </c>
    </row>
    <row r="17" spans="1:12" ht="12.75" customHeight="1" x14ac:dyDescent="0.2">
      <c r="A17" s="10">
        <v>1</v>
      </c>
      <c r="B17" s="10" t="s">
        <v>52</v>
      </c>
      <c r="C17" s="10">
        <v>35814</v>
      </c>
      <c r="D17" s="16">
        <v>42676</v>
      </c>
      <c r="E17" s="10" t="s">
        <v>10</v>
      </c>
      <c r="F17" s="10" t="s">
        <v>233</v>
      </c>
      <c r="G17" s="10" t="s">
        <v>13</v>
      </c>
      <c r="H17" s="10" t="s">
        <v>394</v>
      </c>
      <c r="I17" s="17">
        <v>140000</v>
      </c>
      <c r="J17" s="10" t="s">
        <v>283</v>
      </c>
      <c r="K17" s="10" t="s">
        <v>67</v>
      </c>
      <c r="L17" s="10" t="s">
        <v>11</v>
      </c>
    </row>
    <row r="18" spans="1:12" ht="12.75" customHeight="1" x14ac:dyDescent="0.2">
      <c r="A18" s="10">
        <v>1</v>
      </c>
      <c r="B18" s="10" t="s">
        <v>52</v>
      </c>
      <c r="C18" s="10">
        <v>35831</v>
      </c>
      <c r="D18" s="16">
        <v>42677</v>
      </c>
      <c r="E18" s="10" t="s">
        <v>284</v>
      </c>
      <c r="F18" s="10" t="s">
        <v>233</v>
      </c>
      <c r="G18" s="10" t="s">
        <v>13</v>
      </c>
      <c r="H18" s="10" t="s">
        <v>394</v>
      </c>
      <c r="I18" s="17">
        <v>2000</v>
      </c>
      <c r="J18" s="10" t="s">
        <v>285</v>
      </c>
      <c r="K18" s="10" t="s">
        <v>11</v>
      </c>
      <c r="L18" s="10" t="s">
        <v>11</v>
      </c>
    </row>
    <row r="19" spans="1:12" ht="12.75" customHeight="1" x14ac:dyDescent="0.2">
      <c r="A19" s="10">
        <v>1</v>
      </c>
      <c r="B19" s="10" t="s">
        <v>9</v>
      </c>
      <c r="C19" s="10">
        <v>36057</v>
      </c>
      <c r="D19" s="16">
        <v>42689</v>
      </c>
      <c r="E19" s="10" t="s">
        <v>10</v>
      </c>
      <c r="F19" s="10" t="s">
        <v>249</v>
      </c>
      <c r="G19" s="10" t="s">
        <v>250</v>
      </c>
      <c r="H19" s="10" t="s">
        <v>395</v>
      </c>
      <c r="I19" s="21">
        <v>10000</v>
      </c>
      <c r="J19" s="10" t="s">
        <v>251</v>
      </c>
      <c r="K19" s="10" t="s">
        <v>11</v>
      </c>
      <c r="L19" s="10" t="s">
        <v>11</v>
      </c>
    </row>
    <row r="20" spans="1:12" ht="12.75" customHeight="1" x14ac:dyDescent="0.2">
      <c r="A20" s="10">
        <v>1</v>
      </c>
      <c r="B20" s="10" t="s">
        <v>9</v>
      </c>
      <c r="C20" s="10">
        <v>36236</v>
      </c>
      <c r="D20" s="16">
        <v>42697</v>
      </c>
      <c r="E20" s="10" t="s">
        <v>264</v>
      </c>
      <c r="F20" s="10" t="s">
        <v>249</v>
      </c>
      <c r="G20" s="10" t="s">
        <v>250</v>
      </c>
      <c r="H20" s="10" t="s">
        <v>395</v>
      </c>
      <c r="I20" s="21">
        <v>35000</v>
      </c>
      <c r="J20" s="10" t="s">
        <v>265</v>
      </c>
      <c r="K20" s="10" t="s">
        <v>67</v>
      </c>
      <c r="L20" s="10" t="s">
        <v>11</v>
      </c>
    </row>
    <row r="21" spans="1:12" ht="12.75" customHeight="1" x14ac:dyDescent="0.2">
      <c r="A21" s="10">
        <v>1</v>
      </c>
      <c r="B21" s="10" t="s">
        <v>9</v>
      </c>
      <c r="C21" s="10">
        <v>36290</v>
      </c>
      <c r="D21" s="16">
        <v>42699</v>
      </c>
      <c r="E21" s="10" t="s">
        <v>10</v>
      </c>
      <c r="F21" s="10" t="s">
        <v>249</v>
      </c>
      <c r="G21" s="10" t="s">
        <v>250</v>
      </c>
      <c r="H21" s="10" t="s">
        <v>395</v>
      </c>
      <c r="I21" s="21">
        <v>15000</v>
      </c>
      <c r="J21" s="10" t="s">
        <v>269</v>
      </c>
      <c r="K21" s="10" t="s">
        <v>67</v>
      </c>
      <c r="L21" s="10" t="s">
        <v>11</v>
      </c>
    </row>
    <row r="22" spans="1:12" x14ac:dyDescent="0.2">
      <c r="A22" s="10">
        <v>1</v>
      </c>
      <c r="B22" s="10" t="s">
        <v>9</v>
      </c>
      <c r="C22" s="10">
        <v>36303</v>
      </c>
      <c r="D22" s="16">
        <v>42700</v>
      </c>
      <c r="E22" s="10" t="s">
        <v>10</v>
      </c>
      <c r="F22" s="10" t="s">
        <v>249</v>
      </c>
      <c r="G22" s="10" t="s">
        <v>250</v>
      </c>
      <c r="H22" s="10" t="s">
        <v>395</v>
      </c>
      <c r="I22" s="21">
        <v>40000</v>
      </c>
      <c r="J22" s="10" t="s">
        <v>270</v>
      </c>
      <c r="K22" s="10" t="s">
        <v>67</v>
      </c>
      <c r="L22" s="10" t="s">
        <v>11</v>
      </c>
    </row>
    <row r="23" spans="1:12" ht="12.75" customHeight="1" x14ac:dyDescent="0.2">
      <c r="A23" s="10">
        <v>1</v>
      </c>
      <c r="B23" s="10" t="s">
        <v>52</v>
      </c>
      <c r="C23" s="10">
        <v>36324</v>
      </c>
      <c r="D23" s="16">
        <v>42702</v>
      </c>
      <c r="E23" s="10" t="s">
        <v>10</v>
      </c>
      <c r="F23" s="10" t="s">
        <v>304</v>
      </c>
      <c r="G23" s="10" t="s">
        <v>305</v>
      </c>
      <c r="H23" s="10" t="s">
        <v>396</v>
      </c>
      <c r="I23" s="17">
        <v>125000</v>
      </c>
      <c r="J23" s="10" t="s">
        <v>306</v>
      </c>
      <c r="K23" s="10" t="s">
        <v>307</v>
      </c>
      <c r="L23" s="10" t="s">
        <v>11</v>
      </c>
    </row>
    <row r="24" spans="1:12" ht="12.75" customHeight="1" x14ac:dyDescent="0.2">
      <c r="A24" s="10">
        <v>1</v>
      </c>
      <c r="B24" s="10" t="s">
        <v>52</v>
      </c>
      <c r="C24" s="10">
        <v>36198</v>
      </c>
      <c r="D24" s="16">
        <v>42696</v>
      </c>
      <c r="E24" s="10" t="s">
        <v>294</v>
      </c>
      <c r="F24" s="10" t="s">
        <v>295</v>
      </c>
      <c r="G24" s="10" t="s">
        <v>296</v>
      </c>
      <c r="H24" s="10" t="s">
        <v>397</v>
      </c>
      <c r="I24" s="17">
        <v>5000</v>
      </c>
      <c r="J24" s="10" t="s">
        <v>297</v>
      </c>
      <c r="K24" s="10" t="s">
        <v>67</v>
      </c>
      <c r="L24" s="10" t="s">
        <v>11</v>
      </c>
    </row>
    <row r="25" spans="1:12" ht="12.75" customHeight="1" x14ac:dyDescent="0.2">
      <c r="A25" s="10">
        <v>1</v>
      </c>
      <c r="B25" s="10" t="s">
        <v>52</v>
      </c>
      <c r="C25" s="10">
        <v>36278</v>
      </c>
      <c r="D25" s="16">
        <v>42699</v>
      </c>
      <c r="E25" s="10" t="s">
        <v>286</v>
      </c>
      <c r="F25" s="10" t="s">
        <v>295</v>
      </c>
      <c r="G25" s="10" t="s">
        <v>296</v>
      </c>
      <c r="H25" s="10" t="s">
        <v>397</v>
      </c>
      <c r="I25" s="17">
        <v>145000</v>
      </c>
      <c r="J25" s="10" t="s">
        <v>298</v>
      </c>
      <c r="K25" s="10" t="s">
        <v>299</v>
      </c>
      <c r="L25" s="10" t="s">
        <v>11</v>
      </c>
    </row>
    <row r="26" spans="1:12" ht="12.75" customHeight="1" x14ac:dyDescent="0.2">
      <c r="A26" s="10">
        <v>1</v>
      </c>
      <c r="B26" s="10" t="s">
        <v>9</v>
      </c>
      <c r="C26" s="10">
        <v>36097</v>
      </c>
      <c r="D26" s="16">
        <v>42691</v>
      </c>
      <c r="E26" s="10" t="s">
        <v>252</v>
      </c>
      <c r="F26" s="10" t="s">
        <v>245</v>
      </c>
      <c r="G26" s="10" t="s">
        <v>246</v>
      </c>
      <c r="H26" s="10" t="s">
        <v>398</v>
      </c>
      <c r="I26" s="17">
        <v>128720</v>
      </c>
      <c r="J26" s="10" t="s">
        <v>253</v>
      </c>
      <c r="K26" s="10" t="s">
        <v>67</v>
      </c>
      <c r="L26" s="10" t="s">
        <v>11</v>
      </c>
    </row>
    <row r="27" spans="1:12" ht="12.75" customHeight="1" x14ac:dyDescent="0.2">
      <c r="A27" s="10">
        <v>1</v>
      </c>
      <c r="B27" s="10" t="s">
        <v>9</v>
      </c>
      <c r="C27" s="10">
        <v>36098</v>
      </c>
      <c r="D27" s="16">
        <v>42691</v>
      </c>
      <c r="E27" s="10" t="s">
        <v>252</v>
      </c>
      <c r="F27" s="10" t="s">
        <v>245</v>
      </c>
      <c r="G27" s="10" t="s">
        <v>246</v>
      </c>
      <c r="H27" s="10" t="s">
        <v>398</v>
      </c>
      <c r="I27" s="17">
        <v>3500</v>
      </c>
      <c r="J27" s="10" t="s">
        <v>254</v>
      </c>
      <c r="K27" s="10" t="s">
        <v>67</v>
      </c>
      <c r="L27" s="10" t="s">
        <v>11</v>
      </c>
    </row>
    <row r="28" spans="1:12" ht="12.75" customHeight="1" x14ac:dyDescent="0.2">
      <c r="A28" s="10">
        <v>1</v>
      </c>
      <c r="B28" s="10" t="s">
        <v>9</v>
      </c>
      <c r="C28" s="10">
        <v>35948</v>
      </c>
      <c r="D28" s="16">
        <v>42683</v>
      </c>
      <c r="E28" s="10" t="s">
        <v>10</v>
      </c>
      <c r="F28" s="10" t="s">
        <v>237</v>
      </c>
      <c r="G28" s="10" t="s">
        <v>238</v>
      </c>
      <c r="H28" s="10" t="s">
        <v>399</v>
      </c>
      <c r="I28" s="17">
        <v>150000</v>
      </c>
      <c r="J28" s="10" t="s">
        <v>239</v>
      </c>
      <c r="K28" s="10" t="s">
        <v>67</v>
      </c>
      <c r="L28" s="10" t="s">
        <v>11</v>
      </c>
    </row>
    <row r="29" spans="1:12" ht="12.75" customHeight="1" x14ac:dyDescent="0.2">
      <c r="A29" s="10">
        <v>1</v>
      </c>
      <c r="B29" s="10" t="s">
        <v>9</v>
      </c>
      <c r="C29" s="10">
        <v>35931</v>
      </c>
      <c r="D29" s="16">
        <v>42683</v>
      </c>
      <c r="E29" s="10" t="s">
        <v>10</v>
      </c>
      <c r="F29" s="10" t="s">
        <v>182</v>
      </c>
      <c r="G29" s="10" t="s">
        <v>183</v>
      </c>
      <c r="H29" s="10" t="s">
        <v>400</v>
      </c>
      <c r="I29" s="17">
        <v>5000</v>
      </c>
      <c r="J29" s="10" t="s">
        <v>234</v>
      </c>
      <c r="K29" s="10" t="s">
        <v>67</v>
      </c>
      <c r="L29" s="10" t="s">
        <v>11</v>
      </c>
    </row>
    <row r="30" spans="1:12" ht="12.75" customHeight="1" x14ac:dyDescent="0.2">
      <c r="A30" s="10">
        <v>1</v>
      </c>
      <c r="B30" s="10" t="s">
        <v>9</v>
      </c>
      <c r="C30" s="10">
        <v>35968</v>
      </c>
      <c r="D30" s="16">
        <v>42684</v>
      </c>
      <c r="E30" s="10" t="s">
        <v>241</v>
      </c>
      <c r="F30" s="10" t="s">
        <v>182</v>
      </c>
      <c r="G30" s="10" t="s">
        <v>183</v>
      </c>
      <c r="H30" s="10" t="s">
        <v>400</v>
      </c>
      <c r="I30" s="17">
        <v>195000</v>
      </c>
      <c r="J30" s="10" t="s">
        <v>242</v>
      </c>
      <c r="K30" s="10" t="s">
        <v>67</v>
      </c>
      <c r="L30" s="10" t="s">
        <v>11</v>
      </c>
    </row>
    <row r="31" spans="1:12" ht="12.75" customHeight="1" x14ac:dyDescent="0.2">
      <c r="A31" s="10">
        <v>1</v>
      </c>
      <c r="B31" s="10" t="s">
        <v>9</v>
      </c>
      <c r="C31" s="10">
        <v>36154</v>
      </c>
      <c r="D31" s="16">
        <v>42692</v>
      </c>
      <c r="E31" s="10" t="s">
        <v>10</v>
      </c>
      <c r="F31" s="10" t="s">
        <v>259</v>
      </c>
      <c r="G31" s="10" t="s">
        <v>260</v>
      </c>
      <c r="H31" s="10" t="s">
        <v>401</v>
      </c>
      <c r="I31" s="17">
        <v>101000</v>
      </c>
      <c r="J31" s="10" t="s">
        <v>261</v>
      </c>
      <c r="K31" s="10" t="s">
        <v>11</v>
      </c>
      <c r="L31" s="10" t="s">
        <v>11</v>
      </c>
    </row>
    <row r="32" spans="1:12" ht="12.75" customHeight="1" x14ac:dyDescent="0.2">
      <c r="A32" s="10">
        <v>1</v>
      </c>
      <c r="B32" s="10" t="s">
        <v>9</v>
      </c>
      <c r="C32" s="10">
        <v>36173</v>
      </c>
      <c r="D32" s="16">
        <v>42693</v>
      </c>
      <c r="E32" s="10" t="s">
        <v>262</v>
      </c>
      <c r="F32" s="10" t="s">
        <v>259</v>
      </c>
      <c r="G32" s="10" t="s">
        <v>260</v>
      </c>
      <c r="H32" s="10" t="s">
        <v>401</v>
      </c>
      <c r="I32" s="17">
        <v>10000</v>
      </c>
      <c r="J32" s="10" t="s">
        <v>263</v>
      </c>
      <c r="K32" s="10" t="s">
        <v>11</v>
      </c>
      <c r="L32" s="10" t="s">
        <v>11</v>
      </c>
    </row>
    <row r="33" spans="1:12" ht="12.75" customHeight="1" x14ac:dyDescent="0.2">
      <c r="A33" s="10">
        <v>1</v>
      </c>
      <c r="B33" s="10" t="s">
        <v>9</v>
      </c>
      <c r="C33" s="10">
        <v>36049</v>
      </c>
      <c r="D33" s="16">
        <v>42688</v>
      </c>
      <c r="E33" s="10" t="s">
        <v>10</v>
      </c>
      <c r="F33" s="10" t="s">
        <v>247</v>
      </c>
      <c r="G33" s="10" t="s">
        <v>13</v>
      </c>
      <c r="H33" s="10" t="s">
        <v>402</v>
      </c>
      <c r="I33" s="17">
        <v>122600</v>
      </c>
      <c r="J33" s="10" t="s">
        <v>248</v>
      </c>
      <c r="K33" s="10" t="s">
        <v>11</v>
      </c>
      <c r="L33" s="10" t="s">
        <v>11</v>
      </c>
    </row>
    <row r="34" spans="1:12" ht="12.75" customHeight="1" x14ac:dyDescent="0.2">
      <c r="A34" s="10">
        <v>1</v>
      </c>
      <c r="B34" s="10" t="s">
        <v>49</v>
      </c>
      <c r="C34" s="10">
        <v>36071</v>
      </c>
      <c r="D34" s="16">
        <v>42690</v>
      </c>
      <c r="E34" s="10" t="s">
        <v>10</v>
      </c>
      <c r="F34" s="10" t="s">
        <v>247</v>
      </c>
      <c r="G34" s="10" t="s">
        <v>13</v>
      </c>
      <c r="H34" s="10" t="s">
        <v>402</v>
      </c>
      <c r="I34" s="17">
        <v>10628.29</v>
      </c>
      <c r="J34" s="10" t="s">
        <v>282</v>
      </c>
      <c r="K34" s="10" t="s">
        <v>67</v>
      </c>
      <c r="L34" s="10" t="s">
        <v>11</v>
      </c>
    </row>
    <row r="35" spans="1:12" ht="12.75" customHeight="1" x14ac:dyDescent="0.2">
      <c r="A35" s="10">
        <v>1</v>
      </c>
      <c r="B35" s="10" t="s">
        <v>52</v>
      </c>
      <c r="C35" s="10">
        <v>36062</v>
      </c>
      <c r="D35" s="16">
        <v>42689</v>
      </c>
      <c r="E35" s="10" t="s">
        <v>287</v>
      </c>
      <c r="F35" s="10" t="s">
        <v>288</v>
      </c>
      <c r="G35" s="10" t="s">
        <v>13</v>
      </c>
      <c r="H35" s="10" t="s">
        <v>403</v>
      </c>
      <c r="I35" s="17">
        <v>214500</v>
      </c>
      <c r="J35" s="10" t="s">
        <v>289</v>
      </c>
      <c r="K35" s="10" t="s">
        <v>11</v>
      </c>
      <c r="L35" s="10" t="s">
        <v>11</v>
      </c>
    </row>
    <row r="36" spans="1:12" ht="12.75" customHeight="1" x14ac:dyDescent="0.2">
      <c r="A36" s="10">
        <v>1</v>
      </c>
      <c r="B36" s="10" t="s">
        <v>9</v>
      </c>
      <c r="C36" s="10">
        <v>36326</v>
      </c>
      <c r="D36" s="16">
        <v>42702</v>
      </c>
      <c r="E36" s="10" t="s">
        <v>10</v>
      </c>
      <c r="F36" s="10" t="s">
        <v>273</v>
      </c>
      <c r="G36" s="10" t="s">
        <v>274</v>
      </c>
      <c r="H36" s="10" t="s">
        <v>404</v>
      </c>
      <c r="I36" s="21">
        <v>10000</v>
      </c>
      <c r="J36" s="10" t="s">
        <v>275</v>
      </c>
      <c r="K36" s="10" t="s">
        <v>11</v>
      </c>
      <c r="L36" s="10" t="s">
        <v>11</v>
      </c>
    </row>
    <row r="37" spans="1:12" ht="12.75" customHeight="1" x14ac:dyDescent="0.2">
      <c r="A37" s="10">
        <v>1</v>
      </c>
      <c r="B37" s="10" t="s">
        <v>9</v>
      </c>
      <c r="C37" s="10">
        <v>36382</v>
      </c>
      <c r="D37" s="16">
        <v>42704</v>
      </c>
      <c r="E37" s="10" t="s">
        <v>276</v>
      </c>
      <c r="F37" s="10" t="s">
        <v>273</v>
      </c>
      <c r="G37" s="10" t="s">
        <v>274</v>
      </c>
      <c r="H37" s="10" t="s">
        <v>404</v>
      </c>
      <c r="I37" s="21">
        <v>225300</v>
      </c>
      <c r="J37" s="10" t="s">
        <v>277</v>
      </c>
      <c r="K37" s="10" t="s">
        <v>11</v>
      </c>
      <c r="L37" s="10" t="s">
        <v>11</v>
      </c>
    </row>
    <row r="38" spans="1:12" ht="12.75" customHeight="1" x14ac:dyDescent="0.2">
      <c r="A38" s="10">
        <v>1</v>
      </c>
      <c r="B38" s="10" t="s">
        <v>9</v>
      </c>
      <c r="C38" s="10">
        <v>36383</v>
      </c>
      <c r="D38" s="16">
        <v>42704</v>
      </c>
      <c r="E38" s="10" t="s">
        <v>276</v>
      </c>
      <c r="F38" s="10" t="s">
        <v>273</v>
      </c>
      <c r="G38" s="10" t="s">
        <v>274</v>
      </c>
      <c r="H38" s="10" t="s">
        <v>404</v>
      </c>
      <c r="I38" s="21">
        <v>3200</v>
      </c>
      <c r="J38" s="10" t="s">
        <v>278</v>
      </c>
      <c r="K38" s="10" t="s">
        <v>11</v>
      </c>
      <c r="L38" s="10" t="s">
        <v>11</v>
      </c>
    </row>
    <row r="39" spans="1:12" x14ac:dyDescent="0.2">
      <c r="I39" s="26">
        <f>SUM(I7:I38)-I38-I37-I36-100000</f>
        <v>2312248.29</v>
      </c>
    </row>
    <row r="40" spans="1:12" x14ac:dyDescent="0.2">
      <c r="I40" s="17">
        <v>2412248</v>
      </c>
      <c r="J40" s="17">
        <v>2312248.29</v>
      </c>
      <c r="K40" s="29"/>
    </row>
    <row r="41" spans="1:12" x14ac:dyDescent="0.2">
      <c r="I41" s="17">
        <f>I39-I40</f>
        <v>-99999.709999999963</v>
      </c>
      <c r="J41" s="17">
        <v>2312248</v>
      </c>
    </row>
    <row r="42" spans="1:12" x14ac:dyDescent="0.2">
      <c r="J42" s="29">
        <f>J40-J41</f>
        <v>0.2900000000372529</v>
      </c>
    </row>
  </sheetData>
  <autoFilter ref="A6:L6"/>
  <sortState ref="A8:K598">
    <sortCondition ref="F7:F598"/>
  </sortState>
  <pageMargins left="0.31496062992125984" right="0.31496062992125984" top="0.35433070866141736" bottom="0.35433070866141736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2:L27"/>
  <sheetViews>
    <sheetView tabSelected="1" workbookViewId="0">
      <pane xSplit="3" ySplit="5" topLeftCell="D6" activePane="bottomRight" state="frozen"/>
      <selection pane="topRight" activeCell="D1" sqref="D1"/>
      <selection pane="bottomLeft" activeCell="A9" sqref="A9"/>
      <selection pane="bottomRight" activeCell="G20" sqref="G20"/>
    </sheetView>
  </sheetViews>
  <sheetFormatPr baseColWidth="10" defaultRowHeight="12.75" x14ac:dyDescent="0.2"/>
  <cols>
    <col min="1" max="1" width="5.85546875" style="10" bestFit="1" customWidth="1"/>
    <col min="2" max="2" width="10.140625" style="10" bestFit="1" customWidth="1"/>
    <col min="3" max="3" width="7.28515625" style="10" bestFit="1" customWidth="1"/>
    <col min="4" max="4" width="10.42578125" style="10" bestFit="1" customWidth="1"/>
    <col min="5" max="5" width="11.5703125" style="10" bestFit="1" customWidth="1"/>
    <col min="6" max="6" width="29.5703125" style="10" bestFit="1" customWidth="1"/>
    <col min="7" max="7" width="15" style="10" bestFit="1" customWidth="1"/>
    <col min="8" max="8" width="65.85546875" style="10" bestFit="1" customWidth="1"/>
    <col min="9" max="9" width="13.42578125" style="19" bestFit="1" customWidth="1"/>
    <col min="10" max="10" width="13.28515625" style="10" bestFit="1" customWidth="1"/>
    <col min="11" max="12" width="8.28515625" style="10" bestFit="1" customWidth="1"/>
    <col min="13" max="16384" width="11.42578125" style="10"/>
  </cols>
  <sheetData>
    <row r="2" spans="1:12" x14ac:dyDescent="0.2">
      <c r="H2" s="10" t="s">
        <v>108</v>
      </c>
    </row>
    <row r="3" spans="1:12" x14ac:dyDescent="0.2">
      <c r="H3" s="10" t="s">
        <v>359</v>
      </c>
    </row>
    <row r="5" spans="1:12" x14ac:dyDescent="0.2">
      <c r="A5" s="13" t="s">
        <v>0</v>
      </c>
      <c r="B5" s="13" t="s">
        <v>1</v>
      </c>
      <c r="C5" s="14" t="s">
        <v>66</v>
      </c>
      <c r="D5" s="13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20" t="s">
        <v>7</v>
      </c>
      <c r="J5" s="13" t="s">
        <v>8</v>
      </c>
      <c r="K5" s="13"/>
    </row>
    <row r="6" spans="1:12" x14ac:dyDescent="0.2">
      <c r="A6" s="10">
        <v>1</v>
      </c>
      <c r="B6" s="10" t="s">
        <v>9</v>
      </c>
      <c r="C6" s="10">
        <v>36504</v>
      </c>
      <c r="D6" s="16">
        <v>42709</v>
      </c>
      <c r="E6" s="10" t="s">
        <v>10</v>
      </c>
      <c r="F6" s="10" t="s">
        <v>271</v>
      </c>
      <c r="G6" s="10" t="s">
        <v>272</v>
      </c>
      <c r="H6" s="10" t="s">
        <v>405</v>
      </c>
      <c r="I6" s="19">
        <v>118000</v>
      </c>
      <c r="J6" s="10" t="s">
        <v>311</v>
      </c>
      <c r="K6" s="10" t="s">
        <v>67</v>
      </c>
      <c r="L6" s="10" t="s">
        <v>11</v>
      </c>
    </row>
    <row r="7" spans="1:12" x14ac:dyDescent="0.2">
      <c r="A7" s="10">
        <v>1</v>
      </c>
      <c r="B7" s="10" t="s">
        <v>9</v>
      </c>
      <c r="C7" s="10">
        <v>36515</v>
      </c>
      <c r="D7" s="16">
        <v>42709</v>
      </c>
      <c r="E7" s="10" t="s">
        <v>10</v>
      </c>
      <c r="F7" s="10" t="s">
        <v>116</v>
      </c>
      <c r="G7" s="10" t="s">
        <v>13</v>
      </c>
      <c r="H7" s="10" t="s">
        <v>406</v>
      </c>
      <c r="I7" s="19">
        <v>130000</v>
      </c>
      <c r="J7" s="10" t="s">
        <v>312</v>
      </c>
      <c r="K7" s="10" t="s">
        <v>67</v>
      </c>
      <c r="L7" s="10" t="s">
        <v>11</v>
      </c>
    </row>
    <row r="8" spans="1:12" x14ac:dyDescent="0.2">
      <c r="A8" s="10">
        <v>1</v>
      </c>
      <c r="B8" s="10" t="s">
        <v>9</v>
      </c>
      <c r="C8" s="10">
        <v>36526</v>
      </c>
      <c r="D8" s="16">
        <v>42710</v>
      </c>
      <c r="E8" s="10" t="s">
        <v>313</v>
      </c>
      <c r="F8" s="10" t="s">
        <v>280</v>
      </c>
      <c r="G8" s="10" t="s">
        <v>281</v>
      </c>
      <c r="H8" s="10" t="s">
        <v>407</v>
      </c>
      <c r="I8" s="19">
        <v>214852.6</v>
      </c>
      <c r="J8" s="10" t="s">
        <v>314</v>
      </c>
      <c r="K8" s="10" t="s">
        <v>11</v>
      </c>
      <c r="L8" s="10" t="s">
        <v>11</v>
      </c>
    </row>
    <row r="9" spans="1:12" x14ac:dyDescent="0.2">
      <c r="A9" s="10">
        <v>1</v>
      </c>
      <c r="B9" s="10" t="s">
        <v>9</v>
      </c>
      <c r="C9" s="10">
        <v>36537</v>
      </c>
      <c r="D9" s="16">
        <v>42710</v>
      </c>
      <c r="E9" s="10" t="s">
        <v>10</v>
      </c>
      <c r="F9" s="10" t="s">
        <v>315</v>
      </c>
      <c r="G9" s="10" t="s">
        <v>13</v>
      </c>
      <c r="H9" s="10" t="s">
        <v>408</v>
      </c>
      <c r="I9" s="19">
        <v>125000</v>
      </c>
      <c r="J9" s="10" t="s">
        <v>316</v>
      </c>
      <c r="K9" s="10" t="s">
        <v>11</v>
      </c>
      <c r="L9" s="10" t="s">
        <v>11</v>
      </c>
    </row>
    <row r="10" spans="1:12" x14ac:dyDescent="0.2">
      <c r="A10" s="10">
        <v>1</v>
      </c>
      <c r="B10" s="10" t="s">
        <v>9</v>
      </c>
      <c r="C10" s="10">
        <v>36570</v>
      </c>
      <c r="D10" s="16">
        <v>42711</v>
      </c>
      <c r="E10" s="10" t="s">
        <v>317</v>
      </c>
      <c r="F10" s="10" t="s">
        <v>309</v>
      </c>
      <c r="G10" s="10" t="s">
        <v>310</v>
      </c>
      <c r="H10" s="10" t="s">
        <v>409</v>
      </c>
      <c r="I10" s="19">
        <v>199000</v>
      </c>
      <c r="J10" s="10" t="s">
        <v>318</v>
      </c>
      <c r="K10" s="10" t="s">
        <v>67</v>
      </c>
      <c r="L10" s="10" t="s">
        <v>11</v>
      </c>
    </row>
    <row r="11" spans="1:12" x14ac:dyDescent="0.2">
      <c r="A11" s="10">
        <v>1</v>
      </c>
      <c r="B11" s="10" t="s">
        <v>9</v>
      </c>
      <c r="C11" s="10">
        <v>36723</v>
      </c>
      <c r="D11" s="16">
        <v>42718</v>
      </c>
      <c r="E11" s="10" t="s">
        <v>323</v>
      </c>
      <c r="F11" s="10" t="s">
        <v>321</v>
      </c>
      <c r="G11" s="10" t="s">
        <v>322</v>
      </c>
      <c r="H11" s="10" t="s">
        <v>410</v>
      </c>
      <c r="I11" s="19">
        <v>217000</v>
      </c>
      <c r="J11" s="10" t="s">
        <v>324</v>
      </c>
      <c r="K11" s="10" t="s">
        <v>67</v>
      </c>
      <c r="L11" s="10" t="s">
        <v>11</v>
      </c>
    </row>
    <row r="12" spans="1:12" x14ac:dyDescent="0.2">
      <c r="A12" s="10">
        <v>1</v>
      </c>
      <c r="B12" s="10" t="s">
        <v>9</v>
      </c>
      <c r="C12" s="10">
        <v>36789</v>
      </c>
      <c r="D12" s="16">
        <v>42720</v>
      </c>
      <c r="E12" s="10" t="s">
        <v>327</v>
      </c>
      <c r="F12" s="10" t="s">
        <v>319</v>
      </c>
      <c r="G12" s="10" t="s">
        <v>320</v>
      </c>
      <c r="H12" s="10" t="s">
        <v>411</v>
      </c>
      <c r="I12" s="19">
        <v>135000</v>
      </c>
      <c r="J12" s="10" t="s">
        <v>328</v>
      </c>
      <c r="K12" s="10" t="s">
        <v>67</v>
      </c>
      <c r="L12" s="10" t="s">
        <v>11</v>
      </c>
    </row>
    <row r="13" spans="1:12" x14ac:dyDescent="0.2">
      <c r="A13" s="10">
        <v>1</v>
      </c>
      <c r="B13" s="10" t="s">
        <v>9</v>
      </c>
      <c r="C13" s="10">
        <v>37007</v>
      </c>
      <c r="D13" s="16">
        <v>42728</v>
      </c>
      <c r="E13" s="10" t="s">
        <v>10</v>
      </c>
      <c r="F13" s="10" t="s">
        <v>186</v>
      </c>
      <c r="G13" s="10" t="s">
        <v>187</v>
      </c>
      <c r="H13" s="10" t="s">
        <v>412</v>
      </c>
      <c r="I13" s="19">
        <v>200000</v>
      </c>
      <c r="J13" s="10" t="s">
        <v>329</v>
      </c>
      <c r="K13" s="10" t="s">
        <v>67</v>
      </c>
      <c r="L13" s="10" t="s">
        <v>11</v>
      </c>
    </row>
    <row r="14" spans="1:12" x14ac:dyDescent="0.2">
      <c r="A14" s="10">
        <v>1</v>
      </c>
      <c r="B14" s="10" t="s">
        <v>9</v>
      </c>
      <c r="C14" s="10">
        <v>37016</v>
      </c>
      <c r="D14" s="16">
        <v>42730</v>
      </c>
      <c r="E14" s="10" t="s">
        <v>10</v>
      </c>
      <c r="F14" s="10" t="s">
        <v>308</v>
      </c>
      <c r="G14" s="10" t="s">
        <v>13</v>
      </c>
      <c r="H14" s="10" t="s">
        <v>414</v>
      </c>
      <c r="I14" s="19">
        <v>128800</v>
      </c>
      <c r="J14" s="10" t="s">
        <v>330</v>
      </c>
      <c r="K14" s="10" t="s">
        <v>67</v>
      </c>
      <c r="L14" s="10" t="s">
        <v>11</v>
      </c>
    </row>
    <row r="15" spans="1:12" x14ac:dyDescent="0.2">
      <c r="A15" s="10">
        <v>1</v>
      </c>
      <c r="B15" s="10" t="s">
        <v>9</v>
      </c>
      <c r="C15" s="10">
        <v>37021</v>
      </c>
      <c r="D15" s="16">
        <v>42730</v>
      </c>
      <c r="E15" s="10" t="s">
        <v>331</v>
      </c>
      <c r="F15" s="10" t="s">
        <v>325</v>
      </c>
      <c r="G15" s="10" t="s">
        <v>326</v>
      </c>
      <c r="H15" s="10" t="s">
        <v>413</v>
      </c>
      <c r="I15" s="19">
        <v>180000</v>
      </c>
      <c r="J15" s="10" t="s">
        <v>332</v>
      </c>
      <c r="K15" s="10" t="s">
        <v>67</v>
      </c>
      <c r="L15" s="10" t="s">
        <v>11</v>
      </c>
    </row>
    <row r="16" spans="1:12" x14ac:dyDescent="0.2">
      <c r="A16" s="10">
        <v>1</v>
      </c>
      <c r="B16" s="10" t="s">
        <v>9</v>
      </c>
      <c r="C16" s="10">
        <v>37187</v>
      </c>
      <c r="D16" s="16">
        <v>42734</v>
      </c>
      <c r="E16" s="10" t="s">
        <v>10</v>
      </c>
      <c r="F16" s="10" t="s">
        <v>333</v>
      </c>
      <c r="G16" s="10" t="s">
        <v>13</v>
      </c>
      <c r="H16" s="10" t="s">
        <v>415</v>
      </c>
      <c r="I16" s="19">
        <v>229900</v>
      </c>
      <c r="J16" s="10" t="s">
        <v>334</v>
      </c>
      <c r="K16" s="10" t="s">
        <v>67</v>
      </c>
      <c r="L16" s="10" t="s">
        <v>11</v>
      </c>
    </row>
    <row r="17" spans="1:12" x14ac:dyDescent="0.2">
      <c r="A17" s="10">
        <v>1</v>
      </c>
      <c r="B17" s="10" t="s">
        <v>9</v>
      </c>
      <c r="C17" s="10">
        <v>37201</v>
      </c>
      <c r="D17" s="16">
        <v>42734</v>
      </c>
      <c r="E17" s="10" t="s">
        <v>10</v>
      </c>
      <c r="F17" s="10" t="s">
        <v>335</v>
      </c>
      <c r="G17" s="10" t="s">
        <v>13</v>
      </c>
      <c r="H17" s="10" t="s">
        <v>416</v>
      </c>
      <c r="I17" s="19">
        <v>140000</v>
      </c>
      <c r="J17" s="10" t="s">
        <v>336</v>
      </c>
      <c r="K17" s="10" t="s">
        <v>67</v>
      </c>
      <c r="L17" s="10" t="s">
        <v>11</v>
      </c>
    </row>
    <row r="18" spans="1:12" x14ac:dyDescent="0.2">
      <c r="A18" s="10">
        <v>1</v>
      </c>
      <c r="B18" s="10" t="s">
        <v>52</v>
      </c>
      <c r="C18" s="10">
        <v>36492</v>
      </c>
      <c r="D18" s="16">
        <v>42707</v>
      </c>
      <c r="E18" s="10" t="s">
        <v>340</v>
      </c>
      <c r="F18" s="10" t="s">
        <v>341</v>
      </c>
      <c r="G18" s="10" t="s">
        <v>13</v>
      </c>
      <c r="H18" s="10" t="s">
        <v>417</v>
      </c>
      <c r="I18" s="19">
        <v>234000</v>
      </c>
      <c r="J18" s="10" t="s">
        <v>342</v>
      </c>
      <c r="K18" s="10" t="s">
        <v>11</v>
      </c>
      <c r="L18" s="10" t="s">
        <v>11</v>
      </c>
    </row>
    <row r="19" spans="1:12" x14ac:dyDescent="0.2">
      <c r="A19" s="10">
        <v>1</v>
      </c>
      <c r="B19" s="10" t="s">
        <v>52</v>
      </c>
      <c r="C19" s="10">
        <v>36530</v>
      </c>
      <c r="D19" s="16">
        <v>42710</v>
      </c>
      <c r="E19" s="10" t="s">
        <v>339</v>
      </c>
      <c r="F19" s="10" t="s">
        <v>337</v>
      </c>
      <c r="G19" s="10" t="s">
        <v>338</v>
      </c>
      <c r="H19" s="10" t="s">
        <v>418</v>
      </c>
      <c r="I19" s="19">
        <v>165000</v>
      </c>
      <c r="J19" s="10" t="s">
        <v>343</v>
      </c>
      <c r="K19" s="10" t="s">
        <v>11</v>
      </c>
      <c r="L19" s="10" t="s">
        <v>11</v>
      </c>
    </row>
    <row r="20" spans="1:12" x14ac:dyDescent="0.2">
      <c r="A20" s="10">
        <v>1</v>
      </c>
      <c r="B20" s="10" t="s">
        <v>52</v>
      </c>
      <c r="C20" s="10">
        <v>36695</v>
      </c>
      <c r="D20" s="16">
        <v>42717</v>
      </c>
      <c r="E20" s="10" t="s">
        <v>10</v>
      </c>
      <c r="F20" s="10" t="s">
        <v>344</v>
      </c>
      <c r="G20" s="10" t="s">
        <v>13</v>
      </c>
      <c r="H20" s="10" t="s">
        <v>419</v>
      </c>
      <c r="I20" s="19">
        <v>100000</v>
      </c>
      <c r="J20" s="10" t="s">
        <v>345</v>
      </c>
      <c r="K20" s="10" t="s">
        <v>67</v>
      </c>
      <c r="L20" s="10" t="s">
        <v>11</v>
      </c>
    </row>
    <row r="21" spans="1:12" x14ac:dyDescent="0.2">
      <c r="A21" s="10">
        <v>1</v>
      </c>
      <c r="B21" s="10" t="s">
        <v>52</v>
      </c>
      <c r="C21" s="10">
        <v>36848</v>
      </c>
      <c r="D21" s="16">
        <v>42723</v>
      </c>
      <c r="E21" s="10" t="s">
        <v>349</v>
      </c>
      <c r="F21" s="10" t="s">
        <v>347</v>
      </c>
      <c r="G21" s="10" t="s">
        <v>348</v>
      </c>
      <c r="H21" s="10" t="s">
        <v>420</v>
      </c>
      <c r="I21" s="19">
        <v>5000</v>
      </c>
      <c r="J21" s="10" t="s">
        <v>350</v>
      </c>
      <c r="K21" s="10" t="s">
        <v>67</v>
      </c>
      <c r="L21" s="10" t="s">
        <v>11</v>
      </c>
    </row>
    <row r="22" spans="1:12" x14ac:dyDescent="0.2">
      <c r="A22" s="10">
        <v>1</v>
      </c>
      <c r="B22" s="10" t="s">
        <v>52</v>
      </c>
      <c r="C22" s="10">
        <v>36849</v>
      </c>
      <c r="D22" s="16">
        <v>42723</v>
      </c>
      <c r="E22" s="10" t="s">
        <v>349</v>
      </c>
      <c r="F22" s="10" t="s">
        <v>347</v>
      </c>
      <c r="G22" s="10" t="s">
        <v>348</v>
      </c>
      <c r="H22" s="10" t="s">
        <v>420</v>
      </c>
      <c r="I22" s="19">
        <v>110000</v>
      </c>
      <c r="J22" s="10" t="s">
        <v>351</v>
      </c>
      <c r="K22" s="10" t="s">
        <v>67</v>
      </c>
      <c r="L22" s="10" t="s">
        <v>11</v>
      </c>
    </row>
    <row r="23" spans="1:12" x14ac:dyDescent="0.2">
      <c r="A23" s="10">
        <v>1</v>
      </c>
      <c r="B23" s="10" t="s">
        <v>52</v>
      </c>
      <c r="C23" s="10">
        <v>36991</v>
      </c>
      <c r="D23" s="16">
        <v>42727</v>
      </c>
      <c r="E23" s="10" t="s">
        <v>346</v>
      </c>
      <c r="F23" s="10" t="s">
        <v>352</v>
      </c>
      <c r="G23" s="10" t="s">
        <v>13</v>
      </c>
      <c r="H23" s="10" t="s">
        <v>421</v>
      </c>
      <c r="I23" s="19">
        <v>200000</v>
      </c>
      <c r="J23" s="10" t="s">
        <v>353</v>
      </c>
      <c r="K23" s="10" t="s">
        <v>67</v>
      </c>
      <c r="L23" s="10" t="s">
        <v>11</v>
      </c>
    </row>
    <row r="24" spans="1:12" x14ac:dyDescent="0.2">
      <c r="A24" s="10">
        <v>1</v>
      </c>
      <c r="B24" s="10" t="s">
        <v>52</v>
      </c>
      <c r="C24" s="10">
        <v>37107</v>
      </c>
      <c r="D24" s="16">
        <v>42732</v>
      </c>
      <c r="E24" s="10" t="s">
        <v>354</v>
      </c>
      <c r="F24" s="10" t="s">
        <v>355</v>
      </c>
      <c r="G24" s="10" t="s">
        <v>13</v>
      </c>
      <c r="H24" s="10" t="s">
        <v>422</v>
      </c>
      <c r="I24" s="19">
        <v>142000</v>
      </c>
      <c r="J24" s="10" t="s">
        <v>356</v>
      </c>
      <c r="K24" s="10" t="s">
        <v>67</v>
      </c>
      <c r="L24" s="10" t="s">
        <v>11</v>
      </c>
    </row>
    <row r="25" spans="1:12" x14ac:dyDescent="0.2">
      <c r="I25" s="30">
        <f>SUM(I6:I24)-I20</f>
        <v>2873552.6</v>
      </c>
    </row>
    <row r="26" spans="1:12" x14ac:dyDescent="0.2">
      <c r="I26" s="19">
        <v>2873552</v>
      </c>
    </row>
    <row r="27" spans="1:12" x14ac:dyDescent="0.2">
      <c r="I27" s="19">
        <f>I25-I26</f>
        <v>0.60000000009313226</v>
      </c>
    </row>
  </sheetData>
  <autoFilter ref="A5:L24"/>
  <pageMargins left="0.31496062992125984" right="0.31496062992125984" top="0.35433070866141736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JULIO 2016 $100,000</vt:lpstr>
      <vt:lpstr>AGOS- 2016 $100,000</vt:lpstr>
      <vt:lpstr>SEPT-2016 $100,000</vt:lpstr>
      <vt:lpstr>OCTU-2016 $100,000</vt:lpstr>
      <vt:lpstr>NOV-2016 $100,000</vt:lpstr>
      <vt:lpstr>DIC-2016 $100,000</vt:lpstr>
      <vt:lpstr>'AGOS- 2016 $100,000'!Área_de_impresión</vt:lpstr>
      <vt:lpstr>'DIC-2016 $100,000'!Área_de_impresión</vt:lpstr>
      <vt:lpstr>'JULIO 2016 $100,000'!Área_de_impresión</vt:lpstr>
      <vt:lpstr>'NOV-2016 $100,000'!Área_de_impresión</vt:lpstr>
      <vt:lpstr>'OCTU-2016 $100,000'!Área_de_impresión</vt:lpstr>
      <vt:lpstr>'SEPT-2016 $100,000'!Área_de_impresión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QMContabilidad14</dc:creator>
  <cp:lastModifiedBy>QMContabilidad14</cp:lastModifiedBy>
  <cp:lastPrinted>2017-01-25T00:07:29Z</cp:lastPrinted>
  <dcterms:created xsi:type="dcterms:W3CDTF">2017-01-18T00:10:38Z</dcterms:created>
  <dcterms:modified xsi:type="dcterms:W3CDTF">2017-01-27T00:01:18Z</dcterms:modified>
</cp:coreProperties>
</file>