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225" yWindow="225" windowWidth="3150" windowHeight="5670"/>
  </bookViews>
  <sheets>
    <sheet name="Usados" sheetId="1" r:id="rId1"/>
  </sheets>
  <definedNames>
    <definedName name="_xlnm._FilterDatabase" localSheetId="0" hidden="1">Usados!$A$12:$M$29</definedName>
    <definedName name="_xlnm.Print_Area" localSheetId="0">Usados!$A$1:$M$32</definedName>
  </definedNames>
  <calcPr calcId="114210"/>
</workbook>
</file>

<file path=xl/calcChain.xml><?xml version="1.0" encoding="utf-8"?>
<calcChain xmlns="http://schemas.openxmlformats.org/spreadsheetml/2006/main">
  <c r="I14" i="1"/>
  <c r="L14"/>
  <c r="I15"/>
  <c r="L15"/>
  <c r="I16"/>
  <c r="L16"/>
  <c r="I17"/>
  <c r="L17"/>
  <c r="I18"/>
  <c r="L18"/>
  <c r="I19"/>
  <c r="L19"/>
  <c r="J17"/>
  <c r="K17"/>
  <c r="J18"/>
  <c r="K18"/>
  <c r="J19"/>
  <c r="K19"/>
  <c r="J20"/>
  <c r="K20"/>
  <c r="J21"/>
  <c r="K21"/>
  <c r="J22"/>
  <c r="K22"/>
  <c r="J23"/>
  <c r="K23"/>
  <c r="I20"/>
  <c r="L20"/>
  <c r="I21"/>
  <c r="L21"/>
  <c r="I22"/>
  <c r="L22"/>
  <c r="I23"/>
  <c r="I24"/>
  <c r="J15"/>
  <c r="K15"/>
  <c r="J16"/>
  <c r="K16"/>
  <c r="L23"/>
  <c r="I13"/>
  <c r="L13"/>
  <c r="J13"/>
  <c r="K13"/>
  <c r="J14"/>
  <c r="K14"/>
  <c r="L24"/>
  <c r="J24"/>
  <c r="K24"/>
  <c r="I25"/>
  <c r="J25"/>
  <c r="K25"/>
  <c r="I26"/>
  <c r="J26"/>
  <c r="K26"/>
  <c r="I27"/>
  <c r="J27"/>
  <c r="K27"/>
  <c r="I28"/>
  <c r="J28"/>
  <c r="K28"/>
  <c r="F29"/>
  <c r="G29"/>
  <c r="L25"/>
  <c r="L27"/>
  <c r="L28"/>
  <c r="L26"/>
  <c r="I29"/>
  <c r="K29"/>
  <c r="J29"/>
  <c r="L29"/>
</calcChain>
</file>

<file path=xl/sharedStrings.xml><?xml version="1.0" encoding="utf-8"?>
<sst xmlns="http://schemas.openxmlformats.org/spreadsheetml/2006/main" count="23" uniqueCount="22">
  <si>
    <t>Porcentaje</t>
  </si>
  <si>
    <t>Núm.</t>
  </si>
  <si>
    <t>Factura</t>
  </si>
  <si>
    <t>Proveedor</t>
  </si>
  <si>
    <t>Marca y Modelo</t>
  </si>
  <si>
    <t>Año</t>
  </si>
  <si>
    <t>Auto</t>
  </si>
  <si>
    <t>Serie</t>
  </si>
  <si>
    <t>Libro Azul</t>
  </si>
  <si>
    <t>Financiamiento</t>
  </si>
  <si>
    <t>Costo Seguro</t>
  </si>
  <si>
    <t>con IVA</t>
  </si>
  <si>
    <t>sin IVA</t>
  </si>
  <si>
    <t>Pago</t>
  </si>
  <si>
    <t>Dealer</t>
  </si>
  <si>
    <t>Autos Usados</t>
  </si>
  <si>
    <t xml:space="preserve">Valor Compra </t>
  </si>
  <si>
    <t>Precio Factura</t>
  </si>
  <si>
    <t>QA381</t>
  </si>
  <si>
    <t>AUTOS GALIA QUERETARO, SA DE CV</t>
  </si>
  <si>
    <t>VF1VY1GYBC357573</t>
  </si>
  <si>
    <t>KOLEOS DYNAMIQUE, CVT, Climatronic, Piel, CD, MP3. QCP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</si>
</sst>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0" fillId="3" borderId="0" xfId="0" applyFill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right"/>
    </xf>
    <xf numFmtId="44" fontId="2" fillId="6" borderId="8" xfId="0" applyNumberFormat="1" applyFont="1" applyFill="1" applyBorder="1" applyAlignment="1">
      <alignment horizontal="center"/>
    </xf>
    <xf numFmtId="9" fontId="2" fillId="6" borderId="7" xfId="2" applyFont="1" applyFill="1" applyBorder="1" applyAlignment="1">
      <alignment horizontal="center"/>
    </xf>
    <xf numFmtId="44" fontId="2" fillId="6" borderId="9" xfId="0" applyNumberFormat="1" applyFont="1" applyFill="1" applyBorder="1" applyAlignment="1">
      <alignment horizontal="center"/>
    </xf>
    <xf numFmtId="44" fontId="4" fillId="4" borderId="7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2" fillId="6" borderId="6" xfId="0" quotePrefix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0" fillId="5" borderId="0" xfId="0" applyFill="1" applyAlignment="1">
      <alignment wrapText="1"/>
    </xf>
    <xf numFmtId="164" fontId="0" fillId="5" borderId="0" xfId="0" applyNumberFormat="1" applyFill="1"/>
    <xf numFmtId="44" fontId="7" fillId="3" borderId="1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2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4" fontId="3" fillId="3" borderId="17" xfId="0" applyNumberFormat="1" applyFont="1" applyFill="1" applyBorder="1" applyAlignment="1">
      <alignment horizontal="center"/>
    </xf>
    <xf numFmtId="9" fontId="3" fillId="3" borderId="15" xfId="2" applyFont="1" applyFill="1" applyBorder="1" applyAlignment="1">
      <alignment horizontal="center"/>
    </xf>
    <xf numFmtId="44" fontId="7" fillId="3" borderId="11" xfId="2" applyNumberFormat="1" applyFont="1" applyFill="1" applyBorder="1" applyAlignment="1">
      <alignment horizontal="center"/>
    </xf>
    <xf numFmtId="44" fontId="2" fillId="3" borderId="14" xfId="0" applyNumberFormat="1" applyFont="1" applyFill="1" applyBorder="1" applyAlignment="1">
      <alignment horizontal="center"/>
    </xf>
    <xf numFmtId="0" fontId="2" fillId="6" borderId="4" xfId="0" quotePrefix="1" applyFont="1" applyFill="1" applyBorder="1" applyAlignment="1">
      <alignment horizontal="center"/>
    </xf>
    <xf numFmtId="44" fontId="2" fillId="6" borderId="7" xfId="0" applyNumberFormat="1" applyFont="1" applyFill="1" applyBorder="1" applyAlignment="1">
      <alignment horizontal="center"/>
    </xf>
    <xf numFmtId="44" fontId="1" fillId="3" borderId="17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44" fontId="1" fillId="3" borderId="17" xfId="0" applyNumberFormat="1" applyFont="1" applyFill="1" applyBorder="1" applyAlignment="1">
      <alignment horizontal="center" wrapText="1"/>
    </xf>
    <xf numFmtId="44" fontId="7" fillId="6" borderId="11" xfId="2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</cellXfs>
  <cellStyles count="3">
    <cellStyle name="Normal" xfId="0" builtinId="0"/>
    <cellStyle name="Porcentaje 2" xfId="1"/>
    <cellStyle name="Porcentual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1362075</xdr:colOff>
      <xdr:row>5</xdr:row>
      <xdr:rowOff>85725</xdr:rowOff>
    </xdr:to>
    <xdr:pic>
      <xdr:nvPicPr>
        <xdr:cNvPr id="1025" name="Picture 4" descr="TFSM Low 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2286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tabSelected="1" zoomScale="90" zoomScaleNormal="90" workbookViewId="0">
      <selection activeCell="C13" sqref="C13"/>
    </sheetView>
  </sheetViews>
  <sheetFormatPr baseColWidth="10" defaultColWidth="9.5703125" defaultRowHeight="12.75"/>
  <cols>
    <col min="1" max="1" width="14.28515625" style="21" bestFit="1" customWidth="1"/>
    <col min="2" max="2" width="36.42578125" style="21" customWidth="1"/>
    <col min="3" max="3" width="32.7109375" style="21" customWidth="1"/>
    <col min="4" max="4" width="6.5703125" style="21" customWidth="1"/>
    <col min="5" max="5" width="22.42578125" style="21" bestFit="1" customWidth="1"/>
    <col min="6" max="7" width="16" style="21" customWidth="1"/>
    <col min="8" max="8" width="10.7109375" style="21" customWidth="1"/>
    <col min="9" max="9" width="16.7109375" style="21" customWidth="1"/>
    <col min="10" max="10" width="14.7109375" style="21" customWidth="1"/>
    <col min="11" max="11" width="13.7109375" style="21" customWidth="1"/>
    <col min="12" max="12" width="16.140625" style="37" customWidth="1"/>
    <col min="13" max="13" width="2.7109375" style="21" customWidth="1"/>
    <col min="14" max="16384" width="9.5703125" style="21"/>
  </cols>
  <sheetData>
    <row r="1" spans="1:13">
      <c r="A1" s="7"/>
      <c r="B1" s="14"/>
      <c r="C1" s="7"/>
      <c r="D1" s="7"/>
      <c r="E1" s="12"/>
      <c r="F1" s="13"/>
      <c r="G1" s="13"/>
      <c r="H1" s="13"/>
      <c r="I1" s="13"/>
      <c r="J1" s="7"/>
      <c r="K1" s="7"/>
      <c r="L1" s="13"/>
      <c r="M1" s="7"/>
    </row>
    <row r="2" spans="1:13">
      <c r="A2" s="7"/>
      <c r="B2" s="14"/>
      <c r="C2" s="7"/>
      <c r="D2" s="7"/>
      <c r="E2" s="12"/>
      <c r="F2" s="13"/>
      <c r="G2" s="13"/>
      <c r="H2" s="13"/>
      <c r="I2" s="13"/>
      <c r="J2" s="13"/>
      <c r="K2" s="7"/>
      <c r="L2" s="13"/>
      <c r="M2" s="7"/>
    </row>
    <row r="3" spans="1:1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7"/>
    </row>
    <row r="4" spans="1: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7"/>
    </row>
    <row r="5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7"/>
    </row>
    <row r="7" spans="1:13">
      <c r="A7" s="7"/>
      <c r="B7" s="14"/>
      <c r="C7" s="7"/>
      <c r="D7" s="7"/>
      <c r="E7" s="12"/>
      <c r="F7" s="13"/>
      <c r="G7" s="13"/>
      <c r="H7" s="13"/>
      <c r="I7" s="13"/>
      <c r="J7" s="7"/>
      <c r="K7" s="7"/>
      <c r="L7" s="13"/>
      <c r="M7" s="7"/>
    </row>
    <row r="8" spans="1:13">
      <c r="A8" s="7"/>
      <c r="B8" s="14"/>
      <c r="C8" s="7"/>
      <c r="D8" s="7"/>
      <c r="E8" s="12"/>
      <c r="F8" s="13"/>
      <c r="G8" s="13"/>
      <c r="H8" s="13"/>
      <c r="I8" s="13"/>
      <c r="J8" s="7"/>
      <c r="K8" s="7"/>
      <c r="L8" s="13"/>
      <c r="M8" s="7"/>
    </row>
    <row r="9" spans="1:13" ht="18">
      <c r="A9" s="61" t="s">
        <v>15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7"/>
    </row>
    <row r="10" spans="1:13" ht="18.75" thickBo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7"/>
    </row>
    <row r="11" spans="1:13">
      <c r="A11" s="15" t="s">
        <v>1</v>
      </c>
      <c r="B11" s="17" t="s">
        <v>3</v>
      </c>
      <c r="C11" s="57" t="s">
        <v>6</v>
      </c>
      <c r="D11" s="62"/>
      <c r="E11" s="58"/>
      <c r="F11" s="64" t="s">
        <v>16</v>
      </c>
      <c r="G11" s="65"/>
      <c r="H11" s="65"/>
      <c r="I11" s="66"/>
      <c r="J11" s="57" t="s">
        <v>10</v>
      </c>
      <c r="K11" s="58"/>
      <c r="L11" s="1" t="s">
        <v>13</v>
      </c>
      <c r="M11" s="7"/>
    </row>
    <row r="12" spans="1:13" ht="13.5" thickBot="1">
      <c r="A12" s="16" t="s">
        <v>2</v>
      </c>
      <c r="B12" s="18" t="s">
        <v>2</v>
      </c>
      <c r="C12" s="23" t="s">
        <v>4</v>
      </c>
      <c r="D12" s="18" t="s">
        <v>5</v>
      </c>
      <c r="E12" s="32" t="s">
        <v>7</v>
      </c>
      <c r="F12" s="33" t="s">
        <v>8</v>
      </c>
      <c r="G12" s="49" t="s">
        <v>17</v>
      </c>
      <c r="H12" s="34" t="s">
        <v>0</v>
      </c>
      <c r="I12" s="35" t="s">
        <v>9</v>
      </c>
      <c r="J12" s="18" t="s">
        <v>12</v>
      </c>
      <c r="K12" s="18" t="s">
        <v>11</v>
      </c>
      <c r="L12" s="2" t="s">
        <v>14</v>
      </c>
      <c r="M12" s="7"/>
    </row>
    <row r="13" spans="1:13" ht="25.5">
      <c r="A13" s="54" t="s">
        <v>18</v>
      </c>
      <c r="B13" s="52" t="s">
        <v>19</v>
      </c>
      <c r="C13" s="42" t="s">
        <v>21</v>
      </c>
      <c r="D13" s="53">
        <v>2011</v>
      </c>
      <c r="E13" s="54" t="s">
        <v>20</v>
      </c>
      <c r="F13" s="55">
        <v>139800</v>
      </c>
      <c r="G13" s="45">
        <v>159500</v>
      </c>
      <c r="H13" s="46">
        <v>0.8</v>
      </c>
      <c r="I13" s="56">
        <f>G13*H13</f>
        <v>127600</v>
      </c>
      <c r="J13" s="45">
        <f>F13*0.0032</f>
        <v>447.36</v>
      </c>
      <c r="K13" s="38">
        <f>J13*1.16</f>
        <v>518.93759999999997</v>
      </c>
      <c r="L13" s="48">
        <f>+I13</f>
        <v>127600</v>
      </c>
      <c r="M13" s="39"/>
    </row>
    <row r="14" spans="1:13">
      <c r="A14" s="40"/>
      <c r="B14" s="41"/>
      <c r="C14" s="42"/>
      <c r="D14" s="43"/>
      <c r="E14" s="44"/>
      <c r="F14" s="51"/>
      <c r="G14" s="45"/>
      <c r="H14" s="46">
        <v>0.8</v>
      </c>
      <c r="I14" s="56">
        <f t="shared" ref="I14:I19" si="0">G14*H14</f>
        <v>0</v>
      </c>
      <c r="J14" s="45">
        <f>F14*0.0032</f>
        <v>0</v>
      </c>
      <c r="K14" s="38">
        <f>J14*1.16</f>
        <v>0</v>
      </c>
      <c r="L14" s="48">
        <f t="shared" ref="L14:L22" si="1">+I14</f>
        <v>0</v>
      </c>
      <c r="M14" s="39"/>
    </row>
    <row r="15" spans="1:13">
      <c r="A15" s="40"/>
      <c r="B15" s="41"/>
      <c r="C15" s="42"/>
      <c r="D15" s="43"/>
      <c r="E15" s="44"/>
      <c r="F15" s="51"/>
      <c r="G15" s="45"/>
      <c r="H15" s="46">
        <v>0.8</v>
      </c>
      <c r="I15" s="56">
        <f t="shared" si="0"/>
        <v>0</v>
      </c>
      <c r="J15" s="45">
        <f>F15*0.0032</f>
        <v>0</v>
      </c>
      <c r="K15" s="38">
        <f>J15*1.16</f>
        <v>0</v>
      </c>
      <c r="L15" s="48">
        <f t="shared" si="1"/>
        <v>0</v>
      </c>
      <c r="M15" s="39"/>
    </row>
    <row r="16" spans="1:13">
      <c r="A16" s="40"/>
      <c r="B16" s="41"/>
      <c r="C16" s="42"/>
      <c r="D16" s="43"/>
      <c r="E16" s="44"/>
      <c r="F16" s="51"/>
      <c r="G16" s="45"/>
      <c r="H16" s="46">
        <v>0.8</v>
      </c>
      <c r="I16" s="56">
        <f t="shared" si="0"/>
        <v>0</v>
      </c>
      <c r="J16" s="45">
        <f>F16*0.0032</f>
        <v>0</v>
      </c>
      <c r="K16" s="38">
        <f>J16*1.16</f>
        <v>0</v>
      </c>
      <c r="L16" s="48">
        <f t="shared" si="1"/>
        <v>0</v>
      </c>
      <c r="M16" s="39"/>
    </row>
    <row r="17" spans="1:13">
      <c r="A17" s="40"/>
      <c r="B17" s="41"/>
      <c r="C17" s="42"/>
      <c r="D17" s="43"/>
      <c r="E17" s="44"/>
      <c r="F17" s="51"/>
      <c r="G17" s="45"/>
      <c r="H17" s="46">
        <v>0.8</v>
      </c>
      <c r="I17" s="56">
        <f t="shared" si="0"/>
        <v>0</v>
      </c>
      <c r="J17" s="45">
        <f t="shared" ref="J17:J23" si="2">F17*0.0032</f>
        <v>0</v>
      </c>
      <c r="K17" s="38">
        <f t="shared" ref="K17:K23" si="3">J17*1.16</f>
        <v>0</v>
      </c>
      <c r="L17" s="48">
        <f t="shared" si="1"/>
        <v>0</v>
      </c>
      <c r="M17" s="39"/>
    </row>
    <row r="18" spans="1:13">
      <c r="A18" s="40"/>
      <c r="B18" s="41"/>
      <c r="C18" s="42"/>
      <c r="D18" s="43"/>
      <c r="E18" s="44"/>
      <c r="F18" s="51"/>
      <c r="G18" s="45"/>
      <c r="H18" s="46">
        <v>0.8</v>
      </c>
      <c r="I18" s="56">
        <f t="shared" si="0"/>
        <v>0</v>
      </c>
      <c r="J18" s="45">
        <f t="shared" si="2"/>
        <v>0</v>
      </c>
      <c r="K18" s="38">
        <f t="shared" si="3"/>
        <v>0</v>
      </c>
      <c r="L18" s="48">
        <f t="shared" si="1"/>
        <v>0</v>
      </c>
      <c r="M18" s="39"/>
    </row>
    <row r="19" spans="1:13">
      <c r="A19" s="40"/>
      <c r="B19" s="41"/>
      <c r="C19" s="42"/>
      <c r="D19" s="43"/>
      <c r="E19" s="44"/>
      <c r="F19" s="51"/>
      <c r="G19" s="45"/>
      <c r="H19" s="46">
        <v>0.8</v>
      </c>
      <c r="I19" s="56">
        <f t="shared" si="0"/>
        <v>0</v>
      </c>
      <c r="J19" s="45">
        <f t="shared" si="2"/>
        <v>0</v>
      </c>
      <c r="K19" s="38">
        <f t="shared" si="3"/>
        <v>0</v>
      </c>
      <c r="L19" s="48">
        <f t="shared" si="1"/>
        <v>0</v>
      </c>
      <c r="M19" s="39"/>
    </row>
    <row r="20" spans="1:13">
      <c r="A20" s="40"/>
      <c r="B20" s="41"/>
      <c r="C20" s="42"/>
      <c r="D20" s="43"/>
      <c r="E20" s="44"/>
      <c r="F20" s="51"/>
      <c r="G20" s="45"/>
      <c r="H20" s="46">
        <v>0.8</v>
      </c>
      <c r="I20" s="56">
        <f t="shared" ref="I20:I28" si="4">F20*H20</f>
        <v>0</v>
      </c>
      <c r="J20" s="45">
        <f t="shared" si="2"/>
        <v>0</v>
      </c>
      <c r="K20" s="38">
        <f t="shared" si="3"/>
        <v>0</v>
      </c>
      <c r="L20" s="48">
        <f>+I20</f>
        <v>0</v>
      </c>
      <c r="M20" s="39"/>
    </row>
    <row r="21" spans="1:13">
      <c r="A21" s="40"/>
      <c r="B21" s="41"/>
      <c r="C21" s="42"/>
      <c r="D21" s="43"/>
      <c r="E21" s="44"/>
      <c r="F21" s="51"/>
      <c r="G21" s="45"/>
      <c r="H21" s="46">
        <v>0.8</v>
      </c>
      <c r="I21" s="56">
        <f t="shared" si="4"/>
        <v>0</v>
      </c>
      <c r="J21" s="45">
        <f t="shared" si="2"/>
        <v>0</v>
      </c>
      <c r="K21" s="38">
        <f t="shared" si="3"/>
        <v>0</v>
      </c>
      <c r="L21" s="48">
        <f t="shared" si="1"/>
        <v>0</v>
      </c>
      <c r="M21" s="39"/>
    </row>
    <row r="22" spans="1:13">
      <c r="A22" s="40"/>
      <c r="B22" s="41"/>
      <c r="C22" s="42"/>
      <c r="D22" s="43"/>
      <c r="E22" s="44"/>
      <c r="F22" s="51"/>
      <c r="G22" s="45"/>
      <c r="H22" s="46">
        <v>0.8</v>
      </c>
      <c r="I22" s="56">
        <f t="shared" si="4"/>
        <v>0</v>
      </c>
      <c r="J22" s="45">
        <f t="shared" si="2"/>
        <v>0</v>
      </c>
      <c r="K22" s="38">
        <f t="shared" si="3"/>
        <v>0</v>
      </c>
      <c r="L22" s="48">
        <f t="shared" si="1"/>
        <v>0</v>
      </c>
      <c r="M22" s="39"/>
    </row>
    <row r="23" spans="1:13">
      <c r="A23" s="40"/>
      <c r="B23" s="41"/>
      <c r="C23" s="42"/>
      <c r="D23" s="43"/>
      <c r="E23" s="44"/>
      <c r="F23" s="51"/>
      <c r="G23" s="45"/>
      <c r="H23" s="46">
        <v>0.8</v>
      </c>
      <c r="I23" s="56">
        <f t="shared" si="4"/>
        <v>0</v>
      </c>
      <c r="J23" s="45">
        <f t="shared" si="2"/>
        <v>0</v>
      </c>
      <c r="K23" s="38">
        <f t="shared" si="3"/>
        <v>0</v>
      </c>
      <c r="L23" s="48">
        <f t="shared" ref="L23:L28" si="5">I23-K23</f>
        <v>0</v>
      </c>
      <c r="M23" s="39"/>
    </row>
    <row r="24" spans="1:13">
      <c r="A24" s="40"/>
      <c r="B24" s="41"/>
      <c r="C24" s="42"/>
      <c r="D24" s="43"/>
      <c r="E24" s="44"/>
      <c r="F24" s="51"/>
      <c r="G24" s="45"/>
      <c r="H24" s="46">
        <v>0.8</v>
      </c>
      <c r="I24" s="56">
        <f t="shared" si="4"/>
        <v>0</v>
      </c>
      <c r="J24" s="45">
        <f>F24*0.0032</f>
        <v>0</v>
      </c>
      <c r="K24" s="38">
        <f>J24*1.16</f>
        <v>0</v>
      </c>
      <c r="L24" s="48">
        <f t="shared" si="5"/>
        <v>0</v>
      </c>
      <c r="M24" s="39"/>
    </row>
    <row r="25" spans="1:13" ht="13.5" thickBot="1">
      <c r="A25" s="40"/>
      <c r="B25" s="41"/>
      <c r="C25" s="41"/>
      <c r="D25" s="43"/>
      <c r="E25" s="44"/>
      <c r="F25" s="45"/>
      <c r="G25" s="45"/>
      <c r="H25" s="46">
        <v>0.8</v>
      </c>
      <c r="I25" s="56">
        <f t="shared" si="4"/>
        <v>0</v>
      </c>
      <c r="J25" s="45">
        <f>F25*0.0032</f>
        <v>0</v>
      </c>
      <c r="K25" s="38">
        <f>J25*1.16</f>
        <v>0</v>
      </c>
      <c r="L25" s="48">
        <f t="shared" si="5"/>
        <v>0</v>
      </c>
      <c r="M25" s="39"/>
    </row>
    <row r="26" spans="1:13" ht="13.5" hidden="1" thickBot="1">
      <c r="A26" s="40"/>
      <c r="B26" s="41"/>
      <c r="C26" s="41"/>
      <c r="D26" s="43"/>
      <c r="E26" s="44"/>
      <c r="F26" s="45"/>
      <c r="G26" s="45"/>
      <c r="H26" s="46">
        <v>0.8</v>
      </c>
      <c r="I26" s="47">
        <f t="shared" si="4"/>
        <v>0</v>
      </c>
      <c r="J26" s="45">
        <f>F26*0.0032</f>
        <v>0</v>
      </c>
      <c r="K26" s="38">
        <f>J26*1.16</f>
        <v>0</v>
      </c>
      <c r="L26" s="48">
        <f t="shared" si="5"/>
        <v>0</v>
      </c>
      <c r="M26" s="7"/>
    </row>
    <row r="27" spans="1:13" ht="13.5" hidden="1" thickBot="1">
      <c r="A27" s="40"/>
      <c r="B27" s="41"/>
      <c r="C27" s="41"/>
      <c r="D27" s="43"/>
      <c r="E27" s="44"/>
      <c r="F27" s="45"/>
      <c r="G27" s="45"/>
      <c r="H27" s="46">
        <v>0.8</v>
      </c>
      <c r="I27" s="47">
        <f t="shared" si="4"/>
        <v>0</v>
      </c>
      <c r="J27" s="45">
        <f>F27*0.0032</f>
        <v>0</v>
      </c>
      <c r="K27" s="38">
        <f>J27*1.16</f>
        <v>0</v>
      </c>
      <c r="L27" s="48">
        <f t="shared" si="5"/>
        <v>0</v>
      </c>
      <c r="M27" s="39"/>
    </row>
    <row r="28" spans="1:13" ht="13.5" hidden="1" thickBot="1">
      <c r="A28" s="40"/>
      <c r="B28" s="41"/>
      <c r="C28" s="41"/>
      <c r="D28" s="43"/>
      <c r="E28" s="44"/>
      <c r="F28" s="45"/>
      <c r="G28" s="45"/>
      <c r="H28" s="46">
        <v>0.8</v>
      </c>
      <c r="I28" s="47">
        <f t="shared" si="4"/>
        <v>0</v>
      </c>
      <c r="J28" s="45">
        <f>F28*0.0032</f>
        <v>0</v>
      </c>
      <c r="K28" s="38">
        <f>J28*1.16</f>
        <v>0</v>
      </c>
      <c r="L28" s="48">
        <f t="shared" si="5"/>
        <v>0</v>
      </c>
      <c r="M28" s="7"/>
    </row>
    <row r="29" spans="1:13" ht="13.5" thickBot="1">
      <c r="A29" s="19"/>
      <c r="B29" s="24"/>
      <c r="C29" s="25"/>
      <c r="D29" s="26"/>
      <c r="E29" s="27"/>
      <c r="F29" s="28">
        <f>SUM(F13:F28)</f>
        <v>139800</v>
      </c>
      <c r="G29" s="50">
        <f>SUM(G24:G28)</f>
        <v>0</v>
      </c>
      <c r="H29" s="29"/>
      <c r="I29" s="30">
        <f>SUM(I13:I28)</f>
        <v>127600</v>
      </c>
      <c r="J29" s="31">
        <f>SUM(J13:J28)</f>
        <v>447.36</v>
      </c>
      <c r="K29" s="31">
        <f>SUM(K13:K28)</f>
        <v>518.93759999999997</v>
      </c>
      <c r="L29" s="20">
        <f>SUM(L13:L28)</f>
        <v>127600</v>
      </c>
      <c r="M29" s="7"/>
    </row>
    <row r="30" spans="1:13">
      <c r="A30" s="3"/>
      <c r="B30" s="4"/>
      <c r="C30" s="3"/>
      <c r="D30" s="5"/>
      <c r="E30" s="5"/>
      <c r="F30" s="6"/>
      <c r="G30" s="6"/>
      <c r="H30" s="6"/>
      <c r="I30" s="6"/>
      <c r="J30" s="5"/>
      <c r="K30" s="5"/>
      <c r="L30" s="6"/>
      <c r="M30" s="7"/>
    </row>
    <row r="31" spans="1:13">
      <c r="A31" s="8"/>
      <c r="B31" s="9"/>
      <c r="C31" s="10"/>
      <c r="D31" s="5"/>
      <c r="E31" s="5"/>
      <c r="F31" s="6"/>
      <c r="G31" s="6"/>
      <c r="H31" s="6"/>
      <c r="I31" s="6"/>
      <c r="J31" s="5"/>
      <c r="K31" s="5"/>
      <c r="L31" s="6"/>
      <c r="M31" s="7"/>
    </row>
    <row r="32" spans="1:13">
      <c r="A32" s="3"/>
      <c r="B32" s="59"/>
      <c r="C32" s="59"/>
      <c r="D32" s="5"/>
      <c r="E32" s="5"/>
      <c r="F32" s="7"/>
      <c r="G32" s="7"/>
      <c r="H32" s="7"/>
      <c r="I32" s="6"/>
      <c r="J32" s="6"/>
      <c r="K32" s="7"/>
      <c r="L32" s="13"/>
      <c r="M32" s="7"/>
    </row>
    <row r="33" spans="2:9">
      <c r="B33" s="36"/>
      <c r="E33" s="22"/>
      <c r="F33" s="37"/>
      <c r="G33" s="37"/>
      <c r="H33" s="37"/>
      <c r="I33" s="37"/>
    </row>
    <row r="34" spans="2:9">
      <c r="B34" s="36"/>
      <c r="E34" s="22"/>
      <c r="F34" s="37"/>
      <c r="G34" s="37"/>
      <c r="H34" s="37"/>
      <c r="I34" s="37"/>
    </row>
    <row r="35" spans="2:9">
      <c r="B35" s="36"/>
      <c r="E35" s="22"/>
      <c r="F35" s="37"/>
      <c r="G35" s="37"/>
      <c r="H35" s="37"/>
      <c r="I35" s="37"/>
    </row>
    <row r="36" spans="2:9">
      <c r="B36" s="36"/>
      <c r="E36" s="22"/>
      <c r="F36" s="37"/>
      <c r="G36" s="37"/>
      <c r="H36" s="37"/>
      <c r="I36" s="37"/>
    </row>
    <row r="37" spans="2:9">
      <c r="B37" s="36"/>
      <c r="E37" s="22"/>
      <c r="F37" s="37"/>
      <c r="G37" s="37"/>
      <c r="H37" s="37"/>
      <c r="I37" s="37"/>
    </row>
    <row r="38" spans="2:9">
      <c r="B38" s="36"/>
      <c r="E38" s="22"/>
      <c r="F38" s="37"/>
      <c r="G38" s="37"/>
      <c r="H38" s="37"/>
      <c r="I38" s="37"/>
    </row>
    <row r="39" spans="2:9">
      <c r="B39" s="36"/>
      <c r="E39" s="22"/>
      <c r="F39" s="37"/>
      <c r="G39" s="37"/>
      <c r="H39" s="37"/>
      <c r="I39" s="37"/>
    </row>
    <row r="40" spans="2:9">
      <c r="B40" s="36"/>
      <c r="E40" s="22"/>
      <c r="F40" s="37"/>
      <c r="G40" s="37"/>
      <c r="H40" s="37"/>
      <c r="I40" s="37"/>
    </row>
    <row r="41" spans="2:9">
      <c r="B41" s="36"/>
      <c r="E41" s="22"/>
      <c r="F41" s="37"/>
      <c r="G41" s="37"/>
      <c r="H41" s="37"/>
      <c r="I41" s="37"/>
    </row>
    <row r="42" spans="2:9">
      <c r="B42" s="36"/>
      <c r="E42" s="22"/>
      <c r="F42" s="37"/>
      <c r="G42" s="37"/>
      <c r="H42" s="37"/>
      <c r="I42" s="37"/>
    </row>
    <row r="43" spans="2:9">
      <c r="B43" s="36"/>
      <c r="E43" s="22"/>
      <c r="F43" s="37"/>
      <c r="G43" s="37"/>
      <c r="H43" s="37"/>
      <c r="I43" s="37"/>
    </row>
    <row r="44" spans="2:9">
      <c r="B44" s="36"/>
      <c r="E44" s="22"/>
      <c r="F44" s="37"/>
      <c r="G44" s="37"/>
      <c r="H44" s="37"/>
      <c r="I44" s="37"/>
    </row>
    <row r="45" spans="2:9">
      <c r="B45" s="36"/>
      <c r="E45" s="22"/>
      <c r="F45" s="37"/>
      <c r="G45" s="37"/>
      <c r="H45" s="37"/>
      <c r="I45" s="37"/>
    </row>
    <row r="46" spans="2:9">
      <c r="B46" s="36"/>
      <c r="E46" s="22"/>
      <c r="F46" s="37"/>
      <c r="G46" s="37"/>
      <c r="H46" s="37"/>
      <c r="I46" s="37"/>
    </row>
    <row r="47" spans="2:9">
      <c r="B47" s="36"/>
      <c r="E47" s="22"/>
      <c r="F47" s="37"/>
      <c r="G47" s="37"/>
      <c r="H47" s="37"/>
      <c r="I47" s="37"/>
    </row>
    <row r="48" spans="2:9">
      <c r="B48" s="36"/>
      <c r="E48" s="22"/>
      <c r="F48" s="37"/>
      <c r="G48" s="37"/>
      <c r="H48" s="37"/>
      <c r="I48" s="37"/>
    </row>
    <row r="49" spans="2:9">
      <c r="B49" s="36"/>
      <c r="E49" s="22"/>
      <c r="F49" s="37"/>
      <c r="G49" s="37"/>
      <c r="H49" s="37"/>
      <c r="I49" s="37"/>
    </row>
    <row r="50" spans="2:9">
      <c r="B50" s="36"/>
      <c r="E50" s="22"/>
      <c r="F50" s="37"/>
      <c r="G50" s="37"/>
      <c r="H50" s="37"/>
      <c r="I50" s="37"/>
    </row>
    <row r="51" spans="2:9">
      <c r="B51" s="36"/>
      <c r="E51" s="22"/>
      <c r="F51" s="37"/>
      <c r="G51" s="37"/>
      <c r="H51" s="37"/>
      <c r="I51" s="37"/>
    </row>
    <row r="52" spans="2:9">
      <c r="B52" s="36"/>
      <c r="E52" s="22"/>
      <c r="F52" s="37"/>
      <c r="G52" s="37"/>
      <c r="H52" s="37"/>
      <c r="I52" s="37"/>
    </row>
    <row r="53" spans="2:9">
      <c r="B53" s="36"/>
      <c r="E53" s="22"/>
      <c r="F53" s="37"/>
      <c r="G53" s="37"/>
      <c r="H53" s="37"/>
      <c r="I53" s="37"/>
    </row>
    <row r="54" spans="2:9">
      <c r="B54" s="36"/>
      <c r="E54" s="22"/>
      <c r="F54" s="37"/>
      <c r="G54" s="37"/>
      <c r="H54" s="37"/>
      <c r="I54" s="37"/>
    </row>
    <row r="55" spans="2:9">
      <c r="B55" s="36"/>
      <c r="E55" s="22"/>
      <c r="F55" s="37"/>
      <c r="G55" s="37"/>
      <c r="H55" s="37"/>
      <c r="I55" s="37"/>
    </row>
    <row r="56" spans="2:9">
      <c r="B56" s="36"/>
      <c r="E56" s="22"/>
      <c r="F56" s="37"/>
      <c r="G56" s="37"/>
      <c r="H56" s="37"/>
      <c r="I56" s="37"/>
    </row>
    <row r="57" spans="2:9">
      <c r="B57" s="36"/>
      <c r="E57" s="22"/>
      <c r="F57" s="37"/>
      <c r="G57" s="37"/>
      <c r="H57" s="37"/>
      <c r="I57" s="37"/>
    </row>
    <row r="58" spans="2:9">
      <c r="B58" s="36"/>
      <c r="E58" s="22"/>
      <c r="F58" s="37"/>
      <c r="G58" s="37"/>
      <c r="H58" s="37"/>
      <c r="I58" s="37"/>
    </row>
    <row r="59" spans="2:9">
      <c r="B59" s="36"/>
      <c r="E59" s="22"/>
      <c r="F59" s="37"/>
      <c r="G59" s="37"/>
      <c r="H59" s="37"/>
      <c r="I59" s="37"/>
    </row>
    <row r="60" spans="2:9">
      <c r="B60" s="36"/>
      <c r="E60" s="22"/>
      <c r="F60" s="37"/>
      <c r="G60" s="37"/>
      <c r="H60" s="37"/>
      <c r="I60" s="37"/>
    </row>
    <row r="61" spans="2:9">
      <c r="B61" s="36"/>
      <c r="E61" s="22"/>
      <c r="F61" s="37"/>
      <c r="G61" s="37"/>
      <c r="H61" s="37"/>
      <c r="I61" s="37"/>
    </row>
    <row r="62" spans="2:9">
      <c r="B62" s="36"/>
      <c r="E62" s="22"/>
      <c r="F62" s="37"/>
      <c r="G62" s="37"/>
      <c r="H62" s="37"/>
      <c r="I62" s="37"/>
    </row>
    <row r="63" spans="2:9">
      <c r="B63" s="36"/>
      <c r="E63" s="22"/>
      <c r="F63" s="37"/>
      <c r="G63" s="37"/>
      <c r="H63" s="37"/>
      <c r="I63" s="37"/>
    </row>
    <row r="64" spans="2:9">
      <c r="B64" s="36"/>
      <c r="E64" s="22"/>
      <c r="F64" s="37"/>
      <c r="G64" s="37"/>
      <c r="H64" s="37"/>
      <c r="I64" s="37"/>
    </row>
    <row r="65" spans="2:9">
      <c r="B65" s="36"/>
      <c r="E65" s="22"/>
      <c r="F65" s="37"/>
      <c r="G65" s="37"/>
      <c r="H65" s="37"/>
      <c r="I65" s="37"/>
    </row>
    <row r="66" spans="2:9">
      <c r="B66" s="36"/>
      <c r="E66" s="22"/>
      <c r="F66" s="37"/>
      <c r="G66" s="37"/>
      <c r="H66" s="37"/>
      <c r="I66" s="37"/>
    </row>
    <row r="67" spans="2:9">
      <c r="B67" s="36"/>
      <c r="E67" s="22"/>
      <c r="F67" s="37"/>
      <c r="G67" s="37"/>
      <c r="H67" s="37"/>
      <c r="I67" s="37"/>
    </row>
    <row r="68" spans="2:9">
      <c r="B68" s="36"/>
      <c r="E68" s="22"/>
      <c r="F68" s="37"/>
      <c r="G68" s="37"/>
      <c r="H68" s="37"/>
      <c r="I68" s="37"/>
    </row>
    <row r="69" spans="2:9">
      <c r="B69" s="36"/>
      <c r="E69" s="22"/>
      <c r="F69" s="37"/>
      <c r="G69" s="37"/>
      <c r="H69" s="37"/>
      <c r="I69" s="37"/>
    </row>
    <row r="70" spans="2:9">
      <c r="B70" s="36"/>
      <c r="E70" s="22"/>
      <c r="F70" s="37"/>
      <c r="G70" s="37"/>
      <c r="H70" s="37"/>
      <c r="I70" s="37"/>
    </row>
    <row r="71" spans="2:9">
      <c r="B71" s="36"/>
      <c r="E71" s="22"/>
      <c r="F71" s="37"/>
      <c r="G71" s="37"/>
      <c r="H71" s="37"/>
      <c r="I71" s="37"/>
    </row>
  </sheetData>
  <mergeCells count="7">
    <mergeCell ref="J11:K11"/>
    <mergeCell ref="B32:C32"/>
    <mergeCell ref="A3:L3"/>
    <mergeCell ref="A9:L9"/>
    <mergeCell ref="C11:E11"/>
    <mergeCell ref="A10:L10"/>
    <mergeCell ref="F11:I11"/>
  </mergeCells>
  <phoneticPr fontId="0" type="noConversion"/>
  <printOptions horizontalCentered="1" verticalCentered="1"/>
  <pageMargins left="0.52" right="0.44" top="1" bottom="1" header="0" footer="0"/>
  <pageSetup scale="55" orientation="landscape" r:id="rId1"/>
  <headerFooter alignWithMargins="0"/>
  <ignoredErrors>
    <ignoredError sqref="I13 L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Usados</vt:lpstr>
      <vt:lpstr>Usados!Área_de_impresión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hsanchez</dc:creator>
  <cp:lastModifiedBy>cqqcontabilidad</cp:lastModifiedBy>
  <cp:lastPrinted>2015-08-10T13:47:23Z</cp:lastPrinted>
  <dcterms:created xsi:type="dcterms:W3CDTF">2002-11-21T19:43:53Z</dcterms:created>
  <dcterms:modified xsi:type="dcterms:W3CDTF">2016-04-21T23:35:20Z</dcterms:modified>
</cp:coreProperties>
</file>