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RALLY/TOYOTA PP SUBARU/"/>
    </mc:Choice>
  </mc:AlternateContent>
  <bookViews>
    <workbookView xWindow="0" yWindow="0" windowWidth="28800" windowHeight="12330"/>
  </bookViews>
  <sheets>
    <sheet name="Usados" sheetId="1" r:id="rId1"/>
  </sheets>
  <definedNames>
    <definedName name="_xlnm._FilterDatabase" localSheetId="0" hidden="1">Usados!$A$12:$M$27</definedName>
    <definedName name="_xlnm.Print_Area" localSheetId="0">Usados!$A$1:$M$30</definedName>
  </definedNames>
  <calcPr calcId="152511"/>
</workbook>
</file>

<file path=xl/calcChain.xml><?xml version="1.0" encoding="utf-8"?>
<calcChain xmlns="http://schemas.openxmlformats.org/spreadsheetml/2006/main">
  <c r="J23" i="1" l="1"/>
  <c r="K23" i="1" s="1"/>
  <c r="I23" i="1"/>
  <c r="L23" i="1" s="1"/>
  <c r="J22" i="1" l="1"/>
  <c r="K22" i="1" s="1"/>
  <c r="I22" i="1"/>
  <c r="L22" i="1" s="1"/>
  <c r="J21" i="1"/>
  <c r="K21" i="1" s="1"/>
  <c r="I21" i="1"/>
  <c r="L21" i="1" s="1"/>
  <c r="J20" i="1"/>
  <c r="K20" i="1" s="1"/>
  <c r="I20" i="1"/>
  <c r="L20" i="1" s="1"/>
  <c r="J19" i="1"/>
  <c r="K19" i="1" s="1"/>
  <c r="I19" i="1"/>
  <c r="L19" i="1" s="1"/>
  <c r="J18" i="1"/>
  <c r="K18" i="1" s="1"/>
  <c r="I18" i="1"/>
  <c r="L18" i="1" s="1"/>
  <c r="J17" i="1"/>
  <c r="K17" i="1" s="1"/>
  <c r="I17" i="1"/>
  <c r="L17" i="1" s="1"/>
  <c r="J16" i="1"/>
  <c r="K16" i="1" s="1"/>
  <c r="I16" i="1"/>
  <c r="L16" i="1" s="1"/>
  <c r="J15" i="1"/>
  <c r="K15" i="1" s="1"/>
  <c r="I15" i="1"/>
  <c r="L15" i="1" s="1"/>
  <c r="J14" i="1" l="1"/>
  <c r="K14" i="1" s="1"/>
  <c r="I14" i="1"/>
  <c r="L14" i="1" s="1"/>
  <c r="J13" i="1"/>
  <c r="K13" i="1" s="1"/>
  <c r="I13" i="1"/>
  <c r="L13" i="1" s="1"/>
  <c r="J24" i="1" l="1"/>
  <c r="J25" i="1"/>
  <c r="J26" i="1"/>
  <c r="I24" i="1"/>
  <c r="L24" i="1" s="1"/>
  <c r="I25" i="1"/>
  <c r="L25" i="1" s="1"/>
  <c r="I26" i="1"/>
  <c r="L26" i="1" s="1"/>
  <c r="G27" i="1" l="1"/>
  <c r="K24" i="1" l="1"/>
  <c r="K25" i="1"/>
  <c r="K26" i="1"/>
  <c r="K27" i="1" l="1"/>
  <c r="J27" i="1"/>
  <c r="F27" i="1"/>
  <c r="I27" i="1" s="1"/>
  <c r="M41" i="1" s="1"/>
  <c r="M42" i="1" s="1"/>
  <c r="L27" i="1" l="1"/>
  <c r="L36" i="1" s="1"/>
</calcChain>
</file>

<file path=xl/sharedStrings.xml><?xml version="1.0" encoding="utf-8"?>
<sst xmlns="http://schemas.openxmlformats.org/spreadsheetml/2006/main" count="61" uniqueCount="59">
  <si>
    <t>Porcentaje</t>
  </si>
  <si>
    <t>Núm.</t>
  </si>
  <si>
    <t>Factura</t>
  </si>
  <si>
    <t>Proveedor</t>
  </si>
  <si>
    <t>Marca y Modelo</t>
  </si>
  <si>
    <t>Año</t>
  </si>
  <si>
    <t>Auto</t>
  </si>
  <si>
    <t>Serie</t>
  </si>
  <si>
    <t>Financiamiento</t>
  </si>
  <si>
    <t>Costo Seguro</t>
  </si>
  <si>
    <t>con IVA</t>
  </si>
  <si>
    <t>sin IVA</t>
  </si>
  <si>
    <t>Pago</t>
  </si>
  <si>
    <t>Dealer</t>
  </si>
  <si>
    <t>Autos Usados</t>
  </si>
  <si>
    <t xml:space="preserve">Valor Compra </t>
  </si>
  <si>
    <t>Precio Factura</t>
  </si>
  <si>
    <t>Nota: El cobro del Seguro se ejecutará en el Estado de Cuenta.</t>
  </si>
  <si>
    <t/>
  </si>
  <si>
    <t>Condiciones</t>
  </si>
  <si>
    <t>Total</t>
  </si>
  <si>
    <t>Fecha de</t>
  </si>
  <si>
    <t>Importe a Financiar</t>
  </si>
  <si>
    <t>80% del valor de compra del libro azul</t>
  </si>
  <si>
    <t>Pago M.N.</t>
  </si>
  <si>
    <t>Plazo</t>
  </si>
  <si>
    <t>6 Meses</t>
  </si>
  <si>
    <t>Tasa</t>
  </si>
  <si>
    <t>TIIE + 4 puntos</t>
  </si>
  <si>
    <t>Pagos</t>
  </si>
  <si>
    <t>6 pagos de intereses mensuales</t>
  </si>
  <si>
    <t>Outstanding</t>
  </si>
  <si>
    <t>3 meses de gracia de capital (1-3)</t>
  </si>
  <si>
    <t>Línea Autorizada</t>
  </si>
  <si>
    <t>3 pagos iguales de capital (4-6)</t>
  </si>
  <si>
    <t>Saldo Anterior</t>
  </si>
  <si>
    <t>Comisión</t>
  </si>
  <si>
    <t>NA</t>
  </si>
  <si>
    <t>Embarque</t>
  </si>
  <si>
    <t>Mora</t>
  </si>
  <si>
    <t>2 veces</t>
  </si>
  <si>
    <t>Saldo Actual</t>
  </si>
  <si>
    <t>Autorización</t>
  </si>
  <si>
    <t>Gabriel Rosales</t>
  </si>
  <si>
    <t>Mariana Zamores</t>
  </si>
  <si>
    <t>Número</t>
  </si>
  <si>
    <t>Operación</t>
  </si>
  <si>
    <t>Antonio Salazar</t>
  </si>
  <si>
    <t xml:space="preserve"> </t>
  </si>
  <si>
    <t>Guia autométrica</t>
  </si>
  <si>
    <t>Celaya 57040</t>
  </si>
  <si>
    <t>AA0431</t>
  </si>
  <si>
    <t>JUAN ALBERTO CORREA TERAN</t>
  </si>
  <si>
    <t>IMPREZA XV 2.0I CVT 14MY</t>
  </si>
  <si>
    <t>JF2GPACC6EH277462</t>
  </si>
  <si>
    <t>IFA 2009</t>
  </si>
  <si>
    <t>ESTELA OSORNIO OLVERA</t>
  </si>
  <si>
    <t>CAPTIVA SPORT SUV  PAQ ISA</t>
  </si>
  <si>
    <t>3GNAL7EK3FS504081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</si>
</sst>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/mmm/yy"/>
    <numFmt numFmtId="166" formatCode="dd/mmm/yyyy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theme="3" tint="0.39997558519241921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2"/>
      <color indexed="12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35">
    <xf numFmtId="0" fontId="0" fillId="0" borderId="0" xfId="0"/>
    <xf numFmtId="0" fontId="1" fillId="7" borderId="13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44" fontId="1" fillId="7" borderId="14" xfId="0" applyNumberFormat="1" applyFont="1" applyFill="1" applyBorder="1" applyAlignment="1">
      <alignment horizontal="center" vertical="center"/>
    </xf>
    <xf numFmtId="0" fontId="1" fillId="7" borderId="49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wrapText="1"/>
    </xf>
    <xf numFmtId="9" fontId="1" fillId="7" borderId="12" xfId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164" fontId="0" fillId="3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2" fillId="6" borderId="4" xfId="0" quotePrefix="1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164" fontId="2" fillId="6" borderId="1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9" fontId="1" fillId="7" borderId="18" xfId="1" applyFont="1" applyFill="1" applyBorder="1" applyAlignment="1">
      <alignment horizontal="center" wrapText="1"/>
    </xf>
    <xf numFmtId="0" fontId="8" fillId="7" borderId="16" xfId="0" applyFont="1" applyFill="1" applyBorder="1" applyAlignment="1">
      <alignment horizontal="center" wrapText="1"/>
    </xf>
    <xf numFmtId="0" fontId="1" fillId="7" borderId="12" xfId="0" applyFont="1" applyFill="1" applyBorder="1" applyAlignment="1">
      <alignment horizontal="center" wrapText="1"/>
    </xf>
    <xf numFmtId="0" fontId="1" fillId="7" borderId="13" xfId="0" applyFont="1" applyFill="1" applyBorder="1" applyAlignment="1">
      <alignment horizontal="center" wrapText="1"/>
    </xf>
    <xf numFmtId="44" fontId="1" fillId="7" borderId="14" xfId="0" applyNumberFormat="1" applyFont="1" applyFill="1" applyBorder="1" applyAlignment="1">
      <alignment horizontal="center"/>
    </xf>
    <xf numFmtId="44" fontId="5" fillId="8" borderId="15" xfId="1" applyNumberFormat="1" applyFont="1" applyFill="1" applyBorder="1" applyAlignment="1">
      <alignment horizontal="center"/>
    </xf>
    <xf numFmtId="44" fontId="5" fillId="7" borderId="15" xfId="0" applyNumberFormat="1" applyFont="1" applyFill="1" applyBorder="1" applyAlignment="1">
      <alignment horizontal="center"/>
    </xf>
    <xf numFmtId="44" fontId="2" fillId="7" borderId="16" xfId="0" applyNumberFormat="1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44" fontId="1" fillId="7" borderId="14" xfId="0" applyNumberFormat="1" applyFont="1" applyFill="1" applyBorder="1" applyAlignment="1">
      <alignment horizontal="center" wrapText="1"/>
    </xf>
    <xf numFmtId="9" fontId="1" fillId="7" borderId="18" xfId="1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13" xfId="4" applyFont="1" applyFill="1" applyBorder="1" applyAlignment="1">
      <alignment horizontal="center" wrapText="1"/>
    </xf>
    <xf numFmtId="0" fontId="8" fillId="7" borderId="16" xfId="4" applyFont="1" applyFill="1" applyBorder="1" applyAlignment="1">
      <alignment horizontal="center"/>
    </xf>
    <xf numFmtId="0" fontId="1" fillId="7" borderId="12" xfId="4" applyFont="1" applyFill="1" applyBorder="1" applyAlignment="1">
      <alignment horizontal="center" wrapText="1"/>
    </xf>
    <xf numFmtId="44" fontId="1" fillId="7" borderId="14" xfId="4" applyNumberFormat="1" applyFont="1" applyFill="1" applyBorder="1" applyAlignment="1">
      <alignment horizontal="center" wrapText="1"/>
    </xf>
    <xf numFmtId="44" fontId="1" fillId="7" borderId="14" xfId="4" applyNumberFormat="1" applyFont="1" applyFill="1" applyBorder="1" applyAlignment="1">
      <alignment horizontal="center"/>
    </xf>
    <xf numFmtId="0" fontId="5" fillId="0" borderId="48" xfId="4" applyFont="1" applyFill="1" applyBorder="1" applyAlignment="1">
      <alignment horizontal="center"/>
    </xf>
    <xf numFmtId="0" fontId="1" fillId="7" borderId="17" xfId="0" applyNumberFormat="1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44" fontId="3" fillId="7" borderId="14" xfId="0" applyNumberFormat="1" applyFont="1" applyFill="1" applyBorder="1" applyAlignment="1">
      <alignment horizontal="center"/>
    </xf>
    <xf numFmtId="9" fontId="3" fillId="7" borderId="12" xfId="1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44" fontId="2" fillId="6" borderId="9" xfId="0" applyNumberFormat="1" applyFont="1" applyFill="1" applyBorder="1" applyAlignment="1">
      <alignment horizontal="center"/>
    </xf>
    <xf numFmtId="9" fontId="2" fillId="6" borderId="8" xfId="1" applyFont="1" applyFill="1" applyBorder="1" applyAlignment="1">
      <alignment horizontal="center"/>
    </xf>
    <xf numFmtId="44" fontId="4" fillId="4" borderId="8" xfId="0" applyNumberFormat="1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44" fontId="1" fillId="3" borderId="0" xfId="0" applyNumberFormat="1" applyFont="1" applyFill="1" applyAlignment="1">
      <alignment horizontal="center"/>
    </xf>
    <xf numFmtId="44" fontId="0" fillId="3" borderId="0" xfId="0" applyNumberForma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164" fontId="1" fillId="3" borderId="0" xfId="0" quotePrefix="1" applyNumberFormat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43" fontId="2" fillId="2" borderId="20" xfId="3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43" fontId="2" fillId="2" borderId="26" xfId="3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0" borderId="28" xfId="0" applyFont="1" applyBorder="1" applyAlignment="1">
      <alignment horizontal="center" wrapText="1"/>
    </xf>
    <xf numFmtId="164" fontId="5" fillId="3" borderId="32" xfId="3" applyNumberFormat="1" applyFont="1" applyFill="1" applyBorder="1" applyAlignment="1">
      <alignment horizontal="center"/>
    </xf>
    <xf numFmtId="165" fontId="5" fillId="0" borderId="33" xfId="0" applyNumberFormat="1" applyFont="1" applyFill="1" applyBorder="1" applyAlignment="1">
      <alignment horizontal="center"/>
    </xf>
    <xf numFmtId="164" fontId="2" fillId="2" borderId="36" xfId="0" applyNumberFormat="1" applyFont="1" applyFill="1" applyBorder="1" applyAlignment="1">
      <alignment horizontal="center"/>
    </xf>
    <xf numFmtId="44" fontId="2" fillId="2" borderId="37" xfId="0" applyNumberFormat="1" applyFont="1" applyFill="1" applyBorder="1" applyAlignment="1">
      <alignment horizontal="center"/>
    </xf>
    <xf numFmtId="43" fontId="0" fillId="3" borderId="0" xfId="3" applyFont="1" applyFill="1" applyAlignment="1">
      <alignment horizontal="center"/>
    </xf>
    <xf numFmtId="164" fontId="2" fillId="3" borderId="39" xfId="0" applyNumberFormat="1" applyFont="1" applyFill="1" applyBorder="1" applyAlignment="1">
      <alignment horizontal="center"/>
    </xf>
    <xf numFmtId="44" fontId="5" fillId="3" borderId="40" xfId="0" applyNumberFormat="1" applyFont="1" applyFill="1" applyBorder="1" applyAlignment="1">
      <alignment horizontal="center"/>
    </xf>
    <xf numFmtId="0" fontId="2" fillId="0" borderId="41" xfId="0" applyFont="1" applyBorder="1" applyAlignment="1">
      <alignment horizontal="center" wrapText="1"/>
    </xf>
    <xf numFmtId="164" fontId="2" fillId="3" borderId="45" xfId="0" applyNumberFormat="1" applyFont="1" applyFill="1" applyBorder="1" applyAlignment="1">
      <alignment horizontal="center"/>
    </xf>
    <xf numFmtId="44" fontId="5" fillId="3" borderId="46" xfId="0" applyNumberFormat="1" applyFon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/>
    </xf>
    <xf numFmtId="0" fontId="0" fillId="3" borderId="0" xfId="0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166" fontId="2" fillId="3" borderId="47" xfId="0" applyNumberFormat="1" applyFont="1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166" fontId="2" fillId="3" borderId="0" xfId="0" applyNumberFormat="1" applyFont="1" applyFill="1" applyBorder="1" applyAlignment="1">
      <alignment horizontal="center"/>
    </xf>
    <xf numFmtId="165" fontId="2" fillId="3" borderId="47" xfId="0" applyNumberFormat="1" applyFon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0" fontId="0" fillId="5" borderId="0" xfId="0" applyFill="1" applyAlignment="1">
      <alignment horizontal="center" wrapText="1"/>
    </xf>
    <xf numFmtId="164" fontId="0" fillId="5" borderId="0" xfId="0" applyNumberFormat="1" applyFill="1" applyAlignment="1">
      <alignment horizontal="center"/>
    </xf>
    <xf numFmtId="44" fontId="1" fillId="7" borderId="14" xfId="6" applyFont="1" applyFill="1" applyBorder="1" applyAlignment="1">
      <alignment horizontal="center" vertical="center" wrapText="1"/>
    </xf>
    <xf numFmtId="0" fontId="15" fillId="6" borderId="7" xfId="0" quotePrefix="1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164" fontId="2" fillId="2" borderId="23" xfId="0" applyNumberFormat="1" applyFont="1" applyFill="1" applyBorder="1" applyAlignment="1">
      <alignment horizontal="center"/>
    </xf>
    <xf numFmtId="164" fontId="2" fillId="2" borderId="25" xfId="0" applyNumberFormat="1" applyFont="1" applyFill="1" applyBorder="1" applyAlignment="1">
      <alignment horizontal="center"/>
    </xf>
    <xf numFmtId="8" fontId="2" fillId="0" borderId="29" xfId="0" applyNumberFormat="1" applyFont="1" applyBorder="1" applyAlignment="1">
      <alignment horizontal="center"/>
    </xf>
    <xf numFmtId="8" fontId="2" fillId="0" borderId="30" xfId="0" applyNumberFormat="1" applyFont="1" applyBorder="1" applyAlignment="1">
      <alignment horizontal="center"/>
    </xf>
    <xf numFmtId="8" fontId="2" fillId="0" borderId="31" xfId="0" applyNumberFormat="1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/>
    </xf>
    <xf numFmtId="9" fontId="16" fillId="7" borderId="18" xfId="1" applyFont="1" applyFill="1" applyBorder="1" applyAlignment="1">
      <alignment horizontal="center" vertical="center" wrapText="1"/>
    </xf>
  </cellXfs>
  <cellStyles count="7">
    <cellStyle name="Millares" xfId="3" builtinId="3"/>
    <cellStyle name="Millares 2" xfId="5"/>
    <cellStyle name="Moneda" xfId="6" builtinId="4"/>
    <cellStyle name="Normal" xfId="0" builtinId="0"/>
    <cellStyle name="Normal 2" xfId="4"/>
    <cellStyle name="Porcentaje" xfId="1" builtin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1298575</xdr:colOff>
      <xdr:row>5</xdr:row>
      <xdr:rowOff>85725</xdr:rowOff>
    </xdr:to>
    <xdr:pic>
      <xdr:nvPicPr>
        <xdr:cNvPr id="1028" name="Picture 4" descr="TFSM Low R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286000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Normal="100" workbookViewId="0">
      <selection activeCell="F14" sqref="F14"/>
    </sheetView>
  </sheetViews>
  <sheetFormatPr baseColWidth="10" defaultColWidth="9.5703125" defaultRowHeight="12.75" x14ac:dyDescent="0.2"/>
  <cols>
    <col min="1" max="1" width="15.28515625" style="11" customWidth="1"/>
    <col min="2" max="2" width="44" style="11" customWidth="1"/>
    <col min="3" max="3" width="35.140625" style="11" customWidth="1"/>
    <col min="4" max="4" width="6.5703125" style="11" customWidth="1"/>
    <col min="5" max="5" width="22.42578125" style="11" bestFit="1" customWidth="1"/>
    <col min="6" max="7" width="14.85546875" style="11" bestFit="1" customWidth="1"/>
    <col min="8" max="8" width="11" style="11" bestFit="1" customWidth="1"/>
    <col min="9" max="9" width="15.140625" style="11" bestFit="1" customWidth="1"/>
    <col min="10" max="11" width="11.140625" style="11" bestFit="1" customWidth="1"/>
    <col min="12" max="12" width="16.7109375" style="93" bestFit="1" customWidth="1"/>
    <col min="13" max="13" width="14.85546875" style="11" bestFit="1" customWidth="1"/>
    <col min="14" max="16384" width="9.5703125" style="11"/>
  </cols>
  <sheetData>
    <row r="1" spans="1:13" x14ac:dyDescent="0.2">
      <c r="A1" s="8"/>
      <c r="B1" s="9"/>
      <c r="C1" s="8"/>
      <c r="D1" s="8"/>
      <c r="E1" s="8"/>
      <c r="F1" s="10"/>
      <c r="G1" s="10"/>
      <c r="H1" s="10"/>
      <c r="I1" s="10"/>
      <c r="J1" s="8"/>
      <c r="K1" s="8"/>
      <c r="L1" s="10"/>
      <c r="M1" s="8"/>
    </row>
    <row r="2" spans="1:13" x14ac:dyDescent="0.2">
      <c r="A2" s="8"/>
      <c r="B2" s="9"/>
      <c r="C2" s="8"/>
      <c r="D2" s="8"/>
      <c r="E2" s="8"/>
      <c r="F2" s="10"/>
      <c r="G2" s="10"/>
      <c r="H2" s="10"/>
      <c r="I2" s="10"/>
      <c r="J2" s="10"/>
      <c r="K2" s="8"/>
      <c r="L2" s="10"/>
      <c r="M2" s="8"/>
    </row>
    <row r="3" spans="1:13" x14ac:dyDescent="0.2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8"/>
    </row>
    <row r="4" spans="1:13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8"/>
    </row>
    <row r="5" spans="1:13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8"/>
    </row>
    <row r="6" spans="1:13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8"/>
    </row>
    <row r="7" spans="1:13" x14ac:dyDescent="0.2">
      <c r="A7" s="8"/>
      <c r="B7" s="9"/>
      <c r="C7" s="8"/>
      <c r="D7" s="8"/>
      <c r="E7" s="8"/>
      <c r="F7" s="10"/>
      <c r="G7" s="10"/>
      <c r="H7" s="10"/>
      <c r="I7" s="10"/>
      <c r="J7" s="8"/>
      <c r="K7" s="8"/>
      <c r="L7" s="10"/>
      <c r="M7" s="8"/>
    </row>
    <row r="8" spans="1:13" x14ac:dyDescent="0.2">
      <c r="A8" s="8"/>
      <c r="B8" s="9"/>
      <c r="C8" s="8"/>
      <c r="D8" s="8"/>
      <c r="E8" s="8"/>
      <c r="F8" s="10"/>
      <c r="G8" s="10"/>
      <c r="H8" s="10"/>
      <c r="I8" s="10"/>
      <c r="J8" s="8"/>
      <c r="K8" s="8"/>
      <c r="L8" s="10"/>
      <c r="M8" s="8"/>
    </row>
    <row r="9" spans="1:13" ht="18" x14ac:dyDescent="0.25">
      <c r="A9" s="107" t="s">
        <v>14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</row>
    <row r="10" spans="1:13" ht="18.75" thickBot="1" x14ac:dyDescent="0.3">
      <c r="A10" s="108" t="s">
        <v>50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</row>
    <row r="11" spans="1:13" x14ac:dyDescent="0.2">
      <c r="A11" s="13" t="s">
        <v>1</v>
      </c>
      <c r="B11" s="14" t="s">
        <v>3</v>
      </c>
      <c r="C11" s="97" t="s">
        <v>6</v>
      </c>
      <c r="D11" s="101"/>
      <c r="E11" s="98"/>
      <c r="F11" s="102" t="s">
        <v>15</v>
      </c>
      <c r="G11" s="103"/>
      <c r="H11" s="103"/>
      <c r="I11" s="104"/>
      <c r="J11" s="97" t="s">
        <v>9</v>
      </c>
      <c r="K11" s="98"/>
      <c r="L11" s="15" t="s">
        <v>12</v>
      </c>
      <c r="M11" s="16" t="s">
        <v>45</v>
      </c>
    </row>
    <row r="12" spans="1:13" ht="13.5" thickBot="1" x14ac:dyDescent="0.25">
      <c r="A12" s="17" t="s">
        <v>2</v>
      </c>
      <c r="B12" s="18" t="s">
        <v>2</v>
      </c>
      <c r="C12" s="19" t="s">
        <v>4</v>
      </c>
      <c r="D12" s="18" t="s">
        <v>5</v>
      </c>
      <c r="E12" s="20" t="s">
        <v>7</v>
      </c>
      <c r="F12" s="95" t="s">
        <v>49</v>
      </c>
      <c r="G12" s="21" t="s">
        <v>16</v>
      </c>
      <c r="H12" s="22" t="s">
        <v>0</v>
      </c>
      <c r="I12" s="23" t="s">
        <v>8</v>
      </c>
      <c r="J12" s="18" t="s">
        <v>11</v>
      </c>
      <c r="K12" s="18" t="s">
        <v>10</v>
      </c>
      <c r="L12" s="24" t="s">
        <v>13</v>
      </c>
      <c r="M12" s="20" t="s">
        <v>46</v>
      </c>
    </row>
    <row r="13" spans="1:13" x14ac:dyDescent="0.2">
      <c r="A13" s="4" t="s">
        <v>51</v>
      </c>
      <c r="B13" s="134" t="s">
        <v>52</v>
      </c>
      <c r="C13" s="5" t="s">
        <v>53</v>
      </c>
      <c r="D13" s="2">
        <v>2014</v>
      </c>
      <c r="E13" s="1" t="s">
        <v>54</v>
      </c>
      <c r="F13" s="94">
        <v>168800</v>
      </c>
      <c r="G13" s="3">
        <v>303000</v>
      </c>
      <c r="H13" s="7">
        <v>1</v>
      </c>
      <c r="I13" s="30">
        <f t="shared" ref="I13:I27" si="0">F13*H13</f>
        <v>168800</v>
      </c>
      <c r="J13" s="29">
        <f t="shared" ref="J13:J26" si="1">F13*0.0032</f>
        <v>540.16000000000008</v>
      </c>
      <c r="K13" s="31">
        <f t="shared" ref="K13:K23" si="2">J13*1.16</f>
        <v>626.5856</v>
      </c>
      <c r="L13" s="32">
        <f>I13</f>
        <v>168800</v>
      </c>
      <c r="M13" s="33"/>
    </row>
    <row r="14" spans="1:13" x14ac:dyDescent="0.2">
      <c r="A14" s="6" t="s">
        <v>55</v>
      </c>
      <c r="B14" s="25" t="s">
        <v>56</v>
      </c>
      <c r="C14" s="26" t="s">
        <v>57</v>
      </c>
      <c r="D14" s="27">
        <v>2015</v>
      </c>
      <c r="E14" s="28" t="s">
        <v>58</v>
      </c>
      <c r="F14" s="34"/>
      <c r="G14" s="29">
        <v>337100</v>
      </c>
      <c r="H14" s="7">
        <v>1</v>
      </c>
      <c r="I14" s="30">
        <f t="shared" si="0"/>
        <v>0</v>
      </c>
      <c r="J14" s="29">
        <f t="shared" si="1"/>
        <v>0</v>
      </c>
      <c r="K14" s="31">
        <f t="shared" si="2"/>
        <v>0</v>
      </c>
      <c r="L14" s="32">
        <f t="shared" ref="L14" si="3">I14</f>
        <v>0</v>
      </c>
      <c r="M14" s="33"/>
    </row>
    <row r="15" spans="1:13" x14ac:dyDescent="0.2">
      <c r="A15" s="6"/>
      <c r="B15" s="35"/>
      <c r="C15" s="26"/>
      <c r="D15" s="27"/>
      <c r="E15" s="36"/>
      <c r="F15" s="34"/>
      <c r="G15" s="29"/>
      <c r="H15" s="7">
        <v>1</v>
      </c>
      <c r="I15" s="30">
        <f t="shared" si="0"/>
        <v>0</v>
      </c>
      <c r="J15" s="29">
        <f t="shared" si="1"/>
        <v>0</v>
      </c>
      <c r="K15" s="31">
        <f t="shared" si="2"/>
        <v>0</v>
      </c>
      <c r="L15" s="32">
        <f t="shared" ref="L15:L23" si="4">I15</f>
        <v>0</v>
      </c>
      <c r="M15" s="33"/>
    </row>
    <row r="16" spans="1:13" x14ac:dyDescent="0.2">
      <c r="A16" s="6"/>
      <c r="B16" s="35"/>
      <c r="C16" s="26"/>
      <c r="D16" s="27"/>
      <c r="E16" s="28"/>
      <c r="F16" s="34"/>
      <c r="G16" s="29"/>
      <c r="H16" s="7">
        <v>1</v>
      </c>
      <c r="I16" s="30">
        <f t="shared" si="0"/>
        <v>0</v>
      </c>
      <c r="J16" s="29">
        <f t="shared" si="1"/>
        <v>0</v>
      </c>
      <c r="K16" s="31">
        <f t="shared" si="2"/>
        <v>0</v>
      </c>
      <c r="L16" s="32">
        <f t="shared" si="4"/>
        <v>0</v>
      </c>
      <c r="M16" s="33"/>
    </row>
    <row r="17" spans="1:13" x14ac:dyDescent="0.2">
      <c r="A17" s="6"/>
      <c r="B17" s="35"/>
      <c r="C17" s="96"/>
      <c r="D17" s="27"/>
      <c r="E17" s="28"/>
      <c r="F17" s="34"/>
      <c r="G17" s="29"/>
      <c r="H17" s="7">
        <v>1</v>
      </c>
      <c r="I17" s="30">
        <f t="shared" si="0"/>
        <v>0</v>
      </c>
      <c r="J17" s="29">
        <f t="shared" si="1"/>
        <v>0</v>
      </c>
      <c r="K17" s="31">
        <f t="shared" si="2"/>
        <v>0</v>
      </c>
      <c r="L17" s="32">
        <f t="shared" si="4"/>
        <v>0</v>
      </c>
      <c r="M17" s="33"/>
    </row>
    <row r="18" spans="1:13" x14ac:dyDescent="0.2">
      <c r="A18" s="6"/>
      <c r="B18" s="35"/>
      <c r="C18" s="26"/>
      <c r="D18" s="27"/>
      <c r="E18" s="28"/>
      <c r="F18" s="34"/>
      <c r="G18" s="29"/>
      <c r="H18" s="7">
        <v>1</v>
      </c>
      <c r="I18" s="30">
        <f t="shared" si="0"/>
        <v>0</v>
      </c>
      <c r="J18" s="29">
        <f t="shared" si="1"/>
        <v>0</v>
      </c>
      <c r="K18" s="31">
        <f t="shared" si="2"/>
        <v>0</v>
      </c>
      <c r="L18" s="32">
        <f t="shared" si="4"/>
        <v>0</v>
      </c>
      <c r="M18" s="33"/>
    </row>
    <row r="19" spans="1:13" x14ac:dyDescent="0.2">
      <c r="A19" s="6"/>
      <c r="B19" s="35"/>
      <c r="C19" s="26"/>
      <c r="D19" s="27"/>
      <c r="E19" s="28"/>
      <c r="F19" s="34"/>
      <c r="G19" s="29"/>
      <c r="H19" s="7">
        <v>1</v>
      </c>
      <c r="I19" s="30">
        <f t="shared" si="0"/>
        <v>0</v>
      </c>
      <c r="J19" s="29">
        <f t="shared" si="1"/>
        <v>0</v>
      </c>
      <c r="K19" s="31">
        <f t="shared" si="2"/>
        <v>0</v>
      </c>
      <c r="L19" s="32">
        <f t="shared" si="4"/>
        <v>0</v>
      </c>
      <c r="M19" s="33"/>
    </row>
    <row r="20" spans="1:13" x14ac:dyDescent="0.2">
      <c r="A20" s="6"/>
      <c r="B20" s="35"/>
      <c r="C20" s="26"/>
      <c r="D20" s="27"/>
      <c r="E20" s="28"/>
      <c r="F20" s="34"/>
      <c r="G20" s="29"/>
      <c r="H20" s="7">
        <v>1</v>
      </c>
      <c r="I20" s="30">
        <f t="shared" si="0"/>
        <v>0</v>
      </c>
      <c r="J20" s="29">
        <f t="shared" si="1"/>
        <v>0</v>
      </c>
      <c r="K20" s="31">
        <f t="shared" si="2"/>
        <v>0</v>
      </c>
      <c r="L20" s="32">
        <f t="shared" si="4"/>
        <v>0</v>
      </c>
      <c r="M20" s="33"/>
    </row>
    <row r="21" spans="1:13" x14ac:dyDescent="0.2">
      <c r="A21" s="6"/>
      <c r="B21" s="35"/>
      <c r="C21" s="26"/>
      <c r="D21" s="27"/>
      <c r="E21" s="28"/>
      <c r="F21" s="34"/>
      <c r="G21" s="29"/>
      <c r="H21" s="7">
        <v>1</v>
      </c>
      <c r="I21" s="30">
        <f t="shared" si="0"/>
        <v>0</v>
      </c>
      <c r="J21" s="29">
        <f t="shared" si="1"/>
        <v>0</v>
      </c>
      <c r="K21" s="31">
        <f t="shared" si="2"/>
        <v>0</v>
      </c>
      <c r="L21" s="32">
        <f t="shared" si="4"/>
        <v>0</v>
      </c>
      <c r="M21" s="33"/>
    </row>
    <row r="22" spans="1:13" x14ac:dyDescent="0.2">
      <c r="A22" s="6"/>
      <c r="B22" s="35"/>
      <c r="C22" s="26"/>
      <c r="D22" s="27"/>
      <c r="E22" s="28"/>
      <c r="F22" s="34"/>
      <c r="G22" s="29"/>
      <c r="H22" s="7">
        <v>1</v>
      </c>
      <c r="I22" s="30">
        <f t="shared" si="0"/>
        <v>0</v>
      </c>
      <c r="J22" s="29">
        <f t="shared" si="1"/>
        <v>0</v>
      </c>
      <c r="K22" s="31">
        <f t="shared" si="2"/>
        <v>0</v>
      </c>
      <c r="L22" s="32">
        <f t="shared" si="4"/>
        <v>0</v>
      </c>
      <c r="M22" s="33"/>
    </row>
    <row r="23" spans="1:13" ht="13.5" thickBot="1" x14ac:dyDescent="0.25">
      <c r="A23" s="37"/>
      <c r="B23" s="35"/>
      <c r="C23" s="38"/>
      <c r="D23" s="39"/>
      <c r="E23" s="37"/>
      <c r="F23" s="40"/>
      <c r="G23" s="41"/>
      <c r="H23" s="7">
        <v>1</v>
      </c>
      <c r="I23" s="30">
        <f t="shared" si="0"/>
        <v>0</v>
      </c>
      <c r="J23" s="29">
        <f t="shared" si="1"/>
        <v>0</v>
      </c>
      <c r="K23" s="31">
        <f t="shared" si="2"/>
        <v>0</v>
      </c>
      <c r="L23" s="32">
        <f t="shared" si="4"/>
        <v>0</v>
      </c>
      <c r="M23" s="42"/>
    </row>
    <row r="24" spans="1:13" ht="13.5" hidden="1" thickBot="1" x14ac:dyDescent="0.25">
      <c r="A24" s="43"/>
      <c r="B24" s="25"/>
      <c r="C24" s="25"/>
      <c r="D24" s="44"/>
      <c r="E24" s="36"/>
      <c r="F24" s="45"/>
      <c r="G24" s="45"/>
      <c r="H24" s="46">
        <v>0.8</v>
      </c>
      <c r="I24" s="30">
        <f t="shared" si="0"/>
        <v>0</v>
      </c>
      <c r="J24" s="29">
        <f t="shared" si="1"/>
        <v>0</v>
      </c>
      <c r="K24" s="31">
        <f t="shared" ref="K24:K26" si="5">J24*1.16</f>
        <v>0</v>
      </c>
      <c r="L24" s="32">
        <f t="shared" ref="L24:L27" si="6">I24</f>
        <v>0</v>
      </c>
      <c r="M24" s="47"/>
    </row>
    <row r="25" spans="1:13" ht="13.5" hidden="1" thickBot="1" x14ac:dyDescent="0.25">
      <c r="A25" s="43"/>
      <c r="B25" s="25"/>
      <c r="C25" s="25"/>
      <c r="D25" s="44"/>
      <c r="E25" s="36"/>
      <c r="F25" s="45"/>
      <c r="G25" s="45"/>
      <c r="H25" s="46">
        <v>0.8</v>
      </c>
      <c r="I25" s="30">
        <f t="shared" si="0"/>
        <v>0</v>
      </c>
      <c r="J25" s="29">
        <f t="shared" si="1"/>
        <v>0</v>
      </c>
      <c r="K25" s="31">
        <f t="shared" si="5"/>
        <v>0</v>
      </c>
      <c r="L25" s="32">
        <f t="shared" si="6"/>
        <v>0</v>
      </c>
      <c r="M25" s="48"/>
    </row>
    <row r="26" spans="1:13" ht="13.5" hidden="1" thickBot="1" x14ac:dyDescent="0.25">
      <c r="A26" s="43"/>
      <c r="B26" s="25"/>
      <c r="C26" s="25"/>
      <c r="D26" s="44"/>
      <c r="E26" s="36"/>
      <c r="F26" s="45"/>
      <c r="G26" s="45"/>
      <c r="H26" s="46">
        <v>0.8</v>
      </c>
      <c r="I26" s="30">
        <f t="shared" si="0"/>
        <v>0</v>
      </c>
      <c r="J26" s="29">
        <f t="shared" si="1"/>
        <v>0</v>
      </c>
      <c r="K26" s="31">
        <f t="shared" si="5"/>
        <v>0</v>
      </c>
      <c r="L26" s="32">
        <f t="shared" si="6"/>
        <v>0</v>
      </c>
      <c r="M26" s="8"/>
    </row>
    <row r="27" spans="1:13" ht="13.5" thickBot="1" x14ac:dyDescent="0.25">
      <c r="A27" s="49"/>
      <c r="B27" s="50"/>
      <c r="C27" s="51"/>
      <c r="D27" s="52"/>
      <c r="E27" s="53"/>
      <c r="F27" s="54">
        <f>SUM(F13:F26)</f>
        <v>168800</v>
      </c>
      <c r="G27" s="54">
        <f>SUM(G13:G26)</f>
        <v>640100</v>
      </c>
      <c r="H27" s="55">
        <v>1</v>
      </c>
      <c r="I27" s="30">
        <f t="shared" si="0"/>
        <v>168800</v>
      </c>
      <c r="J27" s="56">
        <f>SUM(J13:J26)</f>
        <v>540.16000000000008</v>
      </c>
      <c r="K27" s="56">
        <f>SUM(K13:K26)</f>
        <v>626.5856</v>
      </c>
      <c r="L27" s="32">
        <f t="shared" si="6"/>
        <v>168800</v>
      </c>
      <c r="M27" s="56"/>
    </row>
    <row r="28" spans="1:13" ht="12.75" customHeight="1" x14ac:dyDescent="0.2">
      <c r="A28" s="105" t="s">
        <v>17</v>
      </c>
      <c r="B28" s="105"/>
      <c r="C28" s="105"/>
      <c r="D28" s="48"/>
      <c r="E28" s="48"/>
      <c r="F28" s="57"/>
      <c r="G28" s="57"/>
      <c r="H28" s="57"/>
      <c r="I28" s="57"/>
      <c r="J28" s="48"/>
      <c r="K28" s="48"/>
      <c r="L28" s="57"/>
      <c r="M28" s="8"/>
    </row>
    <row r="29" spans="1:13" ht="13.5" customHeight="1" thickBot="1" x14ac:dyDescent="0.25">
      <c r="A29" s="106"/>
      <c r="B29" s="106"/>
      <c r="C29" s="106"/>
      <c r="D29" s="48"/>
      <c r="E29" s="48"/>
      <c r="F29" s="57"/>
      <c r="G29" s="57"/>
      <c r="H29" s="57"/>
      <c r="I29" s="57"/>
      <c r="J29" s="48"/>
      <c r="K29" s="58"/>
      <c r="L29" s="57"/>
      <c r="M29" s="59"/>
    </row>
    <row r="30" spans="1:13" x14ac:dyDescent="0.2">
      <c r="A30" s="60"/>
      <c r="B30" s="99"/>
      <c r="C30" s="99"/>
      <c r="D30" s="48"/>
      <c r="E30" s="48"/>
      <c r="F30" s="8"/>
      <c r="G30" s="8"/>
      <c r="H30" s="8"/>
      <c r="I30" s="57"/>
      <c r="J30" s="57"/>
      <c r="K30" s="8"/>
      <c r="L30" s="10"/>
      <c r="M30" s="8"/>
    </row>
    <row r="31" spans="1:13" x14ac:dyDescent="0.2">
      <c r="A31" s="60"/>
      <c r="B31" s="99"/>
      <c r="C31" s="99"/>
      <c r="D31" s="48"/>
      <c r="E31" s="48"/>
      <c r="F31" s="8"/>
      <c r="G31" s="8"/>
      <c r="H31" s="8"/>
      <c r="I31" s="57"/>
      <c r="J31" s="57"/>
      <c r="K31" s="8"/>
      <c r="L31" s="10"/>
      <c r="M31" s="8"/>
    </row>
    <row r="32" spans="1:13" x14ac:dyDescent="0.2">
      <c r="A32" s="60"/>
      <c r="B32" s="61"/>
      <c r="C32" s="60"/>
      <c r="D32" s="48"/>
      <c r="E32" s="48"/>
      <c r="F32" s="8"/>
      <c r="G32" s="8"/>
      <c r="H32" s="8"/>
      <c r="I32" s="109"/>
      <c r="J32" s="109"/>
      <c r="K32" s="8"/>
      <c r="L32" s="10"/>
      <c r="M32" s="8"/>
    </row>
    <row r="33" spans="1:13" ht="13.5" thickBot="1" x14ac:dyDescent="0.25">
      <c r="A33" s="48"/>
      <c r="B33" s="62"/>
      <c r="C33" s="48"/>
      <c r="D33" s="48"/>
      <c r="E33" s="48"/>
      <c r="F33" s="57"/>
      <c r="G33" s="57"/>
      <c r="H33" s="57"/>
      <c r="I33" s="63" t="s">
        <v>18</v>
      </c>
      <c r="J33" s="48"/>
      <c r="K33" s="48"/>
      <c r="L33" s="10"/>
      <c r="M33" s="8"/>
    </row>
    <row r="34" spans="1:13" ht="18.75" thickBot="1" x14ac:dyDescent="0.3">
      <c r="A34" s="12"/>
      <c r="B34" s="8"/>
      <c r="C34" s="110" t="s">
        <v>19</v>
      </c>
      <c r="D34" s="111"/>
      <c r="E34" s="111"/>
      <c r="F34" s="112"/>
      <c r="G34" s="64"/>
      <c r="H34" s="57"/>
      <c r="I34" s="57"/>
      <c r="J34" s="48"/>
      <c r="K34" s="48"/>
      <c r="L34" s="65" t="s">
        <v>20</v>
      </c>
      <c r="M34" s="66" t="s">
        <v>21</v>
      </c>
    </row>
    <row r="35" spans="1:13" x14ac:dyDescent="0.2">
      <c r="A35" s="48"/>
      <c r="B35" s="8"/>
      <c r="C35" s="67" t="s">
        <v>22</v>
      </c>
      <c r="D35" s="113" t="s">
        <v>23</v>
      </c>
      <c r="E35" s="114"/>
      <c r="F35" s="115"/>
      <c r="G35" s="64"/>
      <c r="H35" s="57"/>
      <c r="I35" s="57"/>
      <c r="J35" s="48"/>
      <c r="K35" s="48"/>
      <c r="L35" s="68" t="s">
        <v>24</v>
      </c>
      <c r="M35" s="69" t="s">
        <v>12</v>
      </c>
    </row>
    <row r="36" spans="1:13" ht="13.5" thickBot="1" x14ac:dyDescent="0.25">
      <c r="A36" s="48"/>
      <c r="B36" s="8"/>
      <c r="C36" s="70" t="s">
        <v>25</v>
      </c>
      <c r="D36" s="116" t="s">
        <v>26</v>
      </c>
      <c r="E36" s="117"/>
      <c r="F36" s="118"/>
      <c r="G36" s="64"/>
      <c r="H36" s="57"/>
      <c r="I36" s="57"/>
      <c r="J36" s="48"/>
      <c r="K36" s="48"/>
      <c r="L36" s="71">
        <f>L27</f>
        <v>168800</v>
      </c>
      <c r="M36" s="72">
        <v>42619</v>
      </c>
    </row>
    <row r="37" spans="1:13" ht="13.5" thickBot="1" x14ac:dyDescent="0.25">
      <c r="A37" s="48"/>
      <c r="B37" s="8"/>
      <c r="C37" s="70" t="s">
        <v>27</v>
      </c>
      <c r="D37" s="116" t="s">
        <v>28</v>
      </c>
      <c r="E37" s="117"/>
      <c r="F37" s="118"/>
      <c r="G37" s="64"/>
      <c r="H37" s="57"/>
      <c r="I37" s="57"/>
      <c r="J37" s="48"/>
      <c r="K37" s="48"/>
      <c r="L37" s="57"/>
      <c r="M37" s="8"/>
    </row>
    <row r="38" spans="1:13" x14ac:dyDescent="0.2">
      <c r="A38" s="48"/>
      <c r="B38" s="8"/>
      <c r="C38" s="119" t="s">
        <v>29</v>
      </c>
      <c r="D38" s="116" t="s">
        <v>30</v>
      </c>
      <c r="E38" s="117"/>
      <c r="F38" s="118"/>
      <c r="G38" s="64"/>
      <c r="H38" s="57" t="s">
        <v>48</v>
      </c>
      <c r="I38" s="57"/>
      <c r="J38" s="48"/>
      <c r="K38" s="48"/>
      <c r="L38" s="122" t="s">
        <v>31</v>
      </c>
      <c r="M38" s="123"/>
    </row>
    <row r="39" spans="1:13" x14ac:dyDescent="0.2">
      <c r="A39" s="8"/>
      <c r="B39" s="8"/>
      <c r="C39" s="120"/>
      <c r="D39" s="116" t="s">
        <v>32</v>
      </c>
      <c r="E39" s="117"/>
      <c r="F39" s="118"/>
      <c r="G39" s="64"/>
      <c r="H39" s="57"/>
      <c r="I39" s="10"/>
      <c r="J39" s="8"/>
      <c r="K39" s="8"/>
      <c r="L39" s="73" t="s">
        <v>33</v>
      </c>
      <c r="M39" s="74">
        <v>7000000</v>
      </c>
    </row>
    <row r="40" spans="1:13" x14ac:dyDescent="0.2">
      <c r="A40" s="8"/>
      <c r="B40" s="8"/>
      <c r="C40" s="121"/>
      <c r="D40" s="116" t="s">
        <v>34</v>
      </c>
      <c r="E40" s="117"/>
      <c r="F40" s="118"/>
      <c r="G40" s="64"/>
      <c r="H40" s="57"/>
      <c r="I40" s="10"/>
      <c r="J40" s="75"/>
      <c r="K40" s="8"/>
      <c r="L40" s="76" t="s">
        <v>35</v>
      </c>
      <c r="M40" s="77">
        <v>713360</v>
      </c>
    </row>
    <row r="41" spans="1:13" x14ac:dyDescent="0.2">
      <c r="A41" s="8"/>
      <c r="B41" s="8"/>
      <c r="C41" s="70" t="s">
        <v>36</v>
      </c>
      <c r="D41" s="124" t="s">
        <v>37</v>
      </c>
      <c r="E41" s="125"/>
      <c r="F41" s="126"/>
      <c r="G41" s="64"/>
      <c r="H41" s="57"/>
      <c r="I41" s="10"/>
      <c r="J41" s="8"/>
      <c r="K41" s="8"/>
      <c r="L41" s="76" t="s">
        <v>38</v>
      </c>
      <c r="M41" s="77">
        <f>I27</f>
        <v>168800</v>
      </c>
    </row>
    <row r="42" spans="1:13" ht="13.5" thickBot="1" x14ac:dyDescent="0.25">
      <c r="A42" s="8"/>
      <c r="B42" s="8"/>
      <c r="C42" s="78" t="s">
        <v>39</v>
      </c>
      <c r="D42" s="127" t="s">
        <v>40</v>
      </c>
      <c r="E42" s="128"/>
      <c r="F42" s="129"/>
      <c r="G42" s="64"/>
      <c r="H42" s="57"/>
      <c r="I42" s="10"/>
      <c r="J42" s="8"/>
      <c r="K42" s="8"/>
      <c r="L42" s="79" t="s">
        <v>41</v>
      </c>
      <c r="M42" s="80">
        <f>SUM(M40:M41)</f>
        <v>882160</v>
      </c>
    </row>
    <row r="43" spans="1:13" x14ac:dyDescent="0.2">
      <c r="A43" s="8"/>
      <c r="B43" s="9"/>
      <c r="C43" s="8"/>
      <c r="D43" s="8"/>
      <c r="E43" s="8"/>
      <c r="F43" s="81"/>
      <c r="G43" s="82"/>
      <c r="H43" s="10"/>
      <c r="I43" s="10"/>
      <c r="J43" s="8"/>
      <c r="K43" s="8"/>
      <c r="L43" s="10"/>
      <c r="M43" s="59"/>
    </row>
    <row r="44" spans="1:13" x14ac:dyDescent="0.2">
      <c r="A44" s="8"/>
      <c r="B44" s="9"/>
      <c r="C44" s="8"/>
      <c r="D44" s="8"/>
      <c r="E44" s="8"/>
      <c r="F44" s="10"/>
      <c r="G44" s="10"/>
      <c r="H44" s="10"/>
      <c r="I44" s="10"/>
      <c r="J44" s="8"/>
      <c r="K44" s="8"/>
      <c r="L44" s="10"/>
      <c r="M44" s="8"/>
    </row>
    <row r="45" spans="1:13" ht="16.5" thickBot="1" x14ac:dyDescent="0.3">
      <c r="A45" s="8"/>
      <c r="B45" s="83"/>
      <c r="C45" s="84"/>
      <c r="D45" s="8"/>
      <c r="E45" s="8"/>
      <c r="F45" s="10"/>
      <c r="G45" s="10"/>
      <c r="H45" s="10"/>
      <c r="I45" s="10"/>
      <c r="J45" s="8"/>
      <c r="K45" s="8"/>
      <c r="L45" s="10"/>
      <c r="M45" s="8"/>
    </row>
    <row r="46" spans="1:13" ht="13.5" thickBot="1" x14ac:dyDescent="0.25">
      <c r="A46" s="8"/>
      <c r="B46" s="62"/>
      <c r="C46" s="130" t="s">
        <v>42</v>
      </c>
      <c r="D46" s="131"/>
      <c r="E46" s="131"/>
      <c r="F46" s="131"/>
      <c r="G46" s="131"/>
      <c r="H46" s="131"/>
      <c r="I46" s="131"/>
      <c r="J46" s="131"/>
      <c r="K46" s="131"/>
      <c r="L46" s="131"/>
      <c r="M46" s="132"/>
    </row>
    <row r="47" spans="1:13" x14ac:dyDescent="0.2">
      <c r="A47" s="8"/>
      <c r="B47" s="62"/>
      <c r="C47" s="8"/>
      <c r="D47" s="8"/>
      <c r="E47" s="8"/>
      <c r="F47" s="10"/>
      <c r="G47" s="10"/>
      <c r="H47" s="10"/>
      <c r="I47" s="10"/>
      <c r="J47" s="8"/>
      <c r="K47" s="8"/>
      <c r="L47" s="10"/>
      <c r="M47" s="8"/>
    </row>
    <row r="48" spans="1:13" x14ac:dyDescent="0.2">
      <c r="A48" s="8"/>
      <c r="B48" s="62"/>
      <c r="C48" s="8"/>
      <c r="D48" s="8"/>
      <c r="E48" s="85"/>
      <c r="F48" s="10"/>
      <c r="G48" s="10"/>
      <c r="H48" s="10"/>
      <c r="I48" s="82"/>
      <c r="J48" s="85"/>
      <c r="K48" s="8"/>
      <c r="L48" s="82"/>
      <c r="M48" s="85"/>
    </row>
    <row r="49" spans="1:13" ht="15" x14ac:dyDescent="0.25">
      <c r="A49" s="8"/>
      <c r="B49" s="83"/>
      <c r="C49" s="86" t="s">
        <v>43</v>
      </c>
      <c r="D49" s="86"/>
      <c r="E49" s="133" t="s">
        <v>44</v>
      </c>
      <c r="F49" s="133"/>
      <c r="G49" s="86"/>
      <c r="H49" s="8"/>
      <c r="I49" s="133" t="s">
        <v>47</v>
      </c>
      <c r="J49" s="133"/>
      <c r="K49" s="8"/>
      <c r="L49" s="133"/>
      <c r="M49" s="133"/>
    </row>
    <row r="50" spans="1:13" ht="15" x14ac:dyDescent="0.25">
      <c r="A50" s="8"/>
      <c r="B50" s="83"/>
      <c r="C50" s="86"/>
      <c r="D50" s="8"/>
      <c r="E50" s="86"/>
      <c r="F50" s="86"/>
      <c r="G50" s="86"/>
      <c r="H50" s="8"/>
      <c r="I50" s="86"/>
      <c r="J50" s="86"/>
      <c r="K50" s="8"/>
      <c r="L50" s="86"/>
      <c r="M50" s="86"/>
    </row>
    <row r="51" spans="1:13" x14ac:dyDescent="0.2">
      <c r="A51" s="8"/>
      <c r="B51" s="83"/>
      <c r="C51" s="8"/>
      <c r="D51" s="8"/>
      <c r="E51" s="10"/>
      <c r="F51" s="8"/>
      <c r="G51" s="8"/>
      <c r="H51" s="8"/>
      <c r="I51" s="10"/>
      <c r="J51" s="8"/>
      <c r="K51" s="8"/>
      <c r="L51" s="85"/>
      <c r="M51" s="82"/>
    </row>
    <row r="52" spans="1:13" x14ac:dyDescent="0.2">
      <c r="A52" s="8"/>
      <c r="B52" s="83"/>
      <c r="C52" s="87"/>
      <c r="D52" s="8"/>
      <c r="E52" s="87"/>
      <c r="F52" s="88"/>
      <c r="G52" s="85"/>
      <c r="H52" s="8"/>
      <c r="I52" s="87"/>
      <c r="J52" s="88"/>
      <c r="K52" s="8"/>
      <c r="L52" s="89"/>
      <c r="M52" s="89"/>
    </row>
    <row r="53" spans="1:13" x14ac:dyDescent="0.2">
      <c r="A53" s="8"/>
      <c r="B53" s="83"/>
      <c r="C53" s="8"/>
      <c r="D53" s="8"/>
      <c r="E53" s="10"/>
      <c r="F53" s="8"/>
      <c r="G53" s="8"/>
      <c r="H53" s="8"/>
      <c r="I53" s="10"/>
      <c r="J53" s="8"/>
      <c r="K53" s="8"/>
      <c r="L53" s="85"/>
      <c r="M53" s="82"/>
    </row>
    <row r="54" spans="1:13" x14ac:dyDescent="0.2">
      <c r="A54" s="8"/>
      <c r="B54" s="83"/>
      <c r="C54" s="8"/>
      <c r="D54" s="8"/>
      <c r="E54" s="10"/>
      <c r="F54" s="8"/>
      <c r="G54" s="8"/>
      <c r="H54" s="8"/>
      <c r="I54" s="10"/>
      <c r="J54" s="8"/>
      <c r="K54" s="8"/>
      <c r="L54" s="85"/>
      <c r="M54" s="82"/>
    </row>
    <row r="55" spans="1:13" x14ac:dyDescent="0.2">
      <c r="A55" s="8"/>
      <c r="B55" s="83"/>
      <c r="C55" s="8"/>
      <c r="D55" s="8"/>
      <c r="E55" s="8"/>
      <c r="F55" s="8"/>
      <c r="G55" s="8"/>
      <c r="H55" s="8"/>
      <c r="I55" s="8"/>
      <c r="J55" s="8"/>
      <c r="K55" s="8"/>
      <c r="L55" s="82"/>
      <c r="M55" s="85"/>
    </row>
    <row r="56" spans="1:13" x14ac:dyDescent="0.2">
      <c r="A56" s="8"/>
      <c r="B56" s="9"/>
      <c r="C56" s="90"/>
      <c r="D56" s="8"/>
      <c r="E56" s="91"/>
      <c r="F56" s="88"/>
      <c r="G56" s="85"/>
      <c r="H56" s="8"/>
      <c r="I56" s="91"/>
      <c r="J56" s="88"/>
      <c r="K56" s="8"/>
      <c r="L56" s="82"/>
      <c r="M56" s="82"/>
    </row>
    <row r="57" spans="1:13" x14ac:dyDescent="0.2">
      <c r="A57" s="8"/>
      <c r="B57" s="9"/>
      <c r="C57" s="8"/>
      <c r="D57" s="8"/>
      <c r="E57" s="8"/>
      <c r="F57" s="10"/>
      <c r="G57" s="10"/>
      <c r="H57" s="10"/>
      <c r="I57" s="8"/>
      <c r="J57" s="10"/>
      <c r="K57" s="8"/>
      <c r="L57" s="82"/>
      <c r="M57" s="85"/>
    </row>
    <row r="58" spans="1:13" x14ac:dyDescent="0.2">
      <c r="B58" s="92"/>
      <c r="F58" s="93"/>
      <c r="G58" s="93"/>
      <c r="H58" s="93"/>
      <c r="I58" s="93"/>
    </row>
    <row r="59" spans="1:13" x14ac:dyDescent="0.2">
      <c r="B59" s="92"/>
      <c r="F59" s="93"/>
      <c r="G59" s="93"/>
      <c r="H59" s="93"/>
      <c r="I59" s="93"/>
    </row>
    <row r="60" spans="1:13" x14ac:dyDescent="0.2">
      <c r="B60" s="92"/>
      <c r="F60" s="93"/>
      <c r="G60" s="93"/>
      <c r="H60" s="93"/>
      <c r="I60" s="93"/>
    </row>
    <row r="61" spans="1:13" x14ac:dyDescent="0.2">
      <c r="B61" s="92"/>
      <c r="F61" s="93"/>
      <c r="G61" s="93"/>
      <c r="H61" s="93"/>
      <c r="I61" s="93"/>
    </row>
    <row r="62" spans="1:13" x14ac:dyDescent="0.2">
      <c r="B62" s="92"/>
      <c r="F62" s="93"/>
      <c r="G62" s="93"/>
      <c r="H62" s="93"/>
      <c r="I62" s="93"/>
    </row>
    <row r="63" spans="1:13" x14ac:dyDescent="0.2">
      <c r="B63" s="92"/>
      <c r="F63" s="93"/>
      <c r="G63" s="93"/>
      <c r="H63" s="93"/>
      <c r="I63" s="93"/>
    </row>
    <row r="64" spans="1:13" x14ac:dyDescent="0.2">
      <c r="B64" s="92"/>
      <c r="F64" s="93"/>
      <c r="G64" s="93"/>
      <c r="H64" s="93"/>
      <c r="I64" s="93"/>
    </row>
    <row r="65" spans="2:9" x14ac:dyDescent="0.2">
      <c r="B65" s="92"/>
      <c r="F65" s="93"/>
      <c r="G65" s="93"/>
      <c r="H65" s="93"/>
      <c r="I65" s="93"/>
    </row>
    <row r="66" spans="2:9" x14ac:dyDescent="0.2">
      <c r="B66" s="92"/>
      <c r="F66" s="93"/>
      <c r="G66" s="93"/>
      <c r="H66" s="93"/>
      <c r="I66" s="93"/>
    </row>
    <row r="67" spans="2:9" x14ac:dyDescent="0.2">
      <c r="B67" s="92"/>
      <c r="F67" s="93"/>
      <c r="G67" s="93"/>
      <c r="H67" s="93"/>
      <c r="I67" s="93"/>
    </row>
    <row r="68" spans="2:9" x14ac:dyDescent="0.2">
      <c r="B68" s="92"/>
      <c r="F68" s="93"/>
      <c r="G68" s="93"/>
      <c r="H68" s="93"/>
      <c r="I68" s="93"/>
    </row>
    <row r="69" spans="2:9" x14ac:dyDescent="0.2">
      <c r="B69" s="92"/>
      <c r="F69" s="93"/>
      <c r="G69" s="93"/>
      <c r="H69" s="93"/>
      <c r="I69" s="93"/>
    </row>
  </sheetData>
  <mergeCells count="25">
    <mergeCell ref="D41:F41"/>
    <mergeCell ref="D42:F42"/>
    <mergeCell ref="C46:M46"/>
    <mergeCell ref="E49:F49"/>
    <mergeCell ref="I49:J49"/>
    <mergeCell ref="L49:M49"/>
    <mergeCell ref="D37:F37"/>
    <mergeCell ref="C38:C40"/>
    <mergeCell ref="D38:F38"/>
    <mergeCell ref="L38:M38"/>
    <mergeCell ref="D39:F39"/>
    <mergeCell ref="D40:F40"/>
    <mergeCell ref="B31:C31"/>
    <mergeCell ref="I32:J32"/>
    <mergeCell ref="C34:F34"/>
    <mergeCell ref="D35:F35"/>
    <mergeCell ref="D36:F36"/>
    <mergeCell ref="J11:K11"/>
    <mergeCell ref="B30:C30"/>
    <mergeCell ref="A3:L3"/>
    <mergeCell ref="C11:E11"/>
    <mergeCell ref="F11:I11"/>
    <mergeCell ref="A28:C29"/>
    <mergeCell ref="A9:M9"/>
    <mergeCell ref="A10:M10"/>
  </mergeCells>
  <phoneticPr fontId="0" type="noConversion"/>
  <printOptions horizontalCentered="1" verticalCentered="1"/>
  <pageMargins left="0.52" right="0.44" top="1" bottom="1" header="0" footer="0"/>
  <pageSetup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Usados</vt:lpstr>
      <vt:lpstr>Usados!Área_de_impresión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hsanchez</dc:creator>
  <cp:lastModifiedBy>ljimenez</cp:lastModifiedBy>
  <cp:lastPrinted>2016-05-06T15:09:50Z</cp:lastPrinted>
  <dcterms:created xsi:type="dcterms:W3CDTF">2002-11-21T19:43:53Z</dcterms:created>
  <dcterms:modified xsi:type="dcterms:W3CDTF">2018-01-24T23:12:21Z</dcterms:modified>
</cp:coreProperties>
</file>