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8/"/>
    </mc:Choice>
  </mc:AlternateContent>
  <bookViews>
    <workbookView xWindow="0" yWindow="0" windowWidth="21540" windowHeight="9630" activeTab="1"/>
  </bookViews>
  <sheets>
    <sheet name="DICIEMBRE 17" sheetId="12" r:id="rId1"/>
    <sheet name="ENERO" sheetId="13" r:id="rId2"/>
  </sheets>
  <definedNames>
    <definedName name="_xlnm._FilterDatabase" localSheetId="0" hidden="1">'DICIEMBRE 17'!#REF!</definedName>
    <definedName name="_xlnm._FilterDatabase" localSheetId="1" hidden="1">ENERO!#REF!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3" l="1"/>
  <c r="O30" i="13" s="1"/>
  <c r="O36" i="12" l="1"/>
  <c r="O38" i="12"/>
</calcChain>
</file>

<file path=xl/sharedStrings.xml><?xml version="1.0" encoding="utf-8"?>
<sst xmlns="http://schemas.openxmlformats.org/spreadsheetml/2006/main" count="269" uniqueCount="143">
  <si>
    <t>CUENTA 255-003     QUERETARO MOTORS, SA</t>
  </si>
  <si>
    <t>POLIZA</t>
  </si>
  <si>
    <t>FECHA</t>
  </si>
  <si>
    <t>DOCUMENTO</t>
  </si>
  <si>
    <t>OPERACIÓN</t>
  </si>
  <si>
    <t>USUARIO</t>
  </si>
  <si>
    <t>DESCRIPCION</t>
  </si>
  <si>
    <t>CARGO</t>
  </si>
  <si>
    <t>ABONO</t>
  </si>
  <si>
    <t>SALDO</t>
  </si>
  <si>
    <t>=============================================================================================================================================================</t>
  </si>
  <si>
    <t>Saldo Inicial</t>
  </si>
  <si>
    <t>QUERETARO MOTORS SA</t>
  </si>
  <si>
    <t>ND14001-</t>
  </si>
  <si>
    <t>DEPOSITO BANCOMER 69</t>
  </si>
  <si>
    <t>MFERRER</t>
  </si>
  <si>
    <t>NA19003-</t>
  </si>
  <si>
    <t>Poliza Contable de E</t>
  </si>
  <si>
    <t>LJIMENEZ</t>
  </si>
  <si>
    <t>COMISIONES</t>
  </si>
  <si>
    <t>NA19001-</t>
  </si>
  <si>
    <t>Poliza Contable de D</t>
  </si>
  <si>
    <t>D    170</t>
  </si>
  <si>
    <t>D    261</t>
  </si>
  <si>
    <t>XA15001-</t>
  </si>
  <si>
    <t>Compra con IVA</t>
  </si>
  <si>
    <t>Sumas</t>
  </si>
  <si>
    <t>Saldo  Final</t>
  </si>
  <si>
    <t>RALLY CHAMPION S.A. DE C.V.</t>
  </si>
  <si>
    <t>===============================================================================================================================================================</t>
  </si>
  <si>
    <t>ALIZARDI</t>
  </si>
  <si>
    <t>DIFERENCIA</t>
  </si>
  <si>
    <t>NA19002-</t>
  </si>
  <si>
    <t>Poliza Contable de I</t>
  </si>
  <si>
    <t>D     47</t>
  </si>
  <si>
    <t>E     56</t>
  </si>
  <si>
    <t>INTERCOMPA</t>
  </si>
  <si>
    <t>AMEXCO</t>
  </si>
  <si>
    <t>E     58</t>
  </si>
  <si>
    <t>--------</t>
  </si>
  <si>
    <t>---------</t>
  </si>
  <si>
    <t>-----------</t>
  </si>
  <si>
    <t>-------</t>
  </si>
  <si>
    <t>----------</t>
  </si>
  <si>
    <t>-</t>
  </si>
  <si>
    <t>--------------</t>
  </si>
  <si>
    <t>D     53</t>
  </si>
  <si>
    <t>E     49</t>
  </si>
  <si>
    <t>PAGO SERVI</t>
  </si>
  <si>
    <t>D    362</t>
  </si>
  <si>
    <t>D    363</t>
  </si>
  <si>
    <t>D     52</t>
  </si>
  <si>
    <t>D     64</t>
  </si>
  <si>
    <t>PAGO CORRE</t>
  </si>
  <si>
    <t>PAGO INTERFAZ DE CORREOS ELEC</t>
  </si>
  <si>
    <t>D    178</t>
  </si>
  <si>
    <t>LJIMENEZ:QUERETARO MOTORS SA-INTERN</t>
  </si>
  <si>
    <t>Auxiliar del 01/10/17 al 31/10/17</t>
  </si>
  <si>
    <t>D    324</t>
  </si>
  <si>
    <t>LJIMENEZ:QUERETARO MOTORS SA-CORREO</t>
  </si>
  <si>
    <t>D    169</t>
  </si>
  <si>
    <t>WR 7027</t>
  </si>
  <si>
    <t>WR 7053</t>
  </si>
  <si>
    <t>D    171</t>
  </si>
  <si>
    <t>WR 7064</t>
  </si>
  <si>
    <t>D    132</t>
  </si>
  <si>
    <t>REF 1894</t>
  </si>
  <si>
    <t>LJIMENEZ:CERVANTES PEREDO ARUTURO M</t>
  </si>
  <si>
    <t>D    227</t>
  </si>
  <si>
    <t>RF 1911</t>
  </si>
  <si>
    <t>LJIMENEZ:YAMADA TAKASHI</t>
  </si>
  <si>
    <t>WR00007153</t>
  </si>
  <si>
    <t>XA55001-</t>
  </si>
  <si>
    <t>TOTs con CXP</t>
  </si>
  <si>
    <t>LJIMENEZ:GARCIA OLIVOS MARIA TERESA</t>
  </si>
  <si>
    <t>E     99</t>
  </si>
  <si>
    <t>PAGO INTERFAZ DE CORREO ELEC</t>
  </si>
  <si>
    <t>I    120</t>
  </si>
  <si>
    <t>PAG AMEXCO</t>
  </si>
  <si>
    <t>PAGO CON AMERICAN EXPRESS</t>
  </si>
  <si>
    <t>E    100</t>
  </si>
  <si>
    <t>PAGO SERVIDOR DE CORREOS</t>
  </si>
  <si>
    <t>COMISIONES AMEXCO QM NWD 2864</t>
  </si>
  <si>
    <t>COMISIONES AMEXCO QM NWD 2863</t>
  </si>
  <si>
    <t>T-404892</t>
  </si>
  <si>
    <t>I    121</t>
  </si>
  <si>
    <t>PAGO EN TERMINAL QM AMERCO</t>
  </si>
  <si>
    <t>WR00007119</t>
  </si>
  <si>
    <t>LJIMENEZ:QUERETARO MOTORS SA-ESTOPA</t>
  </si>
  <si>
    <t>D    328</t>
  </si>
  <si>
    <t>NWD0002804</t>
  </si>
  <si>
    <t>D    374</t>
  </si>
  <si>
    <t>AM-00175</t>
  </si>
  <si>
    <t>INTERESES INTERCOMPAÑIAS 2017</t>
  </si>
  <si>
    <t>I    122</t>
  </si>
  <si>
    <t>PAG AM 175</t>
  </si>
  <si>
    <t>PAGO DE FACTURA AM 175 QRO MOT</t>
  </si>
  <si>
    <t>D    354</t>
  </si>
  <si>
    <t>NWD0002887</t>
  </si>
  <si>
    <t>D    355</t>
  </si>
  <si>
    <t>NWD0002873</t>
  </si>
  <si>
    <t>D    356</t>
  </si>
  <si>
    <t>WR00007167</t>
  </si>
  <si>
    <t>E     97</t>
  </si>
  <si>
    <t>T-404903</t>
  </si>
  <si>
    <t>SALDO FINAL RALLY</t>
  </si>
  <si>
    <t>SALDO FINAL QM</t>
  </si>
  <si>
    <t>7088/WR</t>
  </si>
  <si>
    <t>7089/WR</t>
  </si>
  <si>
    <t>7101/WR</t>
  </si>
  <si>
    <t>NOV</t>
  </si>
  <si>
    <t>Auxiliar del 01/01/18 al 31/01/18</t>
  </si>
  <si>
    <t>--------------------------------------</t>
  </si>
  <si>
    <t>D     21</t>
  </si>
  <si>
    <t>AS06095</t>
  </si>
  <si>
    <t>LJIMENEZ:CIMARON FARMACEUTICOS SA D</t>
  </si>
  <si>
    <t>E     20</t>
  </si>
  <si>
    <t>TRASPASO RALLY-QM FOL 74399030</t>
  </si>
  <si>
    <t>AR 473</t>
  </si>
  <si>
    <t>LJIMENEZ:FLORES MEZA ISACC</t>
  </si>
  <si>
    <t>AS 06102</t>
  </si>
  <si>
    <t>LJIMENEZ:SILVA GARCIA SERAFIN</t>
  </si>
  <si>
    <t>AR 474</t>
  </si>
  <si>
    <t>LJIMENEZ:FLORES MENDEZ ELIZABET</t>
  </si>
  <si>
    <t>RF1936</t>
  </si>
  <si>
    <t>LJIMENEZ:RAMIREZ RESENDIZ ESTHER CO</t>
  </si>
  <si>
    <t>E     29</t>
  </si>
  <si>
    <t>TRASPASO RALLY-QM FOL 17493046</t>
  </si>
  <si>
    <t>AS06114</t>
  </si>
  <si>
    <t>LJIMENEZ:BASTIEN ALISON DALE</t>
  </si>
  <si>
    <t>LJIMENEZ:TRASPASP RALLY-CELAYA FOL</t>
  </si>
  <si>
    <t>E     57</t>
  </si>
  <si>
    <t>PAGO INTER</t>
  </si>
  <si>
    <t>PAGO CORREO SERVER</t>
  </si>
  <si>
    <t>I     93</t>
  </si>
  <si>
    <t>TRASPASO QM A RALLY FOL 350030</t>
  </si>
  <si>
    <t>D    414</t>
  </si>
  <si>
    <t>NWD0002955</t>
  </si>
  <si>
    <t>LJIMENEZ:QUERETARO MOTORS SA-LICENC</t>
  </si>
  <si>
    <t>D    421</t>
  </si>
  <si>
    <t>TRASPASO QM RALLY COB CON TC E</t>
  </si>
  <si>
    <t>----</t>
  </si>
  <si>
    <t>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</si>
</sst>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292EF3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indexed="12"/>
      <name val="Arial"/>
      <family val="2"/>
    </font>
    <font>
      <sz val="8"/>
      <name val="MS Sans Serif"/>
      <charset val="1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">
    <xf numFmtId="0" fontId="0" fillId="0" borderId="0"/>
    <xf numFmtId="0" fontId="1" fillId="0" borderId="0"/>
    <xf numFmtId="0" fontId="16" fillId="0" borderId="0"/>
    <xf numFmtId="0" fontId="16" fillId="0" borderId="0"/>
    <xf numFmtId="0" fontId="17" fillId="0" borderId="0"/>
  </cellStyleXfs>
  <cellXfs count="27">
    <xf numFmtId="0" fontId="0" fillId="0" borderId="0" xfId="0"/>
    <xf numFmtId="0" fontId="9" fillId="2" borderId="0" xfId="0" applyFont="1" applyFill="1"/>
    <xf numFmtId="0" fontId="8" fillId="2" borderId="0" xfId="0" applyFont="1" applyFill="1"/>
    <xf numFmtId="0" fontId="1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5" fillId="2" borderId="0" xfId="0" applyNumberFormat="1" applyFont="1" applyFill="1"/>
    <xf numFmtId="0" fontId="7" fillId="2" borderId="0" xfId="0" applyFont="1" applyFill="1"/>
    <xf numFmtId="4" fontId="8" fillId="2" borderId="0" xfId="0" applyNumberFormat="1" applyFont="1" applyFill="1"/>
    <xf numFmtId="0" fontId="12" fillId="2" borderId="0" xfId="0" applyFont="1" applyFill="1"/>
    <xf numFmtId="0" fontId="11" fillId="2" borderId="0" xfId="0" applyFont="1" applyFill="1"/>
    <xf numFmtId="0" fontId="11" fillId="2" borderId="0" xfId="0" applyNumberFormat="1" applyFont="1" applyFill="1" applyAlignment="1">
      <alignment horizontal="center"/>
    </xf>
    <xf numFmtId="0" fontId="10" fillId="2" borderId="0" xfId="0" applyNumberFormat="1" applyFont="1" applyFill="1" applyAlignment="1">
      <alignment horizontal="center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6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14" fillId="0" borderId="0" xfId="0" applyNumberFormat="1" applyFont="1"/>
    <xf numFmtId="0" fontId="15" fillId="0" borderId="0" xfId="0" applyNumberFormat="1" applyFont="1"/>
    <xf numFmtId="4" fontId="14" fillId="0" borderId="0" xfId="0" applyNumberFormat="1" applyFont="1"/>
    <xf numFmtId="0" fontId="13" fillId="0" borderId="1" xfId="4" applyNumberFormat="1" applyFont="1" applyFill="1" applyBorder="1" applyAlignment="1" applyProtection="1">
      <alignment horizontal="right" vertical="top" wrapText="1"/>
    </xf>
    <xf numFmtId="14" fontId="13" fillId="0" borderId="1" xfId="4" applyNumberFormat="1" applyFont="1" applyFill="1" applyBorder="1" applyAlignment="1" applyProtection="1">
      <alignment horizontal="left" vertical="top" wrapText="1"/>
    </xf>
    <xf numFmtId="0" fontId="13" fillId="0" borderId="1" xfId="4" applyNumberFormat="1" applyFont="1" applyFill="1" applyBorder="1" applyAlignment="1" applyProtection="1">
      <alignment horizontal="left" vertical="top" wrapText="1"/>
    </xf>
    <xf numFmtId="0" fontId="13" fillId="0" borderId="0" xfId="4" applyNumberFormat="1" applyFont="1" applyFill="1" applyBorder="1" applyAlignment="1" applyProtection="1">
      <alignment horizontal="right" vertical="top" wrapText="1"/>
    </xf>
    <xf numFmtId="0" fontId="4" fillId="2" borderId="0" xfId="0" applyFont="1" applyFill="1" applyAlignment="1">
      <alignment horizontal="center"/>
    </xf>
    <xf numFmtId="0" fontId="8" fillId="2" borderId="0" xfId="0" quotePrefix="1" applyFont="1" applyFill="1" applyAlignment="1">
      <alignment horizontal="center"/>
    </xf>
  </cellXfs>
  <cellStyles count="5">
    <cellStyle name="Normal" xfId="0" builtinId="0"/>
    <cellStyle name="Normal 2" xfId="1"/>
    <cellStyle name="Normal 4" xfId="2"/>
    <cellStyle name="Normal 5" xfId="3"/>
    <cellStyle name="Normal 6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161925</xdr:rowOff>
    </xdr:from>
    <xdr:to>
      <xdr:col>2</xdr:col>
      <xdr:colOff>723901</xdr:colOff>
      <xdr:row>4</xdr:row>
      <xdr:rowOff>75133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152400"/>
          <a:ext cx="1162050" cy="560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161925</xdr:rowOff>
    </xdr:from>
    <xdr:to>
      <xdr:col>2</xdr:col>
      <xdr:colOff>723901</xdr:colOff>
      <xdr:row>4</xdr:row>
      <xdr:rowOff>75133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152400"/>
          <a:ext cx="1162050" cy="560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4"/>
  <sheetViews>
    <sheetView workbookViewId="0">
      <selection activeCell="M41" sqref="M41:M44"/>
    </sheetView>
  </sheetViews>
  <sheetFormatPr baseColWidth="10" defaultRowHeight="15" x14ac:dyDescent="0.25"/>
  <cols>
    <col min="1" max="1" width="11.42578125" style="13"/>
    <col min="2" max="2" width="7" style="13" bestFit="1" customWidth="1"/>
    <col min="3" max="4" width="11.42578125" style="13"/>
    <col min="5" max="5" width="2" style="13" bestFit="1" customWidth="1"/>
    <col min="6" max="6" width="11.42578125" style="13"/>
    <col min="7" max="7" width="6" style="13" bestFit="1" customWidth="1"/>
    <col min="8" max="8" width="24.5703125" style="13" bestFit="1" customWidth="1"/>
    <col min="9" max="9" width="9.42578125" style="13" bestFit="1" customWidth="1"/>
    <col min="10" max="10" width="39.42578125" style="13" bestFit="1" customWidth="1"/>
    <col min="11" max="11" width="11.7109375" style="13" bestFit="1" customWidth="1"/>
    <col min="12" max="12" width="3.85546875" style="18" customWidth="1"/>
    <col min="13" max="13" width="10.140625" style="13" bestFit="1" customWidth="1"/>
    <col min="14" max="14" width="5.5703125" style="19" bestFit="1" customWidth="1"/>
    <col min="15" max="16" width="11.7109375" style="13" bestFit="1" customWidth="1"/>
    <col min="17" max="16384" width="11.42578125" style="13"/>
  </cols>
  <sheetData>
    <row r="1" spans="2:16" s="2" customFormat="1" ht="12" x14ac:dyDescent="0.2">
      <c r="B1" s="26" t="s">
        <v>10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"/>
    </row>
    <row r="2" spans="2:16" s="7" customFormat="1" ht="12.75" x14ac:dyDescent="0.2">
      <c r="B2" s="3"/>
      <c r="C2" s="3"/>
      <c r="D2" s="3"/>
      <c r="E2" s="4"/>
      <c r="F2" s="3"/>
      <c r="G2" s="3"/>
      <c r="H2" s="3"/>
      <c r="I2" s="3"/>
      <c r="J2" s="3"/>
      <c r="K2" s="3"/>
      <c r="L2" s="17"/>
      <c r="M2" s="5"/>
      <c r="N2" s="16"/>
      <c r="O2" s="3"/>
      <c r="P2" s="6"/>
    </row>
    <row r="3" spans="2:16" s="7" customFormat="1" ht="12.75" x14ac:dyDescent="0.2">
      <c r="B3" s="3"/>
      <c r="C3" s="3"/>
      <c r="D3" s="25" t="s">
        <v>28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6"/>
    </row>
    <row r="4" spans="2:16" s="7" customFormat="1" ht="12.75" x14ac:dyDescent="0.2">
      <c r="B4" s="3"/>
      <c r="C4" s="3"/>
      <c r="D4" s="25" t="s">
        <v>57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6"/>
    </row>
    <row r="5" spans="2:16" s="7" customFormat="1" ht="12.75" x14ac:dyDescent="0.2">
      <c r="B5" s="3"/>
      <c r="C5" s="3"/>
      <c r="D5" s="25" t="s">
        <v>0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6"/>
    </row>
    <row r="6" spans="2:16" s="7" customFormat="1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17"/>
      <c r="M6" s="5"/>
      <c r="N6" s="16"/>
      <c r="O6" s="3"/>
      <c r="P6" s="6"/>
    </row>
    <row r="7" spans="2:16" s="2" customFormat="1" ht="12" x14ac:dyDescent="0.2">
      <c r="B7" s="26" t="s">
        <v>29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1"/>
    </row>
    <row r="8" spans="2:16" s="2" customFormat="1" ht="12" x14ac:dyDescent="0.2">
      <c r="L8" s="12"/>
      <c r="N8" s="11"/>
      <c r="O8" s="8"/>
    </row>
    <row r="9" spans="2:16" s="1" customFormat="1" ht="12" x14ac:dyDescent="0.2">
      <c r="B9" s="9" t="s">
        <v>1</v>
      </c>
      <c r="C9" s="9" t="s">
        <v>2</v>
      </c>
      <c r="D9" s="9" t="s">
        <v>3</v>
      </c>
      <c r="F9" s="9"/>
      <c r="H9" s="10" t="s">
        <v>4</v>
      </c>
      <c r="I9" s="9" t="s">
        <v>5</v>
      </c>
      <c r="J9" s="9" t="s">
        <v>6</v>
      </c>
      <c r="K9" s="9" t="s">
        <v>7</v>
      </c>
      <c r="L9" s="12"/>
      <c r="M9" s="9" t="s">
        <v>8</v>
      </c>
      <c r="N9" s="11"/>
      <c r="O9" s="9" t="s">
        <v>9</v>
      </c>
    </row>
    <row r="10" spans="2:16" x14ac:dyDescent="0.25">
      <c r="C10" s="14"/>
      <c r="J10" s="13" t="s">
        <v>11</v>
      </c>
      <c r="M10" s="15"/>
      <c r="O10" s="15">
        <v>4444456.78</v>
      </c>
    </row>
    <row r="11" spans="2:16" x14ac:dyDescent="0.25">
      <c r="B11" s="13" t="s">
        <v>60</v>
      </c>
      <c r="C11" s="14">
        <v>43074</v>
      </c>
      <c r="D11" s="13" t="s">
        <v>61</v>
      </c>
      <c r="E11" s="13">
        <v>1</v>
      </c>
      <c r="F11" s="13" t="s">
        <v>20</v>
      </c>
      <c r="G11" s="13">
        <v>3525</v>
      </c>
      <c r="H11" s="13" t="s">
        <v>21</v>
      </c>
      <c r="I11" s="13" t="s">
        <v>18</v>
      </c>
      <c r="J11" s="13" t="s">
        <v>12</v>
      </c>
      <c r="M11" s="15">
        <v>134.53</v>
      </c>
      <c r="N11" s="19">
        <v>1</v>
      </c>
      <c r="O11" s="15">
        <v>4444322.25</v>
      </c>
    </row>
    <row r="12" spans="2:16" x14ac:dyDescent="0.25">
      <c r="B12" s="13" t="s">
        <v>22</v>
      </c>
      <c r="C12" s="14">
        <v>43076</v>
      </c>
      <c r="D12" s="13" t="s">
        <v>62</v>
      </c>
      <c r="E12" s="13">
        <v>1</v>
      </c>
      <c r="F12" s="13" t="s">
        <v>20</v>
      </c>
      <c r="G12" s="13">
        <v>3526</v>
      </c>
      <c r="H12" s="13" t="s">
        <v>21</v>
      </c>
      <c r="I12" s="13" t="s">
        <v>18</v>
      </c>
      <c r="J12" s="13" t="s">
        <v>12</v>
      </c>
      <c r="M12" s="15">
        <v>34.799999999999997</v>
      </c>
      <c r="N12" s="19">
        <v>2</v>
      </c>
      <c r="O12" s="15">
        <v>4444287.45</v>
      </c>
    </row>
    <row r="13" spans="2:16" x14ac:dyDescent="0.25">
      <c r="B13" s="13" t="s">
        <v>63</v>
      </c>
      <c r="C13" s="14">
        <v>43077</v>
      </c>
      <c r="D13" s="13" t="s">
        <v>64</v>
      </c>
      <c r="E13" s="13">
        <v>1</v>
      </c>
      <c r="F13" s="13" t="s">
        <v>20</v>
      </c>
      <c r="G13" s="13">
        <v>3527</v>
      </c>
      <c r="H13" s="13" t="s">
        <v>21</v>
      </c>
      <c r="I13" s="13" t="s">
        <v>18</v>
      </c>
      <c r="J13" s="13" t="s">
        <v>12</v>
      </c>
      <c r="M13" s="15">
        <v>63.8</v>
      </c>
      <c r="N13" s="19">
        <v>3</v>
      </c>
      <c r="O13" s="15">
        <v>4444223.6500000004</v>
      </c>
    </row>
    <row r="14" spans="2:16" x14ac:dyDescent="0.25">
      <c r="B14" s="13" t="s">
        <v>65</v>
      </c>
      <c r="C14" s="14">
        <v>43080</v>
      </c>
      <c r="D14" s="13" t="s">
        <v>66</v>
      </c>
      <c r="E14" s="13">
        <v>2</v>
      </c>
      <c r="F14" s="13" t="s">
        <v>13</v>
      </c>
      <c r="G14" s="13">
        <v>2132</v>
      </c>
      <c r="H14" s="13" t="s">
        <v>14</v>
      </c>
      <c r="I14" s="13" t="s">
        <v>15</v>
      </c>
      <c r="J14" s="13" t="s">
        <v>67</v>
      </c>
      <c r="K14" s="15">
        <v>5000</v>
      </c>
      <c r="L14" s="18">
        <v>1</v>
      </c>
      <c r="M14" s="15"/>
      <c r="O14" s="15">
        <v>4449223.6500000004</v>
      </c>
    </row>
    <row r="15" spans="2:16" x14ac:dyDescent="0.25">
      <c r="B15" s="13" t="s">
        <v>68</v>
      </c>
      <c r="C15" s="14">
        <v>43090</v>
      </c>
      <c r="D15" s="13" t="s">
        <v>69</v>
      </c>
      <c r="E15" s="13">
        <v>2</v>
      </c>
      <c r="F15" s="13" t="s">
        <v>13</v>
      </c>
      <c r="G15" s="13">
        <v>2166</v>
      </c>
      <c r="H15" s="13" t="s">
        <v>14</v>
      </c>
      <c r="I15" s="13" t="s">
        <v>15</v>
      </c>
      <c r="J15" s="13" t="s">
        <v>70</v>
      </c>
      <c r="K15" s="15">
        <v>425900</v>
      </c>
      <c r="L15" s="18">
        <v>2</v>
      </c>
      <c r="M15" s="15"/>
      <c r="O15" s="15">
        <v>4875123.6500000004</v>
      </c>
    </row>
    <row r="16" spans="2:16" x14ac:dyDescent="0.25">
      <c r="B16" s="13" t="s">
        <v>23</v>
      </c>
      <c r="C16" s="14">
        <v>43095</v>
      </c>
      <c r="D16" s="13" t="s">
        <v>71</v>
      </c>
      <c r="E16" s="13">
        <v>2</v>
      </c>
      <c r="F16" s="13" t="s">
        <v>72</v>
      </c>
      <c r="G16" s="13">
        <v>1455</v>
      </c>
      <c r="H16" s="13" t="s">
        <v>73</v>
      </c>
      <c r="I16" s="13" t="s">
        <v>30</v>
      </c>
      <c r="J16" s="13" t="s">
        <v>74</v>
      </c>
      <c r="K16" s="15"/>
      <c r="M16" s="18">
        <v>168.2</v>
      </c>
      <c r="N16" s="19">
        <v>5</v>
      </c>
      <c r="O16" s="15">
        <v>4874955.45</v>
      </c>
    </row>
    <row r="17" spans="2:15" x14ac:dyDescent="0.25">
      <c r="B17" s="13" t="s">
        <v>75</v>
      </c>
      <c r="C17" s="14">
        <v>43095</v>
      </c>
      <c r="D17" s="13" t="s">
        <v>53</v>
      </c>
      <c r="E17" s="13">
        <v>1</v>
      </c>
      <c r="F17" s="13" t="s">
        <v>16</v>
      </c>
      <c r="G17" s="13">
        <v>3556</v>
      </c>
      <c r="H17" s="13" t="s">
        <v>17</v>
      </c>
      <c r="I17" s="13" t="s">
        <v>18</v>
      </c>
      <c r="J17" s="13" t="s">
        <v>76</v>
      </c>
      <c r="K17" s="15">
        <v>78.209999999999994</v>
      </c>
      <c r="L17" s="18">
        <v>3</v>
      </c>
      <c r="M17" s="18"/>
      <c r="O17" s="15">
        <v>4875033.66</v>
      </c>
    </row>
    <row r="18" spans="2:15" x14ac:dyDescent="0.25">
      <c r="B18" s="13" t="s">
        <v>77</v>
      </c>
      <c r="C18" s="14">
        <v>43095</v>
      </c>
      <c r="D18" s="13" t="s">
        <v>78</v>
      </c>
      <c r="E18" s="13">
        <v>1</v>
      </c>
      <c r="F18" s="13" t="s">
        <v>32</v>
      </c>
      <c r="G18" s="13">
        <v>3559</v>
      </c>
      <c r="H18" s="13" t="s">
        <v>33</v>
      </c>
      <c r="I18" s="13" t="s">
        <v>18</v>
      </c>
      <c r="J18" s="13" t="s">
        <v>79</v>
      </c>
      <c r="M18" s="20">
        <v>407373.35</v>
      </c>
      <c r="N18" s="19">
        <v>6</v>
      </c>
      <c r="O18" s="15">
        <v>4467660.3099999996</v>
      </c>
    </row>
    <row r="19" spans="2:15" x14ac:dyDescent="0.25">
      <c r="B19" s="13" t="s">
        <v>80</v>
      </c>
      <c r="C19" s="14">
        <v>43096</v>
      </c>
      <c r="D19" s="13" t="s">
        <v>48</v>
      </c>
      <c r="E19" s="13">
        <v>1</v>
      </c>
      <c r="F19" s="13" t="s">
        <v>16</v>
      </c>
      <c r="G19" s="13">
        <v>3558</v>
      </c>
      <c r="H19" s="13" t="s">
        <v>17</v>
      </c>
      <c r="I19" s="13" t="s">
        <v>18</v>
      </c>
      <c r="J19" s="13" t="s">
        <v>81</v>
      </c>
      <c r="K19" s="13">
        <v>799.44</v>
      </c>
      <c r="L19" s="18">
        <v>4</v>
      </c>
      <c r="M19" s="20"/>
      <c r="O19" s="15">
        <v>4468459.75</v>
      </c>
    </row>
    <row r="20" spans="2:15" x14ac:dyDescent="0.25">
      <c r="B20" s="13" t="s">
        <v>49</v>
      </c>
      <c r="C20" s="14">
        <v>43097</v>
      </c>
      <c r="D20" s="13" t="s">
        <v>19</v>
      </c>
      <c r="E20" s="13">
        <v>1</v>
      </c>
      <c r="F20" s="13" t="s">
        <v>20</v>
      </c>
      <c r="G20" s="13">
        <v>3562</v>
      </c>
      <c r="H20" s="13" t="s">
        <v>21</v>
      </c>
      <c r="I20" s="13" t="s">
        <v>18</v>
      </c>
      <c r="J20" s="13" t="s">
        <v>82</v>
      </c>
      <c r="M20" s="20">
        <v>187.5</v>
      </c>
      <c r="N20" s="19">
        <v>8</v>
      </c>
      <c r="O20" s="15">
        <v>4468272.25</v>
      </c>
    </row>
    <row r="21" spans="2:15" x14ac:dyDescent="0.25">
      <c r="B21" s="13" t="s">
        <v>50</v>
      </c>
      <c r="C21" s="14">
        <v>43097</v>
      </c>
      <c r="D21" s="13" t="s">
        <v>19</v>
      </c>
      <c r="E21" s="13">
        <v>1</v>
      </c>
      <c r="F21" s="13" t="s">
        <v>20</v>
      </c>
      <c r="G21" s="13">
        <v>3563</v>
      </c>
      <c r="H21" s="13" t="s">
        <v>21</v>
      </c>
      <c r="I21" s="13" t="s">
        <v>18</v>
      </c>
      <c r="J21" s="13" t="s">
        <v>83</v>
      </c>
      <c r="M21" s="20">
        <v>18526.650000000001</v>
      </c>
      <c r="N21" s="19">
        <v>7</v>
      </c>
      <c r="O21" s="15">
        <v>4449745.5999999996</v>
      </c>
    </row>
    <row r="22" spans="2:15" x14ac:dyDescent="0.25">
      <c r="B22" s="13" t="s">
        <v>47</v>
      </c>
      <c r="C22" s="14">
        <v>43097</v>
      </c>
      <c r="D22" s="13" t="s">
        <v>84</v>
      </c>
      <c r="E22" s="13">
        <v>1</v>
      </c>
      <c r="F22" s="13" t="s">
        <v>16</v>
      </c>
      <c r="G22" s="13">
        <v>3543</v>
      </c>
      <c r="H22" s="13" t="s">
        <v>17</v>
      </c>
      <c r="I22" s="13" t="s">
        <v>18</v>
      </c>
      <c r="K22" s="15">
        <v>7669.24</v>
      </c>
      <c r="L22" s="18">
        <v>5</v>
      </c>
      <c r="M22" s="20"/>
      <c r="O22" s="15">
        <v>4457414.84</v>
      </c>
    </row>
    <row r="23" spans="2:15" x14ac:dyDescent="0.25">
      <c r="B23" s="13" t="s">
        <v>85</v>
      </c>
      <c r="C23" s="14">
        <v>43097</v>
      </c>
      <c r="D23" s="13" t="s">
        <v>37</v>
      </c>
      <c r="E23" s="13">
        <v>1</v>
      </c>
      <c r="F23" s="13" t="s">
        <v>32</v>
      </c>
      <c r="G23" s="13">
        <v>3561</v>
      </c>
      <c r="H23" s="13" t="s">
        <v>33</v>
      </c>
      <c r="I23" s="13" t="s">
        <v>18</v>
      </c>
      <c r="J23" s="13" t="s">
        <v>86</v>
      </c>
      <c r="M23" s="20">
        <v>4812.5</v>
      </c>
      <c r="N23" s="19">
        <v>12</v>
      </c>
      <c r="O23" s="15">
        <v>4452602.34</v>
      </c>
    </row>
    <row r="24" spans="2:15" x14ac:dyDescent="0.25">
      <c r="B24" s="13" t="s">
        <v>58</v>
      </c>
      <c r="C24" s="14">
        <v>43098</v>
      </c>
      <c r="D24" s="13" t="s">
        <v>87</v>
      </c>
      <c r="E24" s="13">
        <v>1</v>
      </c>
      <c r="F24" s="13" t="s">
        <v>24</v>
      </c>
      <c r="G24" s="13">
        <v>10938</v>
      </c>
      <c r="H24" s="13" t="s">
        <v>25</v>
      </c>
      <c r="I24" s="13" t="s">
        <v>18</v>
      </c>
      <c r="J24" s="13" t="s">
        <v>88</v>
      </c>
      <c r="M24" s="18">
        <v>74.239999999999995</v>
      </c>
      <c r="N24" s="19">
        <v>4</v>
      </c>
      <c r="O24" s="15">
        <v>4452528.0999999996</v>
      </c>
    </row>
    <row r="25" spans="2:15" x14ac:dyDescent="0.25">
      <c r="B25" s="13" t="s">
        <v>89</v>
      </c>
      <c r="C25" s="14">
        <v>43098</v>
      </c>
      <c r="D25" s="13" t="s">
        <v>90</v>
      </c>
      <c r="E25" s="13">
        <v>1</v>
      </c>
      <c r="F25" s="13" t="s">
        <v>24</v>
      </c>
      <c r="G25" s="13">
        <v>10942</v>
      </c>
      <c r="H25" s="13" t="s">
        <v>25</v>
      </c>
      <c r="I25" s="13" t="s">
        <v>18</v>
      </c>
      <c r="J25" s="13" t="s">
        <v>56</v>
      </c>
      <c r="K25" s="15"/>
      <c r="M25" s="18">
        <v>78.22</v>
      </c>
      <c r="N25" s="19" t="s">
        <v>110</v>
      </c>
      <c r="O25" s="15">
        <v>4452449.88</v>
      </c>
    </row>
    <row r="26" spans="2:15" x14ac:dyDescent="0.25">
      <c r="B26" s="13" t="s">
        <v>91</v>
      </c>
      <c r="C26" s="14">
        <v>43098</v>
      </c>
      <c r="D26" s="13" t="s">
        <v>92</v>
      </c>
      <c r="E26" s="13">
        <v>1</v>
      </c>
      <c r="F26" s="13" t="s">
        <v>20</v>
      </c>
      <c r="G26" s="13">
        <v>3574</v>
      </c>
      <c r="H26" s="13" t="s">
        <v>21</v>
      </c>
      <c r="I26" s="13" t="s">
        <v>18</v>
      </c>
      <c r="J26" s="13" t="s">
        <v>93</v>
      </c>
      <c r="K26" s="15">
        <v>198981.47</v>
      </c>
      <c r="L26" s="18">
        <v>6</v>
      </c>
      <c r="M26" s="18"/>
      <c r="O26" s="15">
        <v>4651431.3499999996</v>
      </c>
    </row>
    <row r="27" spans="2:15" x14ac:dyDescent="0.25">
      <c r="B27" s="13" t="s">
        <v>94</v>
      </c>
      <c r="C27" s="14">
        <v>43098</v>
      </c>
      <c r="D27" s="13" t="s">
        <v>95</v>
      </c>
      <c r="E27" s="13">
        <v>1</v>
      </c>
      <c r="F27" s="13" t="s">
        <v>32</v>
      </c>
      <c r="G27" s="13">
        <v>3575</v>
      </c>
      <c r="H27" s="13" t="s">
        <v>33</v>
      </c>
      <c r="I27" s="13" t="s">
        <v>18</v>
      </c>
      <c r="J27" s="13" t="s">
        <v>96</v>
      </c>
      <c r="M27" s="20">
        <v>198981.47</v>
      </c>
      <c r="N27" s="19">
        <v>13</v>
      </c>
      <c r="O27" s="15">
        <v>4452449.88</v>
      </c>
    </row>
    <row r="28" spans="2:15" x14ac:dyDescent="0.25">
      <c r="B28" s="13" t="s">
        <v>97</v>
      </c>
      <c r="C28" s="14">
        <v>43099</v>
      </c>
      <c r="D28" s="13" t="s">
        <v>98</v>
      </c>
      <c r="E28" s="13">
        <v>1</v>
      </c>
      <c r="F28" s="13" t="s">
        <v>24</v>
      </c>
      <c r="G28" s="13">
        <v>10958</v>
      </c>
      <c r="H28" s="13" t="s">
        <v>25</v>
      </c>
      <c r="I28" s="13" t="s">
        <v>18</v>
      </c>
      <c r="J28" s="13" t="s">
        <v>56</v>
      </c>
      <c r="M28" s="18">
        <v>78.22</v>
      </c>
      <c r="N28" s="19">
        <v>11</v>
      </c>
      <c r="O28" s="15">
        <v>4452371.66</v>
      </c>
    </row>
    <row r="29" spans="2:15" x14ac:dyDescent="0.25">
      <c r="B29" s="13" t="s">
        <v>99</v>
      </c>
      <c r="C29" s="14">
        <v>43099</v>
      </c>
      <c r="D29" s="13" t="s">
        <v>100</v>
      </c>
      <c r="E29" s="13">
        <v>1</v>
      </c>
      <c r="F29" s="13" t="s">
        <v>24</v>
      </c>
      <c r="G29" s="13">
        <v>10959</v>
      </c>
      <c r="H29" s="13" t="s">
        <v>25</v>
      </c>
      <c r="I29" s="13" t="s">
        <v>18</v>
      </c>
      <c r="J29" s="13" t="s">
        <v>59</v>
      </c>
      <c r="M29" s="18">
        <v>799.44</v>
      </c>
      <c r="N29" s="19">
        <v>10</v>
      </c>
      <c r="O29" s="15">
        <v>4451572.22</v>
      </c>
    </row>
    <row r="30" spans="2:15" x14ac:dyDescent="0.25">
      <c r="B30" s="13" t="s">
        <v>101</v>
      </c>
      <c r="C30" s="14">
        <v>43099</v>
      </c>
      <c r="D30" s="13" t="s">
        <v>102</v>
      </c>
      <c r="E30" s="13">
        <v>1</v>
      </c>
      <c r="F30" s="13" t="s">
        <v>24</v>
      </c>
      <c r="G30" s="13">
        <v>10960</v>
      </c>
      <c r="H30" s="13" t="s">
        <v>25</v>
      </c>
      <c r="I30" s="13" t="s">
        <v>18</v>
      </c>
      <c r="J30" s="13" t="s">
        <v>88</v>
      </c>
      <c r="M30" s="18">
        <v>58</v>
      </c>
      <c r="N30" s="19">
        <v>9</v>
      </c>
      <c r="O30" s="15">
        <v>4451514.22</v>
      </c>
    </row>
    <row r="31" spans="2:15" x14ac:dyDescent="0.25">
      <c r="B31" s="13" t="s">
        <v>103</v>
      </c>
      <c r="C31" s="14">
        <v>43099</v>
      </c>
      <c r="D31" s="13" t="s">
        <v>104</v>
      </c>
      <c r="E31" s="13">
        <v>1</v>
      </c>
      <c r="F31" s="13" t="s">
        <v>16</v>
      </c>
      <c r="G31" s="13">
        <v>3548</v>
      </c>
      <c r="H31" s="13" t="s">
        <v>17</v>
      </c>
      <c r="I31" s="13" t="s">
        <v>18</v>
      </c>
      <c r="K31" s="15">
        <v>55227.64</v>
      </c>
      <c r="L31" s="18">
        <v>7</v>
      </c>
      <c r="M31" s="18"/>
      <c r="O31" s="15">
        <v>4506741.8600000003</v>
      </c>
    </row>
    <row r="32" spans="2:15" x14ac:dyDescent="0.25">
      <c r="J32" s="13" t="s">
        <v>26</v>
      </c>
      <c r="K32" s="15">
        <v>693656</v>
      </c>
      <c r="M32" s="20">
        <v>631370.92000000004</v>
      </c>
    </row>
    <row r="33" spans="3:15" x14ac:dyDescent="0.25">
      <c r="J33" s="13" t="s">
        <v>27</v>
      </c>
      <c r="M33" s="18"/>
      <c r="O33" s="15">
        <v>4478063.4000000004</v>
      </c>
    </row>
    <row r="34" spans="3:15" x14ac:dyDescent="0.25">
      <c r="M34" s="18"/>
    </row>
    <row r="36" spans="3:15" x14ac:dyDescent="0.25">
      <c r="C36" s="14"/>
      <c r="J36" s="13" t="s">
        <v>105</v>
      </c>
      <c r="O36" s="15">
        <f>+O33</f>
        <v>4478063.4000000004</v>
      </c>
    </row>
    <row r="37" spans="3:15" x14ac:dyDescent="0.25">
      <c r="C37" s="14"/>
      <c r="J37" s="13" t="s">
        <v>106</v>
      </c>
      <c r="O37" s="21">
        <v>-4468952.22</v>
      </c>
    </row>
    <row r="38" spans="3:15" x14ac:dyDescent="0.25">
      <c r="C38" s="14"/>
      <c r="J38" s="13" t="s">
        <v>31</v>
      </c>
      <c r="O38" s="15">
        <f>+O36+O37</f>
        <v>9111.1800000006333</v>
      </c>
    </row>
    <row r="39" spans="3:15" x14ac:dyDescent="0.25">
      <c r="C39" s="14"/>
      <c r="M39" s="15"/>
      <c r="O39" s="15"/>
    </row>
    <row r="40" spans="3:15" x14ac:dyDescent="0.25">
      <c r="C40" s="14"/>
      <c r="K40" s="15"/>
      <c r="O40" s="15"/>
    </row>
    <row r="41" spans="3:15" ht="31.5" x14ac:dyDescent="0.25">
      <c r="J41" s="22">
        <v>43083</v>
      </c>
      <c r="K41" s="21">
        <v>73</v>
      </c>
      <c r="L41" s="23" t="s">
        <v>107</v>
      </c>
      <c r="M41" s="21">
        <v>329.43</v>
      </c>
    </row>
    <row r="42" spans="3:15" ht="31.5" x14ac:dyDescent="0.25">
      <c r="J42" s="22">
        <v>43083</v>
      </c>
      <c r="K42" s="21">
        <v>74</v>
      </c>
      <c r="L42" s="23" t="s">
        <v>108</v>
      </c>
      <c r="M42" s="21">
        <v>8369.6299999999992</v>
      </c>
      <c r="O42" s="15"/>
    </row>
    <row r="43" spans="3:15" ht="31.5" x14ac:dyDescent="0.25">
      <c r="J43" s="22">
        <v>43084</v>
      </c>
      <c r="K43" s="21">
        <v>87</v>
      </c>
      <c r="L43" s="23" t="s">
        <v>109</v>
      </c>
      <c r="M43" s="21">
        <v>328.28</v>
      </c>
    </row>
    <row r="44" spans="3:15" x14ac:dyDescent="0.25">
      <c r="M44" s="24">
        <v>78.209999999999994</v>
      </c>
    </row>
  </sheetData>
  <mergeCells count="5">
    <mergeCell ref="B1:O1"/>
    <mergeCell ref="D3:O3"/>
    <mergeCell ref="D4:O4"/>
    <mergeCell ref="D5:O5"/>
    <mergeCell ref="B7:O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tabSelected="1" topLeftCell="A10" workbookViewId="0">
      <selection activeCell="O29" sqref="O29"/>
    </sheetView>
  </sheetViews>
  <sheetFormatPr baseColWidth="10" defaultRowHeight="15" x14ac:dyDescent="0.25"/>
  <cols>
    <col min="1" max="1" width="11.42578125" style="13"/>
    <col min="2" max="2" width="7" style="13" bestFit="1" customWidth="1"/>
    <col min="3" max="4" width="11.42578125" style="13"/>
    <col min="5" max="5" width="2" style="13" bestFit="1" customWidth="1"/>
    <col min="6" max="6" width="11.42578125" style="13"/>
    <col min="7" max="7" width="6" style="13" bestFit="1" customWidth="1"/>
    <col min="8" max="8" width="24.5703125" style="13" bestFit="1" customWidth="1"/>
    <col min="9" max="9" width="9.42578125" style="13" bestFit="1" customWidth="1"/>
    <col min="10" max="10" width="39.42578125" style="13" bestFit="1" customWidth="1"/>
    <col min="11" max="11" width="11.7109375" style="13" bestFit="1" customWidth="1"/>
    <col min="12" max="12" width="3.85546875" style="18" customWidth="1"/>
    <col min="13" max="13" width="10.140625" style="13" bestFit="1" customWidth="1"/>
    <col min="14" max="14" width="5.5703125" style="19" bestFit="1" customWidth="1"/>
    <col min="15" max="16" width="11.7109375" style="13" bestFit="1" customWidth="1"/>
    <col min="17" max="16384" width="11.42578125" style="13"/>
  </cols>
  <sheetData>
    <row r="1" spans="2:16" s="2" customFormat="1" ht="12" x14ac:dyDescent="0.2">
      <c r="B1" s="26" t="s">
        <v>10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"/>
    </row>
    <row r="2" spans="2:16" s="7" customFormat="1" ht="12.75" x14ac:dyDescent="0.2">
      <c r="B2" s="3"/>
      <c r="C2" s="3"/>
      <c r="D2" s="3"/>
      <c r="E2" s="4"/>
      <c r="F2" s="3"/>
      <c r="G2" s="3"/>
      <c r="H2" s="3"/>
      <c r="I2" s="3"/>
      <c r="J2" s="3"/>
      <c r="K2" s="3"/>
      <c r="L2" s="17"/>
      <c r="M2" s="5"/>
      <c r="N2" s="16"/>
      <c r="O2" s="3"/>
      <c r="P2" s="6"/>
    </row>
    <row r="3" spans="2:16" s="7" customFormat="1" ht="12.75" x14ac:dyDescent="0.2">
      <c r="B3" s="3"/>
      <c r="C3" s="3"/>
      <c r="D3" s="25" t="s">
        <v>28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6"/>
    </row>
    <row r="4" spans="2:16" s="7" customFormat="1" ht="12.75" x14ac:dyDescent="0.2">
      <c r="B4" s="3"/>
      <c r="C4" s="3"/>
      <c r="D4" s="25" t="s">
        <v>111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6"/>
    </row>
    <row r="5" spans="2:16" s="7" customFormat="1" ht="12.75" x14ac:dyDescent="0.2">
      <c r="B5" s="3"/>
      <c r="C5" s="3"/>
      <c r="D5" s="25" t="s">
        <v>0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6"/>
    </row>
    <row r="6" spans="2:16" s="7" customFormat="1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17"/>
      <c r="M6" s="5"/>
      <c r="N6" s="16"/>
      <c r="O6" s="3"/>
      <c r="P6" s="6"/>
    </row>
    <row r="7" spans="2:16" s="2" customFormat="1" ht="12" x14ac:dyDescent="0.2">
      <c r="B7" s="26" t="s">
        <v>29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1"/>
    </row>
    <row r="8" spans="2:16" s="2" customFormat="1" ht="12" x14ac:dyDescent="0.2">
      <c r="L8" s="12"/>
      <c r="N8" s="11"/>
      <c r="O8" s="8"/>
    </row>
    <row r="9" spans="2:16" s="1" customFormat="1" ht="12" x14ac:dyDescent="0.2">
      <c r="B9" s="9" t="s">
        <v>1</v>
      </c>
      <c r="C9" s="9" t="s">
        <v>2</v>
      </c>
      <c r="D9" s="9" t="s">
        <v>3</v>
      </c>
      <c r="F9" s="9"/>
      <c r="H9" s="10" t="s">
        <v>4</v>
      </c>
      <c r="I9" s="9" t="s">
        <v>5</v>
      </c>
      <c r="J9" s="9" t="s">
        <v>6</v>
      </c>
      <c r="K9" s="9" t="s">
        <v>7</v>
      </c>
      <c r="L9" s="12"/>
      <c r="M9" s="9" t="s">
        <v>8</v>
      </c>
      <c r="N9" s="11"/>
      <c r="O9" s="9" t="s">
        <v>9</v>
      </c>
    </row>
    <row r="10" spans="2:16" x14ac:dyDescent="0.25">
      <c r="C10" s="14"/>
      <c r="J10" s="13" t="s">
        <v>11</v>
      </c>
      <c r="M10" s="20"/>
      <c r="O10" s="15">
        <v>4469036.0599999996</v>
      </c>
    </row>
    <row r="11" spans="2:16" x14ac:dyDescent="0.25">
      <c r="B11" s="13" t="s">
        <v>113</v>
      </c>
      <c r="C11" s="14">
        <v>43104</v>
      </c>
      <c r="D11" s="13" t="s">
        <v>114</v>
      </c>
      <c r="E11" s="13">
        <v>1</v>
      </c>
      <c r="F11" s="13" t="s">
        <v>13</v>
      </c>
      <c r="G11" s="13">
        <v>1628</v>
      </c>
      <c r="H11" s="13" t="s">
        <v>14</v>
      </c>
      <c r="I11" s="13" t="s">
        <v>15</v>
      </c>
      <c r="J11" s="13" t="s">
        <v>115</v>
      </c>
      <c r="K11" s="15">
        <v>6667.01</v>
      </c>
      <c r="M11" s="20"/>
      <c r="O11" s="15">
        <v>4475703.07</v>
      </c>
    </row>
    <row r="12" spans="2:16" x14ac:dyDescent="0.25">
      <c r="B12" s="13" t="s">
        <v>116</v>
      </c>
      <c r="C12" s="14">
        <v>43104</v>
      </c>
      <c r="D12" s="13" t="s">
        <v>36</v>
      </c>
      <c r="E12" s="13">
        <v>1</v>
      </c>
      <c r="F12" s="13" t="s">
        <v>16</v>
      </c>
      <c r="G12" s="13">
        <v>3592</v>
      </c>
      <c r="H12" s="13" t="s">
        <v>17</v>
      </c>
      <c r="I12" s="13" t="s">
        <v>18</v>
      </c>
      <c r="J12" s="13" t="s">
        <v>117</v>
      </c>
      <c r="K12" s="15">
        <v>143800</v>
      </c>
      <c r="M12" s="20"/>
      <c r="O12" s="15">
        <v>4619503.07</v>
      </c>
    </row>
    <row r="13" spans="2:16" x14ac:dyDescent="0.25">
      <c r="B13" s="13" t="s">
        <v>34</v>
      </c>
      <c r="C13" s="14">
        <v>43106</v>
      </c>
      <c r="D13" s="13" t="s">
        <v>118</v>
      </c>
      <c r="E13" s="13">
        <v>2</v>
      </c>
      <c r="F13" s="13" t="s">
        <v>13</v>
      </c>
      <c r="G13" s="13">
        <v>2204</v>
      </c>
      <c r="H13" s="13" t="s">
        <v>14</v>
      </c>
      <c r="I13" s="13" t="s">
        <v>15</v>
      </c>
      <c r="J13" s="13" t="s">
        <v>119</v>
      </c>
      <c r="K13" s="15">
        <v>1418.84</v>
      </c>
      <c r="M13" s="20"/>
      <c r="O13" s="15">
        <v>4620921.91</v>
      </c>
    </row>
    <row r="14" spans="2:16" x14ac:dyDescent="0.25">
      <c r="B14" s="13" t="s">
        <v>51</v>
      </c>
      <c r="C14" s="14">
        <v>43106</v>
      </c>
      <c r="D14" s="13" t="s">
        <v>120</v>
      </c>
      <c r="E14" s="13">
        <v>2</v>
      </c>
      <c r="F14" s="13" t="s">
        <v>13</v>
      </c>
      <c r="G14" s="13">
        <v>2208</v>
      </c>
      <c r="H14" s="13" t="s">
        <v>14</v>
      </c>
      <c r="I14" s="13" t="s">
        <v>15</v>
      </c>
      <c r="J14" s="13" t="s">
        <v>121</v>
      </c>
      <c r="K14" s="15">
        <v>1260</v>
      </c>
      <c r="M14" s="18"/>
      <c r="O14" s="15">
        <v>4622181.91</v>
      </c>
    </row>
    <row r="15" spans="2:16" x14ac:dyDescent="0.25">
      <c r="B15" s="13" t="s">
        <v>46</v>
      </c>
      <c r="C15" s="14">
        <v>43106</v>
      </c>
      <c r="D15" s="13" t="s">
        <v>122</v>
      </c>
      <c r="E15" s="13">
        <v>2</v>
      </c>
      <c r="F15" s="13" t="s">
        <v>13</v>
      </c>
      <c r="G15" s="13">
        <v>2209</v>
      </c>
      <c r="H15" s="13" t="s">
        <v>14</v>
      </c>
      <c r="I15" s="13" t="s">
        <v>15</v>
      </c>
      <c r="J15" s="13" t="s">
        <v>123</v>
      </c>
      <c r="K15" s="15">
        <v>1506.31</v>
      </c>
      <c r="M15" s="18"/>
      <c r="O15" s="15">
        <v>4623688.22</v>
      </c>
    </row>
    <row r="16" spans="2:16" x14ac:dyDescent="0.25">
      <c r="B16" s="13" t="s">
        <v>52</v>
      </c>
      <c r="C16" s="14">
        <v>43109</v>
      </c>
      <c r="D16" s="13" t="s">
        <v>124</v>
      </c>
      <c r="E16" s="13">
        <v>1</v>
      </c>
      <c r="F16" s="13" t="s">
        <v>13</v>
      </c>
      <c r="G16" s="13">
        <v>1635</v>
      </c>
      <c r="H16" s="13" t="s">
        <v>14</v>
      </c>
      <c r="I16" s="13" t="s">
        <v>15</v>
      </c>
      <c r="J16" s="13" t="s">
        <v>125</v>
      </c>
      <c r="K16" s="15">
        <v>5605.94</v>
      </c>
      <c r="M16" s="18"/>
      <c r="O16" s="15">
        <v>4629294.16</v>
      </c>
    </row>
    <row r="17" spans="2:15" x14ac:dyDescent="0.25">
      <c r="B17" s="13" t="s">
        <v>126</v>
      </c>
      <c r="C17" s="14">
        <v>43111</v>
      </c>
      <c r="D17" s="13" t="s">
        <v>36</v>
      </c>
      <c r="E17" s="13">
        <v>1</v>
      </c>
      <c r="F17" s="13" t="s">
        <v>16</v>
      </c>
      <c r="G17" s="13">
        <v>3595</v>
      </c>
      <c r="H17" s="13" t="s">
        <v>17</v>
      </c>
      <c r="I17" s="13" t="s">
        <v>18</v>
      </c>
      <c r="J17" s="13" t="s">
        <v>127</v>
      </c>
      <c r="K17" s="15">
        <v>50000</v>
      </c>
      <c r="M17" s="20"/>
      <c r="O17" s="15">
        <v>4679294.16</v>
      </c>
    </row>
    <row r="18" spans="2:15" x14ac:dyDescent="0.25">
      <c r="B18" s="13" t="s">
        <v>55</v>
      </c>
      <c r="C18" s="14">
        <v>43119</v>
      </c>
      <c r="D18" s="13" t="s">
        <v>128</v>
      </c>
      <c r="E18" s="13">
        <v>2</v>
      </c>
      <c r="F18" s="13" t="s">
        <v>13</v>
      </c>
      <c r="G18" s="13">
        <v>2226</v>
      </c>
      <c r="H18" s="13" t="s">
        <v>14</v>
      </c>
      <c r="I18" s="13" t="s">
        <v>15</v>
      </c>
      <c r="J18" s="13" t="s">
        <v>129</v>
      </c>
      <c r="K18" s="15">
        <v>9323.9500000000007</v>
      </c>
      <c r="M18" s="18"/>
      <c r="O18" s="15">
        <v>4688618.1100000003</v>
      </c>
    </row>
    <row r="19" spans="2:15" x14ac:dyDescent="0.25">
      <c r="B19" s="13" t="s">
        <v>35</v>
      </c>
      <c r="C19" s="14">
        <v>43120</v>
      </c>
      <c r="D19" s="13" t="s">
        <v>36</v>
      </c>
      <c r="E19" s="13">
        <v>1</v>
      </c>
      <c r="F19" s="13" t="s">
        <v>16</v>
      </c>
      <c r="G19" s="13">
        <v>3625</v>
      </c>
      <c r="H19" s="13" t="s">
        <v>17</v>
      </c>
      <c r="I19" s="13" t="s">
        <v>18</v>
      </c>
      <c r="J19" s="13" t="s">
        <v>130</v>
      </c>
      <c r="K19" s="15">
        <v>100000</v>
      </c>
      <c r="M19" s="18"/>
      <c r="O19" s="15">
        <v>4788618.1100000003</v>
      </c>
    </row>
    <row r="20" spans="2:15" x14ac:dyDescent="0.25">
      <c r="B20" s="13" t="s">
        <v>131</v>
      </c>
      <c r="C20" s="14">
        <v>43122</v>
      </c>
      <c r="D20" s="13" t="s">
        <v>132</v>
      </c>
      <c r="E20" s="13">
        <v>1</v>
      </c>
      <c r="F20" s="13" t="s">
        <v>16</v>
      </c>
      <c r="G20" s="13">
        <v>3629</v>
      </c>
      <c r="H20" s="13" t="s">
        <v>17</v>
      </c>
      <c r="I20" s="13" t="s">
        <v>18</v>
      </c>
      <c r="J20" s="13" t="s">
        <v>54</v>
      </c>
      <c r="K20" s="13">
        <v>78.209999999999994</v>
      </c>
      <c r="M20" s="18"/>
      <c r="O20" s="15">
        <v>4788696.32</v>
      </c>
    </row>
    <row r="21" spans="2:15" x14ac:dyDescent="0.25">
      <c r="B21" s="13" t="s">
        <v>38</v>
      </c>
      <c r="C21" s="14">
        <v>43122</v>
      </c>
      <c r="D21" s="13" t="s">
        <v>53</v>
      </c>
      <c r="E21" s="13">
        <v>1</v>
      </c>
      <c r="F21" s="13" t="s">
        <v>16</v>
      </c>
      <c r="G21" s="13">
        <v>3630</v>
      </c>
      <c r="H21" s="13" t="s">
        <v>17</v>
      </c>
      <c r="I21" s="13" t="s">
        <v>18</v>
      </c>
      <c r="J21" s="13" t="s">
        <v>133</v>
      </c>
      <c r="K21" s="15">
        <v>799.44</v>
      </c>
      <c r="M21" s="18"/>
      <c r="O21" s="15">
        <v>4789495.76</v>
      </c>
    </row>
    <row r="22" spans="2:15" x14ac:dyDescent="0.25">
      <c r="B22" s="13" t="s">
        <v>134</v>
      </c>
      <c r="C22" s="14">
        <v>43122</v>
      </c>
      <c r="D22" s="13" t="s">
        <v>36</v>
      </c>
      <c r="E22" s="13">
        <v>1</v>
      </c>
      <c r="F22" s="13" t="s">
        <v>32</v>
      </c>
      <c r="G22" s="13">
        <v>3627</v>
      </c>
      <c r="H22" s="13" t="s">
        <v>33</v>
      </c>
      <c r="I22" s="13" t="s">
        <v>18</v>
      </c>
      <c r="J22" s="13" t="s">
        <v>135</v>
      </c>
      <c r="K22" s="15"/>
      <c r="M22" s="15">
        <v>100000</v>
      </c>
      <c r="O22" s="15">
        <v>4689495.76</v>
      </c>
    </row>
    <row r="23" spans="2:15" x14ac:dyDescent="0.25">
      <c r="B23" s="13" t="s">
        <v>136</v>
      </c>
      <c r="C23" s="14">
        <v>43130</v>
      </c>
      <c r="D23" s="13" t="s">
        <v>137</v>
      </c>
      <c r="E23" s="13">
        <v>1</v>
      </c>
      <c r="F23" s="13" t="s">
        <v>24</v>
      </c>
      <c r="G23" s="13">
        <v>10999</v>
      </c>
      <c r="H23" s="13" t="s">
        <v>25</v>
      </c>
      <c r="I23" s="13" t="s">
        <v>18</v>
      </c>
      <c r="J23" s="13" t="s">
        <v>138</v>
      </c>
      <c r="M23" s="15">
        <v>2083.36</v>
      </c>
      <c r="O23" s="15">
        <v>4687412.4000000004</v>
      </c>
    </row>
    <row r="24" spans="2:15" x14ac:dyDescent="0.25">
      <c r="B24" s="13" t="s">
        <v>139</v>
      </c>
      <c r="C24" s="14">
        <v>43131</v>
      </c>
      <c r="D24" s="13" t="s">
        <v>36</v>
      </c>
      <c r="E24" s="13">
        <v>1</v>
      </c>
      <c r="F24" s="13" t="s">
        <v>20</v>
      </c>
      <c r="G24" s="13">
        <v>3666</v>
      </c>
      <c r="H24" s="13" t="s">
        <v>21</v>
      </c>
      <c r="I24" s="13" t="s">
        <v>18</v>
      </c>
      <c r="J24" s="13" t="s">
        <v>140</v>
      </c>
      <c r="M24" s="15">
        <v>16458.09</v>
      </c>
      <c r="O24" s="15">
        <v>4670954.3099999996</v>
      </c>
    </row>
    <row r="25" spans="2:15" x14ac:dyDescent="0.25">
      <c r="J25" s="13" t="s">
        <v>26</v>
      </c>
      <c r="K25" s="15">
        <v>320459.7</v>
      </c>
      <c r="M25" s="15">
        <v>118541.45</v>
      </c>
    </row>
    <row r="26" spans="2:15" x14ac:dyDescent="0.25">
      <c r="C26" s="14"/>
      <c r="J26" s="13" t="s">
        <v>27</v>
      </c>
      <c r="O26" s="15">
        <v>4670954.3099999996</v>
      </c>
    </row>
    <row r="27" spans="2:15" x14ac:dyDescent="0.25">
      <c r="B27" s="13" t="s">
        <v>40</v>
      </c>
      <c r="C27" s="14" t="s">
        <v>40</v>
      </c>
      <c r="D27" s="13" t="s">
        <v>43</v>
      </c>
      <c r="E27" s="13" t="s">
        <v>141</v>
      </c>
      <c r="F27" s="13" t="s">
        <v>39</v>
      </c>
      <c r="G27" s="13" t="s">
        <v>42</v>
      </c>
      <c r="H27" s="13" t="s">
        <v>142</v>
      </c>
      <c r="I27" s="13" t="s">
        <v>40</v>
      </c>
      <c r="J27" s="13" t="s">
        <v>112</v>
      </c>
      <c r="K27" s="13" t="s">
        <v>41</v>
      </c>
      <c r="L27" s="18" t="s">
        <v>44</v>
      </c>
      <c r="M27" s="13" t="s">
        <v>45</v>
      </c>
      <c r="N27" s="19" t="s">
        <v>44</v>
      </c>
      <c r="O27" s="13" t="s">
        <v>45</v>
      </c>
    </row>
    <row r="28" spans="2:15" x14ac:dyDescent="0.25">
      <c r="C28" s="14"/>
      <c r="J28" s="13" t="s">
        <v>105</v>
      </c>
      <c r="O28" s="15">
        <f>+O26</f>
        <v>4670954.3099999996</v>
      </c>
    </row>
    <row r="29" spans="2:15" x14ac:dyDescent="0.25">
      <c r="C29" s="14"/>
      <c r="J29" s="13" t="s">
        <v>106</v>
      </c>
      <c r="O29" s="21"/>
    </row>
    <row r="30" spans="2:15" x14ac:dyDescent="0.25">
      <c r="C30" s="14"/>
      <c r="J30" s="13" t="s">
        <v>31</v>
      </c>
      <c r="O30" s="15">
        <f>+O28+O29</f>
        <v>4670954.3099999996</v>
      </c>
    </row>
    <row r="31" spans="2:15" x14ac:dyDescent="0.25">
      <c r="M31" s="15"/>
      <c r="O31" s="15"/>
    </row>
    <row r="32" spans="2:15" x14ac:dyDescent="0.25">
      <c r="K32" s="15"/>
      <c r="O32" s="15"/>
    </row>
    <row r="33" spans="10:15" ht="31.5" x14ac:dyDescent="0.25">
      <c r="J33" s="22">
        <v>43083</v>
      </c>
      <c r="K33" s="21">
        <v>73</v>
      </c>
      <c r="L33" s="23" t="s">
        <v>107</v>
      </c>
      <c r="M33" s="21">
        <v>329.43</v>
      </c>
    </row>
    <row r="34" spans="10:15" ht="31.5" x14ac:dyDescent="0.25">
      <c r="J34" s="22">
        <v>43083</v>
      </c>
      <c r="K34" s="21">
        <v>74</v>
      </c>
      <c r="L34" s="23" t="s">
        <v>108</v>
      </c>
      <c r="M34" s="21">
        <v>8369.6299999999992</v>
      </c>
      <c r="O34" s="15"/>
    </row>
    <row r="35" spans="10:15" ht="31.5" x14ac:dyDescent="0.25">
      <c r="J35" s="22">
        <v>43084</v>
      </c>
      <c r="K35" s="21">
        <v>87</v>
      </c>
      <c r="L35" s="23" t="s">
        <v>109</v>
      </c>
      <c r="M35" s="21">
        <v>328.28</v>
      </c>
    </row>
    <row r="36" spans="10:15" x14ac:dyDescent="0.25">
      <c r="M36" s="24">
        <v>78.209999999999994</v>
      </c>
    </row>
  </sheetData>
  <mergeCells count="5">
    <mergeCell ref="B1:O1"/>
    <mergeCell ref="D3:O3"/>
    <mergeCell ref="D4:O4"/>
    <mergeCell ref="D5:O5"/>
    <mergeCell ref="B7:O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DICIEMBRE 17</vt:lpstr>
      <vt:lpstr>ENERO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2017-11-09T22:30:55Z</cp:lastPrinted>
  <dcterms:created xsi:type="dcterms:W3CDTF">2017-02-09T22:48:09Z</dcterms:created>
  <dcterms:modified xsi:type="dcterms:W3CDTF">2018-02-20T16:22:02Z</dcterms:modified>
</cp:coreProperties>
</file>