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735" firstSheet="5" activeTab="11"/>
  </bookViews>
  <sheets>
    <sheet name="ENERO" sheetId="2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  <sheet name="Hoja1" sheetId="1" r:id="rId13"/>
  </sheets>
  <definedNames>
    <definedName name="Excel_BuiltIn__FilterDatabase_1" localSheetId="3">#REF!</definedName>
    <definedName name="Excel_BuiltIn__FilterDatabase_1" localSheetId="7">#REF!</definedName>
    <definedName name="Excel_BuiltIn__FilterDatabase_1" localSheetId="11">#REF!</definedName>
    <definedName name="Excel_BuiltIn__FilterDatabase_1" localSheetId="1">#REF!</definedName>
    <definedName name="Excel_BuiltIn__FilterDatabase_1" localSheetId="6">#REF!</definedName>
    <definedName name="Excel_BuiltIn__FilterDatabase_1" localSheetId="5">#REF!</definedName>
    <definedName name="Excel_BuiltIn__FilterDatabase_1" localSheetId="2">#REF!</definedName>
    <definedName name="Excel_BuiltIn__FilterDatabase_1" localSheetId="4">#REF!</definedName>
    <definedName name="Excel_BuiltIn__FilterDatabase_1" localSheetId="10">#REF!</definedName>
    <definedName name="Excel_BuiltIn__FilterDatabase_1" localSheetId="9">#REF!</definedName>
    <definedName name="Excel_BuiltIn__FilterDatabase_1" localSheetId="8">#REF!</definedName>
    <definedName name="Excel_BuiltIn__FilterDatabase_1">#REF!</definedName>
    <definedName name="Excel_BuiltIn__FilterDatabase_1_1" localSheetId="3">#REF!</definedName>
    <definedName name="Excel_BuiltIn__FilterDatabase_1_1" localSheetId="7">#REF!</definedName>
    <definedName name="Excel_BuiltIn__FilterDatabase_1_1" localSheetId="11">#REF!</definedName>
    <definedName name="Excel_BuiltIn__FilterDatabase_1_1" localSheetId="1">#REF!</definedName>
    <definedName name="Excel_BuiltIn__FilterDatabase_1_1" localSheetId="6">#REF!</definedName>
    <definedName name="Excel_BuiltIn__FilterDatabase_1_1" localSheetId="5">#REF!</definedName>
    <definedName name="Excel_BuiltIn__FilterDatabase_1_1" localSheetId="2">#REF!</definedName>
    <definedName name="Excel_BuiltIn__FilterDatabase_1_1" localSheetId="4">#REF!</definedName>
    <definedName name="Excel_BuiltIn__FilterDatabase_1_1" localSheetId="10">#REF!</definedName>
    <definedName name="Excel_BuiltIn__FilterDatabase_1_1" localSheetId="9">#REF!</definedName>
    <definedName name="Excel_BuiltIn__FilterDatabase_1_1" localSheetId="8">#REF!</definedName>
    <definedName name="Excel_BuiltIn__FilterDatabase_1_1">#REF!</definedName>
    <definedName name="Excel_BuiltIn__FilterDatabase_1_2" localSheetId="3">#REF!</definedName>
    <definedName name="Excel_BuiltIn__FilterDatabase_1_2" localSheetId="7">#REF!</definedName>
    <definedName name="Excel_BuiltIn__FilterDatabase_1_2" localSheetId="11">#REF!</definedName>
    <definedName name="Excel_BuiltIn__FilterDatabase_1_2" localSheetId="1">#REF!</definedName>
    <definedName name="Excel_BuiltIn__FilterDatabase_1_2" localSheetId="6">#REF!</definedName>
    <definedName name="Excel_BuiltIn__FilterDatabase_1_2" localSheetId="5">#REF!</definedName>
    <definedName name="Excel_BuiltIn__FilterDatabase_1_2" localSheetId="2">#REF!</definedName>
    <definedName name="Excel_BuiltIn__FilterDatabase_1_2" localSheetId="4">#REF!</definedName>
    <definedName name="Excel_BuiltIn__FilterDatabase_1_2" localSheetId="10">#REF!</definedName>
    <definedName name="Excel_BuiltIn__FilterDatabase_1_2" localSheetId="9">#REF!</definedName>
    <definedName name="Excel_BuiltIn__FilterDatabase_1_2" localSheetId="8">#REF!</definedName>
    <definedName name="Excel_BuiltIn__FilterDatabase_1_2">#REF!</definedName>
    <definedName name="Excel_BuiltIn__FilterDatabase_10" localSheetId="3">#REF!</definedName>
    <definedName name="Excel_BuiltIn__FilterDatabase_10" localSheetId="7">#REF!</definedName>
    <definedName name="Excel_BuiltIn__FilterDatabase_10" localSheetId="11">#REF!</definedName>
    <definedName name="Excel_BuiltIn__FilterDatabase_10" localSheetId="1">#REF!</definedName>
    <definedName name="Excel_BuiltIn__FilterDatabase_10" localSheetId="6">#REF!</definedName>
    <definedName name="Excel_BuiltIn__FilterDatabase_10" localSheetId="5">#REF!</definedName>
    <definedName name="Excel_BuiltIn__FilterDatabase_10" localSheetId="2">#REF!</definedName>
    <definedName name="Excel_BuiltIn__FilterDatabase_10" localSheetId="4">#REF!</definedName>
    <definedName name="Excel_BuiltIn__FilterDatabase_10" localSheetId="10">#REF!</definedName>
    <definedName name="Excel_BuiltIn__FilterDatabase_10" localSheetId="9">#REF!</definedName>
    <definedName name="Excel_BuiltIn__FilterDatabase_10" localSheetId="8">#REF!</definedName>
    <definedName name="Excel_BuiltIn__FilterDatabase_10">#REF!</definedName>
    <definedName name="Excel_BuiltIn__FilterDatabase_11" localSheetId="3">#REF!</definedName>
    <definedName name="Excel_BuiltIn__FilterDatabase_11" localSheetId="7">#REF!</definedName>
    <definedName name="Excel_BuiltIn__FilterDatabase_11" localSheetId="11">#REF!</definedName>
    <definedName name="Excel_BuiltIn__FilterDatabase_11" localSheetId="1">#REF!</definedName>
    <definedName name="Excel_BuiltIn__FilterDatabase_11" localSheetId="6">#REF!</definedName>
    <definedName name="Excel_BuiltIn__FilterDatabase_11" localSheetId="5">#REF!</definedName>
    <definedName name="Excel_BuiltIn__FilterDatabase_11" localSheetId="2">#REF!</definedName>
    <definedName name="Excel_BuiltIn__FilterDatabase_11" localSheetId="4">#REF!</definedName>
    <definedName name="Excel_BuiltIn__FilterDatabase_11" localSheetId="10">#REF!</definedName>
    <definedName name="Excel_BuiltIn__FilterDatabase_11" localSheetId="9">#REF!</definedName>
    <definedName name="Excel_BuiltIn__FilterDatabase_11" localSheetId="8">#REF!</definedName>
    <definedName name="Excel_BuiltIn__FilterDatabase_11">#REF!</definedName>
    <definedName name="Excel_BuiltIn__FilterDatabase_14" localSheetId="3">#REF!</definedName>
    <definedName name="Excel_BuiltIn__FilterDatabase_14" localSheetId="7">#REF!</definedName>
    <definedName name="Excel_BuiltIn__FilterDatabase_14" localSheetId="11">#REF!</definedName>
    <definedName name="Excel_BuiltIn__FilterDatabase_14" localSheetId="1">#REF!</definedName>
    <definedName name="Excel_BuiltIn__FilterDatabase_14" localSheetId="6">#REF!</definedName>
    <definedName name="Excel_BuiltIn__FilterDatabase_14" localSheetId="5">#REF!</definedName>
    <definedName name="Excel_BuiltIn__FilterDatabase_14" localSheetId="2">#REF!</definedName>
    <definedName name="Excel_BuiltIn__FilterDatabase_14" localSheetId="4">#REF!</definedName>
    <definedName name="Excel_BuiltIn__FilterDatabase_14" localSheetId="10">#REF!</definedName>
    <definedName name="Excel_BuiltIn__FilterDatabase_14" localSheetId="9">#REF!</definedName>
    <definedName name="Excel_BuiltIn__FilterDatabase_14" localSheetId="8">#REF!</definedName>
    <definedName name="Excel_BuiltIn__FilterDatabase_14">#REF!</definedName>
    <definedName name="Excel_BuiltIn__FilterDatabase_15" localSheetId="3">#REF!</definedName>
    <definedName name="Excel_BuiltIn__FilterDatabase_15" localSheetId="7">#REF!</definedName>
    <definedName name="Excel_BuiltIn__FilterDatabase_15" localSheetId="11">#REF!</definedName>
    <definedName name="Excel_BuiltIn__FilterDatabase_15" localSheetId="1">#REF!</definedName>
    <definedName name="Excel_BuiltIn__FilterDatabase_15" localSheetId="6">#REF!</definedName>
    <definedName name="Excel_BuiltIn__FilterDatabase_15" localSheetId="5">#REF!</definedName>
    <definedName name="Excel_BuiltIn__FilterDatabase_15" localSheetId="2">#REF!</definedName>
    <definedName name="Excel_BuiltIn__FilterDatabase_15" localSheetId="4">#REF!</definedName>
    <definedName name="Excel_BuiltIn__FilterDatabase_15" localSheetId="10">#REF!</definedName>
    <definedName name="Excel_BuiltIn__FilterDatabase_15" localSheetId="9">#REF!</definedName>
    <definedName name="Excel_BuiltIn__FilterDatabase_15" localSheetId="8">#REF!</definedName>
    <definedName name="Excel_BuiltIn__FilterDatabase_15">#REF!</definedName>
    <definedName name="Excel_BuiltIn__FilterDatabase_3" localSheetId="3">#REF!</definedName>
    <definedName name="Excel_BuiltIn__FilterDatabase_3" localSheetId="7">#REF!</definedName>
    <definedName name="Excel_BuiltIn__FilterDatabase_3" localSheetId="11">#REF!</definedName>
    <definedName name="Excel_BuiltIn__FilterDatabase_3" localSheetId="1">#REF!</definedName>
    <definedName name="Excel_BuiltIn__FilterDatabase_3" localSheetId="6">#REF!</definedName>
    <definedName name="Excel_BuiltIn__FilterDatabase_3" localSheetId="5">#REF!</definedName>
    <definedName name="Excel_BuiltIn__FilterDatabase_3" localSheetId="2">#REF!</definedName>
    <definedName name="Excel_BuiltIn__FilterDatabase_3" localSheetId="4">#REF!</definedName>
    <definedName name="Excel_BuiltIn__FilterDatabase_3" localSheetId="10">#REF!</definedName>
    <definedName name="Excel_BuiltIn__FilterDatabase_3" localSheetId="9">#REF!</definedName>
    <definedName name="Excel_BuiltIn__FilterDatabase_3" localSheetId="8">#REF!</definedName>
    <definedName name="Excel_BuiltIn__FilterDatabase_3">#REF!</definedName>
    <definedName name="Excel_BuiltIn__FilterDatabase_6" localSheetId="3">#REF!</definedName>
    <definedName name="Excel_BuiltIn__FilterDatabase_6" localSheetId="7">#REF!</definedName>
    <definedName name="Excel_BuiltIn__FilterDatabase_6" localSheetId="11">#REF!</definedName>
    <definedName name="Excel_BuiltIn__FilterDatabase_6" localSheetId="1">#REF!</definedName>
    <definedName name="Excel_BuiltIn__FilterDatabase_6" localSheetId="6">#REF!</definedName>
    <definedName name="Excel_BuiltIn__FilterDatabase_6" localSheetId="5">#REF!</definedName>
    <definedName name="Excel_BuiltIn__FilterDatabase_6" localSheetId="2">#REF!</definedName>
    <definedName name="Excel_BuiltIn__FilterDatabase_6" localSheetId="4">#REF!</definedName>
    <definedName name="Excel_BuiltIn__FilterDatabase_6" localSheetId="10">#REF!</definedName>
    <definedName name="Excel_BuiltIn__FilterDatabase_6" localSheetId="9">#REF!</definedName>
    <definedName name="Excel_BuiltIn__FilterDatabase_6" localSheetId="8">#REF!</definedName>
    <definedName name="Excel_BuiltIn__FilterDatabase_6">#REF!</definedName>
    <definedName name="Excel_BuiltIn__FilterDatabase_6_1" localSheetId="3">#REF!</definedName>
    <definedName name="Excel_BuiltIn__FilterDatabase_6_1" localSheetId="7">#REF!</definedName>
    <definedName name="Excel_BuiltIn__FilterDatabase_6_1" localSheetId="11">#REF!</definedName>
    <definedName name="Excel_BuiltIn__FilterDatabase_6_1" localSheetId="1">#REF!</definedName>
    <definedName name="Excel_BuiltIn__FilterDatabase_6_1" localSheetId="6">#REF!</definedName>
    <definedName name="Excel_BuiltIn__FilterDatabase_6_1" localSheetId="5">#REF!</definedName>
    <definedName name="Excel_BuiltIn__FilterDatabase_6_1" localSheetId="2">#REF!</definedName>
    <definedName name="Excel_BuiltIn__FilterDatabase_6_1" localSheetId="4">#REF!</definedName>
    <definedName name="Excel_BuiltIn__FilterDatabase_6_1" localSheetId="10">#REF!</definedName>
    <definedName name="Excel_BuiltIn__FilterDatabase_6_1" localSheetId="9">#REF!</definedName>
    <definedName name="Excel_BuiltIn__FilterDatabase_6_1" localSheetId="8">#REF!</definedName>
    <definedName name="Excel_BuiltIn__FilterDatabase_6_1">#REF!</definedName>
    <definedName name="Excel_BuiltIn__FilterDatabase_7" localSheetId="3">#REF!</definedName>
    <definedName name="Excel_BuiltIn__FilterDatabase_7" localSheetId="7">#REF!</definedName>
    <definedName name="Excel_BuiltIn__FilterDatabase_7" localSheetId="11">#REF!</definedName>
    <definedName name="Excel_BuiltIn__FilterDatabase_7" localSheetId="1">#REF!</definedName>
    <definedName name="Excel_BuiltIn__FilterDatabase_7" localSheetId="6">#REF!</definedName>
    <definedName name="Excel_BuiltIn__FilterDatabase_7" localSheetId="5">#REF!</definedName>
    <definedName name="Excel_BuiltIn__FilterDatabase_7" localSheetId="2">#REF!</definedName>
    <definedName name="Excel_BuiltIn__FilterDatabase_7" localSheetId="4">#REF!</definedName>
    <definedName name="Excel_BuiltIn__FilterDatabase_7" localSheetId="10">#REF!</definedName>
    <definedName name="Excel_BuiltIn__FilterDatabase_7" localSheetId="9">#REF!</definedName>
    <definedName name="Excel_BuiltIn__FilterDatabase_7" localSheetId="8">#REF!</definedName>
    <definedName name="Excel_BuiltIn__FilterDatabase_7">#REF!</definedName>
    <definedName name="Excel_BuiltIn__FilterDatabase_8" localSheetId="3">#REF!</definedName>
    <definedName name="Excel_BuiltIn__FilterDatabase_8" localSheetId="7">#REF!</definedName>
    <definedName name="Excel_BuiltIn__FilterDatabase_8" localSheetId="11">#REF!</definedName>
    <definedName name="Excel_BuiltIn__FilterDatabase_8" localSheetId="1">#REF!</definedName>
    <definedName name="Excel_BuiltIn__FilterDatabase_8" localSheetId="6">#REF!</definedName>
    <definedName name="Excel_BuiltIn__FilterDatabase_8" localSheetId="5">#REF!</definedName>
    <definedName name="Excel_BuiltIn__FilterDatabase_8" localSheetId="2">#REF!</definedName>
    <definedName name="Excel_BuiltIn__FilterDatabase_8" localSheetId="4">#REF!</definedName>
    <definedName name="Excel_BuiltIn__FilterDatabase_8" localSheetId="10">#REF!</definedName>
    <definedName name="Excel_BuiltIn__FilterDatabase_8" localSheetId="9">#REF!</definedName>
    <definedName name="Excel_BuiltIn__FilterDatabase_8" localSheetId="8">#REF!</definedName>
    <definedName name="Excel_BuiltIn__FilterDatabase_8">#REF!</definedName>
  </definedNames>
  <calcPr calcId="152511"/>
</workbook>
</file>

<file path=xl/calcChain.xml><?xml version="1.0" encoding="utf-8"?>
<calcChain xmlns="http://schemas.openxmlformats.org/spreadsheetml/2006/main">
  <c r="F15" i="13" l="1"/>
  <c r="F24" i="13"/>
  <c r="F34" i="13"/>
  <c r="F45" i="13"/>
  <c r="F56" i="13" l="1"/>
  <c r="F58" i="13" s="1"/>
  <c r="F24" i="12"/>
  <c r="F42" i="12"/>
  <c r="F35" i="12"/>
  <c r="F15" i="12"/>
  <c r="F51" i="12" l="1"/>
  <c r="F53" i="12" s="1"/>
  <c r="F15" i="11"/>
  <c r="F38" i="11"/>
  <c r="F31" i="11"/>
  <c r="F24" i="11"/>
  <c r="F47" i="11" l="1"/>
  <c r="F49" i="11" s="1"/>
  <c r="F38" i="10"/>
  <c r="F31" i="10"/>
  <c r="F24" i="10"/>
  <c r="F15" i="10"/>
  <c r="F47" i="10" l="1"/>
  <c r="F49" i="10" s="1"/>
  <c r="F31" i="9"/>
  <c r="F38" i="9" l="1"/>
  <c r="F24" i="9"/>
  <c r="F15" i="9"/>
  <c r="F47" i="9" l="1"/>
  <c r="F49" i="9" s="1"/>
  <c r="F15" i="8"/>
  <c r="F47" i="8" s="1"/>
  <c r="F49" i="8" s="1"/>
  <c r="F47" i="3"/>
  <c r="F31" i="8"/>
  <c r="F24" i="8"/>
  <c r="F38" i="8" l="1"/>
  <c r="F15" i="7" l="1"/>
  <c r="F38" i="7"/>
  <c r="F31" i="7"/>
  <c r="F24" i="7"/>
  <c r="F47" i="7" l="1"/>
  <c r="F49" i="7" s="1"/>
  <c r="F38" i="6"/>
  <c r="F15" i="6"/>
  <c r="F31" i="6"/>
  <c r="F24" i="6"/>
  <c r="F24" i="5"/>
  <c r="F31" i="5"/>
  <c r="F47" i="6" l="1"/>
  <c r="F49" i="6" s="1"/>
  <c r="F38" i="5"/>
  <c r="F15" i="5" l="1"/>
  <c r="F47" i="5" l="1"/>
  <c r="F49" i="5" s="1"/>
  <c r="F38" i="4"/>
  <c r="F31" i="4"/>
  <c r="F24" i="4"/>
  <c r="F15" i="4"/>
  <c r="F47" i="4" l="1"/>
  <c r="F49" i="4" s="1"/>
  <c r="F15" i="3"/>
  <c r="F24" i="3"/>
  <c r="F38" i="3"/>
  <c r="F31" i="3"/>
  <c r="F49" i="3" l="1"/>
  <c r="F38" i="2"/>
  <c r="F31" i="2"/>
  <c r="F24" i="2"/>
  <c r="F15" i="2"/>
  <c r="F47" i="2" l="1"/>
  <c r="F49" i="2" s="1"/>
</calcChain>
</file>

<file path=xl/sharedStrings.xml><?xml version="1.0" encoding="utf-8"?>
<sst xmlns="http://schemas.openxmlformats.org/spreadsheetml/2006/main" count="322" uniqueCount="163">
  <si>
    <t>RALLY CHAMPION,  S.A.  DE  C.V.</t>
  </si>
  <si>
    <t xml:space="preserve">        202 - 001   BBVA BANCOMER   Cta: 0176980015</t>
  </si>
  <si>
    <t>SALDO EN BANCOS</t>
  </si>
  <si>
    <t>DEPOSITOS  NUESTROS  NO  REGISTRADOS  POR  EL  BANCO</t>
  </si>
  <si>
    <t>CHEQUES  EN  TRANSITO  (NUESTROS  NO  REG  POR  EL  BANCO)</t>
  </si>
  <si>
    <t>CARGOS  DEL  BANCO  NO  REGISTRADOS  POR  NOSOTROS</t>
  </si>
  <si>
    <t>ABONOS  DEL  BANCO  NO  REGISTRADOS  POR  NOSOTROS</t>
  </si>
  <si>
    <t>Sdo  Conciliación</t>
  </si>
  <si>
    <t>Sdo  Libros</t>
  </si>
  <si>
    <t>DIF</t>
  </si>
  <si>
    <t>AL 31 DE ENERO DE 2017</t>
  </si>
  <si>
    <t>D    304</t>
  </si>
  <si>
    <t>AS 05373</t>
  </si>
  <si>
    <t>MARVAN ENRIQUE</t>
  </si>
  <si>
    <t>AL 28 DE FEBRERO DE 2017</t>
  </si>
  <si>
    <t>DEPOSITO EFECTIVO PRACTIC******0015FEB15 08:42 PRAC      D985 FOLIO:7752</t>
  </si>
  <si>
    <t xml:space="preserve">  </t>
  </si>
  <si>
    <t>E     18</t>
  </si>
  <si>
    <t>T-404273</t>
  </si>
  <si>
    <t>EDITH ARACELI PEREZ LOPEZ</t>
  </si>
  <si>
    <t>D    205</t>
  </si>
  <si>
    <t>AS 05415</t>
  </si>
  <si>
    <t>DIAZ NAVARRETE VICTOR MANUEL</t>
  </si>
  <si>
    <t>D    207</t>
  </si>
  <si>
    <t>RF 1615</t>
  </si>
  <si>
    <t>PAVON LARA GERARDO TEOFILO</t>
  </si>
  <si>
    <t>E     52</t>
  </si>
  <si>
    <t>CH-3008</t>
  </si>
  <si>
    <t>LJIMENEZ:JOSE LUIS CALZADA URQUIZA</t>
  </si>
  <si>
    <t>C-1</t>
  </si>
  <si>
    <t>C-2</t>
  </si>
  <si>
    <t>AL 31 DE MARZO DE 2017</t>
  </si>
  <si>
    <t>AS 05468</t>
  </si>
  <si>
    <t>ACMAX DE MEXICO SA DE CV</t>
  </si>
  <si>
    <t>C-45</t>
  </si>
  <si>
    <t>DEPOSITO EFECTIVO PRACTIC******0015ALFREDO MARTINEZ PER  E760 FOLIO:5683</t>
  </si>
  <si>
    <t>AL 31 DE ABRIL DE 2017</t>
  </si>
  <si>
    <t>PAGO CUENTA DE TERCERO 0069944019BNET    0444002490 PAGO DE REFACCIONE</t>
  </si>
  <si>
    <t>SPEI RECIBIDOBANREGIO / 0005308340 058 0001678PAGO A AGENCIAS</t>
  </si>
  <si>
    <t>TRASPASO A TERCEROSREFBNTC00471291VIATICOS                      BMRCASH</t>
  </si>
  <si>
    <t>C1</t>
  </si>
  <si>
    <t>C2</t>
  </si>
  <si>
    <t>CHEQUE PAGADO NO.CH-0003020RFC CUENTA DE DEPOSITO:ABA920310 -QW0</t>
  </si>
  <si>
    <t>CHEQUE PAGADO NO.0003023PAGO EN EFECTIVO</t>
  </si>
  <si>
    <t>CHEQUE PAGADO NO.0003018PAGO EN EFECTIVO</t>
  </si>
  <si>
    <t>CHEQUE PAGADO NO.0003019PAGO EN EFECTIVO</t>
  </si>
  <si>
    <t>CHEQUE PAGADO NO.0003015PAGO EN EFECTIVO</t>
  </si>
  <si>
    <t xml:space="preserve">DEPOSITO EN EFECTIVO  </t>
  </si>
  <si>
    <t>TRASPASO ENTRE CUENTASREFBNTC00471291TRASPASO0150149039            BMRCASH</t>
  </si>
  <si>
    <t>AL 31 DE MAYO DE 2017</t>
  </si>
  <si>
    <t>D    323</t>
  </si>
  <si>
    <t>AR-383</t>
  </si>
  <si>
    <t>D    326</t>
  </si>
  <si>
    <t>RF 1674</t>
  </si>
  <si>
    <t>D    332</t>
  </si>
  <si>
    <t>RF 1675</t>
  </si>
  <si>
    <t>RODRIGUEZ VEGA EVELIA</t>
  </si>
  <si>
    <t>CHAVEZ DOMINGUEZ GERARDO ARTURO</t>
  </si>
  <si>
    <t>SORIA FLORES EMMANUEL</t>
  </si>
  <si>
    <t>PAGO CUENTA DE TERCERO 0062618017BNET    0153271994</t>
  </si>
  <si>
    <t>C-3</t>
  </si>
  <si>
    <t>D    360</t>
  </si>
  <si>
    <t>AS-05733</t>
  </si>
  <si>
    <t>D    364</t>
  </si>
  <si>
    <t>RF 1704</t>
  </si>
  <si>
    <t>D    368</t>
  </si>
  <si>
    <t>as 05734</t>
  </si>
  <si>
    <t>D    369</t>
  </si>
  <si>
    <t>RF1705</t>
  </si>
  <si>
    <t>D    370</t>
  </si>
  <si>
    <t>AS 05735</t>
  </si>
  <si>
    <t>TSUTSUMI HARA ALEJANDRA</t>
  </si>
  <si>
    <t>TRUJILLO DUARTE FELIPE</t>
  </si>
  <si>
    <t>BERUMEN JAIK GERARDO</t>
  </si>
  <si>
    <t>GOMEZ OROZCO JAVIER</t>
  </si>
  <si>
    <t>D    385</t>
  </si>
  <si>
    <t>0073-SBN16</t>
  </si>
  <si>
    <t>RALLY CHAMPION SA DE CV</t>
  </si>
  <si>
    <t>T-404651</t>
  </si>
  <si>
    <t>VIDAL LUNA MARIA DE LOURDES</t>
  </si>
  <si>
    <t>PAGO CUENTA DE TERCERO 0018910011BMOV    2977898355 ENGANCHE CAMIONETA</t>
  </si>
  <si>
    <t/>
  </si>
  <si>
    <t>C-4</t>
  </si>
  <si>
    <t>C-5</t>
  </si>
  <si>
    <t>C-6</t>
  </si>
  <si>
    <t>C-7</t>
  </si>
  <si>
    <t>AL 31 DE JULIO DE 2017</t>
  </si>
  <si>
    <t>CH-3041</t>
  </si>
  <si>
    <t>TELEFONOS DE MEXICO S.A.B. DE C.V.</t>
  </si>
  <si>
    <t>RF 1729</t>
  </si>
  <si>
    <t>RF 1730</t>
  </si>
  <si>
    <t>LOYOLA VERA MIGUEL</t>
  </si>
  <si>
    <t>XPL SERVICIOS SA DE C.V.</t>
  </si>
  <si>
    <t>E     46</t>
  </si>
  <si>
    <t>GOB DEL EDO DE QUERETARO SRIA DE PL</t>
  </si>
  <si>
    <t>E     47</t>
  </si>
  <si>
    <t>E     44</t>
  </si>
  <si>
    <t>E     45</t>
  </si>
  <si>
    <t>E     48</t>
  </si>
  <si>
    <t>E     50</t>
  </si>
  <si>
    <t>D   385</t>
  </si>
  <si>
    <t>AL 31 DE AGOSTO DE 2017</t>
  </si>
  <si>
    <t>CH-3051</t>
  </si>
  <si>
    <t>GARCIA OLIVOS MARIA TERESA</t>
  </si>
  <si>
    <t>CH-3052</t>
  </si>
  <si>
    <t>D    291</t>
  </si>
  <si>
    <t>AS 05862</t>
  </si>
  <si>
    <t>D    294</t>
  </si>
  <si>
    <t>RF 1772</t>
  </si>
  <si>
    <t>CARMONA PICAZO LILIA</t>
  </si>
  <si>
    <t>ARELLANO VAZQUEZ DIANA VIOLETA</t>
  </si>
  <si>
    <t>c-3</t>
  </si>
  <si>
    <t>c-4</t>
  </si>
  <si>
    <t>CH-3060</t>
  </si>
  <si>
    <t>HERNANDEZ FLORES OSCAR</t>
  </si>
  <si>
    <t>CH-3057</t>
  </si>
  <si>
    <t>CH-3053</t>
  </si>
  <si>
    <t>LJIMENEZ:GARCIA OLIVOS MARIA TERESA</t>
  </si>
  <si>
    <t>CH-3061</t>
  </si>
  <si>
    <t>D    273</t>
  </si>
  <si>
    <t>AR 431</t>
  </si>
  <si>
    <t>PAGO CUENTA DE TERCERO 0065889022BNET    1502494574 COMPRA REFACCIONES</t>
  </si>
  <si>
    <t>AL 30 DE SEPTIEMBRE DE 2017</t>
  </si>
  <si>
    <t>c-1</t>
  </si>
  <si>
    <t>c-2</t>
  </si>
  <si>
    <t>C-9</t>
  </si>
  <si>
    <t>D    292</t>
  </si>
  <si>
    <t>AS 05980</t>
  </si>
  <si>
    <t>D    298</t>
  </si>
  <si>
    <t>AS 05981</t>
  </si>
  <si>
    <t>D    300</t>
  </si>
  <si>
    <t>AS 05982</t>
  </si>
  <si>
    <t>ARISTA ÑUIGFERRAT ENRIQUE</t>
  </si>
  <si>
    <t>GASTROCLINICA DE QRO. SA DE C.V.</t>
  </si>
  <si>
    <t>REYES CERVANTES ANDREI</t>
  </si>
  <si>
    <t>AL 30 DE OCTUBRE DE 2017</t>
  </si>
  <si>
    <t>AL 30 DE NOVIEMBRE DE 2017</t>
  </si>
  <si>
    <t>D    192</t>
  </si>
  <si>
    <t>AS 06038</t>
  </si>
  <si>
    <t>PRO ACTIVITY BUSINESS SA DE CV</t>
  </si>
  <si>
    <t>D    235</t>
  </si>
  <si>
    <t>AS-06041</t>
  </si>
  <si>
    <t>GOMEZ ROJO HUMBERTO MARCOS</t>
  </si>
  <si>
    <t>VENTAS DEBITO141520428TERMINALES PUNTO DE VENTA</t>
  </si>
  <si>
    <t>DEPOSITO DE TERCEROREFBNTC00317527             QUALITAS 11123310BMRCASH</t>
  </si>
  <si>
    <t>D    307</t>
  </si>
  <si>
    <t>AS 06087</t>
  </si>
  <si>
    <t>CIMARRON FARMACEUTICOS SA DE CV</t>
  </si>
  <si>
    <t>D    311</t>
  </si>
  <si>
    <t>RF 1919</t>
  </si>
  <si>
    <t>D    319</t>
  </si>
  <si>
    <t>RF 1920</t>
  </si>
  <si>
    <t>MARTINEZ GODOY JOSE LUIS</t>
  </si>
  <si>
    <t>FLORES JIMENEZ LIZBETH</t>
  </si>
  <si>
    <t>D    350</t>
  </si>
  <si>
    <t>A000017</t>
  </si>
  <si>
    <t>MATRICES Y TROQUELADO H</t>
  </si>
  <si>
    <t>CH-3076</t>
  </si>
  <si>
    <t>TRASPASO A TERCEROSREFBNTC00471291DEVOLUCION RECIBO 1872        BMRCASH</t>
  </si>
  <si>
    <t>PAGO CUENTA DE TERCERO 0064826064BNET    0183448762 APDO SUBARU XV 201</t>
  </si>
  <si>
    <t>DEP.CHEQUES DE OTRO BANCO0010968DIC29 11:02 MEXICO</t>
  </si>
  <si>
    <t>DEPOSITO DE TERCEROREFBNTC00317527             QUALITAS 11295500BMRCASH</t>
  </si>
  <si>
    <t>AL 30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</si>
</sst>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rgb="FF0101FF"/>
      <name val="Calibri"/>
      <family val="2"/>
    </font>
    <font>
      <sz val="11"/>
      <color indexed="12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C00000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rgb="FF0000FF"/>
      <name val="Calibri"/>
      <family val="2"/>
      <scheme val="minor"/>
    </font>
    <font>
      <sz val="10"/>
      <color theme="1"/>
      <name val="Arial Unicode MS"/>
      <family val="2"/>
    </font>
    <font>
      <sz val="8"/>
      <color rgb="FF0000FF"/>
      <name val="Arial"/>
      <family val="2"/>
    </font>
    <font>
      <sz val="8"/>
      <color rgb="FF000000"/>
      <name val="Arial1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2" applyFont="1"/>
    <xf numFmtId="43" fontId="3" fillId="0" borderId="0" xfId="3" applyFont="1"/>
    <xf numFmtId="0" fontId="4" fillId="0" borderId="0" xfId="2" applyFont="1" applyAlignment="1">
      <alignment horizontal="center"/>
    </xf>
    <xf numFmtId="0" fontId="3" fillId="0" borderId="0" xfId="4" applyFont="1"/>
    <xf numFmtId="0" fontId="4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43" fontId="5" fillId="0" borderId="0" xfId="3" applyFont="1" applyBorder="1" applyAlignment="1">
      <alignment horizontal="center"/>
    </xf>
    <xf numFmtId="0" fontId="3" fillId="0" borderId="1" xfId="2" applyFont="1" applyBorder="1"/>
    <xf numFmtId="0" fontId="5" fillId="0" borderId="1" xfId="2" applyFont="1" applyBorder="1" applyAlignment="1">
      <alignment horizontal="center"/>
    </xf>
    <xf numFmtId="43" fontId="5" fillId="0" borderId="1" xfId="3" applyFont="1" applyBorder="1" applyAlignment="1">
      <alignment horizontal="center"/>
    </xf>
    <xf numFmtId="0" fontId="3" fillId="0" borderId="0" xfId="2" applyFont="1" applyBorder="1"/>
    <xf numFmtId="0" fontId="6" fillId="0" borderId="0" xfId="2" applyFont="1"/>
    <xf numFmtId="43" fontId="6" fillId="0" borderId="0" xfId="5" applyFont="1"/>
    <xf numFmtId="43" fontId="7" fillId="0" borderId="0" xfId="5" applyFont="1"/>
    <xf numFmtId="0" fontId="8" fillId="0" borderId="0" xfId="2" applyFont="1" applyAlignment="1">
      <alignment horizontal="center"/>
    </xf>
    <xf numFmtId="0" fontId="6" fillId="0" borderId="0" xfId="4" applyFont="1"/>
    <xf numFmtId="14" fontId="6" fillId="0" borderId="0" xfId="4" applyNumberFormat="1" applyFont="1"/>
    <xf numFmtId="0" fontId="6" fillId="0" borderId="0" xfId="4" applyFont="1" applyFill="1"/>
    <xf numFmtId="4" fontId="6" fillId="0" borderId="0" xfId="4" applyNumberFormat="1" applyFont="1" applyFill="1"/>
    <xf numFmtId="0" fontId="7" fillId="0" borderId="0" xfId="2" applyFont="1" applyBorder="1" applyAlignment="1">
      <alignment horizontal="left"/>
    </xf>
    <xf numFmtId="43" fontId="6" fillId="0" borderId="0" xfId="5" applyFont="1" applyBorder="1"/>
    <xf numFmtId="43" fontId="8" fillId="0" borderId="0" xfId="2" applyNumberFormat="1" applyFont="1" applyAlignment="1">
      <alignment horizontal="center"/>
    </xf>
    <xf numFmtId="43" fontId="6" fillId="0" borderId="0" xfId="5" applyFont="1" applyFill="1"/>
    <xf numFmtId="43" fontId="7" fillId="0" borderId="0" xfId="5" applyFont="1" applyBorder="1"/>
    <xf numFmtId="43" fontId="9" fillId="0" borderId="0" xfId="5" applyFont="1" applyFill="1" applyAlignment="1">
      <alignment horizontal="center"/>
    </xf>
    <xf numFmtId="17" fontId="8" fillId="0" borderId="0" xfId="2" applyNumberFormat="1" applyFont="1" applyAlignment="1">
      <alignment horizontal="center"/>
    </xf>
    <xf numFmtId="43" fontId="6" fillId="0" borderId="0" xfId="5" applyFont="1" applyFill="1" applyAlignment="1">
      <alignment horizontal="left"/>
    </xf>
    <xf numFmtId="14" fontId="7" fillId="0" borderId="0" xfId="2" applyNumberFormat="1" applyFont="1" applyBorder="1"/>
    <xf numFmtId="0" fontId="6" fillId="0" borderId="0" xfId="2" applyFont="1" applyFill="1" applyBorder="1"/>
    <xf numFmtId="4" fontId="6" fillId="0" borderId="0" xfId="2" applyNumberFormat="1" applyFont="1" applyFill="1" applyBorder="1"/>
    <xf numFmtId="43" fontId="6" fillId="0" borderId="0" xfId="5" applyFont="1" applyFill="1" applyBorder="1"/>
    <xf numFmtId="43" fontId="7" fillId="0" borderId="0" xfId="5" applyFont="1" applyFill="1" applyBorder="1"/>
    <xf numFmtId="0" fontId="8" fillId="0" borderId="0" xfId="2" applyNumberFormat="1" applyFont="1" applyAlignment="1">
      <alignment horizontal="center"/>
    </xf>
    <xf numFmtId="43" fontId="10" fillId="0" borderId="0" xfId="5" applyFont="1"/>
    <xf numFmtId="0" fontId="6" fillId="0" borderId="0" xfId="4" applyNumberFormat="1" applyFont="1" applyFill="1"/>
    <xf numFmtId="43" fontId="11" fillId="0" borderId="0" xfId="5" applyFont="1" applyAlignment="1">
      <alignment horizontal="center"/>
    </xf>
    <xf numFmtId="43" fontId="11" fillId="0" borderId="0" xfId="5" applyFont="1" applyFill="1"/>
    <xf numFmtId="43" fontId="11" fillId="0" borderId="0" xfId="5" applyFont="1"/>
    <xf numFmtId="0" fontId="6" fillId="0" borderId="0" xfId="4" applyNumberFormat="1" applyFont="1" applyFill="1" applyAlignment="1">
      <alignment horizontal="left"/>
    </xf>
    <xf numFmtId="0" fontId="8" fillId="0" borderId="0" xfId="2" applyNumberFormat="1" applyFont="1" applyBorder="1" applyAlignment="1">
      <alignment horizontal="center"/>
    </xf>
    <xf numFmtId="14" fontId="6" fillId="0" borderId="0" xfId="6" applyNumberFormat="1" applyFont="1" applyFill="1" applyAlignment="1">
      <alignment horizontal="center"/>
    </xf>
    <xf numFmtId="14" fontId="6" fillId="0" borderId="0" xfId="6" applyNumberFormat="1" applyFont="1" applyFill="1" applyAlignment="1">
      <alignment horizontal="left"/>
    </xf>
    <xf numFmtId="43" fontId="6" fillId="0" borderId="0" xfId="5" applyFont="1" applyFill="1" applyAlignment="1">
      <alignment wrapText="1"/>
    </xf>
    <xf numFmtId="15" fontId="7" fillId="0" borderId="0" xfId="2" applyNumberFormat="1" applyFont="1" applyBorder="1"/>
    <xf numFmtId="0" fontId="8" fillId="0" borderId="0" xfId="3" applyNumberFormat="1" applyFont="1" applyBorder="1" applyAlignment="1">
      <alignment horizontal="center"/>
    </xf>
    <xf numFmtId="43" fontId="13" fillId="0" borderId="0" xfId="5" applyFont="1"/>
    <xf numFmtId="0" fontId="8" fillId="0" borderId="0" xfId="2" applyNumberFormat="1" applyFont="1" applyFill="1" applyAlignment="1">
      <alignment horizontal="center"/>
    </xf>
    <xf numFmtId="14" fontId="6" fillId="0" borderId="0" xfId="4" applyNumberFormat="1" applyFont="1" applyAlignment="1">
      <alignment vertical="center" wrapText="1"/>
    </xf>
    <xf numFmtId="0" fontId="6" fillId="0" borderId="0" xfId="4" applyFont="1" applyAlignment="1">
      <alignment vertical="center" wrapText="1"/>
    </xf>
    <xf numFmtId="43" fontId="6" fillId="0" borderId="0" xfId="5" applyFont="1" applyFill="1" applyAlignment="1">
      <alignment vertical="center" wrapText="1"/>
    </xf>
    <xf numFmtId="43" fontId="9" fillId="0" borderId="0" xfId="5" applyFont="1" applyFill="1"/>
    <xf numFmtId="0" fontId="6" fillId="0" borderId="0" xfId="2" applyFont="1" applyFill="1"/>
    <xf numFmtId="43" fontId="8" fillId="0" borderId="0" xfId="5" applyFont="1" applyFill="1"/>
    <xf numFmtId="0" fontId="8" fillId="0" borderId="0" xfId="2" applyFont="1" applyFill="1" applyAlignment="1">
      <alignment horizontal="center"/>
    </xf>
    <xf numFmtId="4" fontId="6" fillId="0" borderId="0" xfId="3" applyNumberFormat="1" applyFont="1" applyFill="1"/>
    <xf numFmtId="14" fontId="6" fillId="0" borderId="0" xfId="7" applyNumberFormat="1" applyFont="1"/>
    <xf numFmtId="4" fontId="6" fillId="0" borderId="0" xfId="2" applyNumberFormat="1" applyFont="1" applyFill="1" applyBorder="1" applyAlignment="1">
      <alignment horizontal="right"/>
    </xf>
    <xf numFmtId="43" fontId="7" fillId="0" borderId="0" xfId="3" applyFont="1" applyFill="1" applyBorder="1" applyAlignment="1">
      <alignment horizontal="right"/>
    </xf>
    <xf numFmtId="14" fontId="6" fillId="0" borderId="0" xfId="2" applyNumberFormat="1" applyFont="1" applyBorder="1"/>
    <xf numFmtId="0" fontId="6" fillId="0" borderId="0" xfId="2" applyFont="1" applyFill="1" applyBorder="1" applyAlignment="1">
      <alignment horizontal="right"/>
    </xf>
    <xf numFmtId="43" fontId="6" fillId="0" borderId="0" xfId="3" applyFont="1"/>
    <xf numFmtId="43" fontId="14" fillId="0" borderId="0" xfId="1" applyFont="1"/>
    <xf numFmtId="0" fontId="15" fillId="0" borderId="0" xfId="0" applyFont="1"/>
    <xf numFmtId="14" fontId="15" fillId="0" borderId="0" xfId="0" applyNumberFormat="1" applyFont="1"/>
    <xf numFmtId="4" fontId="15" fillId="0" borderId="0" xfId="0" applyNumberFormat="1" applyFont="1"/>
    <xf numFmtId="4" fontId="16" fillId="0" borderId="0" xfId="0" applyNumberFormat="1" applyFont="1"/>
    <xf numFmtId="4" fontId="0" fillId="0" borderId="0" xfId="0" applyNumberFormat="1"/>
    <xf numFmtId="4" fontId="15" fillId="2" borderId="0" xfId="0" applyNumberFormat="1" applyFont="1" applyFill="1"/>
    <xf numFmtId="14" fontId="0" fillId="0" borderId="0" xfId="0" applyNumberFormat="1"/>
    <xf numFmtId="14" fontId="16" fillId="0" borderId="0" xfId="0" applyNumberFormat="1" applyFont="1" applyFill="1"/>
    <xf numFmtId="0" fontId="16" fillId="0" borderId="0" xfId="0" applyFont="1" applyFill="1"/>
    <xf numFmtId="4" fontId="16" fillId="0" borderId="0" xfId="0" applyNumberFormat="1" applyFont="1" applyFill="1"/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17" fillId="0" borderId="0" xfId="0" applyNumberFormat="1" applyFont="1"/>
    <xf numFmtId="4" fontId="15" fillId="0" borderId="0" xfId="0" applyNumberFormat="1" applyFont="1" applyFill="1"/>
    <xf numFmtId="4" fontId="0" fillId="0" borderId="0" xfId="0" applyNumberFormat="1" applyFill="1"/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14" fontId="14" fillId="0" borderId="0" xfId="0" applyNumberFormat="1" applyFont="1"/>
    <xf numFmtId="0" fontId="14" fillId="0" borderId="0" xfId="0" applyNumberFormat="1" applyFont="1" applyFill="1" applyAlignment="1">
      <alignment horizontal="left"/>
    </xf>
    <xf numFmtId="14" fontId="18" fillId="0" borderId="0" xfId="0" applyNumberFormat="1" applyFont="1" applyAlignment="1">
      <alignment horizontal="right"/>
    </xf>
    <xf numFmtId="0" fontId="18" fillId="0" borderId="0" xfId="0" applyFont="1" applyAlignment="1"/>
    <xf numFmtId="43" fontId="18" fillId="0" borderId="0" xfId="1" applyFont="1" applyAlignment="1"/>
    <xf numFmtId="0" fontId="14" fillId="0" borderId="0" xfId="0" applyNumberFormat="1" applyFont="1" applyFill="1" applyAlignment="1">
      <alignment horizontal="left"/>
    </xf>
    <xf numFmtId="14" fontId="14" fillId="0" borderId="0" xfId="0" applyNumberFormat="1" applyFont="1"/>
    <xf numFmtId="0" fontId="14" fillId="0" borderId="0" xfId="0" applyNumberFormat="1" applyFont="1" applyFill="1" applyAlignment="1">
      <alignment horizontal="left"/>
    </xf>
    <xf numFmtId="14" fontId="14" fillId="0" borderId="0" xfId="0" applyNumberFormat="1" applyFont="1"/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43" fontId="14" fillId="2" borderId="0" xfId="1" applyFont="1" applyFill="1"/>
    <xf numFmtId="0" fontId="14" fillId="0" borderId="0" xfId="0" applyFont="1"/>
    <xf numFmtId="0" fontId="14" fillId="3" borderId="0" xfId="0" applyFont="1" applyFill="1"/>
    <xf numFmtId="43" fontId="14" fillId="0" borderId="0" xfId="1" applyFont="1" applyFill="1"/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20" fillId="0" borderId="0" xfId="0" applyNumberFormat="1" applyFont="1"/>
    <xf numFmtId="43" fontId="6" fillId="0" borderId="0" xfId="4" applyNumberFormat="1" applyFont="1"/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43" fontId="22" fillId="0" borderId="0" xfId="1" applyFont="1"/>
    <xf numFmtId="0" fontId="0" fillId="0" borderId="0" xfId="0"/>
    <xf numFmtId="4" fontId="0" fillId="0" borderId="0" xfId="0" applyNumberFormat="1"/>
    <xf numFmtId="14" fontId="0" fillId="0" borderId="0" xfId="0" applyNumberFormat="1"/>
    <xf numFmtId="14" fontId="3" fillId="0" borderId="0" xfId="4" applyNumberFormat="1" applyFont="1"/>
    <xf numFmtId="4" fontId="0" fillId="0" borderId="0" xfId="0" applyNumberFormat="1" applyFont="1"/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43" fontId="0" fillId="0" borderId="0" xfId="0" applyNumberFormat="1"/>
    <xf numFmtId="0" fontId="0" fillId="0" borderId="0" xfId="0" applyFont="1"/>
    <xf numFmtId="14" fontId="0" fillId="0" borderId="0" xfId="0" applyNumberFormat="1" applyFont="1"/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20" fontId="0" fillId="0" borderId="0" xfId="0" applyNumberFormat="1"/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4" fontId="0" fillId="2" borderId="0" xfId="0" applyNumberFormat="1" applyFill="1"/>
    <xf numFmtId="0" fontId="14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vertical="center"/>
    </xf>
    <xf numFmtId="43" fontId="18" fillId="0" borderId="0" xfId="1" applyFont="1" applyAlignment="1">
      <alignment vertical="center"/>
    </xf>
    <xf numFmtId="14" fontId="14" fillId="0" borderId="0" xfId="0" applyNumberFormat="1" applyFont="1" applyFill="1"/>
    <xf numFmtId="0" fontId="23" fillId="0" borderId="0" xfId="0" applyFont="1"/>
    <xf numFmtId="14" fontId="14" fillId="0" borderId="0" xfId="4" applyNumberFormat="1" applyFont="1"/>
    <xf numFmtId="0" fontId="18" fillId="0" borderId="0" xfId="0" applyFont="1"/>
    <xf numFmtId="0" fontId="24" fillId="0" borderId="0" xfId="1" applyNumberFormat="1" applyFont="1"/>
    <xf numFmtId="0" fontId="25" fillId="0" borderId="0" xfId="1" applyNumberFormat="1" applyFont="1"/>
    <xf numFmtId="0" fontId="6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</cellXfs>
  <cellStyles count="11">
    <cellStyle name="Millares" xfId="1" builtinId="3"/>
    <cellStyle name="Millares 2" xfId="5"/>
    <cellStyle name="Millares 2 2" xfId="9"/>
    <cellStyle name="Millares 3" xfId="10"/>
    <cellStyle name="Millares 4" xfId="8"/>
    <cellStyle name="Millares_01.BBVA 2014" xfId="3"/>
    <cellStyle name="Normal" xfId="0" builtinId="0"/>
    <cellStyle name="Normal 2" xfId="4"/>
    <cellStyle name="Normal_08 BBVA RALLY 15" xfId="7"/>
    <cellStyle name="Normal_11 BBVA RALLY 14" xfId="6"/>
    <cellStyle name="Normal_BANAMEX 201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opLeftCell="A31" workbookViewId="0">
      <selection activeCell="H49" sqref="H49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7">
      <c r="A1" s="1"/>
      <c r="B1" s="1"/>
      <c r="C1" s="1"/>
      <c r="D1" s="1"/>
      <c r="E1" s="2"/>
      <c r="F1" s="2"/>
      <c r="G1" s="3"/>
    </row>
    <row r="2" spans="1:7">
      <c r="A2" s="1"/>
      <c r="B2" s="1"/>
      <c r="C2" s="1"/>
      <c r="D2" s="1"/>
      <c r="E2" s="2"/>
      <c r="F2" s="2"/>
      <c r="G2" s="3"/>
    </row>
    <row r="3" spans="1:7">
      <c r="A3" s="134" t="s">
        <v>0</v>
      </c>
      <c r="B3" s="134"/>
      <c r="C3" s="134"/>
      <c r="D3" s="134"/>
      <c r="E3" s="134"/>
      <c r="F3" s="134"/>
      <c r="G3" s="5"/>
    </row>
    <row r="4" spans="1:7">
      <c r="A4" s="134" t="s">
        <v>1</v>
      </c>
      <c r="B4" s="134"/>
      <c r="C4" s="134"/>
      <c r="D4" s="134"/>
      <c r="E4" s="134"/>
      <c r="F4" s="134"/>
      <c r="G4" s="5"/>
    </row>
    <row r="5" spans="1:7">
      <c r="A5" s="134" t="s">
        <v>10</v>
      </c>
      <c r="B5" s="134"/>
      <c r="C5" s="134"/>
      <c r="D5" s="134"/>
      <c r="E5" s="134"/>
      <c r="F5" s="134"/>
      <c r="G5" s="5"/>
    </row>
    <row r="6" spans="1:7">
      <c r="A6" s="1"/>
      <c r="B6" s="6"/>
      <c r="C6" s="6"/>
      <c r="D6" s="6"/>
      <c r="E6" s="7"/>
      <c r="F6" s="7"/>
      <c r="G6" s="3"/>
    </row>
    <row r="7" spans="1:7" ht="13.5" thickBot="1">
      <c r="A7" s="8"/>
      <c r="B7" s="9"/>
      <c r="C7" s="9"/>
      <c r="D7" s="9"/>
      <c r="E7" s="10"/>
      <c r="F7" s="10"/>
      <c r="G7" s="3"/>
    </row>
    <row r="8" spans="1:7" ht="13.5" thickTop="1">
      <c r="A8" s="11"/>
      <c r="B8" s="6"/>
      <c r="C8" s="6"/>
      <c r="D8" s="6"/>
      <c r="E8" s="7"/>
      <c r="F8" s="7"/>
      <c r="G8" s="3"/>
    </row>
    <row r="9" spans="1:7">
      <c r="A9" s="11"/>
      <c r="B9" s="6"/>
      <c r="C9" s="6"/>
      <c r="D9" s="6"/>
      <c r="E9" s="7"/>
      <c r="F9" s="7"/>
      <c r="G9" s="3"/>
    </row>
    <row r="10" spans="1:7" ht="15">
      <c r="A10" s="12"/>
      <c r="B10" s="135" t="s">
        <v>2</v>
      </c>
      <c r="C10" s="135"/>
      <c r="D10" s="135"/>
      <c r="E10" s="13"/>
      <c r="F10" s="62">
        <v>729203.87</v>
      </c>
      <c r="G10" s="15"/>
    </row>
    <row r="11" spans="1:7" ht="15">
      <c r="A11" s="16"/>
      <c r="B11" s="17"/>
      <c r="C11" s="16"/>
      <c r="D11" s="16"/>
      <c r="E11" s="18"/>
      <c r="F11" s="13"/>
      <c r="G11" s="15"/>
    </row>
    <row r="12" spans="1:7" ht="15">
      <c r="A12" s="16"/>
      <c r="B12" s="17"/>
      <c r="C12" s="16"/>
      <c r="D12" s="16"/>
      <c r="E12" s="19"/>
      <c r="F12" s="13"/>
      <c r="G12" s="15"/>
    </row>
    <row r="13" spans="1:7" ht="15">
      <c r="A13" s="12"/>
      <c r="B13" s="20"/>
      <c r="C13" s="20"/>
      <c r="D13" s="20"/>
      <c r="E13" s="13"/>
      <c r="F13" s="13"/>
      <c r="G13" s="15"/>
    </row>
    <row r="14" spans="1:7" ht="15">
      <c r="A14" s="12"/>
      <c r="B14" s="20"/>
      <c r="C14" s="20"/>
      <c r="D14" s="20"/>
      <c r="E14" s="13"/>
      <c r="F14" s="21"/>
      <c r="G14" s="22"/>
    </row>
    <row r="15" spans="1:7" ht="15">
      <c r="A15" s="12"/>
      <c r="B15" s="135" t="s">
        <v>3</v>
      </c>
      <c r="C15" s="135"/>
      <c r="D15" s="135"/>
      <c r="E15" s="23"/>
      <c r="F15" s="24">
        <f>SUM(E16:E19)</f>
        <v>1140</v>
      </c>
      <c r="G15" s="15"/>
    </row>
    <row r="16" spans="1:7" ht="15">
      <c r="A16" s="63" t="s">
        <v>11</v>
      </c>
      <c r="B16" s="64">
        <v>42766</v>
      </c>
      <c r="C16" s="63" t="s">
        <v>12</v>
      </c>
      <c r="D16" s="63" t="s">
        <v>13</v>
      </c>
      <c r="E16" s="65">
        <v>1140</v>
      </c>
      <c r="F16" s="13"/>
    </row>
    <row r="17" spans="1:7" ht="15">
      <c r="A17" s="16"/>
      <c r="B17" s="17"/>
      <c r="C17" s="16"/>
      <c r="D17" s="16"/>
      <c r="E17" s="13"/>
      <c r="F17" s="13"/>
    </row>
    <row r="18" spans="1:7" ht="15">
      <c r="A18" s="16"/>
      <c r="B18" s="17"/>
      <c r="C18" s="16"/>
      <c r="D18" s="16"/>
      <c r="E18" s="13"/>
      <c r="F18" s="13"/>
    </row>
    <row r="19" spans="1:7" ht="15">
      <c r="A19" s="16"/>
      <c r="B19" s="17"/>
      <c r="C19" s="16"/>
      <c r="D19" s="16"/>
      <c r="E19" s="13"/>
      <c r="F19" s="13"/>
    </row>
    <row r="20" spans="1:7" ht="15">
      <c r="F20" s="25"/>
      <c r="G20" s="26"/>
    </row>
    <row r="21" spans="1:7" ht="15">
      <c r="F21" s="25"/>
      <c r="G21" s="26"/>
    </row>
    <row r="22" spans="1:7" ht="15">
      <c r="F22" s="27"/>
      <c r="G22" s="26"/>
    </row>
    <row r="23" spans="1:7" ht="15">
      <c r="A23" s="16"/>
      <c r="B23" s="17"/>
      <c r="C23" s="16"/>
      <c r="D23" s="16"/>
      <c r="E23" s="13"/>
      <c r="F23" s="27"/>
      <c r="G23" s="26"/>
    </row>
    <row r="24" spans="1:7" ht="15">
      <c r="A24" s="12"/>
      <c r="B24" s="28" t="s">
        <v>4</v>
      </c>
      <c r="C24" s="29"/>
      <c r="D24" s="30"/>
      <c r="E24" s="31"/>
      <c r="F24" s="32">
        <f>SUM(E25:E30)</f>
        <v>0</v>
      </c>
      <c r="G24" s="33"/>
    </row>
    <row r="25" spans="1:7" ht="15">
      <c r="A25" s="16"/>
      <c r="B25" s="17"/>
      <c r="C25" s="16"/>
      <c r="D25" s="16"/>
      <c r="E25" s="13"/>
      <c r="F25" s="34"/>
    </row>
    <row r="26" spans="1:7" ht="15">
      <c r="A26" s="16"/>
      <c r="B26" s="17"/>
      <c r="C26" s="16"/>
      <c r="D26" s="16"/>
      <c r="E26" s="13"/>
      <c r="F26" s="34"/>
      <c r="G26" s="35"/>
    </row>
    <row r="27" spans="1:7" ht="15">
      <c r="A27" s="16"/>
      <c r="B27" s="17"/>
      <c r="C27" s="16"/>
      <c r="D27" s="16"/>
      <c r="E27" s="13"/>
      <c r="F27" s="36"/>
      <c r="G27" s="35"/>
    </row>
    <row r="28" spans="1:7" ht="15">
      <c r="A28" s="16"/>
      <c r="B28" s="17"/>
      <c r="C28" s="16"/>
      <c r="D28" s="16"/>
      <c r="E28" s="23"/>
      <c r="F28" s="37"/>
      <c r="G28" s="35"/>
    </row>
    <row r="29" spans="1:7" ht="15">
      <c r="A29" s="16"/>
      <c r="B29" s="17"/>
      <c r="C29" s="16"/>
      <c r="D29" s="16"/>
      <c r="E29" s="23"/>
      <c r="F29" s="38"/>
      <c r="G29" s="35"/>
    </row>
    <row r="30" spans="1:7" ht="15">
      <c r="A30" s="16"/>
      <c r="B30" s="17"/>
      <c r="C30" s="16"/>
      <c r="D30" s="16"/>
      <c r="E30" s="23"/>
      <c r="F30" s="37"/>
      <c r="G30" s="35"/>
    </row>
    <row r="31" spans="1:7" ht="15">
      <c r="A31" s="12"/>
      <c r="B31" s="28" t="s">
        <v>5</v>
      </c>
      <c r="C31" s="29"/>
      <c r="D31" s="30"/>
      <c r="E31" s="23"/>
      <c r="F31" s="32">
        <f>+E32</f>
        <v>0</v>
      </c>
      <c r="G31" s="33"/>
    </row>
    <row r="32" spans="1:7" ht="15">
      <c r="A32" s="16"/>
      <c r="B32" s="17"/>
      <c r="C32" s="39"/>
      <c r="D32" s="16"/>
      <c r="E32" s="23"/>
      <c r="F32" s="13"/>
      <c r="G32" s="40"/>
    </row>
    <row r="33" spans="1:7" ht="15">
      <c r="A33" s="16"/>
      <c r="B33" s="16"/>
      <c r="C33" s="16"/>
      <c r="D33" s="16"/>
      <c r="E33" s="23"/>
      <c r="F33" s="13"/>
      <c r="G33" s="40"/>
    </row>
    <row r="34" spans="1:7" ht="15">
      <c r="A34" s="41"/>
      <c r="B34" s="16"/>
      <c r="C34" s="16"/>
      <c r="D34" s="16"/>
      <c r="E34" s="23"/>
      <c r="F34" s="13"/>
      <c r="G34" s="40"/>
    </row>
    <row r="35" spans="1:7" ht="15">
      <c r="A35" s="41"/>
      <c r="B35" s="16"/>
      <c r="C35" s="16"/>
      <c r="D35" s="16"/>
      <c r="E35" s="23"/>
      <c r="F35" s="13"/>
      <c r="G35" s="40"/>
    </row>
    <row r="36" spans="1:7" ht="15">
      <c r="A36" s="41"/>
      <c r="B36" s="16"/>
      <c r="C36" s="16"/>
      <c r="D36" s="16"/>
      <c r="E36" s="23"/>
      <c r="F36" s="13"/>
      <c r="G36" s="40"/>
    </row>
    <row r="37" spans="1:7" ht="15">
      <c r="A37" s="41"/>
      <c r="B37" s="42"/>
      <c r="C37" s="29"/>
      <c r="D37" s="16"/>
      <c r="E37" s="43"/>
      <c r="F37" s="43"/>
      <c r="G37" s="40"/>
    </row>
    <row r="38" spans="1:7" ht="15">
      <c r="A38" s="12"/>
      <c r="B38" s="44" t="s">
        <v>6</v>
      </c>
      <c r="C38" s="29"/>
      <c r="D38" s="30"/>
      <c r="E38" s="31"/>
      <c r="F38" s="32">
        <f>SUM(E39:E45)</f>
        <v>0</v>
      </c>
      <c r="G38" s="45"/>
    </row>
    <row r="39" spans="1:7" ht="15">
      <c r="A39" s="16"/>
      <c r="B39" s="17"/>
      <c r="C39" s="16"/>
      <c r="D39" s="39"/>
      <c r="E39" s="23"/>
      <c r="F39" s="46"/>
      <c r="G39" s="47"/>
    </row>
    <row r="40" spans="1:7" ht="15">
      <c r="A40" s="17"/>
      <c r="B40" s="48"/>
      <c r="C40" s="16"/>
      <c r="D40" s="49"/>
      <c r="E40" s="50"/>
      <c r="F40" s="51"/>
      <c r="G40" s="47"/>
    </row>
    <row r="41" spans="1:7" ht="15">
      <c r="A41" s="52"/>
      <c r="B41" s="48"/>
      <c r="C41" s="16"/>
      <c r="D41" s="49"/>
      <c r="E41" s="50"/>
      <c r="F41" s="51"/>
      <c r="G41" s="47"/>
    </row>
    <row r="42" spans="1:7" ht="15">
      <c r="A42" s="52"/>
      <c r="B42" s="48"/>
      <c r="C42" s="16"/>
      <c r="D42" s="49"/>
      <c r="E42" s="50"/>
      <c r="F42" s="51"/>
      <c r="G42" s="47"/>
    </row>
    <row r="43" spans="1:7" ht="15">
      <c r="A43" s="52"/>
      <c r="B43" s="16"/>
      <c r="C43" s="16"/>
      <c r="D43" s="16"/>
      <c r="E43" s="13"/>
      <c r="F43" s="53"/>
      <c r="G43" s="54"/>
    </row>
    <row r="44" spans="1:7" ht="15">
      <c r="A44" s="52"/>
      <c r="B44" s="17"/>
      <c r="C44" s="16"/>
      <c r="D44" s="16"/>
      <c r="E44" s="23"/>
      <c r="F44" s="23"/>
      <c r="G44" s="54"/>
    </row>
    <row r="45" spans="1:7" ht="15">
      <c r="A45" s="52"/>
      <c r="B45" s="17"/>
      <c r="C45" s="16"/>
      <c r="D45" s="16"/>
      <c r="E45" s="19"/>
      <c r="F45" s="55"/>
      <c r="G45" s="54"/>
    </row>
    <row r="46" spans="1:7" ht="15">
      <c r="A46" s="52"/>
      <c r="B46" s="17"/>
      <c r="C46" s="16"/>
      <c r="D46" s="16"/>
      <c r="E46" s="19"/>
      <c r="F46" s="55"/>
      <c r="G46" s="54"/>
    </row>
    <row r="47" spans="1:7" ht="15">
      <c r="A47" s="12"/>
      <c r="B47" s="56"/>
      <c r="C47" s="12"/>
      <c r="D47" s="57"/>
      <c r="E47" s="58" t="s">
        <v>7</v>
      </c>
      <c r="F47" s="32">
        <f>F10+F15-F24+F31-F38</f>
        <v>730343.87</v>
      </c>
      <c r="G47" s="15"/>
    </row>
    <row r="48" spans="1:7" ht="15">
      <c r="A48" s="12"/>
      <c r="B48" s="59"/>
      <c r="C48" s="29"/>
      <c r="D48" s="60"/>
      <c r="E48" s="58" t="s">
        <v>8</v>
      </c>
      <c r="F48" s="14">
        <v>730277.7</v>
      </c>
      <c r="G48" s="15"/>
    </row>
    <row r="49" spans="1:7" ht="15">
      <c r="A49" s="12"/>
      <c r="B49" s="133"/>
      <c r="C49" s="133"/>
      <c r="D49" s="133"/>
      <c r="E49" s="58" t="s">
        <v>9</v>
      </c>
      <c r="F49" s="32">
        <f>F47-F48</f>
        <v>66.17000000004191</v>
      </c>
      <c r="G49" s="15"/>
    </row>
    <row r="50" spans="1:7" ht="15">
      <c r="A50" s="1"/>
      <c r="B50" s="12"/>
      <c r="C50" s="12"/>
      <c r="D50" s="12"/>
      <c r="E50" s="61"/>
      <c r="F50" s="61">
        <v>-15.63</v>
      </c>
      <c r="G50" s="15"/>
    </row>
    <row r="51" spans="1:7" ht="15">
      <c r="B51" s="16"/>
      <c r="C51" s="16"/>
      <c r="D51" s="16"/>
      <c r="E51" s="16"/>
      <c r="F51" s="16"/>
      <c r="G51" s="16"/>
    </row>
    <row r="52" spans="1:7" ht="15">
      <c r="B52" s="16"/>
      <c r="C52" s="16"/>
      <c r="D52" s="16"/>
      <c r="E52" s="16"/>
      <c r="F52" s="16"/>
      <c r="G52" s="16"/>
    </row>
    <row r="53" spans="1:7" ht="15">
      <c r="B53" s="16"/>
      <c r="C53" s="16"/>
      <c r="D53" s="16"/>
      <c r="E53" s="16"/>
      <c r="F53" s="16"/>
      <c r="G53" s="16"/>
    </row>
    <row r="54" spans="1:7" ht="15">
      <c r="B54" s="16"/>
      <c r="C54" s="16"/>
      <c r="D54" s="16"/>
      <c r="E54" s="16"/>
      <c r="F54" s="16"/>
      <c r="G54" s="16"/>
    </row>
    <row r="55" spans="1:7" ht="15">
      <c r="B55" s="16"/>
      <c r="C55" s="16"/>
      <c r="D55" s="16"/>
      <c r="E55" s="16"/>
      <c r="F55" s="16"/>
      <c r="G55" s="16"/>
    </row>
    <row r="56" spans="1:7" ht="15">
      <c r="B56" s="16"/>
      <c r="C56" s="16"/>
      <c r="D56" s="16"/>
      <c r="E56" s="16"/>
      <c r="F56" s="16"/>
      <c r="G56" s="16"/>
    </row>
    <row r="57" spans="1:7" ht="15">
      <c r="B57" s="16"/>
      <c r="C57" s="16"/>
      <c r="D57" s="16"/>
      <c r="E57" s="16"/>
      <c r="F57" s="16"/>
      <c r="G57" s="16"/>
    </row>
    <row r="58" spans="1:7" ht="15">
      <c r="B58" s="16"/>
      <c r="C58" s="16"/>
      <c r="D58" s="16"/>
      <c r="E58" s="16"/>
      <c r="F58" s="16"/>
      <c r="G58" s="16"/>
    </row>
    <row r="59" spans="1:7" ht="15">
      <c r="B59" s="16"/>
      <c r="C59" s="16"/>
      <c r="D59" s="16"/>
      <c r="E59" s="16"/>
      <c r="F59" s="16"/>
      <c r="G59" s="16"/>
    </row>
  </sheetData>
  <mergeCells count="6">
    <mergeCell ref="B49:D49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34" workbookViewId="0">
      <selection activeCell="F18" sqref="F18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9" width="11.42578125" style="4"/>
    <col min="10" max="10" width="18" style="4" customWidth="1"/>
    <col min="11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10">
      <c r="A1" s="1"/>
      <c r="B1" s="1"/>
      <c r="C1" s="1"/>
      <c r="D1" s="1"/>
      <c r="E1" s="2"/>
      <c r="F1" s="2"/>
      <c r="G1" s="3"/>
    </row>
    <row r="2" spans="1:10">
      <c r="A2" s="1"/>
      <c r="B2" s="1"/>
      <c r="C2" s="1"/>
      <c r="D2" s="1"/>
      <c r="E2" s="2"/>
      <c r="F2" s="2"/>
      <c r="G2" s="3"/>
    </row>
    <row r="3" spans="1:10">
      <c r="A3" s="134" t="s">
        <v>0</v>
      </c>
      <c r="B3" s="134"/>
      <c r="C3" s="134"/>
      <c r="D3" s="134"/>
      <c r="E3" s="134"/>
      <c r="F3" s="134"/>
      <c r="G3" s="5"/>
    </row>
    <row r="4" spans="1:10">
      <c r="A4" s="134" t="s">
        <v>1</v>
      </c>
      <c r="B4" s="134"/>
      <c r="C4" s="134"/>
      <c r="D4" s="134"/>
      <c r="E4" s="134"/>
      <c r="F4" s="134"/>
      <c r="G4" s="5"/>
    </row>
    <row r="5" spans="1:10">
      <c r="A5" s="134" t="s">
        <v>135</v>
      </c>
      <c r="B5" s="134"/>
      <c r="C5" s="134"/>
      <c r="D5" s="134"/>
      <c r="E5" s="134"/>
      <c r="F5" s="134"/>
      <c r="G5" s="5"/>
    </row>
    <row r="6" spans="1:10">
      <c r="A6" s="1"/>
      <c r="B6" s="116"/>
      <c r="C6" s="116"/>
      <c r="D6" s="116"/>
      <c r="E6" s="7"/>
      <c r="F6" s="7"/>
      <c r="G6" s="3"/>
    </row>
    <row r="7" spans="1:10" ht="13.5" thickBot="1">
      <c r="A7" s="8"/>
      <c r="B7" s="9"/>
      <c r="C7" s="9"/>
      <c r="D7" s="9"/>
      <c r="E7" s="10"/>
      <c r="F7" s="10"/>
      <c r="G7" s="3"/>
    </row>
    <row r="8" spans="1:10" ht="13.5" thickTop="1">
      <c r="A8" s="11"/>
      <c r="B8" s="116"/>
      <c r="C8" s="116"/>
      <c r="D8" s="116"/>
      <c r="E8" s="7"/>
      <c r="F8" s="7"/>
      <c r="G8" s="3"/>
    </row>
    <row r="9" spans="1:10">
      <c r="A9" s="11"/>
      <c r="B9" s="116"/>
      <c r="C9" s="116"/>
      <c r="D9" s="116"/>
      <c r="E9" s="7"/>
      <c r="F9" s="7"/>
      <c r="G9" s="3"/>
    </row>
    <row r="10" spans="1:10" ht="15">
      <c r="A10" s="12"/>
      <c r="B10" s="135" t="s">
        <v>2</v>
      </c>
      <c r="C10" s="135"/>
      <c r="D10" s="135"/>
      <c r="E10" s="13"/>
      <c r="F10" s="84">
        <v>72587.7</v>
      </c>
      <c r="G10" s="15"/>
    </row>
    <row r="11" spans="1:10" ht="15">
      <c r="A11" s="16"/>
      <c r="B11" s="17"/>
      <c r="C11" s="16"/>
      <c r="D11" s="16"/>
      <c r="E11" s="18"/>
      <c r="F11" s="13"/>
      <c r="G11" s="15"/>
    </row>
    <row r="12" spans="1:10" ht="15">
      <c r="A12" s="16"/>
      <c r="B12" s="17"/>
      <c r="C12" s="16"/>
      <c r="D12" s="16"/>
      <c r="E12" s="19"/>
      <c r="F12" s="13"/>
      <c r="G12" s="15"/>
    </row>
    <row r="13" spans="1:10" ht="15">
      <c r="A13" s="12"/>
      <c r="B13" s="117"/>
      <c r="C13" s="117"/>
      <c r="D13" s="117"/>
      <c r="E13" s="13"/>
      <c r="F13" s="13"/>
      <c r="G13" s="15"/>
      <c r="J13" s="102"/>
    </row>
    <row r="14" spans="1:10" ht="15">
      <c r="A14" s="12"/>
      <c r="B14" s="117"/>
      <c r="C14" s="117"/>
      <c r="D14" s="117"/>
      <c r="E14" s="13"/>
      <c r="F14" s="21"/>
      <c r="G14" s="22"/>
      <c r="J14" s="102"/>
    </row>
    <row r="15" spans="1:10" ht="15">
      <c r="A15" s="12"/>
      <c r="B15" s="135" t="s">
        <v>3</v>
      </c>
      <c r="C15" s="135"/>
      <c r="D15" s="135"/>
      <c r="E15" s="23"/>
      <c r="F15" s="24">
        <f>SUM(E16:E23)</f>
        <v>12303.04</v>
      </c>
      <c r="G15" s="15"/>
      <c r="J15" s="102"/>
    </row>
    <row r="16" spans="1:10" ht="15">
      <c r="A16" s="106" t="s">
        <v>126</v>
      </c>
      <c r="B16" s="108">
        <v>43039</v>
      </c>
      <c r="C16" s="106" t="s">
        <v>127</v>
      </c>
      <c r="D16" s="106" t="s">
        <v>132</v>
      </c>
      <c r="E16" s="107">
        <v>2100.0100000000002</v>
      </c>
      <c r="F16" s="4" t="s">
        <v>30</v>
      </c>
      <c r="J16" s="102"/>
    </row>
    <row r="17" spans="1:7" ht="15">
      <c r="A17" s="106" t="s">
        <v>128</v>
      </c>
      <c r="B17" s="108">
        <v>43039</v>
      </c>
      <c r="C17" s="106" t="s">
        <v>129</v>
      </c>
      <c r="D17" s="106" t="s">
        <v>133</v>
      </c>
      <c r="E17" s="107">
        <v>2539.34</v>
      </c>
      <c r="F17" s="4" t="s">
        <v>29</v>
      </c>
    </row>
    <row r="18" spans="1:7" ht="15">
      <c r="A18" s="106" t="s">
        <v>130</v>
      </c>
      <c r="B18" s="108">
        <v>43039</v>
      </c>
      <c r="C18" s="106" t="s">
        <v>131</v>
      </c>
      <c r="D18" s="106" t="s">
        <v>134</v>
      </c>
      <c r="E18" s="107">
        <v>7663.69</v>
      </c>
      <c r="F18" s="4" t="s">
        <v>29</v>
      </c>
    </row>
    <row r="19" spans="1:7" ht="15">
      <c r="A19" s="106"/>
      <c r="B19" s="108"/>
      <c r="C19" s="106"/>
      <c r="D19" s="106"/>
      <c r="E19" s="62"/>
      <c r="F19" s="13"/>
    </row>
    <row r="20" spans="1:7" ht="15">
      <c r="A20" s="106"/>
      <c r="B20" s="108"/>
      <c r="C20" s="106"/>
      <c r="D20" s="106"/>
      <c r="E20" s="62"/>
      <c r="F20" s="25"/>
      <c r="G20" s="26"/>
    </row>
    <row r="21" spans="1:7" ht="15">
      <c r="A21" s="106"/>
      <c r="B21" s="108"/>
      <c r="C21" s="106"/>
      <c r="D21" s="106"/>
      <c r="E21" s="62"/>
      <c r="F21" s="25"/>
      <c r="G21" s="26"/>
    </row>
    <row r="22" spans="1:7" ht="15">
      <c r="E22" s="105"/>
      <c r="F22" s="27"/>
      <c r="G22" s="26"/>
    </row>
    <row r="23" spans="1:7" ht="15">
      <c r="A23" s="16"/>
      <c r="B23" s="17"/>
      <c r="C23" s="16"/>
      <c r="D23" s="16"/>
      <c r="E23" s="105"/>
      <c r="F23" s="27"/>
      <c r="G23" s="26"/>
    </row>
    <row r="24" spans="1:7" ht="15">
      <c r="A24" s="12"/>
      <c r="B24" s="28" t="s">
        <v>4</v>
      </c>
      <c r="C24" s="29"/>
      <c r="D24" s="30"/>
      <c r="E24" s="31"/>
      <c r="F24" s="32">
        <f>SUM(E25:E30)</f>
        <v>0</v>
      </c>
      <c r="G24" s="33"/>
    </row>
    <row r="25" spans="1:7" ht="15">
      <c r="A25" s="106"/>
      <c r="B25" s="108"/>
      <c r="C25" s="106"/>
      <c r="D25" s="106"/>
      <c r="E25" s="106"/>
    </row>
    <row r="26" spans="1:7" ht="15">
      <c r="A26" s="106"/>
      <c r="B26" s="108"/>
      <c r="C26" s="106"/>
      <c r="D26" s="106"/>
      <c r="E26" s="107"/>
      <c r="G26" s="35"/>
    </row>
    <row r="27" spans="1:7" ht="15">
      <c r="A27" s="106"/>
      <c r="B27" s="108"/>
      <c r="C27" s="106"/>
      <c r="D27" s="106"/>
      <c r="E27" s="107"/>
      <c r="G27" s="35"/>
    </row>
    <row r="28" spans="1:7" ht="15">
      <c r="A28" s="106"/>
      <c r="B28" s="108"/>
      <c r="C28" s="106"/>
      <c r="D28" s="106"/>
      <c r="E28" s="107"/>
      <c r="F28" s="37"/>
      <c r="G28" s="35"/>
    </row>
    <row r="29" spans="1:7" ht="15">
      <c r="A29" s="106"/>
      <c r="B29" s="108"/>
      <c r="C29" s="106"/>
      <c r="D29" s="106"/>
      <c r="E29" s="107"/>
      <c r="F29" s="38"/>
      <c r="G29" s="35"/>
    </row>
    <row r="30" spans="1:7" ht="15">
      <c r="A30" s="16"/>
      <c r="B30" s="17"/>
      <c r="C30" s="16"/>
      <c r="D30" s="87"/>
      <c r="E30" s="62"/>
      <c r="F30" s="37"/>
      <c r="G30" s="35"/>
    </row>
    <row r="31" spans="1:7" ht="15">
      <c r="A31" s="12"/>
      <c r="B31" s="28" t="s">
        <v>5</v>
      </c>
      <c r="C31" s="29"/>
      <c r="D31" s="30"/>
      <c r="E31" s="23"/>
      <c r="F31" s="32">
        <f>+E32+E33</f>
        <v>0</v>
      </c>
      <c r="G31" s="33"/>
    </row>
    <row r="32" spans="1:7" ht="15">
      <c r="A32" s="16"/>
      <c r="B32" s="88"/>
      <c r="D32" s="92"/>
      <c r="E32" s="62"/>
      <c r="F32" s="13"/>
      <c r="G32" s="40"/>
    </row>
    <row r="33" spans="1:7" ht="15">
      <c r="A33" s="16"/>
      <c r="B33" s="88"/>
      <c r="D33" s="87"/>
      <c r="F33" s="13"/>
      <c r="G33" s="40"/>
    </row>
    <row r="34" spans="1:7" ht="15">
      <c r="A34" s="41"/>
      <c r="B34" s="16"/>
      <c r="C34" s="16"/>
      <c r="D34" s="16"/>
      <c r="E34" s="23"/>
      <c r="F34" s="13"/>
      <c r="G34" s="40"/>
    </row>
    <row r="35" spans="1:7" ht="15">
      <c r="A35" s="41"/>
      <c r="B35" s="16"/>
      <c r="C35" s="16"/>
      <c r="D35" s="16"/>
      <c r="E35" s="23"/>
      <c r="F35" s="13"/>
      <c r="G35" s="40"/>
    </row>
    <row r="36" spans="1:7" ht="15">
      <c r="A36" s="41"/>
      <c r="B36" s="16"/>
      <c r="C36" s="16"/>
      <c r="D36" s="16"/>
      <c r="E36" s="23"/>
      <c r="F36" s="13"/>
      <c r="G36" s="40"/>
    </row>
    <row r="37" spans="1:7" ht="15">
      <c r="A37" s="41"/>
      <c r="B37" s="42"/>
      <c r="C37" s="29"/>
      <c r="D37" s="16"/>
      <c r="E37" s="43"/>
      <c r="F37" s="43"/>
      <c r="G37" s="40"/>
    </row>
    <row r="38" spans="1:7" ht="15">
      <c r="A38" s="12"/>
      <c r="B38" s="44" t="s">
        <v>6</v>
      </c>
      <c r="C38" s="29"/>
      <c r="D38" s="30"/>
      <c r="E38" s="31"/>
      <c r="F38" s="32">
        <f>SUM(E39:E41)</f>
        <v>0</v>
      </c>
      <c r="G38" s="45"/>
    </row>
    <row r="39" spans="1:7" ht="15">
      <c r="B39" s="88"/>
      <c r="D39" s="92"/>
      <c r="E39" s="62"/>
      <c r="G39" s="47"/>
    </row>
    <row r="40" spans="1:7" ht="15">
      <c r="A40" s="17"/>
      <c r="C40" s="88"/>
      <c r="D40" s="92"/>
      <c r="E40" s="106"/>
      <c r="F40" s="51"/>
      <c r="G40" s="47"/>
    </row>
    <row r="41" spans="1:7" ht="15">
      <c r="A41" s="52"/>
      <c r="B41" s="82"/>
      <c r="D41" s="83"/>
      <c r="E41" s="84"/>
      <c r="F41" s="84"/>
      <c r="G41" s="47"/>
    </row>
    <row r="42" spans="1:7" ht="15">
      <c r="A42" s="52"/>
      <c r="B42" s="88"/>
      <c r="D42" s="87"/>
      <c r="E42" s="94"/>
      <c r="G42" s="47"/>
    </row>
    <row r="43" spans="1:7" ht="15">
      <c r="A43" s="52"/>
      <c r="B43" s="16"/>
      <c r="C43" s="16"/>
      <c r="D43" s="16"/>
      <c r="E43" s="13"/>
      <c r="F43" s="53"/>
      <c r="G43" s="54"/>
    </row>
    <row r="44" spans="1:7" ht="15">
      <c r="A44" s="52"/>
      <c r="B44" s="17"/>
      <c r="C44" s="16"/>
      <c r="D44" s="16"/>
      <c r="E44" s="23"/>
      <c r="F44" s="23"/>
      <c r="G44" s="54"/>
    </row>
    <row r="45" spans="1:7" ht="15">
      <c r="A45" s="52"/>
      <c r="B45" s="17"/>
      <c r="C45" s="16"/>
      <c r="D45" s="16"/>
      <c r="E45" s="19"/>
      <c r="F45" s="55"/>
      <c r="G45" s="54"/>
    </row>
    <row r="46" spans="1:7" ht="15">
      <c r="A46" s="52"/>
      <c r="B46" s="17"/>
      <c r="C46" s="16"/>
      <c r="D46" s="16"/>
      <c r="E46" s="19"/>
      <c r="F46" s="55"/>
      <c r="G46" s="54"/>
    </row>
    <row r="47" spans="1:7" ht="15">
      <c r="A47" s="12"/>
      <c r="B47" s="56"/>
      <c r="C47" s="12"/>
      <c r="D47" s="57"/>
      <c r="E47" s="58" t="s">
        <v>7</v>
      </c>
      <c r="F47" s="32">
        <f>F10+F15-F24+F31-F38</f>
        <v>84890.739999999991</v>
      </c>
      <c r="G47" s="15"/>
    </row>
    <row r="48" spans="1:7" ht="15">
      <c r="A48" s="12"/>
      <c r="B48" s="59"/>
      <c r="C48" s="29"/>
      <c r="D48" s="60"/>
      <c r="E48" s="58" t="s">
        <v>8</v>
      </c>
      <c r="F48" s="107">
        <v>84867.91</v>
      </c>
      <c r="G48" s="15"/>
    </row>
    <row r="49" spans="1:7" ht="15">
      <c r="A49" s="12"/>
      <c r="B49" s="133"/>
      <c r="C49" s="133"/>
      <c r="D49" s="133"/>
      <c r="E49" s="58" t="s">
        <v>9</v>
      </c>
      <c r="F49" s="32">
        <f>F47-F48</f>
        <v>22.829999999987194</v>
      </c>
      <c r="G49" s="15"/>
    </row>
    <row r="50" spans="1:7" ht="15">
      <c r="A50" s="1"/>
      <c r="B50" s="12"/>
      <c r="C50" s="12"/>
      <c r="D50" s="12"/>
      <c r="E50" s="61"/>
      <c r="F50" s="61"/>
      <c r="G50" s="15"/>
    </row>
    <row r="51" spans="1:7" ht="15">
      <c r="B51" s="16"/>
      <c r="C51" s="16"/>
      <c r="D51" s="16"/>
      <c r="E51" s="16"/>
      <c r="F51" s="98"/>
      <c r="G51" s="16"/>
    </row>
    <row r="52" spans="1:7" ht="15">
      <c r="B52" s="16"/>
      <c r="C52" s="16"/>
      <c r="D52" s="16"/>
      <c r="E52" s="16"/>
      <c r="F52" s="16"/>
      <c r="G52" s="16"/>
    </row>
    <row r="53" spans="1:7" ht="15">
      <c r="B53" s="16"/>
      <c r="C53" s="16"/>
      <c r="D53" s="16"/>
      <c r="E53" s="16"/>
      <c r="F53" s="16"/>
      <c r="G53" s="16"/>
    </row>
    <row r="54" spans="1:7" ht="15">
      <c r="B54" s="16"/>
      <c r="C54" s="16"/>
      <c r="D54" s="16"/>
      <c r="E54" s="16"/>
      <c r="F54" s="16"/>
      <c r="G54" s="16"/>
    </row>
    <row r="55" spans="1:7" ht="15">
      <c r="B55" s="16"/>
      <c r="C55" s="16"/>
      <c r="D55" s="16"/>
      <c r="E55" s="16"/>
      <c r="F55" s="16"/>
      <c r="G55" s="16"/>
    </row>
    <row r="56" spans="1:7" ht="15">
      <c r="B56" s="16"/>
      <c r="C56" s="16"/>
      <c r="D56" s="16"/>
      <c r="E56" s="16"/>
      <c r="F56" s="16"/>
      <c r="G56" s="16"/>
    </row>
    <row r="57" spans="1:7" ht="15">
      <c r="B57" s="16"/>
      <c r="C57" s="16"/>
      <c r="D57" s="16"/>
      <c r="E57" s="16"/>
      <c r="F57" s="16"/>
      <c r="G57" s="16"/>
    </row>
    <row r="58" spans="1:7" ht="15">
      <c r="B58" s="16"/>
      <c r="C58" s="16"/>
      <c r="D58" s="16"/>
      <c r="E58" s="16"/>
      <c r="F58" s="16"/>
      <c r="G58" s="16"/>
    </row>
    <row r="59" spans="1:7" ht="15">
      <c r="B59" s="16"/>
      <c r="C59" s="16"/>
      <c r="D59" s="16"/>
      <c r="E59" s="16"/>
      <c r="F59" s="16"/>
      <c r="G59" s="16"/>
    </row>
  </sheetData>
  <mergeCells count="6">
    <mergeCell ref="B49:D49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opLeftCell="A28" workbookViewId="0">
      <selection activeCell="C44" sqref="C44:E44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9" width="11.42578125" style="4"/>
    <col min="10" max="10" width="18" style="4" customWidth="1"/>
    <col min="11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10">
      <c r="A1" s="1"/>
      <c r="B1" s="1"/>
      <c r="C1" s="1"/>
      <c r="D1" s="1"/>
      <c r="E1" s="2"/>
      <c r="F1" s="2"/>
      <c r="G1" s="3"/>
    </row>
    <row r="2" spans="1:10">
      <c r="A2" s="1"/>
      <c r="B2" s="1"/>
      <c r="C2" s="1"/>
      <c r="D2" s="1"/>
      <c r="E2" s="2"/>
      <c r="F2" s="2"/>
      <c r="G2" s="3"/>
    </row>
    <row r="3" spans="1:10">
      <c r="A3" s="134" t="s">
        <v>0</v>
      </c>
      <c r="B3" s="134"/>
      <c r="C3" s="134"/>
      <c r="D3" s="134"/>
      <c r="E3" s="134"/>
      <c r="F3" s="134"/>
      <c r="G3" s="5"/>
    </row>
    <row r="4" spans="1:10">
      <c r="A4" s="134" t="s">
        <v>1</v>
      </c>
      <c r="B4" s="134"/>
      <c r="C4" s="134"/>
      <c r="D4" s="134"/>
      <c r="E4" s="134"/>
      <c r="F4" s="134"/>
      <c r="G4" s="5"/>
    </row>
    <row r="5" spans="1:10">
      <c r="A5" s="134" t="s">
        <v>136</v>
      </c>
      <c r="B5" s="134"/>
      <c r="C5" s="134"/>
      <c r="D5" s="134"/>
      <c r="E5" s="134"/>
      <c r="F5" s="134"/>
      <c r="G5" s="5"/>
    </row>
    <row r="6" spans="1:10">
      <c r="A6" s="1"/>
      <c r="B6" s="119"/>
      <c r="C6" s="119"/>
      <c r="D6" s="119"/>
      <c r="E6" s="7"/>
      <c r="F6" s="7"/>
      <c r="G6" s="3"/>
    </row>
    <row r="7" spans="1:10" ht="13.5" thickBot="1">
      <c r="A7" s="8"/>
      <c r="B7" s="9"/>
      <c r="C7" s="9"/>
      <c r="D7" s="9"/>
      <c r="E7" s="10"/>
      <c r="F7" s="10"/>
      <c r="G7" s="3"/>
    </row>
    <row r="8" spans="1:10" ht="13.5" thickTop="1">
      <c r="A8" s="11"/>
      <c r="B8" s="119"/>
      <c r="C8" s="119"/>
      <c r="D8" s="119"/>
      <c r="E8" s="7"/>
      <c r="F8" s="7"/>
      <c r="G8" s="3"/>
    </row>
    <row r="9" spans="1:10">
      <c r="A9" s="11"/>
      <c r="B9" s="119"/>
      <c r="C9" s="119"/>
      <c r="D9" s="119"/>
      <c r="E9" s="7"/>
      <c r="F9" s="7"/>
      <c r="G9" s="3"/>
    </row>
    <row r="10" spans="1:10" ht="15">
      <c r="A10" s="12"/>
      <c r="B10" s="135" t="s">
        <v>2</v>
      </c>
      <c r="C10" s="135"/>
      <c r="D10" s="135"/>
      <c r="E10" s="13"/>
      <c r="F10" s="62">
        <v>134171.49</v>
      </c>
      <c r="G10" s="15"/>
    </row>
    <row r="11" spans="1:10" ht="15">
      <c r="A11" s="16"/>
      <c r="B11" s="17"/>
      <c r="C11" s="16"/>
      <c r="D11" s="16"/>
      <c r="E11" s="18"/>
      <c r="F11" s="13"/>
      <c r="G11" s="15"/>
    </row>
    <row r="12" spans="1:10" ht="15">
      <c r="A12" s="16"/>
      <c r="B12" s="17"/>
      <c r="C12" s="16"/>
      <c r="D12" s="16"/>
      <c r="E12" s="19"/>
      <c r="F12" s="13"/>
      <c r="G12" s="15"/>
    </row>
    <row r="13" spans="1:10" ht="15">
      <c r="A13" s="12"/>
      <c r="B13" s="120"/>
      <c r="C13" s="120"/>
      <c r="D13" s="120"/>
      <c r="E13" s="13"/>
      <c r="F13" s="13"/>
      <c r="G13" s="15"/>
      <c r="J13" s="102"/>
    </row>
    <row r="14" spans="1:10" ht="15">
      <c r="A14" s="12"/>
      <c r="B14" s="120"/>
      <c r="C14" s="120"/>
      <c r="D14" s="120"/>
      <c r="E14" s="13"/>
      <c r="F14" s="21"/>
      <c r="G14" s="22"/>
      <c r="J14" s="102"/>
    </row>
    <row r="15" spans="1:10" ht="15">
      <c r="A15" s="12"/>
      <c r="B15" s="135" t="s">
        <v>3</v>
      </c>
      <c r="C15" s="135"/>
      <c r="D15" s="135"/>
      <c r="E15" s="23"/>
      <c r="F15" s="24">
        <f>SUM(E16:E23)</f>
        <v>6480</v>
      </c>
      <c r="G15" s="15"/>
      <c r="J15" s="102"/>
    </row>
    <row r="16" spans="1:10" ht="15">
      <c r="A16" s="106" t="s">
        <v>137</v>
      </c>
      <c r="B16" s="108">
        <v>43067</v>
      </c>
      <c r="C16" s="106" t="s">
        <v>138</v>
      </c>
      <c r="D16" s="106" t="s">
        <v>139</v>
      </c>
      <c r="E16" s="123">
        <v>3100</v>
      </c>
      <c r="F16" s="4" t="s">
        <v>30</v>
      </c>
      <c r="J16" s="102"/>
    </row>
    <row r="17" spans="1:7" ht="15">
      <c r="A17" s="106" t="s">
        <v>140</v>
      </c>
      <c r="B17" s="108">
        <v>43069</v>
      </c>
      <c r="C17" s="106" t="s">
        <v>141</v>
      </c>
      <c r="D17" s="106" t="s">
        <v>142</v>
      </c>
      <c r="E17" s="107">
        <v>3380</v>
      </c>
      <c r="F17" s="4" t="s">
        <v>29</v>
      </c>
    </row>
    <row r="18" spans="1:7" ht="15">
      <c r="A18" s="106"/>
      <c r="B18" s="108"/>
      <c r="C18" s="106"/>
      <c r="D18" s="106"/>
      <c r="E18" s="107"/>
    </row>
    <row r="19" spans="1:7" ht="15">
      <c r="A19" s="106"/>
      <c r="B19" s="108"/>
      <c r="C19" s="106"/>
      <c r="D19" s="106"/>
      <c r="E19" s="62"/>
      <c r="F19" s="13"/>
    </row>
    <row r="20" spans="1:7" ht="15">
      <c r="A20" s="106"/>
      <c r="B20" s="108"/>
      <c r="C20" s="106"/>
      <c r="D20" s="106"/>
      <c r="E20" s="62"/>
      <c r="F20" s="25"/>
      <c r="G20" s="26"/>
    </row>
    <row r="21" spans="1:7" ht="15">
      <c r="A21" s="106"/>
      <c r="B21" s="108"/>
      <c r="C21" s="106"/>
      <c r="D21" s="106"/>
      <c r="E21" s="62"/>
      <c r="F21" s="25"/>
      <c r="G21" s="26"/>
    </row>
    <row r="22" spans="1:7" ht="15">
      <c r="E22" s="105"/>
      <c r="F22" s="27"/>
      <c r="G22" s="26"/>
    </row>
    <row r="23" spans="1:7" ht="15">
      <c r="A23" s="16"/>
      <c r="B23" s="17"/>
      <c r="C23" s="16"/>
      <c r="D23" s="16"/>
      <c r="E23" s="105"/>
      <c r="F23" s="27"/>
      <c r="G23" s="26"/>
    </row>
    <row r="24" spans="1:7" ht="15">
      <c r="A24" s="12"/>
      <c r="B24" s="28" t="s">
        <v>4</v>
      </c>
      <c r="C24" s="29"/>
      <c r="D24" s="30"/>
      <c r="E24" s="31"/>
      <c r="F24" s="32">
        <f>SUM(E25:E33)</f>
        <v>0</v>
      </c>
      <c r="G24" s="33"/>
    </row>
    <row r="25" spans="1:7" ht="15">
      <c r="A25" s="106"/>
      <c r="B25" s="108"/>
      <c r="C25" s="106"/>
      <c r="D25" s="106"/>
      <c r="E25" s="107"/>
    </row>
    <row r="26" spans="1:7" ht="15">
      <c r="A26" s="106"/>
      <c r="B26" s="108"/>
      <c r="C26" s="106"/>
      <c r="D26" s="106"/>
      <c r="E26" s="106"/>
      <c r="G26" s="35"/>
    </row>
    <row r="27" spans="1:7" ht="15">
      <c r="A27" s="106"/>
      <c r="B27" s="108"/>
      <c r="C27" s="106"/>
      <c r="D27" s="106"/>
      <c r="E27" s="106"/>
      <c r="G27" s="35"/>
    </row>
    <row r="28" spans="1:7" ht="15">
      <c r="A28" s="106"/>
      <c r="B28" s="108"/>
      <c r="C28" s="106"/>
      <c r="D28" s="106"/>
      <c r="E28" s="107"/>
      <c r="G28" s="35"/>
    </row>
    <row r="29" spans="1:7" ht="15">
      <c r="G29" s="35"/>
    </row>
    <row r="30" spans="1:7" ht="15">
      <c r="A30" s="106"/>
      <c r="B30" s="108"/>
      <c r="C30" s="106"/>
      <c r="D30" s="106"/>
      <c r="E30" s="107"/>
      <c r="G30" s="35"/>
    </row>
    <row r="31" spans="1:7" ht="15">
      <c r="G31" s="35"/>
    </row>
    <row r="32" spans="1:7" ht="15">
      <c r="A32" s="106"/>
      <c r="B32" s="108"/>
      <c r="C32" s="106"/>
      <c r="D32" s="106"/>
      <c r="E32" s="107"/>
      <c r="F32" s="37"/>
      <c r="G32" s="35"/>
    </row>
    <row r="33" spans="1:7" ht="15">
      <c r="A33" s="106"/>
      <c r="B33" s="108"/>
      <c r="C33" s="106"/>
      <c r="D33" s="106"/>
      <c r="E33" s="107"/>
      <c r="F33" s="38"/>
      <c r="G33" s="35"/>
    </row>
    <row r="34" spans="1:7" ht="15">
      <c r="A34" s="16"/>
      <c r="B34" s="17"/>
      <c r="C34" s="16"/>
      <c r="D34" s="87"/>
      <c r="E34" s="62"/>
      <c r="F34" s="37"/>
      <c r="G34" s="35"/>
    </row>
    <row r="35" spans="1:7" ht="15">
      <c r="A35" s="12"/>
      <c r="B35" s="28" t="s">
        <v>5</v>
      </c>
      <c r="C35" s="29"/>
      <c r="D35" s="30"/>
      <c r="E35" s="23"/>
      <c r="F35" s="32">
        <f>SUM(E36:E41)</f>
        <v>0</v>
      </c>
      <c r="G35" s="33"/>
    </row>
    <row r="36" spans="1:7" ht="15">
      <c r="A36" s="16"/>
      <c r="B36" s="88"/>
      <c r="C36" s="88"/>
      <c r="D36" s="125"/>
      <c r="E36" s="126"/>
      <c r="F36" s="13"/>
      <c r="G36" s="40"/>
    </row>
    <row r="37" spans="1:7" ht="15">
      <c r="A37" s="16"/>
      <c r="B37" s="88"/>
      <c r="C37" s="88"/>
      <c r="D37" s="124"/>
      <c r="E37" s="62"/>
      <c r="F37" s="13"/>
      <c r="G37" s="40"/>
    </row>
    <row r="38" spans="1:7" ht="15">
      <c r="A38" s="41"/>
      <c r="B38" s="16"/>
      <c r="C38" s="88"/>
      <c r="D38" s="124"/>
      <c r="E38" s="62"/>
      <c r="F38" s="13"/>
      <c r="G38" s="40"/>
    </row>
    <row r="39" spans="1:7" ht="15">
      <c r="A39" s="41"/>
      <c r="B39" s="16"/>
      <c r="C39" s="88"/>
      <c r="D39" s="124"/>
      <c r="E39" s="62"/>
      <c r="F39" s="13"/>
      <c r="G39" s="40"/>
    </row>
    <row r="40" spans="1:7" ht="15">
      <c r="A40" s="41"/>
      <c r="B40" s="16"/>
      <c r="C40" s="88"/>
      <c r="D40" s="124"/>
      <c r="E40" s="62"/>
      <c r="F40" s="13"/>
      <c r="G40" s="40"/>
    </row>
    <row r="41" spans="1:7" ht="15">
      <c r="A41" s="41"/>
      <c r="B41" s="42"/>
      <c r="C41" s="88"/>
      <c r="D41" s="124"/>
      <c r="E41" s="62"/>
      <c r="F41" s="43"/>
      <c r="G41" s="40"/>
    </row>
    <row r="42" spans="1:7" ht="15">
      <c r="A42" s="12"/>
      <c r="B42" s="44" t="s">
        <v>6</v>
      </c>
      <c r="C42" s="29"/>
      <c r="D42" s="30"/>
      <c r="E42" s="31"/>
      <c r="F42" s="32">
        <f>SUM(E43:E48)</f>
        <v>42516.61</v>
      </c>
      <c r="G42" s="45"/>
    </row>
    <row r="43" spans="1:7" ht="15">
      <c r="B43" s="88"/>
      <c r="C43" s="88">
        <v>43069</v>
      </c>
      <c r="D43" s="124" t="s">
        <v>143</v>
      </c>
      <c r="E43" s="62">
        <v>7587.1</v>
      </c>
      <c r="F43" s="4" t="s">
        <v>30</v>
      </c>
      <c r="G43" s="47"/>
    </row>
    <row r="44" spans="1:7" ht="15">
      <c r="A44" s="17"/>
      <c r="C44" s="88">
        <v>43047</v>
      </c>
      <c r="D44" s="124" t="s">
        <v>144</v>
      </c>
      <c r="E44" s="62">
        <v>34929.51</v>
      </c>
      <c r="F44" s="51"/>
      <c r="G44" s="47"/>
    </row>
    <row r="45" spans="1:7" ht="15">
      <c r="A45" s="52"/>
      <c r="B45" s="82"/>
      <c r="F45" s="84"/>
      <c r="G45" s="47"/>
    </row>
    <row r="46" spans="1:7" ht="15">
      <c r="A46" s="52"/>
      <c r="B46" s="88"/>
      <c r="C46" s="88"/>
      <c r="D46" s="124"/>
      <c r="E46" s="62"/>
      <c r="G46" s="47"/>
    </row>
    <row r="47" spans="1:7" ht="15">
      <c r="A47" s="52"/>
      <c r="B47" s="16"/>
      <c r="F47" s="53"/>
      <c r="G47" s="54"/>
    </row>
    <row r="48" spans="1:7" ht="15">
      <c r="A48" s="52"/>
      <c r="B48" s="17"/>
      <c r="C48" s="127"/>
      <c r="D48" s="124"/>
      <c r="E48" s="94"/>
      <c r="F48" s="23"/>
      <c r="G48" s="54"/>
    </row>
    <row r="49" spans="1:7" ht="15">
      <c r="A49" s="52"/>
      <c r="B49" s="17"/>
      <c r="C49" s="16"/>
      <c r="D49" s="16"/>
      <c r="E49" s="19"/>
      <c r="F49" s="55"/>
      <c r="G49" s="54"/>
    </row>
    <row r="50" spans="1:7" ht="15">
      <c r="A50" s="52"/>
      <c r="B50" s="17"/>
      <c r="C50" s="16"/>
      <c r="D50" s="16"/>
      <c r="E50" s="19"/>
      <c r="F50" s="55"/>
      <c r="G50" s="54"/>
    </row>
    <row r="51" spans="1:7" ht="15">
      <c r="A51" s="12"/>
      <c r="B51" s="56"/>
      <c r="C51" s="12"/>
      <c r="D51" s="57"/>
      <c r="E51" s="58" t="s">
        <v>7</v>
      </c>
      <c r="F51" s="32">
        <f>F10+F15-F24+F35-F42</f>
        <v>98134.87999999999</v>
      </c>
      <c r="G51" s="15"/>
    </row>
    <row r="52" spans="1:7" ht="15">
      <c r="A52" s="12"/>
      <c r="B52" s="59"/>
      <c r="C52" s="29"/>
      <c r="D52" s="60"/>
      <c r="E52" s="58" t="s">
        <v>8</v>
      </c>
      <c r="F52" s="107">
        <v>98110.67</v>
      </c>
      <c r="G52" s="15"/>
    </row>
    <row r="53" spans="1:7" ht="15">
      <c r="A53" s="12"/>
      <c r="B53" s="133"/>
      <c r="C53" s="133"/>
      <c r="D53" s="133"/>
      <c r="E53" s="58" t="s">
        <v>9</v>
      </c>
      <c r="F53" s="32">
        <f>F51-F52</f>
        <v>24.209999999991851</v>
      </c>
      <c r="G53" s="15"/>
    </row>
    <row r="54" spans="1:7" ht="15">
      <c r="A54" s="1"/>
      <c r="B54" s="12"/>
      <c r="C54" s="12"/>
      <c r="D54" s="12"/>
      <c r="E54" s="61"/>
      <c r="F54" s="61"/>
      <c r="G54" s="15"/>
    </row>
    <row r="55" spans="1:7" ht="15">
      <c r="B55" s="16"/>
      <c r="C55" s="16"/>
      <c r="D55" s="16"/>
      <c r="E55" s="16"/>
      <c r="F55" s="98"/>
      <c r="G55" s="16"/>
    </row>
    <row r="56" spans="1:7" ht="15">
      <c r="B56" s="16"/>
      <c r="C56" s="16"/>
      <c r="D56" s="16"/>
      <c r="E56" s="16"/>
      <c r="F56" s="16"/>
      <c r="G56" s="16"/>
    </row>
    <row r="57" spans="1:7" ht="15">
      <c r="B57" s="16"/>
      <c r="C57" s="16"/>
      <c r="D57" s="16"/>
      <c r="E57" s="16"/>
      <c r="F57" s="16"/>
      <c r="G57" s="16"/>
    </row>
    <row r="58" spans="1:7" ht="15">
      <c r="B58" s="16"/>
      <c r="C58" s="16"/>
      <c r="D58" s="16"/>
      <c r="E58" s="16"/>
      <c r="F58" s="16"/>
      <c r="G58" s="16"/>
    </row>
    <row r="59" spans="1:7" ht="15">
      <c r="B59" s="16"/>
      <c r="C59" s="16"/>
      <c r="D59" s="16"/>
      <c r="E59" s="16"/>
      <c r="F59" s="16"/>
      <c r="G59" s="16"/>
    </row>
    <row r="60" spans="1:7" ht="15">
      <c r="B60" s="16"/>
      <c r="C60" s="16"/>
      <c r="D60" s="16"/>
      <c r="E60" s="16"/>
      <c r="F60" s="16"/>
      <c r="G60" s="16"/>
    </row>
    <row r="61" spans="1:7" ht="15">
      <c r="B61" s="16"/>
      <c r="C61" s="16"/>
      <c r="D61" s="16"/>
      <c r="E61" s="16"/>
      <c r="F61" s="16"/>
      <c r="G61" s="16"/>
    </row>
    <row r="62" spans="1:7" ht="15">
      <c r="B62" s="16"/>
      <c r="C62" s="16"/>
      <c r="D62" s="16"/>
      <c r="E62" s="16"/>
      <c r="F62" s="16"/>
      <c r="G62" s="16"/>
    </row>
    <row r="63" spans="1:7" ht="15">
      <c r="B63" s="16"/>
      <c r="C63" s="16"/>
      <c r="D63" s="16"/>
      <c r="E63" s="16"/>
      <c r="F63" s="16"/>
      <c r="G63" s="16"/>
    </row>
  </sheetData>
  <mergeCells count="6">
    <mergeCell ref="B53:D53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topLeftCell="A31" workbookViewId="0">
      <selection activeCell="B53" sqref="B53:D53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9" width="11.42578125" style="4"/>
    <col min="10" max="10" width="18" style="4" customWidth="1"/>
    <col min="11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10">
      <c r="A1" s="1"/>
      <c r="B1" s="1"/>
      <c r="C1" s="1"/>
      <c r="D1" s="1"/>
      <c r="E1" s="2"/>
      <c r="F1" s="2"/>
      <c r="G1" s="3"/>
    </row>
    <row r="2" spans="1:10">
      <c r="A2" s="1"/>
      <c r="B2" s="1"/>
      <c r="C2" s="1"/>
      <c r="D2" s="1"/>
      <c r="E2" s="2"/>
      <c r="F2" s="2"/>
      <c r="G2" s="3"/>
    </row>
    <row r="3" spans="1:10">
      <c r="A3" s="134" t="s">
        <v>0</v>
      </c>
      <c r="B3" s="134"/>
      <c r="C3" s="134"/>
      <c r="D3" s="134"/>
      <c r="E3" s="134"/>
      <c r="F3" s="134"/>
      <c r="G3" s="5"/>
    </row>
    <row r="4" spans="1:10">
      <c r="A4" s="134" t="s">
        <v>1</v>
      </c>
      <c r="B4" s="134"/>
      <c r="C4" s="134"/>
      <c r="D4" s="134"/>
      <c r="E4" s="134"/>
      <c r="F4" s="134"/>
      <c r="G4" s="5"/>
    </row>
    <row r="5" spans="1:10">
      <c r="A5" s="134" t="s">
        <v>162</v>
      </c>
      <c r="B5" s="134"/>
      <c r="C5" s="134"/>
      <c r="D5" s="134"/>
      <c r="E5" s="134"/>
      <c r="F5" s="134"/>
      <c r="G5" s="5"/>
    </row>
    <row r="6" spans="1:10">
      <c r="A6" s="1"/>
      <c r="B6" s="121"/>
      <c r="C6" s="121"/>
      <c r="D6" s="121"/>
      <c r="E6" s="7"/>
      <c r="F6" s="7"/>
      <c r="G6" s="3"/>
    </row>
    <row r="7" spans="1:10" ht="13.5" thickBot="1">
      <c r="A7" s="8"/>
      <c r="B7" s="9"/>
      <c r="C7" s="9"/>
      <c r="D7" s="9"/>
      <c r="E7" s="10"/>
      <c r="F7" s="10"/>
      <c r="G7" s="3"/>
    </row>
    <row r="8" spans="1:10" ht="13.5" thickTop="1">
      <c r="A8" s="11"/>
      <c r="B8" s="121"/>
      <c r="C8" s="121"/>
      <c r="D8" s="121"/>
      <c r="E8" s="7"/>
      <c r="F8" s="7"/>
      <c r="G8" s="3"/>
    </row>
    <row r="9" spans="1:10">
      <c r="A9" s="11"/>
      <c r="B9" s="121"/>
      <c r="C9" s="121"/>
      <c r="D9" s="121"/>
      <c r="E9" s="7"/>
      <c r="F9" s="7"/>
      <c r="G9" s="3"/>
    </row>
    <row r="10" spans="1:10" ht="15">
      <c r="A10" s="12"/>
      <c r="B10" s="135" t="s">
        <v>2</v>
      </c>
      <c r="C10" s="135"/>
      <c r="D10" s="135"/>
      <c r="E10" s="13"/>
      <c r="F10" s="62">
        <v>969571.62</v>
      </c>
      <c r="G10" s="15"/>
    </row>
    <row r="11" spans="1:10" ht="15">
      <c r="A11" s="16"/>
      <c r="B11" s="17"/>
      <c r="C11" s="16"/>
      <c r="D11" s="16"/>
      <c r="E11" s="18"/>
      <c r="F11" s="13"/>
      <c r="G11" s="15"/>
    </row>
    <row r="12" spans="1:10" ht="15">
      <c r="A12" s="16"/>
      <c r="B12" s="17"/>
      <c r="C12" s="16"/>
      <c r="D12" s="16"/>
      <c r="E12" s="19"/>
      <c r="F12" s="13"/>
      <c r="G12" s="15"/>
    </row>
    <row r="13" spans="1:10" ht="15">
      <c r="A13" s="12"/>
      <c r="B13" s="122"/>
      <c r="C13" s="122"/>
      <c r="D13" s="122"/>
      <c r="E13" s="13"/>
      <c r="F13" s="13"/>
      <c r="G13" s="15"/>
      <c r="J13" s="102"/>
    </row>
    <row r="14" spans="1:10" ht="15">
      <c r="A14" s="12"/>
      <c r="B14" s="122"/>
      <c r="C14" s="122"/>
      <c r="D14" s="122"/>
      <c r="E14" s="13"/>
      <c r="F14" s="21"/>
      <c r="G14" s="22"/>
      <c r="J14" s="102"/>
    </row>
    <row r="15" spans="1:10" ht="15">
      <c r="A15" s="12"/>
      <c r="B15" s="135" t="s">
        <v>3</v>
      </c>
      <c r="C15" s="135"/>
      <c r="D15" s="135"/>
      <c r="E15" s="23"/>
      <c r="F15" s="24">
        <f>SUM(E16:E21)</f>
        <v>161456.35999999999</v>
      </c>
      <c r="G15" s="15"/>
      <c r="J15" s="102"/>
    </row>
    <row r="16" spans="1:10" ht="15">
      <c r="A16" s="88" t="s">
        <v>145</v>
      </c>
      <c r="B16" s="88">
        <v>43097</v>
      </c>
      <c r="C16" s="88" t="s">
        <v>146</v>
      </c>
      <c r="D16" s="128" t="s">
        <v>147</v>
      </c>
      <c r="E16" s="107">
        <v>9898.36</v>
      </c>
      <c r="F16" s="131" t="s">
        <v>29</v>
      </c>
      <c r="J16" s="102"/>
    </row>
    <row r="17" spans="1:7" ht="15">
      <c r="A17" s="88" t="s">
        <v>148</v>
      </c>
      <c r="B17" s="88">
        <v>43098</v>
      </c>
      <c r="C17" s="88" t="s">
        <v>149</v>
      </c>
      <c r="D17" s="128" t="s">
        <v>152</v>
      </c>
      <c r="E17" s="107">
        <v>150000</v>
      </c>
      <c r="F17" s="131" t="s">
        <v>30</v>
      </c>
    </row>
    <row r="18" spans="1:7" ht="15">
      <c r="A18" s="88" t="s">
        <v>150</v>
      </c>
      <c r="B18" s="88">
        <v>43098</v>
      </c>
      <c r="C18" s="88" t="s">
        <v>151</v>
      </c>
      <c r="D18" s="128" t="s">
        <v>153</v>
      </c>
      <c r="E18" s="107">
        <v>1500</v>
      </c>
      <c r="F18" s="131" t="s">
        <v>29</v>
      </c>
    </row>
    <row r="19" spans="1:7" ht="15">
      <c r="A19" s="88" t="s">
        <v>154</v>
      </c>
      <c r="B19" s="88">
        <v>43099</v>
      </c>
      <c r="C19" s="88" t="s">
        <v>155</v>
      </c>
      <c r="D19" s="128" t="s">
        <v>156</v>
      </c>
      <c r="E19" s="106">
        <v>58</v>
      </c>
      <c r="F19" s="131" t="s">
        <v>60</v>
      </c>
    </row>
    <row r="20" spans="1:7" ht="15">
      <c r="G20" s="26"/>
    </row>
    <row r="21" spans="1:7" ht="15">
      <c r="A21" s="106"/>
      <c r="B21" s="108"/>
      <c r="C21" s="106"/>
      <c r="D21" s="106"/>
      <c r="E21" s="62"/>
      <c r="F21" s="25"/>
      <c r="G21" s="26"/>
    </row>
    <row r="22" spans="1:7" ht="15">
      <c r="E22" s="105"/>
      <c r="F22" s="27"/>
      <c r="G22" s="26"/>
    </row>
    <row r="23" spans="1:7" ht="15">
      <c r="A23" s="16"/>
      <c r="B23" s="17"/>
      <c r="C23" s="16"/>
      <c r="D23" s="16"/>
      <c r="E23" s="105"/>
      <c r="F23" s="27"/>
      <c r="G23" s="26"/>
    </row>
    <row r="24" spans="1:7" ht="15">
      <c r="A24" s="12"/>
      <c r="B24" s="28" t="s">
        <v>4</v>
      </c>
      <c r="C24" s="29"/>
      <c r="D24" s="30"/>
      <c r="E24" s="31"/>
      <c r="F24" s="32">
        <f>SUM(E25:E33)</f>
        <v>3676.94</v>
      </c>
      <c r="G24" s="33"/>
    </row>
    <row r="25" spans="1:7" ht="15">
      <c r="A25" s="88" t="s">
        <v>96</v>
      </c>
      <c r="B25" s="88">
        <v>43098</v>
      </c>
      <c r="C25" s="88" t="s">
        <v>157</v>
      </c>
      <c r="D25" s="128" t="s">
        <v>88</v>
      </c>
      <c r="E25" s="107">
        <v>3676.94</v>
      </c>
      <c r="F25" s="132" t="s">
        <v>82</v>
      </c>
    </row>
    <row r="26" spans="1:7" ht="15">
      <c r="G26" s="35"/>
    </row>
    <row r="27" spans="1:7" ht="15">
      <c r="A27" s="88"/>
      <c r="B27" s="88"/>
      <c r="C27" s="88"/>
      <c r="D27" s="128"/>
      <c r="E27" s="107"/>
      <c r="G27" s="35"/>
    </row>
    <row r="28" spans="1:7" ht="15">
      <c r="A28" s="88"/>
      <c r="B28" s="88"/>
      <c r="C28" s="88"/>
      <c r="D28" s="128"/>
      <c r="E28" s="107"/>
      <c r="G28" s="35"/>
    </row>
    <row r="29" spans="1:7" ht="15">
      <c r="A29" s="88"/>
      <c r="B29" s="88"/>
      <c r="C29" s="88"/>
      <c r="D29" s="128"/>
      <c r="E29" s="107"/>
      <c r="G29" s="35"/>
    </row>
    <row r="30" spans="1:7" ht="15">
      <c r="A30" s="88"/>
      <c r="B30" s="88"/>
      <c r="C30" s="88"/>
      <c r="D30" s="128"/>
      <c r="E30" s="107"/>
      <c r="F30" s="37"/>
      <c r="G30" s="35"/>
    </row>
    <row r="31" spans="1:7" ht="15">
      <c r="A31" s="88"/>
      <c r="B31" s="88"/>
      <c r="C31" s="88"/>
      <c r="D31" s="128"/>
      <c r="E31" s="107"/>
      <c r="F31" s="38"/>
      <c r="G31" s="35"/>
    </row>
    <row r="32" spans="1:7" ht="15">
      <c r="A32" s="88"/>
      <c r="B32" s="88"/>
      <c r="C32" s="88"/>
      <c r="D32" s="128"/>
      <c r="E32" s="107"/>
      <c r="F32" s="37"/>
      <c r="G32" s="35"/>
    </row>
    <row r="33" spans="1:7" ht="15">
      <c r="A33" s="106"/>
      <c r="B33" s="108"/>
      <c r="C33" s="106"/>
      <c r="D33" s="106"/>
      <c r="E33" s="106"/>
      <c r="F33" s="37"/>
      <c r="G33" s="35"/>
    </row>
    <row r="34" spans="1:7" ht="15">
      <c r="A34" s="12"/>
      <c r="B34" s="28" t="s">
        <v>5</v>
      </c>
      <c r="C34" s="29"/>
      <c r="D34" s="30"/>
      <c r="E34" s="23"/>
      <c r="F34" s="32">
        <f>SUM(E35:E44)</f>
        <v>4000</v>
      </c>
      <c r="G34" s="33"/>
    </row>
    <row r="35" spans="1:7" ht="15">
      <c r="A35" s="16"/>
      <c r="B35" s="88">
        <v>43076</v>
      </c>
      <c r="D35" s="128" t="s">
        <v>158</v>
      </c>
      <c r="E35" s="62">
        <v>4000</v>
      </c>
      <c r="F35" s="13" t="s">
        <v>85</v>
      </c>
      <c r="G35" s="40"/>
    </row>
    <row r="36" spans="1:7" ht="15">
      <c r="A36" s="16"/>
      <c r="B36" s="88"/>
      <c r="D36" s="124"/>
      <c r="E36" s="62"/>
      <c r="F36" s="13"/>
      <c r="G36" s="40"/>
    </row>
    <row r="37" spans="1:7" ht="15">
      <c r="A37" s="41"/>
      <c r="B37" s="88"/>
      <c r="D37" s="124"/>
      <c r="E37" s="62"/>
      <c r="F37" s="13"/>
      <c r="G37" s="40"/>
    </row>
    <row r="38" spans="1:7" ht="15">
      <c r="A38" s="41"/>
      <c r="B38" s="88"/>
      <c r="D38" s="128"/>
      <c r="E38" s="62"/>
      <c r="F38" s="13"/>
      <c r="G38" s="40"/>
    </row>
    <row r="39" spans="1:7" ht="15">
      <c r="A39" s="41"/>
      <c r="B39" s="88"/>
      <c r="D39" s="128"/>
      <c r="E39" s="62"/>
      <c r="F39" s="13"/>
      <c r="G39" s="40"/>
    </row>
    <row r="40" spans="1:7" ht="15">
      <c r="A40" s="41"/>
      <c r="B40" s="88"/>
      <c r="D40" s="128"/>
      <c r="E40" s="62"/>
      <c r="F40" s="13"/>
      <c r="G40" s="40"/>
    </row>
    <row r="41" spans="1:7" ht="15">
      <c r="A41" s="41"/>
      <c r="B41" s="88"/>
      <c r="D41" s="128"/>
      <c r="E41" s="62"/>
      <c r="F41" s="13"/>
      <c r="G41" s="40"/>
    </row>
    <row r="42" spans="1:7" ht="15">
      <c r="A42" s="41"/>
      <c r="G42" s="40"/>
    </row>
    <row r="43" spans="1:7" ht="15">
      <c r="A43" s="41"/>
      <c r="B43" s="88"/>
      <c r="D43" s="128"/>
      <c r="E43" s="62"/>
      <c r="F43" s="13"/>
      <c r="G43" s="40"/>
    </row>
    <row r="44" spans="1:7" ht="15">
      <c r="A44" s="41"/>
      <c r="B44" s="16"/>
      <c r="C44" s="88"/>
      <c r="D44" s="124"/>
      <c r="E44" s="62"/>
      <c r="F44" s="13"/>
      <c r="G44" s="40"/>
    </row>
    <row r="45" spans="1:7" ht="15">
      <c r="A45" s="12"/>
      <c r="B45" s="44" t="s">
        <v>6</v>
      </c>
      <c r="C45" s="29"/>
      <c r="D45" s="30"/>
      <c r="E45" s="31"/>
      <c r="F45" s="32">
        <f>SUM(E46:E54)</f>
        <v>111276.43</v>
      </c>
      <c r="G45" s="45"/>
    </row>
    <row r="46" spans="1:7" ht="15">
      <c r="A46" s="17"/>
      <c r="B46" s="88">
        <v>43095</v>
      </c>
      <c r="D46" s="128" t="s">
        <v>161</v>
      </c>
      <c r="E46" s="62">
        <v>34346.92</v>
      </c>
      <c r="F46" s="51"/>
      <c r="G46" s="47"/>
    </row>
    <row r="47" spans="1:7" ht="15">
      <c r="A47" s="52"/>
      <c r="B47" s="88">
        <v>43047</v>
      </c>
      <c r="D47" s="124" t="s">
        <v>144</v>
      </c>
      <c r="E47" s="62">
        <v>34929.51</v>
      </c>
      <c r="F47" s="84"/>
      <c r="G47" s="47"/>
    </row>
    <row r="48" spans="1:7" ht="15">
      <c r="A48" s="52"/>
      <c r="B48" s="88">
        <v>43099</v>
      </c>
      <c r="D48" s="128" t="s">
        <v>159</v>
      </c>
      <c r="E48" s="62">
        <v>30000</v>
      </c>
      <c r="F48" s="4" t="s">
        <v>83</v>
      </c>
      <c r="G48" s="47"/>
    </row>
    <row r="49" spans="1:7" ht="15">
      <c r="A49" s="52"/>
      <c r="B49" s="88">
        <v>43098</v>
      </c>
      <c r="D49" s="128" t="s">
        <v>160</v>
      </c>
      <c r="E49" s="62">
        <v>12000</v>
      </c>
      <c r="F49" s="106" t="s">
        <v>84</v>
      </c>
      <c r="G49" s="54"/>
    </row>
    <row r="50" spans="1:7" ht="15">
      <c r="A50" s="52"/>
      <c r="B50" s="88"/>
      <c r="D50" s="128"/>
      <c r="E50" s="62"/>
      <c r="F50" s="23"/>
      <c r="G50" s="54"/>
    </row>
    <row r="51" spans="1:7" ht="15">
      <c r="A51" s="52"/>
      <c r="F51" s="23"/>
      <c r="G51" s="54"/>
    </row>
    <row r="52" spans="1:7" ht="15">
      <c r="A52" s="52"/>
      <c r="B52" s="88"/>
      <c r="D52" s="128"/>
      <c r="E52" s="62"/>
      <c r="F52" s="23"/>
      <c r="G52" s="54"/>
    </row>
    <row r="53" spans="1:7" ht="15">
      <c r="A53" s="52"/>
      <c r="B53" s="88"/>
      <c r="D53" s="128"/>
      <c r="E53" s="62"/>
      <c r="F53" s="23"/>
      <c r="G53" s="54"/>
    </row>
    <row r="54" spans="1:7" ht="15">
      <c r="A54" s="52"/>
      <c r="B54" s="129"/>
      <c r="C54" s="129"/>
      <c r="D54" s="130"/>
      <c r="E54" s="62"/>
      <c r="F54" s="55"/>
      <c r="G54" s="54"/>
    </row>
    <row r="55" spans="1:7" ht="15">
      <c r="A55" s="52"/>
      <c r="B55" s="88"/>
      <c r="C55" s="128"/>
      <c r="D55" s="62"/>
      <c r="E55" s="19"/>
      <c r="F55" s="55"/>
      <c r="G55" s="54"/>
    </row>
    <row r="56" spans="1:7" ht="15">
      <c r="A56" s="12"/>
      <c r="B56" s="88"/>
      <c r="C56" s="128"/>
      <c r="D56" s="62"/>
      <c r="E56" s="58" t="s">
        <v>7</v>
      </c>
      <c r="F56" s="32">
        <f>F10+F15-F24+F34-F45</f>
        <v>1020074.6100000001</v>
      </c>
      <c r="G56" s="15"/>
    </row>
    <row r="57" spans="1:7" ht="15">
      <c r="A57" s="12"/>
      <c r="B57" s="129"/>
      <c r="C57" s="130"/>
      <c r="D57" s="62"/>
      <c r="E57" s="58" t="s">
        <v>8</v>
      </c>
      <c r="F57" s="107">
        <v>1018962.12</v>
      </c>
      <c r="G57" s="15"/>
    </row>
    <row r="58" spans="1:7" ht="15">
      <c r="A58" s="12"/>
      <c r="B58" s="133"/>
      <c r="C58" s="133"/>
      <c r="D58" s="133"/>
      <c r="E58" s="58" t="s">
        <v>9</v>
      </c>
      <c r="F58" s="32">
        <f>F56-F57</f>
        <v>1112.4900000001071</v>
      </c>
      <c r="G58" s="15"/>
    </row>
    <row r="59" spans="1:7" ht="15">
      <c r="A59" s="1"/>
      <c r="B59" s="12"/>
      <c r="C59" s="12"/>
      <c r="D59" s="12"/>
      <c r="E59" s="61"/>
      <c r="F59" s="61">
        <v>-1143.3599999999999</v>
      </c>
      <c r="G59" s="15"/>
    </row>
    <row r="60" spans="1:7" ht="15">
      <c r="B60" s="16"/>
      <c r="C60" s="16"/>
      <c r="D60" s="16"/>
      <c r="E60" s="16"/>
      <c r="F60" s="98"/>
      <c r="G60" s="16"/>
    </row>
    <row r="61" spans="1:7" ht="15">
      <c r="B61" s="16"/>
      <c r="C61" s="16"/>
      <c r="D61" s="16"/>
      <c r="E61" s="16"/>
      <c r="F61" s="16"/>
      <c r="G61" s="16"/>
    </row>
    <row r="62" spans="1:7" ht="15">
      <c r="B62" s="16"/>
      <c r="C62" s="16"/>
      <c r="D62" s="16"/>
      <c r="E62" s="16"/>
      <c r="F62" s="16"/>
      <c r="G62" s="16"/>
    </row>
    <row r="63" spans="1:7" ht="15">
      <c r="B63" s="16"/>
      <c r="C63" s="16"/>
      <c r="D63" s="16"/>
      <c r="E63" s="16"/>
      <c r="F63" s="16"/>
      <c r="G63" s="16"/>
    </row>
    <row r="64" spans="1:7" ht="15">
      <c r="B64" s="16"/>
      <c r="C64" s="16"/>
      <c r="D64" s="16"/>
      <c r="E64" s="16"/>
      <c r="F64" s="16"/>
      <c r="G64" s="16"/>
    </row>
    <row r="65" spans="2:7" ht="15">
      <c r="B65" s="16"/>
      <c r="C65" s="16"/>
      <c r="D65" s="16"/>
      <c r="E65" s="16"/>
      <c r="F65" s="16"/>
      <c r="G65" s="16"/>
    </row>
    <row r="66" spans="2:7" ht="15">
      <c r="B66" s="16"/>
      <c r="C66" s="16"/>
      <c r="D66" s="16"/>
      <c r="E66" s="16"/>
      <c r="F66" s="16"/>
      <c r="G66" s="16"/>
    </row>
    <row r="67" spans="2:7" ht="15">
      <c r="B67" s="16"/>
      <c r="C67" s="16"/>
      <c r="D67" s="16"/>
      <c r="E67" s="16"/>
      <c r="F67" s="16"/>
      <c r="G67" s="16"/>
    </row>
    <row r="68" spans="2:7" ht="15">
      <c r="B68" s="16"/>
      <c r="C68" s="16"/>
      <c r="D68" s="16"/>
      <c r="E68" s="16"/>
      <c r="F68" s="16"/>
      <c r="G68" s="16"/>
    </row>
  </sheetData>
  <mergeCells count="6">
    <mergeCell ref="B58:D58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opLeftCell="A10" workbookViewId="0">
      <selection activeCell="A10" sqref="A1:XFD1048576"/>
    </sheetView>
  </sheetViews>
  <sheetFormatPr baseColWidth="10" defaultColWidth="9.140625" defaultRowHeight="15"/>
  <cols>
    <col min="1" max="1" width="9" bestFit="1" customWidth="1"/>
    <col min="2" max="2" width="10.7109375" bestFit="1" customWidth="1"/>
    <col min="3" max="3" width="13.140625" bestFit="1" customWidth="1"/>
    <col min="4" max="4" width="3.28515625" bestFit="1" customWidth="1"/>
    <col min="5" max="5" width="12.140625" bestFit="1" customWidth="1"/>
    <col min="6" max="6" width="8" bestFit="1" customWidth="1"/>
    <col min="7" max="7" width="24.28515625" bestFit="1" customWidth="1"/>
    <col min="8" max="8" width="11" bestFit="1" customWidth="1"/>
    <col min="9" max="9" width="38.85546875" bestFit="1" customWidth="1"/>
    <col min="10" max="10" width="15" bestFit="1" customWidth="1"/>
    <col min="11" max="11" width="2" bestFit="1" customWidth="1"/>
    <col min="12" max="12" width="15" bestFit="1" customWidth="1"/>
    <col min="13" max="13" width="2" bestFit="1" customWidth="1"/>
    <col min="14" max="14" width="15" bestFit="1" customWidth="1"/>
  </cols>
  <sheetData>
    <row r="1" spans="1:14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4">
      <c r="A2" s="106"/>
      <c r="B2" s="108"/>
      <c r="C2" s="106"/>
      <c r="D2" s="106"/>
      <c r="E2" s="106"/>
      <c r="F2" s="106"/>
      <c r="G2" s="106"/>
      <c r="H2" s="106"/>
      <c r="I2" s="106"/>
      <c r="J2" s="107"/>
      <c r="K2" s="108"/>
      <c r="L2" s="106"/>
      <c r="M2" s="106"/>
      <c r="N2" s="107"/>
    </row>
    <row r="3" spans="1:14">
      <c r="A3" s="106"/>
      <c r="B3" s="108"/>
      <c r="C3" s="106"/>
      <c r="D3" s="106"/>
      <c r="E3" s="106"/>
      <c r="F3" s="106"/>
      <c r="G3" s="106"/>
      <c r="H3" s="106"/>
      <c r="I3" s="106"/>
      <c r="J3" s="107"/>
      <c r="K3" s="118"/>
      <c r="L3" s="106"/>
      <c r="M3" s="106"/>
      <c r="N3" s="107"/>
    </row>
    <row r="4" spans="1:14">
      <c r="A4" s="106"/>
      <c r="B4" s="108"/>
      <c r="C4" s="106"/>
      <c r="D4" s="106"/>
      <c r="E4" s="106"/>
      <c r="F4" s="106"/>
      <c r="G4" s="106"/>
      <c r="H4" s="106"/>
      <c r="I4" s="106"/>
      <c r="J4" s="107"/>
      <c r="K4" s="106"/>
      <c r="L4" s="106"/>
      <c r="M4" s="106"/>
      <c r="N4" s="107"/>
    </row>
    <row r="5" spans="1:14">
      <c r="A5" s="106"/>
      <c r="B5" s="108"/>
      <c r="C5" s="106"/>
      <c r="D5" s="106"/>
      <c r="E5" s="106"/>
      <c r="F5" s="106"/>
      <c r="G5" s="106"/>
      <c r="H5" s="106"/>
      <c r="I5" s="106"/>
      <c r="J5" s="107"/>
      <c r="K5" s="106"/>
      <c r="L5" s="106"/>
      <c r="M5" s="106"/>
      <c r="N5" s="107"/>
    </row>
    <row r="6" spans="1:14">
      <c r="A6" s="106"/>
      <c r="B6" s="108"/>
      <c r="C6" s="106"/>
      <c r="D6" s="106"/>
      <c r="E6" s="106"/>
      <c r="F6" s="106"/>
      <c r="G6" s="106"/>
      <c r="H6" s="106"/>
      <c r="I6" s="106"/>
      <c r="J6" s="106"/>
      <c r="K6" s="106"/>
      <c r="L6" s="107"/>
      <c r="M6" s="106"/>
      <c r="N6" s="107"/>
    </row>
    <row r="7" spans="1:14">
      <c r="A7" s="106"/>
      <c r="B7" s="108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106"/>
      <c r="N7" s="107"/>
    </row>
    <row r="8" spans="1:14">
      <c r="A8" s="106"/>
      <c r="B8" s="108"/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06"/>
      <c r="N8" s="107"/>
    </row>
    <row r="9" spans="1:14">
      <c r="A9" s="106"/>
      <c r="B9" s="108"/>
      <c r="C9" s="106"/>
      <c r="D9" s="106"/>
      <c r="E9" s="106"/>
      <c r="F9" s="106"/>
      <c r="G9" s="106"/>
      <c r="H9" s="106"/>
      <c r="I9" s="106"/>
      <c r="J9" s="107"/>
      <c r="K9" s="106"/>
      <c r="L9" s="106"/>
      <c r="M9" s="106"/>
      <c r="N9" s="107"/>
    </row>
    <row r="10" spans="1:14">
      <c r="A10" s="106"/>
      <c r="B10" s="108"/>
      <c r="C10" s="106"/>
      <c r="D10" s="106"/>
      <c r="E10" s="106"/>
      <c r="F10" s="106"/>
      <c r="G10" s="106"/>
      <c r="H10" s="106"/>
      <c r="I10" s="106"/>
      <c r="J10" s="107"/>
      <c r="K10" s="106"/>
      <c r="L10" s="106"/>
      <c r="M10" s="106"/>
      <c r="N10" s="107"/>
    </row>
    <row r="11" spans="1:14">
      <c r="A11" s="106"/>
      <c r="B11" s="108"/>
      <c r="C11" s="106"/>
      <c r="D11" s="106"/>
      <c r="E11" s="106"/>
      <c r="F11" s="106"/>
      <c r="G11" s="106"/>
      <c r="H11" s="106"/>
      <c r="I11" s="106"/>
      <c r="J11" s="107"/>
      <c r="K11" s="106"/>
      <c r="L11" s="107"/>
      <c r="M11" s="106"/>
      <c r="N11" s="107"/>
    </row>
    <row r="12" spans="1:14">
      <c r="A12" s="106"/>
      <c r="B12" s="108"/>
      <c r="C12" s="108"/>
      <c r="D12" s="106"/>
      <c r="E12" s="106"/>
      <c r="F12" s="106"/>
      <c r="G12" s="106"/>
      <c r="H12" s="106"/>
      <c r="I12" s="106"/>
      <c r="J12" s="107"/>
      <c r="K12" s="106"/>
      <c r="L12" s="107"/>
      <c r="M12" s="106"/>
      <c r="N12" s="107"/>
    </row>
    <row r="13" spans="1:14">
      <c r="A13" s="106"/>
      <c r="B13" s="108"/>
      <c r="C13" s="108"/>
      <c r="D13" s="106"/>
      <c r="E13" s="106"/>
      <c r="F13" s="106"/>
      <c r="G13" s="106"/>
      <c r="H13" s="106"/>
      <c r="I13" s="106"/>
      <c r="J13" s="106"/>
      <c r="K13" s="107"/>
      <c r="L13" s="107"/>
      <c r="M13" s="106"/>
      <c r="N13" s="107"/>
    </row>
    <row r="14" spans="1:14">
      <c r="A14" s="106"/>
      <c r="B14" s="108"/>
      <c r="C14" s="108"/>
      <c r="D14" s="106"/>
      <c r="E14" s="106"/>
      <c r="F14" s="106"/>
      <c r="G14" s="106"/>
      <c r="H14" s="106"/>
      <c r="I14" s="106"/>
      <c r="J14" s="107"/>
      <c r="K14" s="107"/>
      <c r="L14" s="107"/>
      <c r="M14" s="106"/>
      <c r="N14" s="107"/>
    </row>
    <row r="15" spans="1:14">
      <c r="A15" s="106"/>
      <c r="B15" s="108"/>
      <c r="C15" s="108"/>
      <c r="D15" s="106"/>
      <c r="E15" s="106"/>
      <c r="F15" s="106"/>
      <c r="G15" s="106"/>
      <c r="H15" s="106"/>
      <c r="I15" s="106"/>
      <c r="J15" s="107"/>
      <c r="K15" s="106"/>
      <c r="L15" s="107"/>
      <c r="M15" s="106"/>
      <c r="N15" s="107"/>
    </row>
    <row r="16" spans="1:14">
      <c r="A16" s="106"/>
      <c r="B16" s="108"/>
      <c r="C16" s="108"/>
      <c r="D16" s="106"/>
      <c r="E16" s="106"/>
      <c r="F16" s="106"/>
      <c r="G16" s="106"/>
      <c r="H16" s="106"/>
      <c r="I16" s="106"/>
      <c r="J16" s="107"/>
      <c r="K16" s="106"/>
      <c r="L16" s="107"/>
      <c r="M16" s="106"/>
      <c r="N16" s="107"/>
    </row>
    <row r="17" spans="1:14">
      <c r="A17" s="106"/>
      <c r="B17" s="108"/>
      <c r="C17" s="108"/>
      <c r="D17" s="106"/>
      <c r="E17" s="106"/>
      <c r="F17" s="106"/>
      <c r="G17" s="106"/>
      <c r="H17" s="106"/>
      <c r="I17" s="106"/>
      <c r="J17" s="106"/>
      <c r="K17" s="107"/>
      <c r="L17" s="107"/>
      <c r="M17" s="106"/>
      <c r="N17" s="107"/>
    </row>
    <row r="18" spans="1:14">
      <c r="A18" s="106"/>
      <c r="B18" s="108"/>
      <c r="C18" s="108"/>
      <c r="D18" s="106"/>
      <c r="E18" s="106"/>
      <c r="F18" s="106"/>
      <c r="G18" s="106"/>
      <c r="H18" s="106"/>
      <c r="I18" s="106"/>
      <c r="J18" s="107"/>
      <c r="K18" s="106"/>
      <c r="L18" s="107"/>
      <c r="M18" s="106"/>
      <c r="N18" s="107"/>
    </row>
    <row r="19" spans="1:14">
      <c r="A19" s="106"/>
      <c r="B19" s="108"/>
      <c r="C19" s="108"/>
      <c r="D19" s="106"/>
      <c r="E19" s="106"/>
      <c r="F19" s="106"/>
      <c r="G19" s="106"/>
      <c r="H19" s="106"/>
      <c r="I19" s="106"/>
      <c r="J19" s="107"/>
      <c r="K19" s="106"/>
      <c r="L19" s="107"/>
      <c r="M19" s="106"/>
      <c r="N19" s="107"/>
    </row>
    <row r="20" spans="1:14">
      <c r="A20" s="106"/>
      <c r="B20" s="108"/>
      <c r="C20" s="108"/>
      <c r="D20" s="106"/>
      <c r="E20" s="106"/>
      <c r="F20" s="106"/>
      <c r="G20" s="106"/>
      <c r="H20" s="106"/>
      <c r="I20" s="106"/>
      <c r="J20" s="107"/>
      <c r="K20" s="106"/>
      <c r="L20" s="107"/>
      <c r="M20" s="106"/>
      <c r="N20" s="107"/>
    </row>
    <row r="21" spans="1:14">
      <c r="A21" s="106"/>
      <c r="B21" s="108"/>
      <c r="C21" s="108"/>
      <c r="D21" s="106"/>
      <c r="E21" s="106"/>
      <c r="F21" s="106"/>
      <c r="G21" s="106"/>
      <c r="H21" s="106"/>
      <c r="I21" s="106"/>
      <c r="J21" s="107"/>
      <c r="K21" s="106"/>
      <c r="L21" s="107"/>
      <c r="M21" s="106"/>
      <c r="N21" s="107"/>
    </row>
    <row r="22" spans="1:14">
      <c r="A22" s="106"/>
      <c r="B22" s="108"/>
      <c r="C22" s="108"/>
      <c r="D22" s="106"/>
      <c r="E22" s="106"/>
      <c r="F22" s="106"/>
      <c r="G22" s="106"/>
      <c r="H22" s="106"/>
      <c r="I22" s="106"/>
      <c r="J22" s="107"/>
      <c r="K22" s="107"/>
      <c r="L22" s="107"/>
      <c r="M22" s="106"/>
      <c r="N22" s="107"/>
    </row>
    <row r="23" spans="1:14">
      <c r="A23" s="106"/>
      <c r="B23" s="108"/>
      <c r="C23" s="108"/>
      <c r="D23" s="106"/>
      <c r="E23" s="106"/>
      <c r="F23" s="106"/>
      <c r="G23" s="106"/>
      <c r="H23" s="106"/>
      <c r="I23" s="106"/>
      <c r="J23" s="107"/>
      <c r="K23" s="107"/>
      <c r="L23" s="107"/>
      <c r="M23" s="106"/>
      <c r="N23" s="107"/>
    </row>
    <row r="24" spans="1:14">
      <c r="A24" s="106"/>
      <c r="B24" s="108"/>
      <c r="C24" s="108"/>
      <c r="D24" s="106"/>
      <c r="E24" s="106"/>
      <c r="F24" s="106"/>
      <c r="G24" s="106"/>
      <c r="H24" s="106"/>
      <c r="I24" s="106"/>
      <c r="J24" s="107"/>
      <c r="K24" s="106"/>
      <c r="L24" s="107"/>
      <c r="M24" s="106"/>
      <c r="N24" s="107"/>
    </row>
    <row r="25" spans="1:14">
      <c r="A25" s="106"/>
      <c r="B25" s="108"/>
      <c r="C25" s="108"/>
      <c r="D25" s="106"/>
      <c r="E25" s="106"/>
      <c r="F25" s="106"/>
      <c r="G25" s="106"/>
      <c r="H25" s="106"/>
      <c r="I25" s="106"/>
      <c r="J25" s="107"/>
      <c r="K25" s="107"/>
      <c r="L25" s="107"/>
      <c r="M25" s="106"/>
      <c r="N25" s="107"/>
    </row>
    <row r="26" spans="1:14">
      <c r="A26" s="106"/>
      <c r="B26" s="108"/>
      <c r="C26" s="108"/>
      <c r="D26" s="106"/>
      <c r="E26" s="106"/>
      <c r="F26" s="106"/>
      <c r="G26" s="106"/>
      <c r="H26" s="106"/>
      <c r="I26" s="106"/>
      <c r="J26" s="107"/>
      <c r="K26" s="106"/>
      <c r="L26" s="107"/>
      <c r="M26" s="106"/>
      <c r="N26" s="107"/>
    </row>
    <row r="27" spans="1:14">
      <c r="A27" s="106"/>
      <c r="B27" s="108"/>
      <c r="C27" s="108"/>
      <c r="D27" s="106"/>
      <c r="E27" s="106"/>
      <c r="F27" s="106"/>
      <c r="G27" s="106"/>
      <c r="H27" s="106"/>
      <c r="I27" s="106"/>
      <c r="J27" s="107"/>
      <c r="K27" s="106"/>
      <c r="L27" s="107"/>
      <c r="M27" s="106"/>
      <c r="N27" s="107"/>
    </row>
    <row r="28" spans="1:14">
      <c r="A28" s="106"/>
      <c r="B28" s="108"/>
      <c r="C28" s="108"/>
      <c r="D28" s="106"/>
      <c r="E28" s="106"/>
      <c r="F28" s="106"/>
      <c r="G28" s="106"/>
      <c r="H28" s="106"/>
      <c r="I28" s="106"/>
      <c r="J28" s="107"/>
      <c r="K28" s="106"/>
      <c r="L28" s="107"/>
      <c r="M28" s="106"/>
      <c r="N28" s="107"/>
    </row>
    <row r="29" spans="1:14">
      <c r="A29" s="106"/>
      <c r="B29" s="108"/>
      <c r="C29" s="108"/>
      <c r="D29" s="106"/>
      <c r="E29" s="106"/>
      <c r="F29" s="106"/>
      <c r="G29" s="106"/>
      <c r="H29" s="106"/>
      <c r="I29" s="106"/>
      <c r="J29" s="106"/>
      <c r="K29" s="107"/>
      <c r="L29" s="107"/>
      <c r="M29" s="106"/>
      <c r="N29" s="107"/>
    </row>
    <row r="30" spans="1:14">
      <c r="A30" s="106"/>
      <c r="B30" s="108"/>
      <c r="C30" s="108"/>
      <c r="D30" s="106"/>
      <c r="E30" s="106"/>
      <c r="F30" s="106"/>
      <c r="G30" s="106"/>
      <c r="H30" s="106"/>
      <c r="I30" s="106"/>
      <c r="J30" s="106"/>
      <c r="K30" s="106"/>
      <c r="L30" s="107"/>
      <c r="M30" s="106"/>
      <c r="N30" s="107"/>
    </row>
    <row r="31" spans="1:14">
      <c r="A31" s="106"/>
      <c r="B31" s="108"/>
      <c r="C31" s="108"/>
      <c r="D31" s="106"/>
      <c r="E31" s="106"/>
      <c r="F31" s="106"/>
      <c r="G31" s="106"/>
      <c r="H31" s="106"/>
      <c r="I31" s="106"/>
      <c r="J31" s="107"/>
      <c r="K31" s="107"/>
      <c r="L31" s="107"/>
      <c r="M31" s="106"/>
      <c r="N31" s="107"/>
    </row>
    <row r="32" spans="1:14">
      <c r="A32" s="106"/>
      <c r="B32" s="108"/>
      <c r="C32" s="108"/>
      <c r="D32" s="106"/>
      <c r="E32" s="106"/>
      <c r="F32" s="106"/>
      <c r="G32" s="106"/>
      <c r="H32" s="106"/>
      <c r="I32" s="106"/>
      <c r="J32" s="107"/>
      <c r="K32" s="106"/>
      <c r="L32" s="107"/>
      <c r="M32" s="106"/>
      <c r="N32" s="107"/>
    </row>
    <row r="33" spans="1:14">
      <c r="A33" s="106"/>
      <c r="B33" s="108"/>
      <c r="C33" s="108"/>
      <c r="D33" s="106"/>
      <c r="E33" s="106"/>
      <c r="F33" s="106"/>
      <c r="G33" s="106"/>
      <c r="H33" s="106"/>
      <c r="I33" s="106"/>
      <c r="J33" s="107"/>
      <c r="K33" s="107"/>
      <c r="L33" s="107"/>
      <c r="M33" s="106"/>
      <c r="N33" s="107"/>
    </row>
    <row r="34" spans="1:14">
      <c r="A34" s="106"/>
      <c r="B34" s="108"/>
      <c r="C34" s="108"/>
      <c r="D34" s="106"/>
      <c r="E34" s="106"/>
      <c r="F34" s="106"/>
      <c r="G34" s="106"/>
      <c r="H34" s="106"/>
      <c r="I34" s="106"/>
      <c r="J34" s="107"/>
      <c r="K34" s="106"/>
      <c r="L34" s="107"/>
      <c r="M34" s="106"/>
      <c r="N34" s="107"/>
    </row>
    <row r="35" spans="1:14">
      <c r="A35" s="106"/>
      <c r="B35" s="108"/>
      <c r="C35" s="108"/>
      <c r="D35" s="106"/>
      <c r="E35" s="106"/>
      <c r="F35" s="106"/>
      <c r="G35" s="106"/>
      <c r="H35" s="106"/>
      <c r="I35" s="106"/>
      <c r="J35" s="107"/>
      <c r="K35" s="106"/>
      <c r="L35" s="107"/>
      <c r="M35" s="106"/>
      <c r="N35" s="107"/>
    </row>
    <row r="36" spans="1:14">
      <c r="A36" s="106"/>
      <c r="B36" s="108"/>
      <c r="C36" s="108"/>
      <c r="D36" s="106"/>
      <c r="E36" s="106"/>
      <c r="F36" s="106"/>
      <c r="G36" s="106"/>
      <c r="H36" s="106"/>
      <c r="I36" s="106"/>
      <c r="J36" s="107"/>
      <c r="K36" s="107"/>
      <c r="L36" s="107"/>
      <c r="M36" s="106"/>
      <c r="N36" s="107"/>
    </row>
    <row r="37" spans="1:14">
      <c r="A37" s="106"/>
      <c r="B37" s="108"/>
      <c r="C37" s="108"/>
      <c r="D37" s="106"/>
      <c r="E37" s="106"/>
      <c r="F37" s="106"/>
      <c r="G37" s="106"/>
      <c r="H37" s="106"/>
      <c r="I37" s="106"/>
      <c r="J37" s="107"/>
      <c r="K37" s="106"/>
      <c r="L37" s="107"/>
      <c r="M37" s="106"/>
      <c r="N37" s="107"/>
    </row>
    <row r="38" spans="1:14">
      <c r="A38" s="106"/>
      <c r="B38" s="108"/>
      <c r="C38" s="108"/>
      <c r="D38" s="106"/>
      <c r="E38" s="106"/>
      <c r="F38" s="106"/>
      <c r="G38" s="106"/>
      <c r="H38" s="106"/>
      <c r="I38" s="106"/>
      <c r="J38" s="106"/>
      <c r="K38" s="107"/>
      <c r="L38" s="107"/>
      <c r="M38" s="106"/>
      <c r="N38" s="107"/>
    </row>
    <row r="39" spans="1:14">
      <c r="A39" s="106"/>
      <c r="B39" s="108"/>
      <c r="C39" s="108"/>
      <c r="D39" s="106"/>
      <c r="E39" s="106"/>
      <c r="F39" s="106"/>
      <c r="G39" s="106"/>
      <c r="H39" s="106"/>
      <c r="I39" s="106"/>
      <c r="J39" s="107"/>
      <c r="K39" s="106"/>
      <c r="L39" s="107"/>
      <c r="M39" s="106"/>
      <c r="N39" s="107"/>
    </row>
    <row r="40" spans="1:14">
      <c r="A40" s="106"/>
      <c r="B40" s="108"/>
      <c r="C40" s="108"/>
      <c r="D40" s="106"/>
      <c r="E40" s="106"/>
      <c r="F40" s="106"/>
      <c r="G40" s="106"/>
      <c r="H40" s="106"/>
      <c r="I40" s="106"/>
      <c r="J40" s="106"/>
      <c r="K40" s="106"/>
      <c r="L40" s="107"/>
      <c r="M40" s="106"/>
      <c r="N40" s="107"/>
    </row>
    <row r="41" spans="1:14">
      <c r="A41" s="106"/>
      <c r="B41" s="108"/>
      <c r="C41" s="108"/>
      <c r="D41" s="106"/>
      <c r="E41" s="106"/>
      <c r="F41" s="106"/>
      <c r="G41" s="106"/>
      <c r="H41" s="106"/>
      <c r="I41" s="106"/>
      <c r="J41" s="107"/>
      <c r="K41" s="106"/>
      <c r="L41" s="107"/>
      <c r="M41" s="106"/>
      <c r="N41" s="107"/>
    </row>
    <row r="42" spans="1:14">
      <c r="A42" s="106"/>
      <c r="B42" s="108"/>
      <c r="C42" s="108"/>
      <c r="D42" s="106"/>
      <c r="E42" s="106"/>
      <c r="F42" s="106"/>
      <c r="G42" s="106"/>
      <c r="H42" s="106"/>
      <c r="I42" s="106"/>
      <c r="J42" s="107"/>
      <c r="K42" s="106"/>
      <c r="L42" s="107"/>
      <c r="M42" s="106"/>
      <c r="N42" s="107"/>
    </row>
    <row r="43" spans="1:14">
      <c r="A43" s="106"/>
      <c r="B43" s="108"/>
      <c r="C43" s="108"/>
      <c r="D43" s="106"/>
      <c r="E43" s="106"/>
      <c r="F43" s="106"/>
      <c r="G43" s="106"/>
      <c r="H43" s="106"/>
      <c r="I43" s="106"/>
      <c r="J43" s="107"/>
      <c r="K43" s="106"/>
      <c r="L43" s="107"/>
      <c r="M43" s="106"/>
      <c r="N43" s="107"/>
    </row>
    <row r="44" spans="1:14">
      <c r="A44" s="106"/>
      <c r="B44" s="108"/>
      <c r="C44" s="108"/>
      <c r="D44" s="106"/>
      <c r="E44" s="106"/>
      <c r="F44" s="106"/>
      <c r="G44" s="106"/>
      <c r="H44" s="106"/>
      <c r="I44" s="106"/>
      <c r="J44" s="106"/>
      <c r="K44" s="107"/>
      <c r="L44" s="107"/>
      <c r="M44" s="106"/>
      <c r="N44" s="107"/>
    </row>
    <row r="45" spans="1:14">
      <c r="A45" s="106"/>
      <c r="B45" s="108"/>
      <c r="C45" s="108"/>
      <c r="D45" s="106"/>
      <c r="E45" s="106"/>
      <c r="F45" s="106"/>
      <c r="G45" s="106"/>
      <c r="H45" s="106"/>
      <c r="I45" s="106"/>
      <c r="J45" s="107"/>
      <c r="K45" s="107"/>
      <c r="L45" s="107"/>
      <c r="M45" s="106"/>
      <c r="N45" s="107"/>
    </row>
    <row r="46" spans="1:14">
      <c r="A46" s="106"/>
      <c r="B46" s="108"/>
      <c r="C46" s="108"/>
      <c r="D46" s="106"/>
      <c r="E46" s="106"/>
      <c r="F46" s="106"/>
      <c r="G46" s="106"/>
      <c r="H46" s="106"/>
      <c r="I46" s="106"/>
      <c r="J46" s="107"/>
      <c r="K46" s="106"/>
      <c r="L46" s="107"/>
      <c r="M46" s="106"/>
      <c r="N46" s="107"/>
    </row>
    <row r="47" spans="1:14">
      <c r="A47" s="106"/>
      <c r="B47" s="108"/>
      <c r="C47" s="108"/>
      <c r="D47" s="106"/>
      <c r="E47" s="106"/>
      <c r="F47" s="106"/>
      <c r="G47" s="106"/>
      <c r="H47" s="106"/>
      <c r="I47" s="106"/>
      <c r="J47" s="107"/>
      <c r="K47" s="106"/>
      <c r="L47" s="107"/>
      <c r="M47" s="106"/>
      <c r="N47" s="107"/>
    </row>
    <row r="48" spans="1:14">
      <c r="A48" s="106"/>
      <c r="B48" s="108"/>
      <c r="C48" s="108"/>
      <c r="D48" s="106"/>
      <c r="E48" s="106"/>
      <c r="F48" s="106"/>
      <c r="G48" s="106"/>
      <c r="H48" s="106"/>
      <c r="I48" s="106"/>
      <c r="J48" s="107"/>
      <c r="K48" s="106"/>
      <c r="L48" s="107"/>
      <c r="M48" s="106"/>
      <c r="N48" s="107"/>
    </row>
    <row r="49" spans="1:14">
      <c r="A49" s="106"/>
      <c r="B49" s="108"/>
      <c r="C49" s="108"/>
      <c r="D49" s="106"/>
      <c r="E49" s="106"/>
      <c r="F49" s="106"/>
      <c r="G49" s="106"/>
      <c r="H49" s="106"/>
      <c r="I49" s="106"/>
      <c r="J49" s="107"/>
      <c r="K49" s="106"/>
      <c r="L49" s="107"/>
      <c r="M49" s="106"/>
      <c r="N49" s="107"/>
    </row>
    <row r="50" spans="1:14">
      <c r="A50" s="106"/>
      <c r="B50" s="108"/>
      <c r="C50" s="108"/>
      <c r="D50" s="106"/>
      <c r="E50" s="106"/>
      <c r="F50" s="106"/>
      <c r="G50" s="106"/>
      <c r="H50" s="106"/>
      <c r="I50" s="106"/>
      <c r="J50" s="107"/>
      <c r="K50" s="106"/>
      <c r="L50" s="107"/>
      <c r="M50" s="106"/>
      <c r="N50" s="107"/>
    </row>
    <row r="51" spans="1:14">
      <c r="A51" s="106"/>
      <c r="B51" s="108"/>
      <c r="C51" s="108"/>
      <c r="D51" s="106"/>
      <c r="E51" s="106"/>
      <c r="F51" s="106"/>
      <c r="G51" s="106"/>
      <c r="H51" s="106"/>
      <c r="I51" s="106"/>
      <c r="J51" s="107"/>
      <c r="K51" s="106"/>
      <c r="L51" s="107"/>
      <c r="M51" s="106"/>
      <c r="N51" s="107"/>
    </row>
    <row r="52" spans="1:14">
      <c r="A52" s="106"/>
      <c r="B52" s="108"/>
      <c r="C52" s="108"/>
      <c r="D52" s="106"/>
      <c r="E52" s="106"/>
      <c r="F52" s="106"/>
      <c r="G52" s="106"/>
      <c r="H52" s="106"/>
      <c r="I52" s="106"/>
      <c r="J52" s="107"/>
      <c r="K52" s="106"/>
      <c r="L52" s="107"/>
      <c r="M52" s="106"/>
      <c r="N52" s="107"/>
    </row>
    <row r="53" spans="1:14">
      <c r="A53" s="106"/>
      <c r="B53" s="108"/>
      <c r="C53" s="108"/>
      <c r="D53" s="106"/>
      <c r="E53" s="106"/>
      <c r="F53" s="106"/>
      <c r="G53" s="106"/>
      <c r="H53" s="106"/>
      <c r="I53" s="106"/>
      <c r="J53" s="107"/>
      <c r="K53" s="106"/>
      <c r="L53" s="107"/>
      <c r="M53" s="106"/>
      <c r="N53" s="107"/>
    </row>
    <row r="54" spans="1:14">
      <c r="A54" s="106"/>
      <c r="B54" s="108"/>
      <c r="C54" s="108"/>
      <c r="D54" s="106"/>
      <c r="E54" s="106"/>
      <c r="F54" s="106"/>
      <c r="G54" s="106"/>
      <c r="H54" s="106"/>
      <c r="I54" s="106"/>
      <c r="J54" s="107"/>
      <c r="K54" s="106"/>
      <c r="L54" s="107"/>
      <c r="M54" s="106"/>
      <c r="N54" s="107"/>
    </row>
    <row r="55" spans="1:14">
      <c r="A55" s="106"/>
      <c r="B55" s="108"/>
      <c r="C55" s="108"/>
      <c r="D55" s="106"/>
      <c r="E55" s="106"/>
      <c r="F55" s="106"/>
      <c r="G55" s="106"/>
      <c r="H55" s="106"/>
      <c r="I55" s="106"/>
      <c r="J55" s="107"/>
      <c r="K55" s="106"/>
      <c r="L55" s="107"/>
      <c r="M55" s="106"/>
      <c r="N55" s="107"/>
    </row>
    <row r="56" spans="1:14">
      <c r="A56" s="106"/>
      <c r="B56" s="108"/>
      <c r="C56" s="108"/>
      <c r="D56" s="106"/>
      <c r="E56" s="106"/>
      <c r="F56" s="106"/>
      <c r="G56" s="106"/>
      <c r="H56" s="106"/>
      <c r="I56" s="106"/>
      <c r="J56" s="107"/>
      <c r="K56" s="106"/>
      <c r="L56" s="107"/>
      <c r="M56" s="106"/>
      <c r="N56" s="107"/>
    </row>
    <row r="57" spans="1:14">
      <c r="A57" s="106"/>
      <c r="B57" s="108"/>
      <c r="C57" s="108"/>
      <c r="D57" s="106"/>
      <c r="E57" s="106"/>
      <c r="F57" s="106"/>
      <c r="G57" s="106"/>
      <c r="H57" s="106"/>
      <c r="I57" s="106"/>
      <c r="J57" s="107"/>
      <c r="K57" s="106"/>
      <c r="L57" s="107"/>
      <c r="M57" s="106"/>
      <c r="N57" s="107"/>
    </row>
    <row r="58" spans="1:14">
      <c r="A58" s="106"/>
      <c r="B58" s="108"/>
      <c r="C58" s="108"/>
      <c r="D58" s="106"/>
      <c r="E58" s="106"/>
      <c r="F58" s="106"/>
      <c r="G58" s="106"/>
      <c r="H58" s="106"/>
      <c r="I58" s="106"/>
      <c r="J58" s="107"/>
      <c r="K58" s="106"/>
      <c r="L58" s="107"/>
      <c r="M58" s="106"/>
      <c r="N58" s="107"/>
    </row>
    <row r="59" spans="1:14">
      <c r="A59" s="106"/>
      <c r="B59" s="108"/>
      <c r="C59" s="108"/>
      <c r="D59" s="106"/>
      <c r="E59" s="106"/>
      <c r="F59" s="106"/>
      <c r="G59" s="106"/>
      <c r="H59" s="106"/>
      <c r="I59" s="106"/>
      <c r="J59" s="107"/>
      <c r="K59" s="106"/>
      <c r="L59" s="107"/>
      <c r="M59" s="106"/>
      <c r="N59" s="107"/>
    </row>
    <row r="60" spans="1:14">
      <c r="A60" s="106"/>
      <c r="B60" s="108"/>
      <c r="C60" s="108"/>
      <c r="D60" s="106"/>
      <c r="E60" s="106"/>
      <c r="F60" s="106"/>
      <c r="G60" s="106"/>
      <c r="H60" s="106"/>
      <c r="I60" s="106"/>
      <c r="J60" s="107"/>
      <c r="K60" s="106"/>
      <c r="L60" s="107"/>
      <c r="M60" s="106"/>
      <c r="N60" s="107"/>
    </row>
    <row r="61" spans="1:14">
      <c r="A61" s="106"/>
      <c r="B61" s="108"/>
      <c r="C61" s="108"/>
      <c r="D61" s="106"/>
      <c r="E61" s="106"/>
      <c r="F61" s="106"/>
      <c r="G61" s="106"/>
      <c r="H61" s="106"/>
      <c r="I61" s="106"/>
      <c r="J61" s="107"/>
      <c r="K61" s="106"/>
      <c r="L61" s="107"/>
      <c r="M61" s="106"/>
      <c r="N61" s="107"/>
    </row>
    <row r="62" spans="1:14">
      <c r="A62" s="106"/>
      <c r="B62" s="108"/>
      <c r="C62" s="108"/>
      <c r="D62" s="106"/>
      <c r="E62" s="106"/>
      <c r="F62" s="106"/>
      <c r="G62" s="106"/>
      <c r="H62" s="106"/>
      <c r="I62" s="106"/>
      <c r="J62" s="106"/>
      <c r="K62" s="106"/>
      <c r="L62" s="107"/>
      <c r="M62" s="106"/>
      <c r="N62" s="107"/>
    </row>
    <row r="63" spans="1:14">
      <c r="A63" s="106"/>
      <c r="B63" s="108"/>
      <c r="C63" s="108"/>
      <c r="D63" s="106"/>
      <c r="E63" s="106"/>
      <c r="F63" s="106"/>
      <c r="G63" s="106"/>
      <c r="H63" s="106"/>
      <c r="I63" s="106"/>
      <c r="J63" s="107"/>
      <c r="K63" s="106"/>
      <c r="L63" s="107"/>
      <c r="M63" s="106"/>
      <c r="N63" s="107"/>
    </row>
    <row r="64" spans="1:14">
      <c r="A64" s="106"/>
      <c r="B64" s="108"/>
      <c r="C64" s="108"/>
      <c r="D64" s="106"/>
      <c r="E64" s="106"/>
      <c r="F64" s="106"/>
      <c r="G64" s="106"/>
      <c r="H64" s="106"/>
      <c r="I64" s="106"/>
      <c r="J64" s="107"/>
      <c r="K64" s="106"/>
      <c r="L64" s="107"/>
      <c r="M64" s="106"/>
      <c r="N64" s="107"/>
    </row>
    <row r="65" spans="1:14">
      <c r="A65" s="106"/>
      <c r="B65" s="108"/>
      <c r="C65" s="108"/>
      <c r="D65" s="106"/>
      <c r="E65" s="106"/>
      <c r="F65" s="106"/>
      <c r="G65" s="106"/>
      <c r="H65" s="106"/>
      <c r="I65" s="106"/>
      <c r="J65" s="107"/>
      <c r="K65" s="106"/>
      <c r="L65" s="107"/>
      <c r="M65" s="106"/>
      <c r="N65" s="107"/>
    </row>
    <row r="66" spans="1:14">
      <c r="A66" s="106"/>
      <c r="B66" s="108"/>
      <c r="C66" s="108"/>
      <c r="D66" s="106"/>
      <c r="E66" s="106"/>
      <c r="F66" s="106"/>
      <c r="G66" s="106"/>
      <c r="H66" s="106"/>
      <c r="I66" s="106"/>
      <c r="J66" s="107"/>
      <c r="K66" s="106"/>
      <c r="L66" s="107"/>
      <c r="M66" s="106"/>
      <c r="N66" s="107"/>
    </row>
    <row r="67" spans="1:14">
      <c r="A67" s="106"/>
      <c r="B67" s="108"/>
      <c r="C67" s="108"/>
      <c r="D67" s="106"/>
      <c r="E67" s="106"/>
      <c r="F67" s="106"/>
      <c r="G67" s="106"/>
      <c r="H67" s="106"/>
      <c r="I67" s="106"/>
      <c r="J67" s="106"/>
      <c r="K67" s="107"/>
      <c r="L67" s="107"/>
      <c r="M67" s="106"/>
      <c r="N67" s="107"/>
    </row>
    <row r="68" spans="1:14">
      <c r="A68" s="106"/>
      <c r="B68" s="108"/>
      <c r="C68" s="108"/>
      <c r="D68" s="106"/>
      <c r="E68" s="106"/>
      <c r="F68" s="106"/>
      <c r="G68" s="106"/>
      <c r="H68" s="106"/>
      <c r="I68" s="106"/>
      <c r="J68" s="107"/>
      <c r="K68" s="107"/>
      <c r="L68" s="107"/>
      <c r="M68" s="106"/>
      <c r="N68" s="107"/>
    </row>
    <row r="69" spans="1:14">
      <c r="A69" s="106"/>
      <c r="B69" s="108"/>
      <c r="C69" s="108"/>
      <c r="D69" s="106"/>
      <c r="E69" s="106"/>
      <c r="F69" s="106"/>
      <c r="G69" s="106"/>
      <c r="H69" s="106"/>
      <c r="I69" s="106"/>
      <c r="J69" s="107"/>
      <c r="K69" s="107"/>
      <c r="L69" s="107"/>
      <c r="M69" s="106"/>
      <c r="N69" s="107"/>
    </row>
    <row r="70" spans="1:14">
      <c r="A70" s="106"/>
      <c r="B70" s="108"/>
      <c r="C70" s="108"/>
      <c r="D70" s="106"/>
      <c r="E70" s="106"/>
      <c r="F70" s="106"/>
      <c r="G70" s="106"/>
      <c r="H70" s="106"/>
      <c r="I70" s="106"/>
      <c r="J70" s="106"/>
      <c r="K70" s="106"/>
      <c r="L70" s="107"/>
      <c r="M70" s="106"/>
      <c r="N70" s="107"/>
    </row>
    <row r="71" spans="1:14">
      <c r="A71" s="106"/>
      <c r="B71" s="108"/>
      <c r="C71" s="108"/>
      <c r="D71" s="106"/>
      <c r="E71" s="106"/>
      <c r="F71" s="106"/>
      <c r="G71" s="106"/>
      <c r="H71" s="106"/>
      <c r="I71" s="106"/>
      <c r="J71" s="107"/>
      <c r="K71" s="107"/>
      <c r="L71" s="107"/>
      <c r="M71" s="106"/>
      <c r="N71" s="107"/>
    </row>
    <row r="72" spans="1:14">
      <c r="A72" s="106"/>
      <c r="B72" s="108"/>
      <c r="C72" s="108"/>
      <c r="D72" s="106"/>
      <c r="E72" s="106"/>
      <c r="F72" s="106"/>
      <c r="G72" s="106"/>
      <c r="H72" s="106"/>
      <c r="I72" s="106"/>
      <c r="J72" s="107"/>
      <c r="K72" s="107"/>
      <c r="L72" s="107"/>
      <c r="M72" s="106"/>
      <c r="N72" s="107"/>
    </row>
    <row r="73" spans="1:14">
      <c r="A73" s="106"/>
      <c r="B73" s="108"/>
      <c r="C73" s="108"/>
      <c r="D73" s="106"/>
      <c r="E73" s="106"/>
      <c r="F73" s="106"/>
      <c r="G73" s="106"/>
      <c r="H73" s="106"/>
      <c r="I73" s="106"/>
      <c r="J73" s="107"/>
      <c r="K73" s="107"/>
      <c r="L73" s="107"/>
      <c r="M73" s="106"/>
      <c r="N73" s="107"/>
    </row>
    <row r="74" spans="1:14">
      <c r="A74" s="106"/>
      <c r="B74" s="108"/>
      <c r="C74" s="108"/>
      <c r="D74" s="106"/>
      <c r="E74" s="106"/>
      <c r="F74" s="106"/>
      <c r="G74" s="106"/>
      <c r="H74" s="106"/>
      <c r="I74" s="106"/>
      <c r="J74" s="106"/>
      <c r="K74" s="107"/>
      <c r="L74" s="107"/>
      <c r="M74" s="106"/>
      <c r="N74" s="107"/>
    </row>
    <row r="75" spans="1:14">
      <c r="A75" s="106"/>
      <c r="B75" s="108"/>
      <c r="C75" s="108"/>
      <c r="D75" s="106"/>
      <c r="E75" s="106"/>
      <c r="F75" s="106"/>
      <c r="G75" s="106"/>
      <c r="H75" s="106"/>
      <c r="I75" s="106"/>
      <c r="J75" s="107"/>
      <c r="K75" s="107"/>
      <c r="L75" s="107"/>
      <c r="M75" s="106"/>
      <c r="N75" s="107"/>
    </row>
    <row r="76" spans="1:14">
      <c r="A76" s="106"/>
      <c r="B76" s="108"/>
      <c r="C76" s="108"/>
      <c r="D76" s="106"/>
      <c r="E76" s="106"/>
      <c r="F76" s="106"/>
      <c r="G76" s="106"/>
      <c r="H76" s="106"/>
      <c r="I76" s="106"/>
      <c r="J76" s="107"/>
      <c r="K76" s="106"/>
      <c r="L76" s="107"/>
      <c r="M76" s="106"/>
      <c r="N76" s="107"/>
    </row>
    <row r="77" spans="1:14">
      <c r="A77" s="106"/>
      <c r="B77" s="108"/>
      <c r="C77" s="108"/>
      <c r="D77" s="106"/>
      <c r="E77" s="106"/>
      <c r="F77" s="106"/>
      <c r="G77" s="106"/>
      <c r="H77" s="106"/>
      <c r="I77" s="106"/>
      <c r="J77" s="107"/>
      <c r="K77" s="107"/>
      <c r="L77" s="107"/>
      <c r="M77" s="106"/>
      <c r="N77" s="107"/>
    </row>
    <row r="78" spans="1:14">
      <c r="A78" s="106"/>
      <c r="B78" s="108"/>
      <c r="C78" s="108"/>
      <c r="D78" s="106"/>
      <c r="E78" s="106"/>
      <c r="F78" s="106"/>
      <c r="G78" s="106"/>
      <c r="H78" s="106"/>
      <c r="I78" s="106"/>
      <c r="J78" s="106"/>
      <c r="K78" s="107"/>
      <c r="L78" s="107"/>
      <c r="M78" s="106"/>
      <c r="N78" s="107"/>
    </row>
    <row r="79" spans="1:14">
      <c r="A79" s="106"/>
      <c r="B79" s="108"/>
      <c r="C79" s="108"/>
      <c r="D79" s="106"/>
      <c r="E79" s="106"/>
      <c r="F79" s="106"/>
      <c r="G79" s="106"/>
      <c r="H79" s="106"/>
      <c r="I79" s="106"/>
      <c r="J79" s="106"/>
      <c r="K79" s="107"/>
      <c r="L79" s="107"/>
      <c r="M79" s="106"/>
      <c r="N79" s="107"/>
    </row>
    <row r="80" spans="1:14">
      <c r="A80" s="106"/>
      <c r="B80" s="108"/>
      <c r="C80" s="108"/>
      <c r="D80" s="106"/>
      <c r="E80" s="106"/>
      <c r="F80" s="106"/>
      <c r="G80" s="106"/>
      <c r="H80" s="106"/>
      <c r="I80" s="106"/>
      <c r="J80" s="107"/>
      <c r="K80" s="106"/>
      <c r="L80" s="107"/>
      <c r="M80" s="106"/>
      <c r="N80" s="107"/>
    </row>
    <row r="81" spans="1:14">
      <c r="A81" s="106"/>
      <c r="B81" s="108"/>
      <c r="C81" s="108"/>
      <c r="D81" s="106"/>
      <c r="E81" s="106"/>
      <c r="F81" s="106"/>
      <c r="G81" s="106"/>
      <c r="H81" s="106"/>
      <c r="I81" s="106"/>
      <c r="J81" s="107"/>
      <c r="K81" s="106"/>
      <c r="L81" s="107"/>
      <c r="M81" s="106"/>
      <c r="N81" s="107"/>
    </row>
    <row r="82" spans="1:14">
      <c r="A82" s="106"/>
      <c r="B82" s="108"/>
      <c r="C82" s="108"/>
      <c r="D82" s="106"/>
      <c r="E82" s="106"/>
      <c r="F82" s="106"/>
      <c r="G82" s="106"/>
      <c r="H82" s="106"/>
      <c r="I82" s="106"/>
      <c r="J82" s="107"/>
      <c r="K82" s="106"/>
      <c r="L82" s="107"/>
      <c r="M82" s="106"/>
      <c r="N82" s="107"/>
    </row>
    <row r="83" spans="1:14">
      <c r="A83" s="106"/>
      <c r="B83" s="108"/>
      <c r="C83" s="108"/>
      <c r="D83" s="106"/>
      <c r="E83" s="106"/>
      <c r="F83" s="106"/>
      <c r="G83" s="106"/>
      <c r="H83" s="106"/>
      <c r="I83" s="106"/>
      <c r="J83" s="107"/>
      <c r="K83" s="106"/>
      <c r="L83" s="107"/>
      <c r="M83" s="106"/>
      <c r="N83" s="107"/>
    </row>
    <row r="84" spans="1:14">
      <c r="A84" s="106"/>
      <c r="B84" s="108"/>
      <c r="C84" s="108"/>
      <c r="D84" s="106"/>
      <c r="E84" s="106"/>
      <c r="F84" s="106"/>
      <c r="G84" s="106"/>
      <c r="H84" s="106"/>
      <c r="I84" s="106"/>
      <c r="J84" s="107"/>
      <c r="K84" s="106"/>
      <c r="L84" s="107"/>
      <c r="M84" s="106"/>
      <c r="N84" s="107"/>
    </row>
    <row r="85" spans="1:14">
      <c r="A85" s="106"/>
      <c r="B85" s="108"/>
      <c r="C85" s="108"/>
      <c r="D85" s="106"/>
      <c r="E85" s="106"/>
      <c r="F85" s="106"/>
      <c r="G85" s="106"/>
      <c r="H85" s="106"/>
      <c r="I85" s="106"/>
      <c r="J85" s="107"/>
      <c r="K85" s="106"/>
      <c r="L85" s="107"/>
      <c r="M85" s="106"/>
      <c r="N85" s="107"/>
    </row>
    <row r="86" spans="1:14">
      <c r="A86" s="106"/>
      <c r="B86" s="108"/>
      <c r="C86" s="108"/>
      <c r="D86" s="106"/>
      <c r="E86" s="106"/>
      <c r="F86" s="106"/>
      <c r="G86" s="106"/>
      <c r="H86" s="106"/>
      <c r="I86" s="106"/>
      <c r="J86" s="107"/>
      <c r="K86" s="107"/>
      <c r="L86" s="107"/>
      <c r="M86" s="106"/>
      <c r="N86" s="107"/>
    </row>
    <row r="87" spans="1:14">
      <c r="A87" s="106"/>
      <c r="B87" s="108"/>
      <c r="C87" s="108"/>
      <c r="D87" s="106"/>
      <c r="E87" s="106"/>
      <c r="F87" s="106"/>
      <c r="G87" s="106"/>
      <c r="H87" s="106"/>
      <c r="I87" s="106"/>
      <c r="J87" s="107"/>
      <c r="K87" s="106"/>
      <c r="L87" s="107"/>
      <c r="M87" s="106"/>
      <c r="N87" s="107"/>
    </row>
    <row r="88" spans="1:14">
      <c r="A88" s="106"/>
      <c r="B88" s="108"/>
      <c r="C88" s="108"/>
      <c r="D88" s="106"/>
      <c r="E88" s="106"/>
      <c r="F88" s="106"/>
      <c r="G88" s="106"/>
      <c r="H88" s="106"/>
      <c r="I88" s="106"/>
      <c r="J88" s="107"/>
      <c r="K88" s="106"/>
      <c r="L88" s="107"/>
      <c r="M88" s="106"/>
      <c r="N88" s="107"/>
    </row>
    <row r="89" spans="1:14">
      <c r="A89" s="106"/>
      <c r="B89" s="108"/>
      <c r="C89" s="108"/>
      <c r="D89" s="106"/>
      <c r="E89" s="106"/>
      <c r="F89" s="106"/>
      <c r="G89" s="106"/>
      <c r="H89" s="106"/>
      <c r="I89" s="106"/>
      <c r="J89" s="107"/>
      <c r="K89" s="106"/>
      <c r="L89" s="107"/>
      <c r="M89" s="106"/>
      <c r="N89" s="107"/>
    </row>
    <row r="90" spans="1:14">
      <c r="A90" s="106"/>
      <c r="B90" s="108"/>
      <c r="C90" s="108"/>
      <c r="D90" s="106"/>
      <c r="E90" s="106"/>
      <c r="F90" s="106"/>
      <c r="G90" s="106"/>
      <c r="H90" s="106"/>
      <c r="I90" s="106"/>
      <c r="J90" s="107"/>
      <c r="K90" s="106"/>
      <c r="L90" s="107"/>
      <c r="M90" s="106"/>
      <c r="N90" s="107"/>
    </row>
    <row r="91" spans="1:14">
      <c r="A91" s="106"/>
      <c r="B91" s="108"/>
      <c r="C91" s="108"/>
      <c r="D91" s="106"/>
      <c r="E91" s="106"/>
      <c r="F91" s="106"/>
      <c r="G91" s="106"/>
      <c r="H91" s="106"/>
      <c r="I91" s="106"/>
      <c r="J91" s="106"/>
      <c r="K91" s="107"/>
      <c r="L91" s="107"/>
      <c r="M91" s="106"/>
      <c r="N91" s="107"/>
    </row>
    <row r="92" spans="1:14">
      <c r="A92" s="106"/>
      <c r="B92" s="108"/>
      <c r="C92" s="108"/>
      <c r="D92" s="106"/>
      <c r="E92" s="106"/>
      <c r="F92" s="106"/>
      <c r="G92" s="106"/>
      <c r="H92" s="106"/>
      <c r="I92" s="106"/>
      <c r="J92" s="107"/>
      <c r="K92" s="107"/>
      <c r="L92" s="107"/>
      <c r="M92" s="106"/>
      <c r="N92" s="107"/>
    </row>
    <row r="93" spans="1:14">
      <c r="A93" s="106"/>
      <c r="B93" s="108"/>
      <c r="C93" s="108"/>
      <c r="D93" s="106"/>
      <c r="E93" s="106"/>
      <c r="F93" s="106"/>
      <c r="G93" s="106"/>
      <c r="H93" s="106"/>
      <c r="I93" s="106"/>
      <c r="J93" s="107"/>
      <c r="K93" s="106"/>
      <c r="L93" s="107"/>
      <c r="M93" s="106"/>
      <c r="N93" s="107"/>
    </row>
    <row r="94" spans="1:14">
      <c r="A94" s="106"/>
      <c r="B94" s="108"/>
      <c r="C94" s="108"/>
      <c r="D94" s="106"/>
      <c r="E94" s="106"/>
      <c r="F94" s="106"/>
      <c r="G94" s="106"/>
      <c r="H94" s="106"/>
      <c r="I94" s="106"/>
      <c r="J94" s="107"/>
      <c r="K94" s="106"/>
      <c r="L94" s="107"/>
      <c r="M94" s="106"/>
      <c r="N94" s="107"/>
    </row>
    <row r="95" spans="1:14">
      <c r="A95" s="106"/>
      <c r="B95" s="108"/>
      <c r="C95" s="108"/>
      <c r="D95" s="106"/>
      <c r="E95" s="106"/>
      <c r="F95" s="106"/>
      <c r="G95" s="106"/>
      <c r="H95" s="106"/>
      <c r="I95" s="106"/>
      <c r="J95" s="106"/>
      <c r="K95" s="107"/>
      <c r="L95" s="107"/>
      <c r="M95" s="106"/>
      <c r="N95" s="107"/>
    </row>
    <row r="96" spans="1:14">
      <c r="A96" s="106"/>
      <c r="B96" s="108"/>
      <c r="C96" s="108"/>
      <c r="D96" s="106"/>
      <c r="E96" s="106"/>
      <c r="F96" s="106"/>
      <c r="G96" s="106"/>
      <c r="H96" s="106"/>
      <c r="I96" s="106"/>
      <c r="J96" s="106"/>
      <c r="K96" s="107"/>
      <c r="L96" s="107"/>
      <c r="M96" s="106"/>
      <c r="N96" s="107"/>
    </row>
    <row r="97" spans="1:14">
      <c r="A97" s="106"/>
      <c r="B97" s="108"/>
      <c r="C97" s="108"/>
      <c r="D97" s="106"/>
      <c r="E97" s="106"/>
      <c r="F97" s="106"/>
      <c r="G97" s="106"/>
      <c r="H97" s="106"/>
      <c r="I97" s="106"/>
      <c r="J97" s="106"/>
      <c r="K97" s="107"/>
      <c r="L97" s="107"/>
      <c r="M97" s="106"/>
      <c r="N97" s="107"/>
    </row>
    <row r="98" spans="1:14">
      <c r="A98" s="106"/>
      <c r="B98" s="108"/>
      <c r="C98" s="108"/>
      <c r="D98" s="106"/>
      <c r="E98" s="106"/>
      <c r="F98" s="106"/>
      <c r="G98" s="106"/>
      <c r="H98" s="106"/>
      <c r="I98" s="106"/>
      <c r="J98" s="107"/>
      <c r="K98" s="106"/>
      <c r="L98" s="107"/>
      <c r="M98" s="106"/>
      <c r="N98" s="107"/>
    </row>
    <row r="99" spans="1:14">
      <c r="A99" s="106"/>
      <c r="B99" s="108"/>
      <c r="C99" s="108"/>
      <c r="D99" s="106"/>
      <c r="E99" s="106"/>
      <c r="F99" s="106"/>
      <c r="G99" s="106"/>
      <c r="H99" s="106"/>
      <c r="I99" s="106"/>
      <c r="J99" s="107"/>
      <c r="K99" s="106"/>
      <c r="L99" s="107"/>
      <c r="M99" s="106"/>
      <c r="N99" s="107"/>
    </row>
    <row r="100" spans="1:14">
      <c r="A100" s="106"/>
      <c r="B100" s="108"/>
      <c r="C100" s="108"/>
      <c r="D100" s="106"/>
      <c r="E100" s="106"/>
      <c r="F100" s="106"/>
      <c r="G100" s="106"/>
      <c r="H100" s="106"/>
      <c r="I100" s="106"/>
      <c r="J100" s="107"/>
      <c r="K100" s="106"/>
      <c r="L100" s="107"/>
      <c r="M100" s="106"/>
      <c r="N100" s="107"/>
    </row>
    <row r="101" spans="1:14">
      <c r="A101" s="106"/>
      <c r="B101" s="108"/>
      <c r="C101" s="108"/>
      <c r="D101" s="106"/>
      <c r="E101" s="106"/>
      <c r="F101" s="106"/>
      <c r="G101" s="106"/>
      <c r="H101" s="106"/>
      <c r="I101" s="106"/>
      <c r="J101" s="107"/>
      <c r="K101" s="106"/>
      <c r="L101" s="107"/>
      <c r="M101" s="106"/>
      <c r="N101" s="107"/>
    </row>
    <row r="102" spans="1:14">
      <c r="A102" s="106"/>
      <c r="B102" s="108"/>
      <c r="C102" s="108"/>
      <c r="D102" s="106"/>
      <c r="E102" s="106"/>
      <c r="F102" s="106"/>
      <c r="G102" s="106"/>
      <c r="H102" s="106"/>
      <c r="I102" s="106"/>
      <c r="J102" s="107"/>
      <c r="K102" s="106"/>
      <c r="L102" s="107"/>
      <c r="M102" s="106"/>
      <c r="N102" s="107"/>
    </row>
    <row r="103" spans="1:14">
      <c r="A103" s="106"/>
      <c r="B103" s="108"/>
      <c r="C103" s="108"/>
      <c r="D103" s="106"/>
      <c r="E103" s="106"/>
      <c r="F103" s="106"/>
      <c r="G103" s="106"/>
      <c r="H103" s="106"/>
      <c r="I103" s="106"/>
      <c r="J103" s="107"/>
      <c r="K103" s="106"/>
      <c r="L103" s="107"/>
      <c r="M103" s="106"/>
      <c r="N103" s="107"/>
    </row>
    <row r="104" spans="1:14">
      <c r="A104" s="106"/>
      <c r="B104" s="108"/>
      <c r="C104" s="108"/>
      <c r="D104" s="106"/>
      <c r="E104" s="106"/>
      <c r="F104" s="106"/>
      <c r="G104" s="106"/>
      <c r="H104" s="106"/>
      <c r="I104" s="106"/>
      <c r="J104" s="107"/>
      <c r="K104" s="107"/>
      <c r="L104" s="107"/>
      <c r="M104" s="106"/>
      <c r="N104" s="107"/>
    </row>
    <row r="105" spans="1:14">
      <c r="A105" s="106"/>
      <c r="B105" s="108"/>
      <c r="C105" s="108"/>
      <c r="D105" s="106"/>
      <c r="E105" s="106"/>
      <c r="F105" s="106"/>
      <c r="G105" s="106"/>
      <c r="H105" s="106"/>
      <c r="I105" s="106"/>
      <c r="J105" s="107"/>
      <c r="K105" s="107"/>
      <c r="L105" s="107"/>
      <c r="M105" s="106"/>
      <c r="N105" s="107"/>
    </row>
    <row r="106" spans="1:14">
      <c r="A106" s="106"/>
      <c r="B106" s="108"/>
      <c r="C106" s="108"/>
      <c r="D106" s="106"/>
      <c r="E106" s="106"/>
      <c r="F106" s="106"/>
      <c r="G106" s="106"/>
      <c r="H106" s="106"/>
      <c r="I106" s="106"/>
      <c r="J106" s="107"/>
      <c r="K106" s="107"/>
      <c r="L106" s="107"/>
      <c r="M106" s="106"/>
      <c r="N106" s="107"/>
    </row>
    <row r="107" spans="1:14">
      <c r="A107" s="106"/>
      <c r="B107" s="108"/>
      <c r="C107" s="108"/>
      <c r="D107" s="106"/>
      <c r="E107" s="106"/>
      <c r="F107" s="106"/>
      <c r="G107" s="106"/>
      <c r="H107" s="106"/>
      <c r="I107" s="106"/>
      <c r="J107" s="106"/>
      <c r="K107" s="107"/>
      <c r="L107" s="107"/>
      <c r="M107" s="106"/>
      <c r="N107" s="107"/>
    </row>
    <row r="108" spans="1:14">
      <c r="A108" s="106"/>
      <c r="B108" s="108"/>
      <c r="C108" s="108"/>
      <c r="D108" s="106"/>
      <c r="E108" s="106"/>
      <c r="F108" s="106"/>
      <c r="G108" s="106"/>
      <c r="H108" s="106"/>
      <c r="I108" s="106"/>
      <c r="J108" s="106"/>
      <c r="K108" s="107"/>
      <c r="L108" s="107"/>
      <c r="M108" s="106"/>
      <c r="N108" s="107"/>
    </row>
    <row r="109" spans="1:14">
      <c r="A109" s="106"/>
      <c r="B109" s="108"/>
      <c r="C109" s="108"/>
      <c r="D109" s="106"/>
      <c r="E109" s="106"/>
      <c r="F109" s="106"/>
      <c r="G109" s="106"/>
      <c r="H109" s="106"/>
      <c r="I109" s="106"/>
      <c r="J109" s="106"/>
      <c r="K109" s="107"/>
      <c r="L109" s="107"/>
      <c r="M109" s="106"/>
      <c r="N109" s="107"/>
    </row>
    <row r="110" spans="1:14">
      <c r="A110" s="106"/>
      <c r="B110" s="108"/>
      <c r="C110" s="108"/>
      <c r="D110" s="106"/>
      <c r="E110" s="106"/>
      <c r="F110" s="106"/>
      <c r="G110" s="106"/>
      <c r="H110" s="106"/>
      <c r="I110" s="106"/>
      <c r="J110" s="106"/>
      <c r="K110" s="107"/>
      <c r="L110" s="107"/>
      <c r="M110" s="106"/>
      <c r="N110" s="107"/>
    </row>
    <row r="111" spans="1:14">
      <c r="A111" s="106"/>
      <c r="B111" s="108"/>
      <c r="C111" s="108"/>
      <c r="D111" s="106"/>
      <c r="E111" s="106"/>
      <c r="F111" s="106"/>
      <c r="G111" s="106"/>
      <c r="H111" s="106"/>
      <c r="I111" s="106"/>
      <c r="J111" s="106"/>
      <c r="K111" s="107"/>
      <c r="L111" s="107"/>
      <c r="M111" s="106"/>
      <c r="N111" s="107"/>
    </row>
    <row r="112" spans="1:14">
      <c r="A112" s="106"/>
      <c r="B112" s="106"/>
      <c r="C112" s="108"/>
      <c r="D112" s="106"/>
      <c r="E112" s="106"/>
      <c r="F112" s="106"/>
      <c r="G112" s="106"/>
      <c r="H112" s="106"/>
      <c r="I112" s="106"/>
      <c r="J112" s="107"/>
      <c r="K112" s="106"/>
      <c r="L112" s="107"/>
      <c r="M112" s="106"/>
      <c r="N112" s="106"/>
    </row>
    <row r="113" spans="1:14">
      <c r="A113" s="106"/>
      <c r="B113" s="106"/>
      <c r="C113" s="108"/>
      <c r="D113" s="106"/>
      <c r="E113" s="106"/>
      <c r="F113" s="106"/>
      <c r="G113" s="106"/>
      <c r="H113" s="106"/>
      <c r="I113" s="106"/>
      <c r="J113" s="107"/>
      <c r="K113" s="106"/>
      <c r="L113" s="107"/>
      <c r="M113" s="106"/>
      <c r="N113" s="107"/>
    </row>
    <row r="114" spans="1:14">
      <c r="A114" s="106"/>
      <c r="B114" s="106"/>
      <c r="C114" s="108"/>
      <c r="D114" s="106"/>
      <c r="E114" s="106"/>
      <c r="F114" s="106"/>
      <c r="G114" s="106"/>
      <c r="H114" s="106"/>
      <c r="I114" s="106"/>
      <c r="J114" s="107"/>
      <c r="K114" s="106"/>
      <c r="L114" s="107"/>
      <c r="M114" s="106"/>
      <c r="N114" s="106"/>
    </row>
    <row r="115" spans="1:14">
      <c r="C115" s="108"/>
      <c r="J115" s="107"/>
      <c r="L115" s="107"/>
    </row>
    <row r="116" spans="1:14">
      <c r="C116" s="108"/>
      <c r="J116" s="107"/>
      <c r="L116" s="107"/>
    </row>
    <row r="117" spans="1:14">
      <c r="C117" s="108"/>
      <c r="J117" s="107"/>
      <c r="L117" s="107"/>
    </row>
    <row r="118" spans="1:14">
      <c r="C118" s="108"/>
      <c r="L118" s="107"/>
    </row>
    <row r="119" spans="1:14">
      <c r="C119" s="108"/>
      <c r="L119" s="107"/>
    </row>
    <row r="120" spans="1:14">
      <c r="C120" s="108"/>
      <c r="J120" s="107"/>
      <c r="L120" s="107"/>
    </row>
    <row r="121" spans="1:14">
      <c r="C121" s="108"/>
      <c r="J121" s="107"/>
      <c r="L121" s="107"/>
    </row>
    <row r="122" spans="1:14">
      <c r="C122" s="108"/>
      <c r="J122" s="107"/>
      <c r="L122" s="107"/>
    </row>
    <row r="123" spans="1:14">
      <c r="C123" s="108"/>
      <c r="J123" s="107"/>
      <c r="L123" s="107"/>
    </row>
    <row r="124" spans="1:14">
      <c r="C124" s="108"/>
      <c r="K124" s="107"/>
      <c r="L124" s="107"/>
    </row>
    <row r="125" spans="1:14">
      <c r="C125" s="108"/>
      <c r="J125" s="107"/>
      <c r="L125" s="107"/>
    </row>
    <row r="126" spans="1:14">
      <c r="C126" s="108"/>
      <c r="L126" s="107"/>
    </row>
    <row r="127" spans="1:14">
      <c r="C127" s="108"/>
      <c r="K127" s="107"/>
      <c r="L127" s="107"/>
    </row>
    <row r="128" spans="1:14">
      <c r="C128" s="108"/>
      <c r="J128" s="107"/>
      <c r="L128" s="107"/>
    </row>
    <row r="129" spans="3:12">
      <c r="C129" s="108"/>
      <c r="J129" s="107"/>
      <c r="L129" s="107"/>
    </row>
    <row r="130" spans="3:12">
      <c r="C130" s="108"/>
      <c r="J130" s="107"/>
      <c r="L130" s="107"/>
    </row>
    <row r="131" spans="3:12">
      <c r="C131" s="108"/>
      <c r="J131" s="107"/>
      <c r="L131" s="107"/>
    </row>
    <row r="132" spans="3:12">
      <c r="C132" s="108"/>
      <c r="L132" s="107"/>
    </row>
    <row r="133" spans="3:12">
      <c r="C133" s="108"/>
      <c r="K133" s="107"/>
      <c r="L133" s="107"/>
    </row>
    <row r="134" spans="3:12">
      <c r="C134" s="108"/>
      <c r="J134" s="107"/>
      <c r="L134" s="107"/>
    </row>
    <row r="135" spans="3:12">
      <c r="C135" s="108"/>
      <c r="J135" s="107"/>
      <c r="L135" s="107"/>
    </row>
    <row r="136" spans="3:12">
      <c r="C136" s="108"/>
      <c r="J136" s="107"/>
      <c r="L136" s="107"/>
    </row>
    <row r="137" spans="3:12">
      <c r="C137" s="108"/>
      <c r="K137" s="107"/>
      <c r="L137" s="107"/>
    </row>
    <row r="138" spans="3:12">
      <c r="C138" s="108"/>
      <c r="K138" s="107"/>
      <c r="L138" s="107"/>
    </row>
    <row r="139" spans="3:12">
      <c r="C139" s="108"/>
      <c r="K139" s="107"/>
      <c r="L139" s="107"/>
    </row>
    <row r="140" spans="3:12">
      <c r="C140" s="108"/>
      <c r="L140" s="107"/>
    </row>
    <row r="141" spans="3:12">
      <c r="C141" s="108"/>
      <c r="J141" s="107"/>
      <c r="L141" s="107"/>
    </row>
    <row r="142" spans="3:12">
      <c r="C142" s="108"/>
      <c r="J142" s="107"/>
      <c r="L142" s="107"/>
    </row>
    <row r="143" spans="3:12">
      <c r="C143" s="108"/>
      <c r="J143" s="107"/>
      <c r="L143" s="107"/>
    </row>
    <row r="144" spans="3:12">
      <c r="C144" s="108"/>
      <c r="J144" s="107"/>
      <c r="L144" s="107"/>
    </row>
    <row r="145" spans="3:12">
      <c r="C145" s="108"/>
      <c r="J145" s="107"/>
      <c r="L145" s="107"/>
    </row>
    <row r="146" spans="3:12">
      <c r="C146" s="108"/>
      <c r="J146" s="107"/>
      <c r="L146" s="107"/>
    </row>
    <row r="147" spans="3:12">
      <c r="C147" s="108"/>
      <c r="J147" s="107"/>
      <c r="L147" s="107"/>
    </row>
    <row r="148" spans="3:12">
      <c r="C148" s="108"/>
      <c r="J148" s="107"/>
      <c r="L148" s="107"/>
    </row>
    <row r="149" spans="3:12">
      <c r="C149" s="108"/>
      <c r="J149" s="107"/>
      <c r="L149" s="107"/>
    </row>
    <row r="150" spans="3:12">
      <c r="C150" s="108"/>
      <c r="K150" s="107"/>
      <c r="L150" s="107"/>
    </row>
    <row r="151" spans="3:12">
      <c r="C151" s="108"/>
      <c r="K151" s="107"/>
      <c r="L151" s="107"/>
    </row>
    <row r="152" spans="3:12">
      <c r="C152" s="108"/>
      <c r="J152" s="107"/>
      <c r="L152" s="107"/>
    </row>
    <row r="153" spans="3:12">
      <c r="C153" s="108"/>
      <c r="J153" s="107"/>
      <c r="L153" s="107"/>
    </row>
    <row r="154" spans="3:12">
      <c r="C154" s="108"/>
      <c r="L154" s="107"/>
    </row>
    <row r="155" spans="3:12">
      <c r="C155" s="108"/>
      <c r="J155" s="107"/>
      <c r="L155" s="107"/>
    </row>
    <row r="156" spans="3:12">
      <c r="C156" s="108"/>
      <c r="J156" s="107"/>
      <c r="L156" s="107"/>
    </row>
    <row r="157" spans="3:12">
      <c r="C157" s="108"/>
      <c r="J157" s="107"/>
      <c r="L157" s="107"/>
    </row>
    <row r="158" spans="3:12">
      <c r="C158" s="108"/>
      <c r="J158" s="107"/>
      <c r="L158" s="107"/>
    </row>
    <row r="159" spans="3:12">
      <c r="C159" s="108"/>
      <c r="L159" s="107"/>
    </row>
    <row r="160" spans="3:12">
      <c r="C160" s="108"/>
      <c r="L160" s="107"/>
    </row>
    <row r="161" spans="3:12">
      <c r="C161" s="108"/>
      <c r="L161" s="107"/>
    </row>
    <row r="162" spans="3:12">
      <c r="C162" s="108"/>
      <c r="K162" s="107"/>
      <c r="L162" s="107"/>
    </row>
    <row r="163" spans="3:12">
      <c r="C163" s="108"/>
      <c r="K163" s="107"/>
      <c r="L163" s="107"/>
    </row>
    <row r="164" spans="3:12">
      <c r="C164" s="108"/>
      <c r="J164" s="107"/>
      <c r="L164" s="107"/>
    </row>
    <row r="165" spans="3:12">
      <c r="J165" s="107"/>
      <c r="K165" s="107"/>
    </row>
    <row r="166" spans="3:12">
      <c r="L166" s="10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workbookViewId="0">
      <selection activeCell="F47" sqref="F47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7">
      <c r="A1" s="1"/>
      <c r="B1" s="1"/>
      <c r="C1" s="1"/>
      <c r="D1" s="1"/>
      <c r="E1" s="2"/>
      <c r="F1" s="2"/>
      <c r="G1" s="3"/>
    </row>
    <row r="2" spans="1:7">
      <c r="A2" s="1"/>
      <c r="B2" s="1"/>
      <c r="C2" s="1"/>
      <c r="D2" s="1"/>
      <c r="E2" s="2"/>
      <c r="F2" s="2"/>
      <c r="G2" s="3"/>
    </row>
    <row r="3" spans="1:7">
      <c r="A3" s="134" t="s">
        <v>0</v>
      </c>
      <c r="B3" s="134"/>
      <c r="C3" s="134"/>
      <c r="D3" s="134"/>
      <c r="E3" s="134"/>
      <c r="F3" s="134"/>
      <c r="G3" s="5"/>
    </row>
    <row r="4" spans="1:7">
      <c r="A4" s="134" t="s">
        <v>1</v>
      </c>
      <c r="B4" s="134"/>
      <c r="C4" s="134"/>
      <c r="D4" s="134"/>
      <c r="E4" s="134"/>
      <c r="F4" s="134"/>
      <c r="G4" s="5"/>
    </row>
    <row r="5" spans="1:7">
      <c r="A5" s="134" t="s">
        <v>14</v>
      </c>
      <c r="B5" s="134"/>
      <c r="C5" s="134"/>
      <c r="D5" s="134"/>
      <c r="E5" s="134"/>
      <c r="F5" s="134"/>
      <c r="G5" s="5"/>
    </row>
    <row r="6" spans="1:7">
      <c r="A6" s="1"/>
      <c r="B6" s="6"/>
      <c r="C6" s="6"/>
      <c r="D6" s="6"/>
      <c r="E6" s="7"/>
      <c r="F6" s="7"/>
      <c r="G6" s="3"/>
    </row>
    <row r="7" spans="1:7" ht="13.5" thickBot="1">
      <c r="A7" s="8"/>
      <c r="B7" s="9"/>
      <c r="C7" s="9"/>
      <c r="D7" s="9"/>
      <c r="E7" s="10"/>
      <c r="F7" s="10"/>
      <c r="G7" s="3"/>
    </row>
    <row r="8" spans="1:7" ht="13.5" thickTop="1">
      <c r="A8" s="11"/>
      <c r="B8" s="6"/>
      <c r="C8" s="6"/>
      <c r="D8" s="6"/>
      <c r="E8" s="7"/>
      <c r="F8" s="7"/>
      <c r="G8" s="3"/>
    </row>
    <row r="9" spans="1:7">
      <c r="A9" s="11"/>
      <c r="B9" s="6"/>
      <c r="C9" s="6"/>
      <c r="D9" s="6"/>
      <c r="E9" s="7"/>
      <c r="F9" s="7"/>
      <c r="G9" s="3"/>
    </row>
    <row r="10" spans="1:7" ht="15">
      <c r="A10" s="12"/>
      <c r="B10" s="135" t="s">
        <v>2</v>
      </c>
      <c r="C10" s="135"/>
      <c r="D10" s="135"/>
      <c r="E10" s="13"/>
      <c r="F10" s="66">
        <v>381406.79</v>
      </c>
      <c r="G10" s="15"/>
    </row>
    <row r="11" spans="1:7" ht="15">
      <c r="A11" s="16"/>
      <c r="B11" s="17"/>
      <c r="C11" s="16"/>
      <c r="D11" s="16"/>
      <c r="E11" s="18"/>
      <c r="F11" s="13"/>
      <c r="G11" s="15"/>
    </row>
    <row r="12" spans="1:7" ht="15">
      <c r="A12" s="16"/>
      <c r="B12" s="17"/>
      <c r="C12" s="16"/>
      <c r="D12" s="16"/>
      <c r="E12" s="19"/>
      <c r="F12" s="13"/>
      <c r="G12" s="15"/>
    </row>
    <row r="13" spans="1:7" ht="15">
      <c r="A13" s="12"/>
      <c r="B13" s="20"/>
      <c r="C13" s="20"/>
      <c r="D13" s="20"/>
      <c r="E13" s="13"/>
      <c r="F13" s="13"/>
      <c r="G13" s="15"/>
    </row>
    <row r="14" spans="1:7" ht="15">
      <c r="A14" s="12"/>
      <c r="B14" s="20"/>
      <c r="C14" s="20"/>
      <c r="D14" s="20"/>
      <c r="E14" s="13"/>
      <c r="F14" s="21"/>
      <c r="G14" s="22"/>
    </row>
    <row r="15" spans="1:7" ht="15">
      <c r="A15" s="12"/>
      <c r="B15" s="135" t="s">
        <v>3</v>
      </c>
      <c r="C15" s="135"/>
      <c r="D15" s="135"/>
      <c r="E15" s="23"/>
      <c r="F15" s="24">
        <f>SUM(E16:E17)</f>
        <v>31170</v>
      </c>
      <c r="G15" s="15"/>
    </row>
    <row r="16" spans="1:7" ht="15">
      <c r="A16" t="s">
        <v>20</v>
      </c>
      <c r="B16" s="69">
        <v>42794</v>
      </c>
      <c r="C16" t="s">
        <v>21</v>
      </c>
      <c r="D16" t="s">
        <v>22</v>
      </c>
      <c r="E16" s="67">
        <v>1170</v>
      </c>
      <c r="F16" s="4" t="s">
        <v>29</v>
      </c>
    </row>
    <row r="17" spans="1:7" ht="15">
      <c r="A17" t="s">
        <v>23</v>
      </c>
      <c r="B17" s="69">
        <v>42794</v>
      </c>
      <c r="C17" t="s">
        <v>24</v>
      </c>
      <c r="D17" t="s">
        <v>25</v>
      </c>
      <c r="E17" s="67">
        <v>30000</v>
      </c>
      <c r="F17" s="4" t="s">
        <v>29</v>
      </c>
    </row>
    <row r="18" spans="1:7" ht="15">
      <c r="A18" s="16"/>
      <c r="B18" s="17"/>
      <c r="C18" s="16"/>
      <c r="D18" s="16"/>
      <c r="E18" s="13"/>
      <c r="F18" s="13"/>
    </row>
    <row r="19" spans="1:7" ht="15">
      <c r="A19" s="16"/>
      <c r="B19" s="17"/>
      <c r="C19" s="16"/>
      <c r="D19" s="16"/>
      <c r="E19" s="13"/>
      <c r="F19" s="13"/>
    </row>
    <row r="20" spans="1:7" ht="15">
      <c r="F20" s="25"/>
      <c r="G20" s="26"/>
    </row>
    <row r="21" spans="1:7" ht="15">
      <c r="F21" s="25"/>
      <c r="G21" s="26"/>
    </row>
    <row r="22" spans="1:7" ht="15">
      <c r="F22" s="27"/>
      <c r="G22" s="26"/>
    </row>
    <row r="23" spans="1:7" ht="15">
      <c r="A23" s="16"/>
      <c r="B23" s="17"/>
      <c r="C23" s="16"/>
      <c r="D23" s="16"/>
      <c r="E23" s="13"/>
      <c r="F23" s="27"/>
      <c r="G23" s="26"/>
    </row>
    <row r="24" spans="1:7" ht="15">
      <c r="A24" s="12"/>
      <c r="B24" s="28" t="s">
        <v>4</v>
      </c>
      <c r="C24" s="29"/>
      <c r="D24" s="30"/>
      <c r="E24" s="31"/>
      <c r="F24" s="32">
        <f>SUM(E25:E29)</f>
        <v>31025.7</v>
      </c>
      <c r="G24" s="33"/>
    </row>
    <row r="25" spans="1:7">
      <c r="A25" s="63" t="s">
        <v>17</v>
      </c>
      <c r="B25" s="64">
        <v>42775</v>
      </c>
      <c r="C25" s="63" t="s">
        <v>18</v>
      </c>
      <c r="D25" s="63" t="s">
        <v>19</v>
      </c>
      <c r="E25" s="68">
        <v>1025.7</v>
      </c>
      <c r="F25" s="4" t="s">
        <v>30</v>
      </c>
    </row>
    <row r="26" spans="1:7" ht="15">
      <c r="A26" t="s">
        <v>26</v>
      </c>
      <c r="B26" s="69">
        <v>42788</v>
      </c>
      <c r="C26" t="s">
        <v>27</v>
      </c>
      <c r="D26" t="s">
        <v>28</v>
      </c>
      <c r="E26" s="67">
        <v>30000</v>
      </c>
      <c r="F26" s="75" t="s">
        <v>29</v>
      </c>
      <c r="G26" s="35"/>
    </row>
    <row r="27" spans="1:7" ht="15">
      <c r="A27" s="16"/>
      <c r="B27" s="17"/>
      <c r="C27" s="16"/>
      <c r="D27" s="16"/>
      <c r="E27" s="13"/>
      <c r="F27" s="36"/>
      <c r="G27" s="35"/>
    </row>
    <row r="28" spans="1:7" ht="15">
      <c r="A28" s="16"/>
      <c r="B28" s="17"/>
      <c r="C28" s="16"/>
      <c r="D28" s="16"/>
      <c r="E28" s="23"/>
      <c r="F28" s="37"/>
      <c r="G28" s="35"/>
    </row>
    <row r="29" spans="1:7" ht="15">
      <c r="A29" s="16"/>
      <c r="B29" s="17"/>
      <c r="C29" s="16"/>
      <c r="D29" s="16"/>
      <c r="E29" s="23"/>
      <c r="F29" s="38"/>
      <c r="G29" s="35"/>
    </row>
    <row r="30" spans="1:7" ht="15">
      <c r="A30" s="16"/>
      <c r="B30" s="17"/>
      <c r="C30" s="16"/>
      <c r="D30" s="16"/>
      <c r="E30" s="23"/>
      <c r="F30" s="37"/>
      <c r="G30" s="35"/>
    </row>
    <row r="31" spans="1:7" ht="15">
      <c r="A31" s="12"/>
      <c r="B31" s="28" t="s">
        <v>5</v>
      </c>
      <c r="C31" s="29"/>
      <c r="D31" s="30"/>
      <c r="E31" s="23"/>
      <c r="F31" s="32">
        <f>+E32</f>
        <v>0</v>
      </c>
      <c r="G31" s="33"/>
    </row>
    <row r="32" spans="1:7" ht="15">
      <c r="A32" s="16"/>
      <c r="B32" s="17"/>
      <c r="C32" s="39"/>
      <c r="D32" s="16"/>
      <c r="E32" s="23"/>
      <c r="F32" s="13"/>
      <c r="G32" s="40"/>
    </row>
    <row r="33" spans="1:7" ht="15">
      <c r="A33" s="16"/>
      <c r="B33" s="16"/>
      <c r="C33" s="16"/>
      <c r="D33" s="16"/>
      <c r="E33" s="23"/>
      <c r="F33" s="13"/>
      <c r="G33" s="40"/>
    </row>
    <row r="34" spans="1:7" ht="15">
      <c r="A34" s="41"/>
      <c r="B34" s="16"/>
      <c r="C34" s="16"/>
      <c r="D34" s="16"/>
      <c r="E34" s="23"/>
      <c r="F34" s="13"/>
      <c r="G34" s="40"/>
    </row>
    <row r="35" spans="1:7" ht="15">
      <c r="A35" s="41"/>
      <c r="B35" s="16"/>
      <c r="C35" s="16"/>
      <c r="D35" s="16"/>
      <c r="E35" s="23"/>
      <c r="F35" s="13"/>
      <c r="G35" s="40"/>
    </row>
    <row r="36" spans="1:7" ht="15">
      <c r="A36" s="41"/>
      <c r="B36" s="16"/>
      <c r="C36" s="16"/>
      <c r="D36" s="16"/>
      <c r="E36" s="23"/>
      <c r="F36" s="13"/>
      <c r="G36" s="40"/>
    </row>
    <row r="37" spans="1:7" ht="15">
      <c r="A37" s="41"/>
      <c r="B37" s="42"/>
      <c r="C37" s="29"/>
      <c r="D37" s="16"/>
      <c r="E37" s="43"/>
      <c r="F37" s="43"/>
      <c r="G37" s="40"/>
    </row>
    <row r="38" spans="1:7" ht="15">
      <c r="A38" s="12"/>
      <c r="B38" s="44" t="s">
        <v>6</v>
      </c>
      <c r="C38" s="29"/>
      <c r="D38" s="30"/>
      <c r="E38" s="31"/>
      <c r="F38" s="32">
        <f>SUM(E39:E45)</f>
        <v>4756</v>
      </c>
      <c r="G38" s="45"/>
    </row>
    <row r="39" spans="1:7" ht="15">
      <c r="B39" s="70">
        <v>42781</v>
      </c>
      <c r="C39" s="71" t="s">
        <v>16</v>
      </c>
      <c r="D39" s="71" t="s">
        <v>15</v>
      </c>
      <c r="E39" s="72">
        <v>4756</v>
      </c>
      <c r="F39" s="46"/>
      <c r="G39" s="47"/>
    </row>
    <row r="40" spans="1:7" ht="15">
      <c r="A40" s="17"/>
      <c r="B40" s="48"/>
      <c r="C40" s="16"/>
      <c r="D40" s="49"/>
      <c r="E40" s="50"/>
      <c r="F40" s="51"/>
      <c r="G40" s="47"/>
    </row>
    <row r="41" spans="1:7" ht="15">
      <c r="A41" s="52"/>
      <c r="B41" s="48"/>
      <c r="C41" s="16"/>
      <c r="D41" s="49"/>
      <c r="E41" s="50"/>
      <c r="F41" s="51"/>
      <c r="G41" s="47"/>
    </row>
    <row r="42" spans="1:7" ht="15">
      <c r="A42" s="52"/>
      <c r="B42" s="48"/>
      <c r="C42" s="16"/>
      <c r="D42" s="49"/>
      <c r="E42" s="50"/>
      <c r="F42" s="51"/>
      <c r="G42" s="47"/>
    </row>
    <row r="43" spans="1:7" ht="15">
      <c r="A43" s="52"/>
      <c r="B43" s="16"/>
      <c r="C43" s="16"/>
      <c r="D43" s="16"/>
      <c r="E43" s="13"/>
      <c r="F43" s="53"/>
      <c r="G43" s="54"/>
    </row>
    <row r="44" spans="1:7" ht="15">
      <c r="A44" s="52"/>
      <c r="B44" s="17"/>
      <c r="C44" s="16"/>
      <c r="D44" s="16"/>
      <c r="E44" s="23"/>
      <c r="F44" s="23"/>
      <c r="G44" s="54"/>
    </row>
    <row r="45" spans="1:7" ht="15">
      <c r="A45" s="52"/>
      <c r="B45" s="17"/>
      <c r="C45" s="16"/>
      <c r="D45" s="16"/>
      <c r="E45" s="19"/>
      <c r="F45" s="55"/>
      <c r="G45" s="54"/>
    </row>
    <row r="46" spans="1:7" ht="15">
      <c r="A46" s="52"/>
      <c r="B46" s="17"/>
      <c r="C46" s="16"/>
      <c r="D46" s="16"/>
      <c r="E46" s="19"/>
      <c r="F46" s="55"/>
      <c r="G46" s="54"/>
    </row>
    <row r="47" spans="1:7" ht="15">
      <c r="A47" s="12"/>
      <c r="B47" s="56"/>
      <c r="C47" s="12"/>
      <c r="D47" s="57"/>
      <c r="E47" s="58" t="s">
        <v>7</v>
      </c>
      <c r="F47" s="32">
        <f>F10+F15-F24+F31-F38</f>
        <v>376795.08999999997</v>
      </c>
      <c r="G47" s="15"/>
    </row>
    <row r="48" spans="1:7" ht="15">
      <c r="A48" s="12"/>
      <c r="B48" s="59"/>
      <c r="C48" s="29"/>
      <c r="D48" s="60"/>
      <c r="E48" s="58" t="s">
        <v>8</v>
      </c>
      <c r="F48" s="67">
        <v>376775.02</v>
      </c>
      <c r="G48" s="15"/>
    </row>
    <row r="49" spans="1:7" ht="15">
      <c r="A49" s="12"/>
      <c r="B49" s="133"/>
      <c r="C49" s="133"/>
      <c r="D49" s="133"/>
      <c r="E49" s="58" t="s">
        <v>9</v>
      </c>
      <c r="F49" s="32">
        <f>F47-F48</f>
        <v>20.069999999948777</v>
      </c>
      <c r="G49" s="15"/>
    </row>
    <row r="50" spans="1:7" ht="15">
      <c r="A50" s="1"/>
      <c r="B50" s="12"/>
      <c r="C50" s="12"/>
      <c r="D50" s="12"/>
      <c r="E50" s="61"/>
      <c r="F50" s="61"/>
      <c r="G50" s="15"/>
    </row>
    <row r="51" spans="1:7" ht="15">
      <c r="B51" s="16"/>
      <c r="C51" s="16"/>
      <c r="D51" s="16"/>
      <c r="E51" s="16"/>
      <c r="F51" s="16"/>
      <c r="G51" s="16"/>
    </row>
    <row r="52" spans="1:7" ht="15">
      <c r="B52" s="16"/>
      <c r="C52" s="16"/>
      <c r="D52" s="16"/>
      <c r="E52" s="16"/>
      <c r="F52" s="16"/>
      <c r="G52" s="16"/>
    </row>
    <row r="53" spans="1:7" ht="15">
      <c r="B53" s="16"/>
      <c r="C53" s="16"/>
      <c r="D53" s="16"/>
      <c r="E53" s="16"/>
      <c r="F53" s="16"/>
      <c r="G53" s="16"/>
    </row>
    <row r="54" spans="1:7" ht="15">
      <c r="B54" s="16"/>
      <c r="C54" s="16"/>
      <c r="D54" s="16"/>
      <c r="E54" s="16"/>
      <c r="F54" s="16"/>
      <c r="G54" s="16"/>
    </row>
    <row r="55" spans="1:7" ht="15">
      <c r="B55" s="16"/>
      <c r="C55" s="16"/>
      <c r="D55" s="16"/>
      <c r="E55" s="16"/>
      <c r="F55" s="16"/>
      <c r="G55" s="16"/>
    </row>
    <row r="56" spans="1:7" ht="15">
      <c r="B56" s="16"/>
      <c r="C56" s="16"/>
      <c r="D56" s="16"/>
      <c r="E56" s="16"/>
      <c r="F56" s="16"/>
      <c r="G56" s="16"/>
    </row>
    <row r="57" spans="1:7" ht="15">
      <c r="B57" s="16"/>
      <c r="C57" s="16"/>
      <c r="D57" s="16"/>
      <c r="E57" s="16"/>
      <c r="F57" s="16"/>
      <c r="G57" s="16"/>
    </row>
    <row r="58" spans="1:7" ht="15">
      <c r="B58" s="16"/>
      <c r="C58" s="16"/>
      <c r="D58" s="16"/>
      <c r="E58" s="16"/>
      <c r="F58" s="16"/>
      <c r="G58" s="16"/>
    </row>
    <row r="59" spans="1:7" ht="15">
      <c r="B59" s="16"/>
      <c r="C59" s="16"/>
      <c r="D59" s="16"/>
      <c r="E59" s="16"/>
      <c r="F59" s="16"/>
      <c r="G59" s="16"/>
    </row>
  </sheetData>
  <mergeCells count="6">
    <mergeCell ref="B49:D49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opLeftCell="A10" workbookViewId="0">
      <selection activeCell="F40" sqref="F40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7">
      <c r="A1" s="1"/>
      <c r="B1" s="1"/>
      <c r="C1" s="1"/>
      <c r="D1" s="1"/>
      <c r="E1" s="2"/>
      <c r="F1" s="2"/>
      <c r="G1" s="3"/>
    </row>
    <row r="2" spans="1:7">
      <c r="A2" s="1"/>
      <c r="B2" s="1"/>
      <c r="C2" s="1"/>
      <c r="D2" s="1"/>
      <c r="E2" s="2"/>
      <c r="F2" s="2"/>
      <c r="G2" s="3"/>
    </row>
    <row r="3" spans="1:7">
      <c r="A3" s="134" t="s">
        <v>0</v>
      </c>
      <c r="B3" s="134"/>
      <c r="C3" s="134"/>
      <c r="D3" s="134"/>
      <c r="E3" s="134"/>
      <c r="F3" s="134"/>
      <c r="G3" s="5"/>
    </row>
    <row r="4" spans="1:7">
      <c r="A4" s="134" t="s">
        <v>1</v>
      </c>
      <c r="B4" s="134"/>
      <c r="C4" s="134"/>
      <c r="D4" s="134"/>
      <c r="E4" s="134"/>
      <c r="F4" s="134"/>
      <c r="G4" s="5"/>
    </row>
    <row r="5" spans="1:7">
      <c r="A5" s="134" t="s">
        <v>31</v>
      </c>
      <c r="B5" s="134"/>
      <c r="C5" s="134"/>
      <c r="D5" s="134"/>
      <c r="E5" s="134"/>
      <c r="F5" s="134"/>
      <c r="G5" s="5"/>
    </row>
    <row r="6" spans="1:7">
      <c r="A6" s="1"/>
      <c r="B6" s="73"/>
      <c r="C6" s="73"/>
      <c r="D6" s="73"/>
      <c r="E6" s="7"/>
      <c r="F6" s="7"/>
      <c r="G6" s="3"/>
    </row>
    <row r="7" spans="1:7" ht="13.5" thickBot="1">
      <c r="A7" s="8"/>
      <c r="B7" s="9"/>
      <c r="C7" s="9"/>
      <c r="D7" s="9"/>
      <c r="E7" s="10"/>
      <c r="F7" s="10"/>
      <c r="G7" s="3"/>
    </row>
    <row r="8" spans="1:7" ht="13.5" thickTop="1">
      <c r="A8" s="11"/>
      <c r="B8" s="73"/>
      <c r="C8" s="73"/>
      <c r="D8" s="73"/>
      <c r="E8" s="7"/>
      <c r="F8" s="7"/>
      <c r="G8" s="3"/>
    </row>
    <row r="9" spans="1:7">
      <c r="A9" s="11"/>
      <c r="B9" s="73"/>
      <c r="C9" s="73"/>
      <c r="D9" s="73"/>
      <c r="E9" s="7"/>
      <c r="F9" s="7"/>
      <c r="G9" s="3"/>
    </row>
    <row r="10" spans="1:7" ht="15">
      <c r="A10" s="12"/>
      <c r="B10" s="135" t="s">
        <v>2</v>
      </c>
      <c r="C10" s="135"/>
      <c r="D10" s="135"/>
      <c r="E10" s="13"/>
      <c r="F10" s="62">
        <v>98278.87</v>
      </c>
      <c r="G10" s="15"/>
    </row>
    <row r="11" spans="1:7" ht="15">
      <c r="A11" s="16"/>
      <c r="B11" s="17"/>
      <c r="C11" s="16"/>
      <c r="D11" s="16"/>
      <c r="E11" s="18"/>
      <c r="F11" s="13"/>
      <c r="G11" s="15"/>
    </row>
    <row r="12" spans="1:7" ht="15">
      <c r="A12" s="16"/>
      <c r="B12" s="17"/>
      <c r="C12" s="16"/>
      <c r="D12" s="16"/>
      <c r="E12" s="19"/>
      <c r="F12" s="13"/>
      <c r="G12" s="15"/>
    </row>
    <row r="13" spans="1:7" ht="15">
      <c r="A13" s="12"/>
      <c r="B13" s="74"/>
      <c r="C13" s="74"/>
      <c r="D13" s="74"/>
      <c r="E13" s="13"/>
      <c r="F13" s="13"/>
      <c r="G13" s="15"/>
    </row>
    <row r="14" spans="1:7" ht="15">
      <c r="A14" s="12"/>
      <c r="B14" s="74"/>
      <c r="C14" s="74"/>
      <c r="D14" s="74"/>
      <c r="E14" s="13"/>
      <c r="F14" s="21"/>
      <c r="G14" s="22"/>
    </row>
    <row r="15" spans="1:7" ht="15">
      <c r="A15" s="12"/>
      <c r="B15" s="135" t="s">
        <v>3</v>
      </c>
      <c r="C15" s="135"/>
      <c r="D15" s="135"/>
      <c r="E15" s="23"/>
      <c r="F15" s="24">
        <f>SUM(E16:E17)</f>
        <v>1464.5</v>
      </c>
      <c r="G15" s="15"/>
    </row>
    <row r="16" spans="1:7" ht="15">
      <c r="A16"/>
      <c r="B16" s="69">
        <v>42824</v>
      </c>
      <c r="C16" t="s">
        <v>32</v>
      </c>
      <c r="D16" t="s">
        <v>33</v>
      </c>
      <c r="E16" s="77">
        <v>1464.5</v>
      </c>
      <c r="F16" s="4" t="s">
        <v>34</v>
      </c>
    </row>
    <row r="17" spans="1:7" ht="15">
      <c r="A17"/>
      <c r="B17" s="69"/>
      <c r="C17"/>
      <c r="D17"/>
      <c r="E17" s="67"/>
    </row>
    <row r="18" spans="1:7" ht="15">
      <c r="A18" s="16"/>
      <c r="B18" s="17"/>
      <c r="C18" s="16"/>
      <c r="D18" s="16"/>
      <c r="E18" s="13"/>
      <c r="F18" s="13"/>
    </row>
    <row r="19" spans="1:7" ht="15">
      <c r="A19" s="16"/>
      <c r="B19" s="17"/>
      <c r="C19" s="16"/>
      <c r="D19" s="16"/>
      <c r="E19" s="13"/>
      <c r="F19" s="13"/>
    </row>
    <row r="20" spans="1:7" ht="15">
      <c r="F20" s="25"/>
      <c r="G20" s="26"/>
    </row>
    <row r="21" spans="1:7" ht="15">
      <c r="F21" s="25"/>
      <c r="G21" s="26"/>
    </row>
    <row r="22" spans="1:7" ht="15">
      <c r="F22" s="27"/>
      <c r="G22" s="26"/>
    </row>
    <row r="23" spans="1:7" ht="15">
      <c r="A23" s="16"/>
      <c r="B23" s="17"/>
      <c r="C23" s="16"/>
      <c r="D23" s="16"/>
      <c r="E23" s="13"/>
      <c r="F23" s="27"/>
      <c r="G23" s="26"/>
    </row>
    <row r="24" spans="1:7" ht="15">
      <c r="A24" s="12"/>
      <c r="B24" s="28" t="s">
        <v>4</v>
      </c>
      <c r="C24" s="29"/>
      <c r="D24" s="30"/>
      <c r="E24" s="31"/>
      <c r="F24" s="32">
        <f>SUM(E25:E29)</f>
        <v>0</v>
      </c>
      <c r="G24" s="33"/>
    </row>
    <row r="25" spans="1:7">
      <c r="A25" s="63"/>
      <c r="B25" s="64"/>
      <c r="C25" s="63"/>
      <c r="D25" s="63"/>
      <c r="E25" s="76"/>
    </row>
    <row r="26" spans="1:7" ht="15">
      <c r="A26"/>
      <c r="B26" s="69"/>
      <c r="C26"/>
      <c r="D26"/>
      <c r="E26" s="67"/>
      <c r="F26" s="75"/>
      <c r="G26" s="35"/>
    </row>
    <row r="27" spans="1:7" ht="15">
      <c r="A27" s="16"/>
      <c r="B27" s="17"/>
      <c r="C27" s="16"/>
      <c r="D27" s="16"/>
      <c r="E27" s="13"/>
      <c r="F27" s="36"/>
      <c r="G27" s="35"/>
    </row>
    <row r="28" spans="1:7" ht="15">
      <c r="A28" s="16"/>
      <c r="B28" s="17"/>
      <c r="C28" s="16"/>
      <c r="D28" s="16"/>
      <c r="E28" s="23"/>
      <c r="F28" s="37"/>
      <c r="G28" s="35"/>
    </row>
    <row r="29" spans="1:7" ht="15">
      <c r="A29" s="16"/>
      <c r="B29" s="17"/>
      <c r="C29" s="16"/>
      <c r="D29" s="16"/>
      <c r="E29" s="23"/>
      <c r="F29" s="38"/>
      <c r="G29" s="35"/>
    </row>
    <row r="30" spans="1:7" ht="15">
      <c r="A30" s="16"/>
      <c r="B30" s="17"/>
      <c r="C30" s="16"/>
      <c r="D30" s="16"/>
      <c r="E30" s="23"/>
      <c r="F30" s="37"/>
      <c r="G30" s="35"/>
    </row>
    <row r="31" spans="1:7" ht="15">
      <c r="A31" s="12"/>
      <c r="B31" s="28" t="s">
        <v>5</v>
      </c>
      <c r="C31" s="29"/>
      <c r="D31" s="30"/>
      <c r="E31" s="23"/>
      <c r="F31" s="32">
        <f>+E32</f>
        <v>0</v>
      </c>
      <c r="G31" s="33"/>
    </row>
    <row r="32" spans="1:7" ht="15">
      <c r="A32" s="16"/>
      <c r="B32" s="17"/>
      <c r="C32" s="69"/>
      <c r="D32"/>
      <c r="E32" s="77"/>
      <c r="F32" s="13"/>
      <c r="G32" s="40"/>
    </row>
    <row r="33" spans="1:7" ht="15">
      <c r="A33" s="16"/>
      <c r="B33" s="16"/>
      <c r="C33" s="16"/>
      <c r="D33" s="16"/>
      <c r="E33" s="23"/>
      <c r="F33" s="13"/>
      <c r="G33" s="40"/>
    </row>
    <row r="34" spans="1:7" ht="15">
      <c r="A34" s="41"/>
      <c r="B34" s="16"/>
      <c r="C34" s="16"/>
      <c r="D34" s="16"/>
      <c r="E34" s="23"/>
      <c r="F34" s="13"/>
      <c r="G34" s="40"/>
    </row>
    <row r="35" spans="1:7" ht="15">
      <c r="A35" s="41"/>
      <c r="B35" s="16"/>
      <c r="C35" s="16"/>
      <c r="D35" s="16"/>
      <c r="E35" s="23"/>
      <c r="F35" s="13"/>
      <c r="G35" s="40"/>
    </row>
    <row r="36" spans="1:7" ht="15">
      <c r="A36" s="41"/>
      <c r="B36" s="16"/>
      <c r="C36" s="16"/>
      <c r="D36" s="16"/>
      <c r="E36" s="23"/>
      <c r="F36" s="13"/>
      <c r="G36" s="40"/>
    </row>
    <row r="37" spans="1:7" ht="15">
      <c r="A37" s="41"/>
      <c r="B37" s="42"/>
      <c r="C37" s="29"/>
      <c r="D37" s="16"/>
      <c r="E37" s="43"/>
      <c r="F37" s="43"/>
      <c r="G37" s="40"/>
    </row>
    <row r="38" spans="1:7" ht="15">
      <c r="A38" s="12"/>
      <c r="B38" s="44" t="s">
        <v>6</v>
      </c>
      <c r="C38" s="29"/>
      <c r="D38" s="30"/>
      <c r="E38" s="31"/>
      <c r="F38" s="32">
        <f>SUM(E39:E45)</f>
        <v>5110</v>
      </c>
      <c r="G38" s="45"/>
    </row>
    <row r="39" spans="1:7" ht="15">
      <c r="B39" s="70">
        <v>42781</v>
      </c>
      <c r="C39" s="71" t="s">
        <v>16</v>
      </c>
      <c r="D39" s="71" t="s">
        <v>15</v>
      </c>
      <c r="E39" s="72">
        <v>4756</v>
      </c>
      <c r="F39" s="46" t="s">
        <v>29</v>
      </c>
      <c r="G39" s="47"/>
    </row>
    <row r="40" spans="1:7" ht="15">
      <c r="A40" s="17"/>
      <c r="B40" s="80">
        <v>42825</v>
      </c>
      <c r="D40" s="81" t="s">
        <v>35</v>
      </c>
      <c r="E40" s="62">
        <v>354</v>
      </c>
      <c r="F40" s="51" t="s">
        <v>30</v>
      </c>
      <c r="G40" s="47"/>
    </row>
    <row r="41" spans="1:7" ht="15">
      <c r="A41" s="52"/>
      <c r="B41" s="48"/>
      <c r="C41" s="16"/>
      <c r="D41" s="49"/>
      <c r="E41" s="50"/>
      <c r="F41" s="51"/>
      <c r="G41" s="47"/>
    </row>
    <row r="42" spans="1:7" ht="15">
      <c r="A42" s="52"/>
      <c r="B42" s="48"/>
      <c r="C42" s="16"/>
      <c r="D42" s="49"/>
      <c r="E42" s="50"/>
      <c r="F42" s="51"/>
      <c r="G42" s="47"/>
    </row>
    <row r="43" spans="1:7" ht="15">
      <c r="A43" s="52"/>
      <c r="B43" s="16"/>
      <c r="C43" s="16"/>
      <c r="D43" s="16"/>
      <c r="E43" s="13"/>
      <c r="F43" s="53"/>
      <c r="G43" s="54"/>
    </row>
    <row r="44" spans="1:7" ht="15">
      <c r="A44" s="52"/>
      <c r="B44" s="17"/>
      <c r="C44" s="16"/>
      <c r="D44" s="16"/>
      <c r="E44" s="23"/>
      <c r="F44" s="23"/>
      <c r="G44" s="54"/>
    </row>
    <row r="45" spans="1:7" ht="15">
      <c r="A45" s="52"/>
      <c r="B45" s="17"/>
      <c r="C45" s="16"/>
      <c r="D45" s="16"/>
      <c r="E45" s="19"/>
      <c r="F45" s="55"/>
      <c r="G45" s="54"/>
    </row>
    <row r="46" spans="1:7" ht="15">
      <c r="A46" s="52"/>
      <c r="B46" s="17"/>
      <c r="C46" s="16"/>
      <c r="D46" s="16"/>
      <c r="E46" s="19"/>
      <c r="F46" s="55"/>
      <c r="G46" s="54"/>
    </row>
    <row r="47" spans="1:7" ht="15">
      <c r="A47" s="12"/>
      <c r="B47" s="56"/>
      <c r="C47" s="12"/>
      <c r="D47" s="57"/>
      <c r="E47" s="58" t="s">
        <v>7</v>
      </c>
      <c r="F47" s="32">
        <f>F10+F15-F24+F31-F38</f>
        <v>94633.37</v>
      </c>
      <c r="G47" s="15"/>
    </row>
    <row r="48" spans="1:7" ht="15">
      <c r="A48" s="12"/>
      <c r="B48" s="59"/>
      <c r="C48" s="29"/>
      <c r="D48" s="60"/>
      <c r="E48" s="58" t="s">
        <v>8</v>
      </c>
      <c r="F48" s="67">
        <v>94613.82</v>
      </c>
      <c r="G48" s="15"/>
    </row>
    <row r="49" spans="1:7" ht="15">
      <c r="A49" s="12"/>
      <c r="B49" s="133"/>
      <c r="C49" s="133"/>
      <c r="D49" s="133"/>
      <c r="E49" s="58" t="s">
        <v>9</v>
      </c>
      <c r="F49" s="32">
        <f>F47-F48</f>
        <v>19.549999999988358</v>
      </c>
      <c r="G49" s="15"/>
    </row>
    <row r="50" spans="1:7" ht="15">
      <c r="A50" s="1"/>
      <c r="B50" s="12"/>
      <c r="C50" s="12"/>
      <c r="D50" s="12"/>
      <c r="E50" s="61"/>
      <c r="F50" s="61"/>
      <c r="G50" s="15"/>
    </row>
    <row r="51" spans="1:7" ht="15">
      <c r="B51" s="16"/>
      <c r="C51" s="16"/>
      <c r="D51" s="16"/>
      <c r="E51" s="16"/>
      <c r="F51" s="16"/>
      <c r="G51" s="16"/>
    </row>
    <row r="52" spans="1:7" ht="15">
      <c r="B52" s="16"/>
      <c r="C52" s="16"/>
      <c r="D52" s="16"/>
      <c r="E52" s="16"/>
      <c r="F52" s="16"/>
      <c r="G52" s="16"/>
    </row>
    <row r="53" spans="1:7" ht="15">
      <c r="B53" s="16"/>
      <c r="C53" s="16"/>
      <c r="D53" s="16"/>
      <c r="E53" s="16"/>
      <c r="F53" s="16"/>
      <c r="G53" s="16"/>
    </row>
    <row r="54" spans="1:7" ht="15">
      <c r="B54" s="16"/>
      <c r="C54" s="16"/>
      <c r="D54" s="16"/>
      <c r="E54" s="16"/>
      <c r="F54" s="16"/>
      <c r="G54" s="16"/>
    </row>
    <row r="55" spans="1:7" ht="15">
      <c r="B55" s="16"/>
      <c r="C55" s="16"/>
      <c r="D55" s="16"/>
      <c r="E55" s="16"/>
      <c r="F55" s="16"/>
      <c r="G55" s="16"/>
    </row>
    <row r="56" spans="1:7" ht="15">
      <c r="B56" s="16"/>
      <c r="C56" s="16"/>
      <c r="D56" s="16"/>
      <c r="E56" s="16"/>
      <c r="F56" s="16"/>
      <c r="G56" s="16"/>
    </row>
    <row r="57" spans="1:7" ht="15">
      <c r="B57" s="16"/>
      <c r="C57" s="16"/>
      <c r="D57" s="16"/>
      <c r="E57" s="16"/>
      <c r="F57" s="16"/>
      <c r="G57" s="16"/>
    </row>
    <row r="58" spans="1:7" ht="15">
      <c r="B58" s="16"/>
      <c r="C58" s="16"/>
      <c r="D58" s="16"/>
      <c r="E58" s="16"/>
      <c r="F58" s="16"/>
      <c r="G58" s="16"/>
    </row>
    <row r="59" spans="1:7" ht="15">
      <c r="B59" s="16"/>
      <c r="C59" s="16"/>
      <c r="D59" s="16"/>
      <c r="E59" s="16"/>
      <c r="F59" s="16"/>
      <c r="G59" s="16"/>
    </row>
  </sheetData>
  <mergeCells count="6">
    <mergeCell ref="B49:D49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opLeftCell="A28" workbookViewId="0">
      <selection activeCell="F48" sqref="F48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7">
      <c r="A1" s="1"/>
      <c r="B1" s="1"/>
      <c r="C1" s="1"/>
      <c r="D1" s="1"/>
      <c r="E1" s="2"/>
      <c r="F1" s="2"/>
      <c r="G1" s="3"/>
    </row>
    <row r="2" spans="1:7">
      <c r="A2" s="1"/>
      <c r="B2" s="1"/>
      <c r="C2" s="1"/>
      <c r="D2" s="1"/>
      <c r="E2" s="2"/>
      <c r="F2" s="2"/>
      <c r="G2" s="3"/>
    </row>
    <row r="3" spans="1:7">
      <c r="A3" s="134" t="s">
        <v>0</v>
      </c>
      <c r="B3" s="134"/>
      <c r="C3" s="134"/>
      <c r="D3" s="134"/>
      <c r="E3" s="134"/>
      <c r="F3" s="134"/>
      <c r="G3" s="5"/>
    </row>
    <row r="4" spans="1:7">
      <c r="A4" s="134" t="s">
        <v>1</v>
      </c>
      <c r="B4" s="134"/>
      <c r="C4" s="134"/>
      <c r="D4" s="134"/>
      <c r="E4" s="134"/>
      <c r="F4" s="134"/>
      <c r="G4" s="5"/>
    </row>
    <row r="5" spans="1:7">
      <c r="A5" s="134" t="s">
        <v>36</v>
      </c>
      <c r="B5" s="134"/>
      <c r="C5" s="134"/>
      <c r="D5" s="134"/>
      <c r="E5" s="134"/>
      <c r="F5" s="134"/>
      <c r="G5" s="5"/>
    </row>
    <row r="6" spans="1:7">
      <c r="A6" s="1"/>
      <c r="B6" s="78"/>
      <c r="C6" s="78"/>
      <c r="D6" s="78"/>
      <c r="E6" s="7"/>
      <c r="F6" s="7"/>
      <c r="G6" s="3"/>
    </row>
    <row r="7" spans="1:7" ht="13.5" thickBot="1">
      <c r="A7" s="8"/>
      <c r="B7" s="9"/>
      <c r="C7" s="9"/>
      <c r="D7" s="9"/>
      <c r="E7" s="10"/>
      <c r="F7" s="10"/>
      <c r="G7" s="3"/>
    </row>
    <row r="8" spans="1:7" ht="13.5" thickTop="1">
      <c r="A8" s="11"/>
      <c r="B8" s="78"/>
      <c r="C8" s="78"/>
      <c r="D8" s="78"/>
      <c r="E8" s="7"/>
      <c r="F8" s="7"/>
      <c r="G8" s="3"/>
    </row>
    <row r="9" spans="1:7">
      <c r="A9" s="11"/>
      <c r="B9" s="78"/>
      <c r="C9" s="78"/>
      <c r="D9" s="78"/>
      <c r="E9" s="7"/>
      <c r="F9" s="7"/>
      <c r="G9" s="3"/>
    </row>
    <row r="10" spans="1:7" ht="15">
      <c r="A10" s="12"/>
      <c r="B10" s="135" t="s">
        <v>2</v>
      </c>
      <c r="C10" s="135"/>
      <c r="D10" s="135"/>
      <c r="E10" s="13"/>
      <c r="F10" s="62">
        <v>802398.35</v>
      </c>
      <c r="G10" s="15"/>
    </row>
    <row r="11" spans="1:7" ht="15">
      <c r="A11" s="16"/>
      <c r="B11" s="17"/>
      <c r="C11" s="16"/>
      <c r="D11" s="16"/>
      <c r="E11" s="18"/>
      <c r="F11" s="13"/>
      <c r="G11" s="15"/>
    </row>
    <row r="12" spans="1:7" ht="15">
      <c r="A12" s="16"/>
      <c r="B12" s="17"/>
      <c r="C12" s="16"/>
      <c r="D12" s="16"/>
      <c r="E12" s="19"/>
      <c r="F12" s="13"/>
      <c r="G12" s="15"/>
    </row>
    <row r="13" spans="1:7" ht="15">
      <c r="A13" s="12"/>
      <c r="B13" s="79"/>
      <c r="C13" s="79"/>
      <c r="D13" s="79"/>
      <c r="E13" s="13"/>
      <c r="F13" s="13"/>
      <c r="G13" s="15"/>
    </row>
    <row r="14" spans="1:7" ht="15">
      <c r="A14" s="12"/>
      <c r="B14" s="79"/>
      <c r="C14" s="79"/>
      <c r="D14" s="79"/>
      <c r="E14" s="13"/>
      <c r="F14" s="21"/>
      <c r="G14" s="22"/>
    </row>
    <row r="15" spans="1:7" ht="15">
      <c r="A15" s="12"/>
      <c r="B15" s="135" t="s">
        <v>3</v>
      </c>
      <c r="C15" s="135"/>
      <c r="D15" s="135"/>
      <c r="E15" s="23"/>
      <c r="F15" s="24">
        <f>SUM(E16:E17)</f>
        <v>2236.5</v>
      </c>
      <c r="G15" s="15"/>
    </row>
    <row r="16" spans="1:7" ht="15">
      <c r="A16"/>
      <c r="B16" s="69"/>
      <c r="C16"/>
      <c r="D16" s="87" t="s">
        <v>47</v>
      </c>
      <c r="E16" s="62">
        <v>2236.5</v>
      </c>
    </row>
    <row r="17" spans="1:7" ht="15">
      <c r="A17"/>
      <c r="B17" s="69"/>
      <c r="C17"/>
      <c r="D17"/>
      <c r="E17" s="67"/>
    </row>
    <row r="18" spans="1:7" ht="15">
      <c r="A18" s="16"/>
      <c r="B18" s="17"/>
      <c r="C18" s="16"/>
      <c r="D18" s="16"/>
      <c r="E18" s="13"/>
      <c r="F18" s="13"/>
    </row>
    <row r="19" spans="1:7" ht="15">
      <c r="A19" s="16"/>
      <c r="B19" s="17"/>
      <c r="C19" s="16"/>
      <c r="D19" s="16"/>
      <c r="E19" s="13"/>
      <c r="F19" s="13"/>
    </row>
    <row r="20" spans="1:7" ht="15">
      <c r="F20" s="25"/>
      <c r="G20" s="26"/>
    </row>
    <row r="21" spans="1:7" ht="15">
      <c r="F21" s="25"/>
      <c r="G21" s="26"/>
    </row>
    <row r="22" spans="1:7" ht="15">
      <c r="F22" s="27"/>
      <c r="G22" s="26"/>
    </row>
    <row r="23" spans="1:7" ht="15">
      <c r="A23" s="16"/>
      <c r="B23" s="17"/>
      <c r="C23" s="16"/>
      <c r="D23" s="16"/>
      <c r="E23" s="13"/>
      <c r="F23" s="27"/>
      <c r="G23" s="26"/>
    </row>
    <row r="24" spans="1:7" ht="15">
      <c r="A24" s="12"/>
      <c r="B24" s="28" t="s">
        <v>4</v>
      </c>
      <c r="C24" s="29"/>
      <c r="D24" s="30"/>
      <c r="E24" s="31"/>
      <c r="F24" s="32">
        <f>SUM(E25:E30)</f>
        <v>415245.34</v>
      </c>
      <c r="G24" s="33"/>
    </row>
    <row r="25" spans="1:7">
      <c r="A25" s="63"/>
      <c r="B25" s="64"/>
      <c r="C25" s="63"/>
      <c r="D25" s="87" t="s">
        <v>39</v>
      </c>
      <c r="E25" s="62">
        <v>7000</v>
      </c>
    </row>
    <row r="26" spans="1:7" ht="15">
      <c r="A26"/>
      <c r="B26" s="69"/>
      <c r="C26"/>
      <c r="D26" s="87" t="s">
        <v>43</v>
      </c>
      <c r="E26" s="62">
        <v>5499.29</v>
      </c>
      <c r="F26" s="75"/>
      <c r="G26" s="35"/>
    </row>
    <row r="27" spans="1:7" ht="15">
      <c r="A27" s="16"/>
      <c r="B27" s="17"/>
      <c r="C27" s="16"/>
      <c r="D27" s="87" t="s">
        <v>44</v>
      </c>
      <c r="E27" s="62">
        <v>1982</v>
      </c>
      <c r="F27" s="36"/>
      <c r="G27" s="35"/>
    </row>
    <row r="28" spans="1:7" ht="15">
      <c r="A28" s="16"/>
      <c r="B28" s="17"/>
      <c r="C28" s="16"/>
      <c r="D28" s="87" t="s">
        <v>45</v>
      </c>
      <c r="E28" s="62">
        <v>498.8</v>
      </c>
      <c r="F28" s="37"/>
      <c r="G28" s="35"/>
    </row>
    <row r="29" spans="1:7" ht="15">
      <c r="A29" s="16"/>
      <c r="B29" s="17"/>
      <c r="C29" s="16"/>
      <c r="D29" s="87" t="s">
        <v>46</v>
      </c>
      <c r="E29" s="62">
        <v>265.25</v>
      </c>
      <c r="F29" s="38"/>
      <c r="G29" s="35"/>
    </row>
    <row r="30" spans="1:7" ht="15">
      <c r="A30" s="16"/>
      <c r="B30" s="17"/>
      <c r="C30" s="16"/>
      <c r="D30" s="87" t="s">
        <v>48</v>
      </c>
      <c r="E30" s="62">
        <v>400000</v>
      </c>
      <c r="F30" s="37"/>
      <c r="G30" s="35"/>
    </row>
    <row r="31" spans="1:7" ht="15">
      <c r="A31" s="12"/>
      <c r="B31" s="28" t="s">
        <v>5</v>
      </c>
      <c r="C31" s="29"/>
      <c r="D31" s="30"/>
      <c r="E31" s="23"/>
      <c r="F31" s="32">
        <f>+E32</f>
        <v>6325.84</v>
      </c>
      <c r="G31" s="33"/>
    </row>
    <row r="32" spans="1:7" ht="15">
      <c r="A32" s="16"/>
      <c r="B32" s="88">
        <v>42846</v>
      </c>
      <c r="C32" s="87" t="s">
        <v>42</v>
      </c>
      <c r="E32" s="91">
        <v>6325.84</v>
      </c>
      <c r="F32" s="13" t="s">
        <v>40</v>
      </c>
      <c r="G32" s="40"/>
    </row>
    <row r="33" spans="1:7" ht="15">
      <c r="A33" s="16"/>
      <c r="B33" s="86"/>
      <c r="D33" s="85"/>
      <c r="E33" s="84"/>
      <c r="F33" s="13"/>
      <c r="G33" s="40"/>
    </row>
    <row r="34" spans="1:7" ht="15">
      <c r="A34" s="41"/>
      <c r="B34" s="16"/>
      <c r="C34" s="16"/>
      <c r="D34" s="16"/>
      <c r="E34" s="23"/>
      <c r="F34" s="13"/>
      <c r="G34" s="40"/>
    </row>
    <row r="35" spans="1:7" ht="15">
      <c r="A35" s="41"/>
      <c r="B35" s="16"/>
      <c r="C35" s="16"/>
      <c r="D35" s="16"/>
      <c r="E35" s="23"/>
      <c r="F35" s="13"/>
      <c r="G35" s="40"/>
    </row>
    <row r="36" spans="1:7" ht="15">
      <c r="A36" s="41"/>
      <c r="B36" s="16"/>
      <c r="C36" s="16"/>
      <c r="D36" s="16"/>
      <c r="E36" s="23"/>
      <c r="F36" s="13"/>
      <c r="G36" s="40"/>
    </row>
    <row r="37" spans="1:7" ht="15">
      <c r="A37" s="41"/>
      <c r="B37" s="42"/>
      <c r="C37" s="29"/>
      <c r="D37" s="16"/>
      <c r="E37" s="43"/>
      <c r="F37" s="43"/>
      <c r="G37" s="40"/>
    </row>
    <row r="38" spans="1:7" ht="15">
      <c r="A38" s="12"/>
      <c r="B38" s="44" t="s">
        <v>6</v>
      </c>
      <c r="C38" s="29"/>
      <c r="D38" s="30"/>
      <c r="E38" s="31"/>
      <c r="F38" s="32">
        <f>SUM(E40:E42)</f>
        <v>435574.03</v>
      </c>
      <c r="G38" s="45"/>
    </row>
    <row r="39" spans="1:7" ht="15">
      <c r="B39" s="70"/>
      <c r="C39" s="71"/>
      <c r="D39" s="71"/>
      <c r="E39" s="72"/>
      <c r="F39" s="46"/>
      <c r="G39" s="47"/>
    </row>
    <row r="40" spans="1:7" ht="15">
      <c r="A40" s="17"/>
      <c r="B40" s="80">
        <v>42845</v>
      </c>
      <c r="D40" s="81" t="s">
        <v>37</v>
      </c>
      <c r="E40" s="62">
        <v>790.03</v>
      </c>
      <c r="F40" s="51" t="s">
        <v>41</v>
      </c>
      <c r="G40" s="47"/>
    </row>
    <row r="41" spans="1:7" ht="15">
      <c r="A41" s="52"/>
      <c r="B41" s="82">
        <v>42852</v>
      </c>
      <c r="D41" s="83" t="s">
        <v>38</v>
      </c>
      <c r="E41" s="84">
        <v>434784</v>
      </c>
      <c r="F41" s="84" t="s">
        <v>40</v>
      </c>
      <c r="G41" s="47"/>
    </row>
    <row r="42" spans="1:7" ht="15">
      <c r="A42" s="52"/>
      <c r="B42" s="88"/>
      <c r="D42" s="87"/>
      <c r="E42" s="91"/>
      <c r="G42" s="47"/>
    </row>
    <row r="43" spans="1:7" ht="15">
      <c r="A43" s="52"/>
      <c r="B43" s="16"/>
      <c r="C43" s="16"/>
      <c r="D43" s="16"/>
      <c r="E43" s="13"/>
      <c r="F43" s="53"/>
      <c r="G43" s="54"/>
    </row>
    <row r="44" spans="1:7" ht="15">
      <c r="A44" s="52"/>
      <c r="B44" s="17"/>
      <c r="C44" s="16"/>
      <c r="D44" s="16"/>
      <c r="E44" s="23"/>
      <c r="F44" s="23"/>
      <c r="G44" s="54"/>
    </row>
    <row r="45" spans="1:7" ht="15">
      <c r="A45" s="52"/>
      <c r="B45" s="17"/>
      <c r="C45" s="16"/>
      <c r="D45" s="16"/>
      <c r="E45" s="19"/>
      <c r="F45" s="55"/>
      <c r="G45" s="54"/>
    </row>
    <row r="46" spans="1:7" ht="15">
      <c r="A46" s="52"/>
      <c r="B46" s="17"/>
      <c r="C46" s="16"/>
      <c r="D46" s="16"/>
      <c r="E46" s="19"/>
      <c r="F46" s="55"/>
      <c r="G46" s="54"/>
    </row>
    <row r="47" spans="1:7" ht="15">
      <c r="A47" s="12"/>
      <c r="B47" s="56"/>
      <c r="C47" s="12"/>
      <c r="D47" s="57"/>
      <c r="E47" s="58" t="s">
        <v>7</v>
      </c>
      <c r="F47" s="32">
        <f>F10+F15-F24+F31-F38</f>
        <v>-39858.680000000051</v>
      </c>
      <c r="G47" s="15"/>
    </row>
    <row r="48" spans="1:7" ht="15">
      <c r="A48" s="12"/>
      <c r="B48" s="59"/>
      <c r="C48" s="29"/>
      <c r="D48" s="60"/>
      <c r="E48" s="58" t="s">
        <v>8</v>
      </c>
      <c r="F48" s="67">
        <v>-39878.43</v>
      </c>
      <c r="G48" s="15"/>
    </row>
    <row r="49" spans="1:7" ht="15">
      <c r="A49" s="12"/>
      <c r="B49" s="133"/>
      <c r="C49" s="133"/>
      <c r="D49" s="133"/>
      <c r="E49" s="58" t="s">
        <v>9</v>
      </c>
      <c r="F49" s="32">
        <f>F47-F48</f>
        <v>19.749999999949068</v>
      </c>
      <c r="G49" s="15"/>
    </row>
    <row r="50" spans="1:7" ht="15">
      <c r="A50" s="1"/>
      <c r="B50" s="12"/>
      <c r="C50" s="12"/>
      <c r="D50" s="12"/>
      <c r="E50" s="61"/>
      <c r="F50" s="61"/>
      <c r="G50" s="15"/>
    </row>
    <row r="51" spans="1:7" ht="15">
      <c r="B51" s="16"/>
      <c r="C51" s="16"/>
      <c r="D51" s="16"/>
      <c r="E51" s="16"/>
      <c r="F51" s="16"/>
      <c r="G51" s="16"/>
    </row>
    <row r="52" spans="1:7" ht="15">
      <c r="B52" s="16"/>
      <c r="C52" s="16"/>
      <c r="D52" s="16"/>
      <c r="E52" s="16"/>
      <c r="F52" s="16"/>
      <c r="G52" s="16"/>
    </row>
    <row r="53" spans="1:7" ht="15">
      <c r="B53" s="16"/>
      <c r="C53" s="16"/>
      <c r="D53" s="16"/>
      <c r="E53" s="16"/>
      <c r="F53" s="16"/>
      <c r="G53" s="16"/>
    </row>
    <row r="54" spans="1:7" ht="15">
      <c r="B54" s="16"/>
      <c r="C54" s="16"/>
      <c r="D54" s="16"/>
      <c r="E54" s="16"/>
      <c r="F54" s="16"/>
      <c r="G54" s="16"/>
    </row>
    <row r="55" spans="1:7" ht="15">
      <c r="B55" s="16"/>
      <c r="C55" s="16"/>
      <c r="D55" s="16"/>
      <c r="E55" s="16"/>
      <c r="F55" s="16"/>
      <c r="G55" s="16"/>
    </row>
    <row r="56" spans="1:7" ht="15">
      <c r="B56" s="16"/>
      <c r="C56" s="16"/>
      <c r="D56" s="16"/>
      <c r="E56" s="16"/>
      <c r="F56" s="16"/>
      <c r="G56" s="16"/>
    </row>
    <row r="57" spans="1:7" ht="15">
      <c r="B57" s="16"/>
      <c r="C57" s="16"/>
      <c r="D57" s="16"/>
      <c r="E57" s="16"/>
      <c r="F57" s="16"/>
      <c r="G57" s="16"/>
    </row>
    <row r="58" spans="1:7" ht="15">
      <c r="B58" s="16"/>
      <c r="C58" s="16"/>
      <c r="D58" s="16"/>
      <c r="E58" s="16"/>
      <c r="F58" s="16"/>
      <c r="G58" s="16"/>
    </row>
    <row r="59" spans="1:7" ht="15">
      <c r="B59" s="16"/>
      <c r="C59" s="16"/>
      <c r="D59" s="16"/>
      <c r="E59" s="16"/>
      <c r="F59" s="16"/>
      <c r="G59" s="16"/>
    </row>
  </sheetData>
  <mergeCells count="6">
    <mergeCell ref="B49:D49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opLeftCell="A19" workbookViewId="0">
      <selection activeCell="F49" sqref="F49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7">
      <c r="A1" s="1"/>
      <c r="B1" s="1"/>
      <c r="C1" s="1"/>
      <c r="D1" s="1"/>
      <c r="E1" s="2"/>
      <c r="F1" s="2"/>
      <c r="G1" s="3"/>
    </row>
    <row r="2" spans="1:7">
      <c r="A2" s="1"/>
      <c r="B2" s="1"/>
      <c r="C2" s="1"/>
      <c r="D2" s="1"/>
      <c r="E2" s="2"/>
      <c r="F2" s="2"/>
      <c r="G2" s="3"/>
    </row>
    <row r="3" spans="1:7">
      <c r="A3" s="134" t="s">
        <v>0</v>
      </c>
      <c r="B3" s="134"/>
      <c r="C3" s="134"/>
      <c r="D3" s="134"/>
      <c r="E3" s="134"/>
      <c r="F3" s="134"/>
      <c r="G3" s="5"/>
    </row>
    <row r="4" spans="1:7">
      <c r="A4" s="134" t="s">
        <v>1</v>
      </c>
      <c r="B4" s="134"/>
      <c r="C4" s="134"/>
      <c r="D4" s="134"/>
      <c r="E4" s="134"/>
      <c r="F4" s="134"/>
      <c r="G4" s="5"/>
    </row>
    <row r="5" spans="1:7">
      <c r="A5" s="134" t="s">
        <v>49</v>
      </c>
      <c r="B5" s="134"/>
      <c r="C5" s="134"/>
      <c r="D5" s="134"/>
      <c r="E5" s="134"/>
      <c r="F5" s="134"/>
      <c r="G5" s="5"/>
    </row>
    <row r="6" spans="1:7">
      <c r="A6" s="1"/>
      <c r="B6" s="89"/>
      <c r="C6" s="89"/>
      <c r="D6" s="89"/>
      <c r="E6" s="7"/>
      <c r="F6" s="7"/>
      <c r="G6" s="3"/>
    </row>
    <row r="7" spans="1:7" ht="13.5" thickBot="1">
      <c r="A7" s="8"/>
      <c r="B7" s="9"/>
      <c r="C7" s="9"/>
      <c r="D7" s="9"/>
      <c r="E7" s="10"/>
      <c r="F7" s="10"/>
      <c r="G7" s="3"/>
    </row>
    <row r="8" spans="1:7" ht="13.5" thickTop="1">
      <c r="A8" s="11"/>
      <c r="B8" s="89"/>
      <c r="C8" s="89"/>
      <c r="D8" s="89"/>
      <c r="E8" s="7"/>
      <c r="F8" s="7"/>
      <c r="G8" s="3"/>
    </row>
    <row r="9" spans="1:7">
      <c r="A9" s="11"/>
      <c r="B9" s="89"/>
      <c r="C9" s="89"/>
      <c r="D9" s="89"/>
      <c r="E9" s="7"/>
      <c r="F9" s="7"/>
      <c r="G9" s="3"/>
    </row>
    <row r="10" spans="1:7" ht="15">
      <c r="A10" s="12"/>
      <c r="B10" s="135" t="s">
        <v>2</v>
      </c>
      <c r="C10" s="135"/>
      <c r="D10" s="135"/>
      <c r="E10" s="13"/>
      <c r="F10" s="62">
        <v>665604.81999999995</v>
      </c>
      <c r="G10" s="15"/>
    </row>
    <row r="11" spans="1:7" ht="15">
      <c r="A11" s="16"/>
      <c r="B11" s="17"/>
      <c r="C11" s="16"/>
      <c r="D11" s="16"/>
      <c r="E11" s="18"/>
      <c r="F11" s="13"/>
      <c r="G11" s="15"/>
    </row>
    <row r="12" spans="1:7" ht="15">
      <c r="A12" s="16"/>
      <c r="B12" s="17"/>
      <c r="C12" s="16"/>
      <c r="D12" s="16"/>
      <c r="E12" s="19"/>
      <c r="F12" s="13"/>
      <c r="G12" s="15"/>
    </row>
    <row r="13" spans="1:7" ht="15">
      <c r="A13" s="12"/>
      <c r="B13" s="90"/>
      <c r="C13" s="90"/>
      <c r="D13" s="90"/>
      <c r="E13" s="13"/>
      <c r="F13" s="13"/>
      <c r="G13" s="15"/>
    </row>
    <row r="14" spans="1:7" ht="15">
      <c r="A14" s="12"/>
      <c r="B14" s="90"/>
      <c r="C14" s="90"/>
      <c r="D14" s="90"/>
      <c r="E14" s="13"/>
      <c r="F14" s="21"/>
      <c r="G14" s="22"/>
    </row>
    <row r="15" spans="1:7" ht="15">
      <c r="A15" s="12"/>
      <c r="B15" s="135" t="s">
        <v>3</v>
      </c>
      <c r="C15" s="135"/>
      <c r="D15" s="135"/>
      <c r="E15" s="23"/>
      <c r="F15" s="24">
        <f>SUM(E16:E18)</f>
        <v>21185.87</v>
      </c>
      <c r="G15" s="15"/>
    </row>
    <row r="16" spans="1:7" ht="15">
      <c r="A16" t="s">
        <v>50</v>
      </c>
      <c r="B16" s="69">
        <v>42886</v>
      </c>
      <c r="C16" t="s">
        <v>51</v>
      </c>
      <c r="D16" t="s">
        <v>56</v>
      </c>
      <c r="E16" s="67">
        <v>1185.8699999999999</v>
      </c>
      <c r="F16" s="4" t="s">
        <v>30</v>
      </c>
    </row>
    <row r="17" spans="1:7" ht="15">
      <c r="A17" t="s">
        <v>52</v>
      </c>
      <c r="B17" s="69">
        <v>42886</v>
      </c>
      <c r="C17" t="s">
        <v>53</v>
      </c>
      <c r="D17" t="s">
        <v>57</v>
      </c>
      <c r="E17" s="67">
        <v>10000</v>
      </c>
      <c r="F17" s="4" t="s">
        <v>30</v>
      </c>
    </row>
    <row r="18" spans="1:7" ht="15">
      <c r="A18" t="s">
        <v>54</v>
      </c>
      <c r="B18" s="69">
        <v>42886</v>
      </c>
      <c r="C18" t="s">
        <v>55</v>
      </c>
      <c r="D18" t="s">
        <v>58</v>
      </c>
      <c r="E18" s="67">
        <v>10000</v>
      </c>
      <c r="F18" s="13" t="s">
        <v>60</v>
      </c>
    </row>
    <row r="19" spans="1:7" ht="15">
      <c r="A19" s="16"/>
      <c r="B19" s="17"/>
      <c r="C19" s="16"/>
      <c r="D19" s="16"/>
      <c r="E19" s="13"/>
      <c r="F19" s="13"/>
    </row>
    <row r="20" spans="1:7" ht="15">
      <c r="F20" s="25"/>
      <c r="G20" s="26"/>
    </row>
    <row r="21" spans="1:7" ht="15">
      <c r="F21" s="25"/>
      <c r="G21" s="26"/>
    </row>
    <row r="22" spans="1:7" ht="15">
      <c r="F22" s="27"/>
      <c r="G22" s="26"/>
    </row>
    <row r="23" spans="1:7" ht="15">
      <c r="A23" s="16"/>
      <c r="B23" s="17"/>
      <c r="C23" s="16"/>
      <c r="D23" s="16"/>
      <c r="E23" s="13"/>
      <c r="F23" s="27"/>
      <c r="G23" s="26"/>
    </row>
    <row r="24" spans="1:7" ht="15">
      <c r="A24" s="12"/>
      <c r="B24" s="28" t="s">
        <v>4</v>
      </c>
      <c r="C24" s="29"/>
      <c r="D24" s="30"/>
      <c r="E24" s="31"/>
      <c r="F24" s="32">
        <f>SUM(E25:E30)</f>
        <v>0</v>
      </c>
      <c r="G24" s="33"/>
    </row>
    <row r="25" spans="1:7" ht="15">
      <c r="A25"/>
      <c r="B25" s="69"/>
      <c r="C25"/>
      <c r="D25"/>
      <c r="E25" s="67"/>
    </row>
    <row r="26" spans="1:7" ht="15">
      <c r="A26"/>
      <c r="B26" s="69"/>
      <c r="C26"/>
      <c r="D26" s="87"/>
      <c r="E26" s="62"/>
      <c r="F26" s="75"/>
      <c r="G26" s="35"/>
    </row>
    <row r="27" spans="1:7" ht="15">
      <c r="A27" s="16"/>
      <c r="B27" s="17"/>
      <c r="C27" s="16"/>
      <c r="D27" s="87"/>
      <c r="E27" s="62"/>
      <c r="F27" s="36"/>
      <c r="G27" s="35"/>
    </row>
    <row r="28" spans="1:7" ht="15">
      <c r="A28" s="16"/>
      <c r="B28" s="17"/>
      <c r="C28" s="16"/>
      <c r="D28" s="87"/>
      <c r="E28" s="62"/>
      <c r="F28" s="37"/>
      <c r="G28" s="35"/>
    </row>
    <row r="29" spans="1:7" ht="15">
      <c r="A29" s="16"/>
      <c r="B29" s="17"/>
      <c r="C29" s="16"/>
      <c r="D29" s="87"/>
      <c r="E29" s="62"/>
      <c r="F29" s="38"/>
      <c r="G29" s="35"/>
    </row>
    <row r="30" spans="1:7" ht="15">
      <c r="A30" s="16"/>
      <c r="B30" s="17"/>
      <c r="C30" s="16"/>
      <c r="D30" s="87"/>
      <c r="E30" s="62"/>
      <c r="F30" s="37"/>
      <c r="G30" s="35"/>
    </row>
    <row r="31" spans="1:7" ht="15">
      <c r="A31" s="12"/>
      <c r="B31" s="28" t="s">
        <v>5</v>
      </c>
      <c r="C31" s="29"/>
      <c r="D31" s="30"/>
      <c r="E31" s="23"/>
      <c r="F31" s="32">
        <f>+E32</f>
        <v>0</v>
      </c>
      <c r="G31" s="33"/>
    </row>
    <row r="32" spans="1:7" ht="15">
      <c r="A32" s="16"/>
      <c r="B32" s="88"/>
      <c r="C32" s="88"/>
      <c r="D32" s="92"/>
      <c r="E32" s="91"/>
      <c r="F32" s="13"/>
      <c r="G32" s="40"/>
    </row>
    <row r="33" spans="1:7" ht="15">
      <c r="A33" s="16"/>
      <c r="B33" s="88"/>
      <c r="D33" s="87"/>
      <c r="E33" s="84"/>
      <c r="F33" s="13"/>
      <c r="G33" s="40"/>
    </row>
    <row r="34" spans="1:7" ht="15">
      <c r="A34" s="41"/>
      <c r="B34" s="16"/>
      <c r="C34" s="16"/>
      <c r="D34" s="16"/>
      <c r="E34" s="23"/>
      <c r="F34" s="13"/>
      <c r="G34" s="40"/>
    </row>
    <row r="35" spans="1:7" ht="15">
      <c r="A35" s="41"/>
      <c r="B35" s="16"/>
      <c r="C35" s="16"/>
      <c r="D35" s="16"/>
      <c r="E35" s="23"/>
      <c r="F35" s="13"/>
      <c r="G35" s="40"/>
    </row>
    <row r="36" spans="1:7" ht="15">
      <c r="A36" s="41"/>
      <c r="B36" s="16"/>
      <c r="C36" s="16"/>
      <c r="D36" s="16"/>
      <c r="E36" s="23"/>
      <c r="F36" s="13"/>
      <c r="G36" s="40"/>
    </row>
    <row r="37" spans="1:7" ht="15">
      <c r="A37" s="41"/>
      <c r="B37" s="42"/>
      <c r="C37" s="29"/>
      <c r="D37" s="16"/>
      <c r="E37" s="43"/>
      <c r="F37" s="43"/>
      <c r="G37" s="40"/>
    </row>
    <row r="38" spans="1:7" ht="15">
      <c r="A38" s="12"/>
      <c r="B38" s="44" t="s">
        <v>6</v>
      </c>
      <c r="C38" s="29"/>
      <c r="D38" s="30"/>
      <c r="E38" s="31"/>
      <c r="F38" s="32">
        <f>SUM(E39:E41)</f>
        <v>9503.94</v>
      </c>
      <c r="G38" s="45"/>
    </row>
    <row r="39" spans="1:7" ht="15">
      <c r="B39" s="70"/>
      <c r="C39" s="88">
        <v>42886</v>
      </c>
      <c r="D39" s="92" t="s">
        <v>59</v>
      </c>
      <c r="E39" s="62">
        <v>9503.94</v>
      </c>
      <c r="F39" s="97" t="s">
        <v>29</v>
      </c>
      <c r="G39" s="47"/>
    </row>
    <row r="40" spans="1:7" ht="15">
      <c r="A40" s="17"/>
      <c r="B40" s="88"/>
      <c r="C40" s="88"/>
      <c r="D40" s="93"/>
      <c r="E40" s="62"/>
      <c r="F40" s="51"/>
      <c r="G40" s="47"/>
    </row>
    <row r="41" spans="1:7" ht="15">
      <c r="A41" s="52"/>
      <c r="B41" s="82"/>
      <c r="D41" s="83"/>
      <c r="E41" s="84"/>
      <c r="F41" s="84"/>
      <c r="G41" s="47"/>
    </row>
    <row r="42" spans="1:7" ht="15">
      <c r="A42" s="52"/>
      <c r="B42" s="88"/>
      <c r="D42" s="87"/>
      <c r="E42" s="94"/>
      <c r="G42" s="47"/>
    </row>
    <row r="43" spans="1:7" ht="15">
      <c r="A43" s="52"/>
      <c r="B43" s="16"/>
      <c r="C43" s="16"/>
      <c r="D43" s="16"/>
      <c r="E43" s="13"/>
      <c r="F43" s="53"/>
      <c r="G43" s="54"/>
    </row>
    <row r="44" spans="1:7" ht="15">
      <c r="A44" s="52"/>
      <c r="B44" s="17"/>
      <c r="C44" s="16"/>
      <c r="D44" s="16"/>
      <c r="E44" s="23"/>
      <c r="F44" s="23"/>
      <c r="G44" s="54"/>
    </row>
    <row r="45" spans="1:7" ht="15">
      <c r="A45" s="52"/>
      <c r="B45" s="17"/>
      <c r="C45" s="16"/>
      <c r="D45" s="16"/>
      <c r="E45" s="19"/>
      <c r="F45" s="55"/>
      <c r="G45" s="54"/>
    </row>
    <row r="46" spans="1:7" ht="15">
      <c r="A46" s="52"/>
      <c r="B46" s="17"/>
      <c r="C46" s="16"/>
      <c r="D46" s="16"/>
      <c r="E46" s="19"/>
      <c r="F46" s="55"/>
      <c r="G46" s="54"/>
    </row>
    <row r="47" spans="1:7" ht="15">
      <c r="A47" s="12"/>
      <c r="B47" s="56"/>
      <c r="C47" s="12"/>
      <c r="D47" s="57"/>
      <c r="E47" s="58" t="s">
        <v>7</v>
      </c>
      <c r="F47" s="32">
        <f>F10+F15-F24+F31-F38</f>
        <v>677286.75</v>
      </c>
      <c r="G47" s="15"/>
    </row>
    <row r="48" spans="1:7" ht="15">
      <c r="A48" s="12"/>
      <c r="B48" s="59"/>
      <c r="C48" s="29"/>
      <c r="D48" s="60"/>
      <c r="E48" s="58" t="s">
        <v>8</v>
      </c>
      <c r="F48" s="67">
        <v>677263.37</v>
      </c>
      <c r="G48" s="15"/>
    </row>
    <row r="49" spans="1:7" ht="15">
      <c r="A49" s="12"/>
      <c r="B49" s="133"/>
      <c r="C49" s="133"/>
      <c r="D49" s="133"/>
      <c r="E49" s="58" t="s">
        <v>9</v>
      </c>
      <c r="F49" s="32">
        <f>F47-F48</f>
        <v>23.380000000004657</v>
      </c>
      <c r="G49" s="15"/>
    </row>
    <row r="50" spans="1:7" ht="15">
      <c r="A50" s="1"/>
      <c r="B50" s="12"/>
      <c r="C50" s="12"/>
      <c r="D50" s="12"/>
      <c r="E50" s="61"/>
      <c r="F50" s="61"/>
      <c r="G50" s="15"/>
    </row>
    <row r="51" spans="1:7" ht="15">
      <c r="B51" s="16"/>
      <c r="C51" s="16"/>
      <c r="D51" s="16"/>
      <c r="E51" s="16"/>
      <c r="F51" s="16"/>
      <c r="G51" s="16"/>
    </row>
    <row r="52" spans="1:7" ht="15">
      <c r="B52" s="16"/>
      <c r="C52" s="16"/>
      <c r="D52" s="16"/>
      <c r="E52" s="16"/>
      <c r="F52" s="16"/>
      <c r="G52" s="16"/>
    </row>
    <row r="53" spans="1:7" ht="15">
      <c r="B53" s="16"/>
      <c r="C53" s="16"/>
      <c r="D53" s="16"/>
      <c r="E53" s="16"/>
      <c r="F53" s="16"/>
      <c r="G53" s="16"/>
    </row>
    <row r="54" spans="1:7" ht="15">
      <c r="B54" s="16"/>
      <c r="C54" s="16"/>
      <c r="D54" s="16"/>
      <c r="E54" s="16"/>
      <c r="F54" s="16"/>
      <c r="G54" s="16"/>
    </row>
    <row r="55" spans="1:7" ht="15">
      <c r="B55" s="16"/>
      <c r="C55" s="16"/>
      <c r="D55" s="16"/>
      <c r="E55" s="16"/>
      <c r="F55" s="16"/>
      <c r="G55" s="16"/>
    </row>
    <row r="56" spans="1:7" ht="15">
      <c r="B56" s="16"/>
      <c r="C56" s="16"/>
      <c r="D56" s="16"/>
      <c r="E56" s="16"/>
      <c r="F56" s="16"/>
      <c r="G56" s="16"/>
    </row>
    <row r="57" spans="1:7" ht="15">
      <c r="B57" s="16"/>
      <c r="C57" s="16"/>
      <c r="D57" s="16"/>
      <c r="E57" s="16"/>
      <c r="F57" s="16"/>
      <c r="G57" s="16"/>
    </row>
    <row r="58" spans="1:7" ht="15">
      <c r="B58" s="16"/>
      <c r="C58" s="16"/>
      <c r="D58" s="16"/>
      <c r="E58" s="16"/>
      <c r="F58" s="16"/>
      <c r="G58" s="16"/>
    </row>
    <row r="59" spans="1:7" ht="15">
      <c r="B59" s="16"/>
      <c r="C59" s="16"/>
      <c r="D59" s="16"/>
      <c r="E59" s="16"/>
      <c r="F59" s="16"/>
      <c r="G59" s="16"/>
    </row>
  </sheetData>
  <mergeCells count="6">
    <mergeCell ref="B49:D49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4" workbookViewId="0">
      <selection activeCell="E22" sqref="E22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9" width="11.42578125" style="4"/>
    <col min="10" max="10" width="18" style="4" customWidth="1"/>
    <col min="11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10">
      <c r="A1" s="1"/>
      <c r="B1" s="1"/>
      <c r="C1" s="1"/>
      <c r="D1" s="1"/>
      <c r="E1" s="2"/>
      <c r="F1" s="2"/>
      <c r="G1" s="3"/>
    </row>
    <row r="2" spans="1:10">
      <c r="A2" s="1"/>
      <c r="B2" s="1"/>
      <c r="C2" s="1"/>
      <c r="D2" s="1"/>
      <c r="E2" s="2"/>
      <c r="F2" s="2"/>
      <c r="G2" s="3"/>
    </row>
    <row r="3" spans="1:10">
      <c r="A3" s="134" t="s">
        <v>0</v>
      </c>
      <c r="B3" s="134"/>
      <c r="C3" s="134"/>
      <c r="D3" s="134"/>
      <c r="E3" s="134"/>
      <c r="F3" s="134"/>
      <c r="G3" s="5"/>
    </row>
    <row r="4" spans="1:10">
      <c r="A4" s="134" t="s">
        <v>1</v>
      </c>
      <c r="B4" s="134"/>
      <c r="C4" s="134"/>
      <c r="D4" s="134"/>
      <c r="E4" s="134"/>
      <c r="F4" s="134"/>
      <c r="G4" s="5"/>
    </row>
    <row r="5" spans="1:10">
      <c r="A5" s="134" t="s">
        <v>86</v>
      </c>
      <c r="B5" s="134"/>
      <c r="C5" s="134"/>
      <c r="D5" s="134"/>
      <c r="E5" s="134"/>
      <c r="F5" s="134"/>
      <c r="G5" s="5"/>
    </row>
    <row r="6" spans="1:10">
      <c r="A6" s="1"/>
      <c r="B6" s="95"/>
      <c r="C6" s="95"/>
      <c r="D6" s="95"/>
      <c r="E6" s="7"/>
      <c r="F6" s="7"/>
      <c r="G6" s="3"/>
    </row>
    <row r="7" spans="1:10" ht="13.5" thickBot="1">
      <c r="A7" s="8"/>
      <c r="B7" s="9"/>
      <c r="C7" s="9"/>
      <c r="D7" s="9"/>
      <c r="E7" s="10"/>
      <c r="F7" s="10"/>
      <c r="G7" s="3"/>
    </row>
    <row r="8" spans="1:10" ht="13.5" thickTop="1">
      <c r="A8" s="11"/>
      <c r="B8" s="95"/>
      <c r="C8" s="95"/>
      <c r="D8" s="95"/>
      <c r="E8" s="7"/>
      <c r="F8" s="7"/>
      <c r="G8" s="3"/>
    </row>
    <row r="9" spans="1:10">
      <c r="A9" s="11"/>
      <c r="B9" s="95"/>
      <c r="C9" s="95"/>
      <c r="D9" s="95"/>
      <c r="E9" s="7"/>
      <c r="F9" s="7"/>
      <c r="G9" s="3"/>
    </row>
    <row r="10" spans="1:10" ht="15">
      <c r="A10" s="12"/>
      <c r="B10" s="135" t="s">
        <v>2</v>
      </c>
      <c r="C10" s="135"/>
      <c r="D10" s="135"/>
      <c r="E10" s="13"/>
      <c r="F10" s="62">
        <v>835105.56</v>
      </c>
      <c r="G10" s="15"/>
    </row>
    <row r="11" spans="1:10" ht="15">
      <c r="A11" s="16"/>
      <c r="B11" s="17"/>
      <c r="C11" s="16"/>
      <c r="D11" s="16"/>
      <c r="E11" s="18"/>
      <c r="F11" s="13"/>
      <c r="G11" s="15"/>
    </row>
    <row r="12" spans="1:10" ht="15">
      <c r="A12" s="16"/>
      <c r="B12" s="17"/>
      <c r="C12" s="16"/>
      <c r="D12" s="16"/>
      <c r="E12" s="19"/>
      <c r="F12" s="13"/>
      <c r="G12" s="15"/>
    </row>
    <row r="13" spans="1:10" ht="15">
      <c r="A13" s="12"/>
      <c r="B13" s="96"/>
      <c r="C13" s="96"/>
      <c r="D13" s="96"/>
      <c r="E13" s="13"/>
      <c r="F13" s="13"/>
      <c r="G13" s="15"/>
      <c r="J13" s="102"/>
    </row>
    <row r="14" spans="1:10" ht="15">
      <c r="A14" s="12"/>
      <c r="B14" s="96"/>
      <c r="C14" s="96"/>
      <c r="D14" s="96"/>
      <c r="E14" s="13"/>
      <c r="F14" s="21"/>
      <c r="G14" s="22"/>
      <c r="J14" s="102"/>
    </row>
    <row r="15" spans="1:10" ht="15">
      <c r="A15" s="12"/>
      <c r="B15" s="135" t="s">
        <v>3</v>
      </c>
      <c r="C15" s="135"/>
      <c r="D15" s="135"/>
      <c r="E15" s="23"/>
      <c r="F15" s="24">
        <f>SUM(E16:E21)</f>
        <v>64730.659999999996</v>
      </c>
      <c r="G15" s="15"/>
      <c r="J15" s="102"/>
    </row>
    <row r="16" spans="1:10" ht="15">
      <c r="A16" t="s">
        <v>61</v>
      </c>
      <c r="B16" s="69">
        <v>42916</v>
      </c>
      <c r="C16" t="s">
        <v>62</v>
      </c>
      <c r="D16" t="s">
        <v>71</v>
      </c>
      <c r="E16" s="67">
        <v>1260</v>
      </c>
      <c r="F16" s="4" t="s">
        <v>83</v>
      </c>
      <c r="J16" s="101"/>
    </row>
    <row r="17" spans="1:10" ht="15">
      <c r="A17" t="s">
        <v>63</v>
      </c>
      <c r="B17" s="69">
        <v>42916</v>
      </c>
      <c r="C17" t="s">
        <v>64</v>
      </c>
      <c r="D17" t="s">
        <v>72</v>
      </c>
      <c r="E17">
        <v>850</v>
      </c>
      <c r="F17" s="4" t="s">
        <v>82</v>
      </c>
      <c r="J17" s="102"/>
    </row>
    <row r="18" spans="1:10" ht="15">
      <c r="A18" t="s">
        <v>65</v>
      </c>
      <c r="B18" s="69">
        <v>42916</v>
      </c>
      <c r="C18" t="s">
        <v>66</v>
      </c>
      <c r="D18" t="s">
        <v>73</v>
      </c>
      <c r="E18" s="67">
        <v>1259.98</v>
      </c>
      <c r="F18" s="13" t="s">
        <v>82</v>
      </c>
    </row>
    <row r="19" spans="1:10" ht="15">
      <c r="A19" t="s">
        <v>67</v>
      </c>
      <c r="B19" s="69">
        <v>42916</v>
      </c>
      <c r="C19" t="s">
        <v>68</v>
      </c>
      <c r="D19" t="s">
        <v>74</v>
      </c>
      <c r="E19" s="67">
        <v>5000</v>
      </c>
      <c r="F19" s="13" t="s">
        <v>30</v>
      </c>
    </row>
    <row r="20" spans="1:10" ht="15">
      <c r="A20" t="s">
        <v>69</v>
      </c>
      <c r="B20" s="69">
        <v>42916</v>
      </c>
      <c r="C20" t="s">
        <v>70</v>
      </c>
      <c r="D20" t="s">
        <v>74</v>
      </c>
      <c r="E20" s="67">
        <v>1785.01</v>
      </c>
      <c r="F20" s="25" t="s">
        <v>60</v>
      </c>
      <c r="G20" s="26"/>
    </row>
    <row r="21" spans="1:10" ht="15">
      <c r="A21" t="s">
        <v>75</v>
      </c>
      <c r="B21" s="69">
        <v>42916</v>
      </c>
      <c r="C21" t="s">
        <v>76</v>
      </c>
      <c r="D21" t="s">
        <v>77</v>
      </c>
      <c r="E21" s="67">
        <v>54575.67</v>
      </c>
      <c r="F21" s="25" t="s">
        <v>85</v>
      </c>
      <c r="G21" s="26"/>
    </row>
    <row r="22" spans="1:10" ht="15">
      <c r="F22" s="27"/>
      <c r="G22" s="26"/>
    </row>
    <row r="23" spans="1:10" ht="15">
      <c r="A23" s="16"/>
      <c r="B23" s="17"/>
      <c r="C23" s="16"/>
      <c r="D23" s="16"/>
      <c r="E23" s="13"/>
      <c r="F23" s="27"/>
      <c r="G23" s="26"/>
    </row>
    <row r="24" spans="1:10" ht="15">
      <c r="A24" s="12"/>
      <c r="B24" s="28" t="s">
        <v>4</v>
      </c>
      <c r="C24" s="29"/>
      <c r="D24" s="30"/>
      <c r="E24" s="31"/>
      <c r="F24" s="32">
        <f>SUM(E25:E30)</f>
        <v>556.79999999999995</v>
      </c>
      <c r="G24" s="33"/>
    </row>
    <row r="25" spans="1:10" ht="15">
      <c r="A25" t="s">
        <v>26</v>
      </c>
      <c r="B25" s="69">
        <v>42916</v>
      </c>
      <c r="C25" t="s">
        <v>78</v>
      </c>
      <c r="D25" t="s">
        <v>79</v>
      </c>
      <c r="E25" s="67">
        <v>556.79999999999995</v>
      </c>
      <c r="F25" s="4" t="s">
        <v>84</v>
      </c>
    </row>
    <row r="26" spans="1:10" ht="15">
      <c r="A26"/>
      <c r="B26" s="69"/>
      <c r="C26"/>
      <c r="D26" s="87"/>
      <c r="E26" s="62"/>
      <c r="F26" s="75"/>
      <c r="G26" s="35"/>
    </row>
    <row r="27" spans="1:10" ht="15">
      <c r="A27" s="16"/>
      <c r="B27" s="17"/>
      <c r="C27" s="16"/>
      <c r="D27" s="87"/>
      <c r="E27" s="62"/>
      <c r="F27" s="36"/>
      <c r="G27" s="35"/>
    </row>
    <row r="28" spans="1:10" ht="15">
      <c r="A28" s="16"/>
      <c r="B28" s="17"/>
      <c r="C28" s="16"/>
      <c r="D28" s="87"/>
      <c r="E28" s="62"/>
      <c r="F28" s="37"/>
      <c r="G28" s="35"/>
    </row>
    <row r="29" spans="1:10" ht="15">
      <c r="A29" s="16"/>
      <c r="B29" s="17"/>
      <c r="C29" s="16"/>
      <c r="D29" s="87"/>
      <c r="E29" s="62"/>
      <c r="F29" s="38"/>
      <c r="G29" s="35"/>
    </row>
    <row r="30" spans="1:10" ht="15">
      <c r="A30" s="16"/>
      <c r="B30" s="17"/>
      <c r="C30" s="16"/>
      <c r="D30" s="87"/>
      <c r="E30" s="62"/>
      <c r="F30" s="37"/>
      <c r="G30" s="35"/>
    </row>
    <row r="31" spans="1:10" ht="15">
      <c r="A31" s="12"/>
      <c r="B31" s="28" t="s">
        <v>5</v>
      </c>
      <c r="C31" s="29"/>
      <c r="D31" s="30"/>
      <c r="E31" s="23"/>
      <c r="F31" s="32">
        <f>+E32</f>
        <v>0</v>
      </c>
      <c r="G31" s="33"/>
    </row>
    <row r="32" spans="1:10" ht="15">
      <c r="A32" s="16"/>
      <c r="B32" s="88"/>
      <c r="C32" s="88"/>
      <c r="D32" s="92"/>
      <c r="E32" s="91"/>
      <c r="F32" s="13"/>
      <c r="G32" s="40"/>
    </row>
    <row r="33" spans="1:7" ht="15">
      <c r="A33" s="16"/>
      <c r="B33" s="88"/>
      <c r="D33" s="87"/>
      <c r="E33" s="84"/>
      <c r="F33" s="13"/>
      <c r="G33" s="40"/>
    </row>
    <row r="34" spans="1:7" ht="15">
      <c r="A34" s="41"/>
      <c r="B34" s="16"/>
      <c r="C34" s="16"/>
      <c r="D34" s="16"/>
      <c r="E34" s="23"/>
      <c r="F34" s="13"/>
      <c r="G34" s="40"/>
    </row>
    <row r="35" spans="1:7" ht="15">
      <c r="A35" s="41"/>
      <c r="B35" s="16"/>
      <c r="C35" s="16"/>
      <c r="D35" s="16"/>
      <c r="E35" s="23"/>
      <c r="F35" s="13"/>
      <c r="G35" s="40"/>
    </row>
    <row r="36" spans="1:7" ht="15">
      <c r="A36" s="41"/>
      <c r="B36" s="16"/>
      <c r="C36" s="16"/>
      <c r="D36" s="16"/>
      <c r="E36" s="23"/>
      <c r="F36" s="13"/>
      <c r="G36" s="40"/>
    </row>
    <row r="37" spans="1:7" ht="15">
      <c r="A37" s="41"/>
      <c r="B37" s="42"/>
      <c r="C37" s="29"/>
      <c r="D37" s="16"/>
      <c r="E37" s="43"/>
      <c r="F37" s="43"/>
      <c r="G37" s="40"/>
    </row>
    <row r="38" spans="1:7" ht="15">
      <c r="A38" s="12"/>
      <c r="B38" s="44" t="s">
        <v>6</v>
      </c>
      <c r="C38" s="29"/>
      <c r="D38" s="30"/>
      <c r="E38" s="31"/>
      <c r="F38" s="32">
        <f>SUM(E39:E41)</f>
        <v>100000</v>
      </c>
      <c r="G38" s="45"/>
    </row>
    <row r="39" spans="1:7" ht="15">
      <c r="B39" s="88">
        <v>42914</v>
      </c>
      <c r="C39" s="92" t="s">
        <v>80</v>
      </c>
      <c r="D39" s="62" t="s">
        <v>81</v>
      </c>
      <c r="E39" s="62">
        <v>100000</v>
      </c>
      <c r="F39" s="4" t="s">
        <v>29</v>
      </c>
      <c r="G39" s="47"/>
    </row>
    <row r="40" spans="1:7" ht="15">
      <c r="A40" s="17"/>
      <c r="C40" s="88">
        <v>42889</v>
      </c>
      <c r="D40" s="92" t="s">
        <v>47</v>
      </c>
      <c r="E40" s="94"/>
      <c r="F40" s="51"/>
      <c r="G40" s="47"/>
    </row>
    <row r="41" spans="1:7" ht="15">
      <c r="A41" s="52"/>
      <c r="B41" s="82"/>
      <c r="D41" s="83"/>
      <c r="E41" s="84"/>
      <c r="F41" s="84"/>
      <c r="G41" s="47"/>
    </row>
    <row r="42" spans="1:7" ht="15">
      <c r="A42" s="52"/>
      <c r="B42" s="88"/>
      <c r="D42" s="87"/>
      <c r="E42" s="94"/>
      <c r="G42" s="47"/>
    </row>
    <row r="43" spans="1:7" ht="15">
      <c r="A43" s="52"/>
      <c r="B43" s="16"/>
      <c r="C43" s="16"/>
      <c r="D43" s="16"/>
      <c r="E43" s="13"/>
      <c r="F43" s="53"/>
      <c r="G43" s="54"/>
    </row>
    <row r="44" spans="1:7" ht="15">
      <c r="A44" s="52"/>
      <c r="B44" s="17"/>
      <c r="C44" s="16"/>
      <c r="D44" s="16"/>
      <c r="E44" s="23"/>
      <c r="F44" s="23"/>
      <c r="G44" s="54"/>
    </row>
    <row r="45" spans="1:7" ht="15">
      <c r="A45" s="52"/>
      <c r="B45" s="17"/>
      <c r="C45" s="16"/>
      <c r="D45" s="16"/>
      <c r="E45" s="19"/>
      <c r="F45" s="55"/>
      <c r="G45" s="54"/>
    </row>
    <row r="46" spans="1:7" ht="15">
      <c r="A46" s="52"/>
      <c r="B46" s="17"/>
      <c r="C46" s="16"/>
      <c r="D46" s="16"/>
      <c r="E46" s="19"/>
      <c r="F46" s="55"/>
      <c r="G46" s="54"/>
    </row>
    <row r="47" spans="1:7" ht="15">
      <c r="A47" s="12"/>
      <c r="B47" s="56"/>
      <c r="C47" s="12"/>
      <c r="D47" s="57"/>
      <c r="E47" s="58" t="s">
        <v>7</v>
      </c>
      <c r="F47" s="32">
        <f>F10+F15-F24+F31-F38</f>
        <v>799279.42</v>
      </c>
      <c r="G47" s="15"/>
    </row>
    <row r="48" spans="1:7" ht="15">
      <c r="A48" s="12"/>
      <c r="B48" s="59"/>
      <c r="C48" s="29"/>
      <c r="D48" s="60"/>
      <c r="E48" s="58" t="s">
        <v>8</v>
      </c>
      <c r="F48" s="67">
        <v>799257.38</v>
      </c>
      <c r="G48" s="15"/>
    </row>
    <row r="49" spans="1:7" ht="15">
      <c r="A49" s="12"/>
      <c r="B49" s="133"/>
      <c r="C49" s="133"/>
      <c r="D49" s="133"/>
      <c r="E49" s="58" t="s">
        <v>9</v>
      </c>
      <c r="F49" s="32">
        <f>F47-F48</f>
        <v>22.040000000037253</v>
      </c>
      <c r="G49" s="15"/>
    </row>
    <row r="50" spans="1:7" ht="15">
      <c r="A50" s="1"/>
      <c r="B50" s="12"/>
      <c r="C50" s="12"/>
      <c r="D50" s="12"/>
      <c r="E50" s="61"/>
      <c r="F50" s="61"/>
      <c r="G50" s="15"/>
    </row>
    <row r="51" spans="1:7" ht="15">
      <c r="B51" s="16"/>
      <c r="C51" s="16"/>
      <c r="D51" s="16"/>
      <c r="E51" s="16"/>
      <c r="F51" s="98"/>
      <c r="G51" s="16"/>
    </row>
    <row r="52" spans="1:7" ht="15">
      <c r="B52" s="16"/>
      <c r="C52" s="16"/>
      <c r="D52" s="16"/>
      <c r="E52" s="16"/>
      <c r="F52" s="16"/>
      <c r="G52" s="16"/>
    </row>
    <row r="53" spans="1:7" ht="15">
      <c r="B53" s="16"/>
      <c r="C53" s="16"/>
      <c r="D53" s="16"/>
      <c r="E53" s="16"/>
      <c r="F53" s="16"/>
      <c r="G53" s="16"/>
    </row>
    <row r="54" spans="1:7" ht="15">
      <c r="B54" s="16"/>
      <c r="C54" s="16"/>
      <c r="D54" s="16"/>
      <c r="E54" s="16"/>
      <c r="F54" s="16"/>
      <c r="G54" s="16"/>
    </row>
    <row r="55" spans="1:7" ht="15">
      <c r="B55" s="16"/>
      <c r="C55" s="16"/>
      <c r="D55" s="16"/>
      <c r="E55" s="16"/>
      <c r="F55" s="16"/>
      <c r="G55" s="16"/>
    </row>
    <row r="56" spans="1:7" ht="15">
      <c r="B56" s="16"/>
      <c r="C56" s="16"/>
      <c r="D56" s="16"/>
      <c r="E56" s="16"/>
      <c r="F56" s="16"/>
      <c r="G56" s="16"/>
    </row>
    <row r="57" spans="1:7" ht="15">
      <c r="B57" s="16"/>
      <c r="C57" s="16"/>
      <c r="D57" s="16"/>
      <c r="E57" s="16"/>
      <c r="F57" s="16"/>
      <c r="G57" s="16"/>
    </row>
    <row r="58" spans="1:7" ht="15">
      <c r="B58" s="16"/>
      <c r="C58" s="16"/>
      <c r="D58" s="16"/>
      <c r="E58" s="16"/>
      <c r="F58" s="16"/>
      <c r="G58" s="16"/>
    </row>
    <row r="59" spans="1:7" ht="15">
      <c r="B59" s="16"/>
      <c r="C59" s="16"/>
      <c r="D59" s="16"/>
      <c r="E59" s="16"/>
      <c r="F59" s="16"/>
      <c r="G59" s="16"/>
    </row>
  </sheetData>
  <mergeCells count="6">
    <mergeCell ref="B49:D49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37" workbookViewId="0">
      <selection activeCell="D28" sqref="D28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9" width="11.42578125" style="4"/>
    <col min="10" max="10" width="18" style="4" customWidth="1"/>
    <col min="11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10">
      <c r="A1" s="1"/>
      <c r="B1" s="1"/>
      <c r="C1" s="1"/>
      <c r="D1" s="1"/>
      <c r="E1" s="2"/>
      <c r="F1" s="2"/>
      <c r="G1" s="3"/>
    </row>
    <row r="2" spans="1:10">
      <c r="A2" s="1"/>
      <c r="B2" s="1"/>
      <c r="C2" s="1"/>
      <c r="D2" s="1"/>
      <c r="E2" s="2"/>
      <c r="F2" s="2"/>
      <c r="G2" s="3"/>
    </row>
    <row r="3" spans="1:10">
      <c r="A3" s="134" t="s">
        <v>0</v>
      </c>
      <c r="B3" s="134"/>
      <c r="C3" s="134"/>
      <c r="D3" s="134"/>
      <c r="E3" s="134"/>
      <c r="F3" s="134"/>
      <c r="G3" s="5"/>
    </row>
    <row r="4" spans="1:10">
      <c r="A4" s="134" t="s">
        <v>1</v>
      </c>
      <c r="B4" s="134"/>
      <c r="C4" s="134"/>
      <c r="D4" s="134"/>
      <c r="E4" s="134"/>
      <c r="F4" s="134"/>
      <c r="G4" s="5"/>
    </row>
    <row r="5" spans="1:10">
      <c r="A5" s="134" t="s">
        <v>86</v>
      </c>
      <c r="B5" s="134"/>
      <c r="C5" s="134"/>
      <c r="D5" s="134"/>
      <c r="E5" s="134"/>
      <c r="F5" s="134"/>
      <c r="G5" s="5"/>
    </row>
    <row r="6" spans="1:10">
      <c r="A6" s="1"/>
      <c r="B6" s="99"/>
      <c r="C6" s="99"/>
      <c r="D6" s="99"/>
      <c r="E6" s="7"/>
      <c r="F6" s="7"/>
      <c r="G6" s="3"/>
    </row>
    <row r="7" spans="1:10" ht="13.5" thickBot="1">
      <c r="A7" s="8"/>
      <c r="B7" s="9"/>
      <c r="C7" s="9"/>
      <c r="D7" s="9"/>
      <c r="E7" s="10"/>
      <c r="F7" s="10"/>
      <c r="G7" s="3"/>
    </row>
    <row r="8" spans="1:10" ht="13.5" thickTop="1">
      <c r="A8" s="11"/>
      <c r="B8" s="99"/>
      <c r="C8" s="99"/>
      <c r="D8" s="99"/>
      <c r="E8" s="7"/>
      <c r="F8" s="7"/>
      <c r="G8" s="3"/>
    </row>
    <row r="9" spans="1:10">
      <c r="A9" s="11"/>
      <c r="B9" s="99"/>
      <c r="C9" s="99"/>
      <c r="D9" s="99"/>
      <c r="E9" s="7"/>
      <c r="F9" s="7"/>
      <c r="G9" s="3"/>
    </row>
    <row r="10" spans="1:10" ht="15">
      <c r="A10" s="12"/>
      <c r="B10" s="135" t="s">
        <v>2</v>
      </c>
      <c r="C10" s="135"/>
      <c r="D10" s="135"/>
      <c r="E10" s="13"/>
      <c r="F10" s="62">
        <v>71579.62</v>
      </c>
      <c r="G10" s="15"/>
    </row>
    <row r="11" spans="1:10" ht="15">
      <c r="A11" s="16"/>
      <c r="B11" s="17"/>
      <c r="C11" s="16"/>
      <c r="D11" s="16"/>
      <c r="E11" s="18"/>
      <c r="F11" s="13"/>
      <c r="G11" s="15"/>
    </row>
    <row r="12" spans="1:10" ht="15">
      <c r="A12" s="16"/>
      <c r="B12" s="17"/>
      <c r="C12" s="16"/>
      <c r="D12" s="16"/>
      <c r="E12" s="19"/>
      <c r="F12" s="13"/>
      <c r="G12" s="15"/>
    </row>
    <row r="13" spans="1:10" ht="15">
      <c r="A13" s="12"/>
      <c r="B13" s="100"/>
      <c r="C13" s="100"/>
      <c r="D13" s="100"/>
      <c r="E13" s="13"/>
      <c r="F13" s="13"/>
      <c r="G13" s="15"/>
      <c r="J13" s="102"/>
    </row>
    <row r="14" spans="1:10" ht="15">
      <c r="A14" s="12"/>
      <c r="B14" s="100"/>
      <c r="C14" s="100"/>
      <c r="D14" s="100"/>
      <c r="E14" s="13"/>
      <c r="F14" s="21"/>
      <c r="G14" s="22"/>
      <c r="J14" s="102"/>
    </row>
    <row r="15" spans="1:10" ht="15">
      <c r="A15" s="12"/>
      <c r="B15" s="135" t="s">
        <v>3</v>
      </c>
      <c r="C15" s="135"/>
      <c r="D15" s="135"/>
      <c r="E15" s="23"/>
      <c r="F15" s="24">
        <f>SUM(E16:E23)</f>
        <v>305425.67</v>
      </c>
      <c r="G15" s="15"/>
      <c r="J15" s="102"/>
    </row>
    <row r="16" spans="1:10" ht="15">
      <c r="A16"/>
      <c r="B16" s="69">
        <v>42947</v>
      </c>
      <c r="C16" t="s">
        <v>89</v>
      </c>
      <c r="D16" t="s">
        <v>91</v>
      </c>
      <c r="E16" s="67">
        <v>250000</v>
      </c>
      <c r="J16" s="102"/>
    </row>
    <row r="17" spans="1:7" ht="15">
      <c r="A17"/>
      <c r="B17" s="69">
        <v>42947</v>
      </c>
      <c r="C17" t="s">
        <v>90</v>
      </c>
      <c r="D17" t="s">
        <v>92</v>
      </c>
      <c r="E17">
        <v>850</v>
      </c>
      <c r="F17" s="13"/>
    </row>
    <row r="18" spans="1:7">
      <c r="A18" s="4" t="s">
        <v>100</v>
      </c>
      <c r="B18" s="109">
        <v>42916</v>
      </c>
      <c r="C18" s="4" t="s">
        <v>76</v>
      </c>
      <c r="D18" s="4" t="s">
        <v>77</v>
      </c>
      <c r="E18" s="62">
        <v>54575.67</v>
      </c>
    </row>
    <row r="19" spans="1:7" ht="15">
      <c r="A19"/>
      <c r="B19" s="69"/>
      <c r="C19"/>
      <c r="D19"/>
      <c r="E19" s="62"/>
      <c r="F19" s="13"/>
    </row>
    <row r="20" spans="1:7" ht="15">
      <c r="A20"/>
      <c r="B20" s="69"/>
      <c r="C20"/>
      <c r="D20"/>
      <c r="E20" s="62"/>
      <c r="F20" s="25"/>
      <c r="G20" s="26"/>
    </row>
    <row r="21" spans="1:7" ht="15">
      <c r="A21"/>
      <c r="B21" s="69"/>
      <c r="C21"/>
      <c r="D21"/>
      <c r="E21" s="62"/>
      <c r="F21" s="25"/>
      <c r="G21" s="26"/>
    </row>
    <row r="22" spans="1:7" ht="15">
      <c r="E22" s="105"/>
      <c r="F22" s="27"/>
      <c r="G22" s="26"/>
    </row>
    <row r="23" spans="1:7" ht="15">
      <c r="A23" s="16"/>
      <c r="B23" s="17"/>
      <c r="C23" s="16"/>
      <c r="D23" s="16"/>
      <c r="E23" s="105"/>
      <c r="F23" s="27"/>
      <c r="G23" s="26"/>
    </row>
    <row r="24" spans="1:7" ht="15">
      <c r="A24" s="12"/>
      <c r="B24" s="28" t="s">
        <v>4</v>
      </c>
      <c r="C24" s="29"/>
      <c r="D24" s="30"/>
      <c r="E24" s="31"/>
      <c r="F24" s="32">
        <f>SUM(E25:E30)</f>
        <v>6160.08</v>
      </c>
      <c r="G24" s="33"/>
    </row>
    <row r="25" spans="1:7" ht="15">
      <c r="A25"/>
      <c r="B25" s="69">
        <v>42930</v>
      </c>
      <c r="C25" t="s">
        <v>87</v>
      </c>
      <c r="D25" t="s">
        <v>88</v>
      </c>
      <c r="E25" s="67">
        <v>6160.08</v>
      </c>
    </row>
    <row r="26" spans="1:7" ht="15">
      <c r="A26"/>
      <c r="B26" s="69"/>
      <c r="C26"/>
      <c r="D26" s="87"/>
      <c r="E26" s="62"/>
      <c r="F26" s="75"/>
      <c r="G26" s="35"/>
    </row>
    <row r="27" spans="1:7" ht="15">
      <c r="A27" s="16"/>
      <c r="B27" s="17"/>
      <c r="C27" s="16"/>
      <c r="D27" s="87"/>
      <c r="E27" s="62"/>
      <c r="F27" s="36"/>
      <c r="G27" s="35"/>
    </row>
    <row r="28" spans="1:7" ht="15">
      <c r="A28" s="16"/>
      <c r="B28" s="17"/>
      <c r="C28" s="16"/>
      <c r="D28" s="87"/>
      <c r="E28" s="62"/>
      <c r="F28" s="37"/>
      <c r="G28" s="35"/>
    </row>
    <row r="29" spans="1:7" ht="15">
      <c r="A29" s="16"/>
      <c r="B29" s="17"/>
      <c r="C29" s="16"/>
      <c r="D29" s="87"/>
      <c r="E29" s="62"/>
      <c r="F29" s="38"/>
      <c r="G29" s="35"/>
    </row>
    <row r="30" spans="1:7" ht="15">
      <c r="A30" s="16"/>
      <c r="B30" s="17"/>
      <c r="C30" s="16"/>
      <c r="D30" s="87"/>
      <c r="E30" s="62"/>
      <c r="F30" s="37"/>
      <c r="G30" s="35"/>
    </row>
    <row r="31" spans="1:7" ht="15">
      <c r="A31" s="12"/>
      <c r="B31" s="28" t="s">
        <v>5</v>
      </c>
      <c r="C31" s="29"/>
      <c r="D31" s="30"/>
      <c r="E31" s="23"/>
      <c r="F31" s="32">
        <f>+E32+E33</f>
        <v>0</v>
      </c>
      <c r="G31" s="33"/>
    </row>
    <row r="32" spans="1:7" ht="15">
      <c r="A32" s="16"/>
      <c r="B32" s="88"/>
      <c r="C32" s="88"/>
      <c r="D32" s="92"/>
      <c r="F32" s="13"/>
      <c r="G32" s="40"/>
    </row>
    <row r="33" spans="1:7" ht="15">
      <c r="A33" s="16"/>
      <c r="B33" s="88"/>
      <c r="D33" s="87"/>
      <c r="F33" s="13"/>
      <c r="G33" s="40"/>
    </row>
    <row r="34" spans="1:7" ht="15">
      <c r="A34" s="41"/>
      <c r="B34" s="16"/>
      <c r="C34" s="16"/>
      <c r="D34" s="16"/>
      <c r="E34" s="23"/>
      <c r="F34" s="13"/>
      <c r="G34" s="40"/>
    </row>
    <row r="35" spans="1:7" ht="15">
      <c r="A35" s="41"/>
      <c r="B35" s="16"/>
      <c r="C35" s="16"/>
      <c r="D35" s="16"/>
      <c r="E35" s="23"/>
      <c r="F35" s="13"/>
      <c r="G35" s="40"/>
    </row>
    <row r="36" spans="1:7" ht="15">
      <c r="A36" s="41"/>
      <c r="B36" s="16"/>
      <c r="C36" s="16"/>
      <c r="D36" s="16"/>
      <c r="E36" s="23"/>
      <c r="F36" s="13"/>
      <c r="G36" s="40"/>
    </row>
    <row r="37" spans="1:7" ht="15">
      <c r="A37" s="41"/>
      <c r="B37" s="42"/>
      <c r="C37" s="29"/>
      <c r="D37" s="16"/>
      <c r="E37" s="43"/>
      <c r="F37" s="43"/>
      <c r="G37" s="40"/>
    </row>
    <row r="38" spans="1:7" ht="15">
      <c r="A38" s="12"/>
      <c r="B38" s="44" t="s">
        <v>6</v>
      </c>
      <c r="C38" s="29"/>
      <c r="D38" s="30"/>
      <c r="E38" s="31"/>
      <c r="F38" s="32">
        <f>SUM(E39:E41)</f>
        <v>0</v>
      </c>
      <c r="G38" s="45"/>
    </row>
    <row r="39" spans="1:7" ht="15">
      <c r="B39" s="88"/>
      <c r="C39" s="92"/>
      <c r="D39" s="62"/>
      <c r="E39" s="107"/>
      <c r="G39" s="47"/>
    </row>
    <row r="40" spans="1:7" ht="15">
      <c r="A40" s="17"/>
      <c r="C40" s="88"/>
      <c r="D40" s="92"/>
      <c r="E40" s="106"/>
      <c r="F40" s="51"/>
      <c r="G40" s="47"/>
    </row>
    <row r="41" spans="1:7" ht="15">
      <c r="A41" s="52"/>
      <c r="B41" s="82"/>
      <c r="D41" s="83"/>
      <c r="E41" s="84"/>
      <c r="F41" s="84"/>
      <c r="G41" s="47"/>
    </row>
    <row r="42" spans="1:7" ht="15">
      <c r="A42" s="52"/>
      <c r="B42" s="88"/>
      <c r="D42" s="87"/>
      <c r="E42" s="94"/>
      <c r="G42" s="47"/>
    </row>
    <row r="43" spans="1:7" ht="15">
      <c r="A43" s="52"/>
      <c r="B43" s="16"/>
      <c r="C43" s="16"/>
      <c r="D43" s="16"/>
      <c r="E43" s="13"/>
      <c r="F43" s="53"/>
      <c r="G43" s="54"/>
    </row>
    <row r="44" spans="1:7" ht="15">
      <c r="A44" s="52"/>
      <c r="B44" s="17"/>
      <c r="C44" s="16"/>
      <c r="D44" s="16"/>
      <c r="E44" s="23"/>
      <c r="F44" s="23"/>
      <c r="G44" s="54"/>
    </row>
    <row r="45" spans="1:7" ht="15">
      <c r="A45" s="52"/>
      <c r="B45" s="17"/>
      <c r="C45" s="16"/>
      <c r="D45" s="16"/>
      <c r="E45" s="19"/>
      <c r="F45" s="55"/>
      <c r="G45" s="54"/>
    </row>
    <row r="46" spans="1:7" ht="15">
      <c r="A46" s="52"/>
      <c r="B46" s="17"/>
      <c r="C46" s="16"/>
      <c r="D46" s="16"/>
      <c r="E46" s="19"/>
      <c r="F46" s="55"/>
      <c r="G46" s="54"/>
    </row>
    <row r="47" spans="1:7" ht="15">
      <c r="A47" s="12"/>
      <c r="B47" s="56"/>
      <c r="C47" s="12"/>
      <c r="D47" s="57"/>
      <c r="E47" s="58" t="s">
        <v>7</v>
      </c>
      <c r="F47" s="32">
        <f>F10+F15-F24+F31-F38</f>
        <v>370845.20999999996</v>
      </c>
      <c r="G47" s="15"/>
    </row>
    <row r="48" spans="1:7" ht="15">
      <c r="A48" s="12"/>
      <c r="B48" s="59"/>
      <c r="C48" s="29"/>
      <c r="D48" s="60"/>
      <c r="E48" s="58" t="s">
        <v>8</v>
      </c>
      <c r="F48" s="107">
        <v>370821</v>
      </c>
      <c r="G48" s="15"/>
    </row>
    <row r="49" spans="1:7" ht="15">
      <c r="A49" s="12"/>
      <c r="B49" s="133"/>
      <c r="C49" s="133"/>
      <c r="D49" s="133"/>
      <c r="E49" s="58" t="s">
        <v>9</v>
      </c>
      <c r="F49" s="32">
        <f>F47-F48</f>
        <v>24.209999999962747</v>
      </c>
      <c r="G49" s="15"/>
    </row>
    <row r="50" spans="1:7" ht="15">
      <c r="A50" s="1"/>
      <c r="B50" s="12"/>
      <c r="C50" s="12"/>
      <c r="D50" s="12"/>
      <c r="E50" s="61"/>
      <c r="F50" s="61"/>
      <c r="G50" s="15"/>
    </row>
    <row r="51" spans="1:7" ht="15">
      <c r="B51" s="16"/>
      <c r="C51" s="16"/>
      <c r="D51" s="16"/>
      <c r="E51" s="16"/>
      <c r="F51" s="98"/>
      <c r="G51" s="16"/>
    </row>
    <row r="52" spans="1:7" ht="15">
      <c r="B52" s="16"/>
      <c r="C52" s="16"/>
      <c r="D52" s="16"/>
      <c r="E52" s="16"/>
      <c r="F52" s="16"/>
      <c r="G52" s="16"/>
    </row>
    <row r="53" spans="1:7" ht="15">
      <c r="B53" s="16"/>
      <c r="C53" s="16"/>
      <c r="D53" s="16"/>
      <c r="E53" s="16"/>
      <c r="F53" s="16"/>
      <c r="G53" s="16"/>
    </row>
    <row r="54" spans="1:7" ht="15">
      <c r="B54" s="16"/>
      <c r="C54" s="16"/>
      <c r="D54" s="16"/>
      <c r="E54" s="16"/>
      <c r="F54" s="16"/>
      <c r="G54" s="16"/>
    </row>
    <row r="55" spans="1:7" ht="15">
      <c r="B55" s="16"/>
      <c r="C55" s="16"/>
      <c r="D55" s="16"/>
      <c r="E55" s="16"/>
      <c r="F55" s="16"/>
      <c r="G55" s="16"/>
    </row>
    <row r="56" spans="1:7" ht="15">
      <c r="B56" s="16"/>
      <c r="C56" s="16"/>
      <c r="D56" s="16"/>
      <c r="E56" s="16"/>
      <c r="F56" s="16"/>
      <c r="G56" s="16"/>
    </row>
    <row r="57" spans="1:7" ht="15">
      <c r="B57" s="16"/>
      <c r="C57" s="16"/>
      <c r="D57" s="16"/>
      <c r="E57" s="16"/>
      <c r="F57" s="16"/>
      <c r="G57" s="16"/>
    </row>
    <row r="58" spans="1:7" ht="15">
      <c r="B58" s="16"/>
      <c r="C58" s="16"/>
      <c r="D58" s="16"/>
      <c r="E58" s="16"/>
      <c r="F58" s="16"/>
      <c r="G58" s="16"/>
    </row>
    <row r="59" spans="1:7" ht="15">
      <c r="B59" s="16"/>
      <c r="C59" s="16"/>
      <c r="D59" s="16"/>
      <c r="E59" s="16"/>
      <c r="F59" s="16"/>
      <c r="G59" s="16"/>
    </row>
  </sheetData>
  <mergeCells count="6">
    <mergeCell ref="B49:D49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activeCell="B32" sqref="B32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9" width="11.42578125" style="4"/>
    <col min="10" max="10" width="18" style="4" customWidth="1"/>
    <col min="11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10">
      <c r="A1" s="1"/>
      <c r="B1" s="1"/>
      <c r="C1" s="1"/>
      <c r="D1" s="1"/>
      <c r="E1" s="2"/>
      <c r="F1" s="2"/>
      <c r="G1" s="3"/>
    </row>
    <row r="2" spans="1:10">
      <c r="A2" s="1"/>
      <c r="B2" s="1"/>
      <c r="C2" s="1"/>
      <c r="D2" s="1"/>
      <c r="E2" s="2"/>
      <c r="F2" s="2"/>
      <c r="G2" s="3"/>
    </row>
    <row r="3" spans="1:10">
      <c r="A3" s="134" t="s">
        <v>0</v>
      </c>
      <c r="B3" s="134"/>
      <c r="C3" s="134"/>
      <c r="D3" s="134"/>
      <c r="E3" s="134"/>
      <c r="F3" s="134"/>
      <c r="G3" s="5"/>
    </row>
    <row r="4" spans="1:10">
      <c r="A4" s="134" t="s">
        <v>1</v>
      </c>
      <c r="B4" s="134"/>
      <c r="C4" s="134"/>
      <c r="D4" s="134"/>
      <c r="E4" s="134"/>
      <c r="F4" s="134"/>
      <c r="G4" s="5"/>
    </row>
    <row r="5" spans="1:10">
      <c r="A5" s="134" t="s">
        <v>101</v>
      </c>
      <c r="B5" s="134"/>
      <c r="C5" s="134"/>
      <c r="D5" s="134"/>
      <c r="E5" s="134"/>
      <c r="F5" s="134"/>
      <c r="G5" s="5"/>
    </row>
    <row r="6" spans="1:10">
      <c r="A6" s="1"/>
      <c r="B6" s="103"/>
      <c r="C6" s="103"/>
      <c r="D6" s="103"/>
      <c r="E6" s="7"/>
      <c r="F6" s="7"/>
      <c r="G6" s="3"/>
    </row>
    <row r="7" spans="1:10" ht="13.5" thickBot="1">
      <c r="A7" s="8"/>
      <c r="B7" s="9"/>
      <c r="C7" s="9"/>
      <c r="D7" s="9"/>
      <c r="E7" s="10"/>
      <c r="F7" s="10"/>
      <c r="G7" s="3"/>
    </row>
    <row r="8" spans="1:10" ht="13.5" thickTop="1">
      <c r="A8" s="11"/>
      <c r="B8" s="103"/>
      <c r="C8" s="103"/>
      <c r="D8" s="103"/>
      <c r="E8" s="7"/>
      <c r="F8" s="7"/>
      <c r="G8" s="3"/>
    </row>
    <row r="9" spans="1:10">
      <c r="A9" s="11"/>
      <c r="B9" s="103"/>
      <c r="C9" s="103"/>
      <c r="D9" s="103"/>
      <c r="E9" s="7"/>
      <c r="F9" s="7"/>
      <c r="G9" s="3"/>
    </row>
    <row r="10" spans="1:10" ht="15">
      <c r="A10" s="12"/>
      <c r="B10" s="135" t="s">
        <v>2</v>
      </c>
      <c r="C10" s="135"/>
      <c r="D10" s="135"/>
      <c r="E10" s="13"/>
      <c r="F10" s="84">
        <v>996824.87</v>
      </c>
      <c r="G10" s="15"/>
    </row>
    <row r="11" spans="1:10" ht="15">
      <c r="A11" s="16"/>
      <c r="B11" s="17"/>
      <c r="C11" s="16"/>
      <c r="D11" s="16"/>
      <c r="E11" s="18"/>
      <c r="F11" s="13"/>
      <c r="G11" s="15"/>
    </row>
    <row r="12" spans="1:10" ht="15">
      <c r="A12" s="16"/>
      <c r="B12" s="17"/>
      <c r="C12" s="16"/>
      <c r="D12" s="16"/>
      <c r="E12" s="19"/>
      <c r="F12" s="13"/>
      <c r="G12" s="15"/>
    </row>
    <row r="13" spans="1:10" ht="15">
      <c r="A13" s="12"/>
      <c r="B13" s="104"/>
      <c r="C13" s="104"/>
      <c r="D13" s="104"/>
      <c r="E13" s="13"/>
      <c r="F13" s="13"/>
      <c r="G13" s="15"/>
      <c r="J13" s="102"/>
    </row>
    <row r="14" spans="1:10" ht="15">
      <c r="A14" s="12"/>
      <c r="B14" s="104"/>
      <c r="C14" s="104"/>
      <c r="D14" s="104"/>
      <c r="E14" s="13"/>
      <c r="F14" s="21"/>
      <c r="G14" s="22"/>
      <c r="J14" s="102"/>
    </row>
    <row r="15" spans="1:10" ht="15">
      <c r="A15" s="12"/>
      <c r="B15" s="135" t="s">
        <v>3</v>
      </c>
      <c r="C15" s="135"/>
      <c r="D15" s="135"/>
      <c r="E15" s="23"/>
      <c r="F15" s="24">
        <f>SUM(E16:E23)</f>
        <v>77151.63</v>
      </c>
      <c r="G15" s="15"/>
      <c r="J15" s="102"/>
    </row>
    <row r="16" spans="1:10" ht="15">
      <c r="A16" s="106" t="s">
        <v>105</v>
      </c>
      <c r="B16" s="108">
        <v>42978</v>
      </c>
      <c r="C16" s="106" t="s">
        <v>106</v>
      </c>
      <c r="D16" s="106" t="s">
        <v>109</v>
      </c>
      <c r="E16" s="107">
        <v>2151.63</v>
      </c>
      <c r="F16" s="4" t="s">
        <v>29</v>
      </c>
      <c r="J16" s="102"/>
    </row>
    <row r="17" spans="1:7" ht="15">
      <c r="A17" s="106" t="s">
        <v>107</v>
      </c>
      <c r="B17" s="108">
        <v>42978</v>
      </c>
      <c r="C17" s="106" t="s">
        <v>108</v>
      </c>
      <c r="D17" s="106" t="s">
        <v>110</v>
      </c>
      <c r="E17" s="107">
        <v>75000</v>
      </c>
      <c r="F17" s="4" t="s">
        <v>30</v>
      </c>
    </row>
    <row r="18" spans="1:7">
      <c r="B18" s="109"/>
      <c r="E18" s="62"/>
    </row>
    <row r="19" spans="1:7" ht="15">
      <c r="A19" s="106"/>
      <c r="B19" s="108"/>
      <c r="C19" s="106"/>
      <c r="D19" s="106"/>
      <c r="E19" s="62"/>
      <c r="F19" s="13"/>
    </row>
    <row r="20" spans="1:7" ht="15">
      <c r="A20" s="106"/>
      <c r="B20" s="108"/>
      <c r="C20" s="106"/>
      <c r="D20" s="106"/>
      <c r="E20" s="62"/>
      <c r="F20" s="25"/>
      <c r="G20" s="26"/>
    </row>
    <row r="21" spans="1:7" ht="15">
      <c r="A21" s="106"/>
      <c r="B21" s="108"/>
      <c r="C21" s="106"/>
      <c r="D21" s="106"/>
      <c r="E21" s="62"/>
      <c r="F21" s="25"/>
      <c r="G21" s="26"/>
    </row>
    <row r="22" spans="1:7" ht="15">
      <c r="E22" s="105"/>
      <c r="F22" s="27"/>
      <c r="G22" s="26"/>
    </row>
    <row r="23" spans="1:7" ht="15">
      <c r="A23" s="16"/>
      <c r="B23" s="17"/>
      <c r="C23" s="16"/>
      <c r="D23" s="16"/>
      <c r="E23" s="105"/>
      <c r="F23" s="27"/>
      <c r="G23" s="26"/>
    </row>
    <row r="24" spans="1:7" ht="15">
      <c r="A24" s="12"/>
      <c r="B24" s="28" t="s">
        <v>4</v>
      </c>
      <c r="C24" s="29"/>
      <c r="D24" s="30"/>
      <c r="E24" s="31"/>
      <c r="F24" s="32">
        <f>SUM(E25:E30)</f>
        <v>17211.28</v>
      </c>
      <c r="G24" s="33"/>
    </row>
    <row r="25" spans="1:7" ht="15">
      <c r="A25" s="106" t="s">
        <v>95</v>
      </c>
      <c r="B25" s="108">
        <v>42977</v>
      </c>
      <c r="C25" s="106" t="s">
        <v>102</v>
      </c>
      <c r="D25" s="106" t="s">
        <v>103</v>
      </c>
      <c r="E25" s="107">
        <v>1929</v>
      </c>
      <c r="F25" s="4" t="s">
        <v>112</v>
      </c>
    </row>
    <row r="26" spans="1:7" ht="15">
      <c r="A26" s="106" t="s">
        <v>98</v>
      </c>
      <c r="B26" s="108">
        <v>42977</v>
      </c>
      <c r="C26" s="106" t="s">
        <v>102</v>
      </c>
      <c r="D26" s="106" t="s">
        <v>94</v>
      </c>
      <c r="E26" s="107">
        <v>9220</v>
      </c>
      <c r="F26" s="4" t="s">
        <v>112</v>
      </c>
      <c r="G26" s="35"/>
    </row>
    <row r="27" spans="1:7" ht="15">
      <c r="A27" s="106" t="s">
        <v>99</v>
      </c>
      <c r="B27" s="108">
        <v>42978</v>
      </c>
      <c r="C27" s="106" t="s">
        <v>104</v>
      </c>
      <c r="D27" s="106" t="s">
        <v>88</v>
      </c>
      <c r="E27" s="107">
        <v>6062.28</v>
      </c>
      <c r="F27" s="4" t="s">
        <v>111</v>
      </c>
      <c r="G27" s="35"/>
    </row>
    <row r="28" spans="1:7" ht="15">
      <c r="A28" s="16"/>
      <c r="B28" s="17"/>
      <c r="C28" s="16"/>
      <c r="D28" s="87"/>
      <c r="E28" s="62"/>
      <c r="F28" s="37"/>
      <c r="G28" s="35"/>
    </row>
    <row r="29" spans="1:7" ht="15">
      <c r="A29" s="16"/>
      <c r="B29" s="17"/>
      <c r="C29" s="16"/>
      <c r="D29" s="87"/>
      <c r="E29" s="62"/>
      <c r="F29" s="38"/>
      <c r="G29" s="35"/>
    </row>
    <row r="30" spans="1:7" ht="15">
      <c r="A30" s="16"/>
      <c r="B30" s="17"/>
      <c r="C30" s="16"/>
      <c r="D30" s="87"/>
      <c r="E30" s="62"/>
      <c r="F30" s="37"/>
      <c r="G30" s="35"/>
    </row>
    <row r="31" spans="1:7" ht="15">
      <c r="A31" s="12"/>
      <c r="B31" s="28" t="s">
        <v>5</v>
      </c>
      <c r="C31" s="29"/>
      <c r="D31" s="30"/>
      <c r="E31" s="23"/>
      <c r="F31" s="32">
        <f>+E32+E33</f>
        <v>0</v>
      </c>
      <c r="G31" s="33"/>
    </row>
    <row r="32" spans="1:7" ht="15">
      <c r="A32" s="16"/>
      <c r="B32" s="88"/>
      <c r="D32" s="92"/>
      <c r="E32" s="62"/>
      <c r="F32" s="13"/>
      <c r="G32" s="40"/>
    </row>
    <row r="33" spans="1:7" ht="15">
      <c r="A33" s="16"/>
      <c r="B33" s="88"/>
      <c r="D33" s="87"/>
      <c r="F33" s="13"/>
      <c r="G33" s="40"/>
    </row>
    <row r="34" spans="1:7" ht="15">
      <c r="A34" s="41"/>
      <c r="B34" s="16"/>
      <c r="C34" s="16"/>
      <c r="D34" s="16"/>
      <c r="E34" s="23"/>
      <c r="F34" s="13"/>
      <c r="G34" s="40"/>
    </row>
    <row r="35" spans="1:7" ht="15">
      <c r="A35" s="41"/>
      <c r="B35" s="16"/>
      <c r="C35" s="16"/>
      <c r="D35" s="16"/>
      <c r="E35" s="23"/>
      <c r="F35" s="13"/>
      <c r="G35" s="40"/>
    </row>
    <row r="36" spans="1:7" ht="15">
      <c r="A36" s="41"/>
      <c r="B36" s="16"/>
      <c r="C36" s="16"/>
      <c r="D36" s="16"/>
      <c r="E36" s="23"/>
      <c r="F36" s="13"/>
      <c r="G36" s="40"/>
    </row>
    <row r="37" spans="1:7" ht="15">
      <c r="A37" s="41"/>
      <c r="B37" s="42"/>
      <c r="C37" s="29"/>
      <c r="D37" s="16"/>
      <c r="E37" s="43"/>
      <c r="F37" s="43"/>
      <c r="G37" s="40"/>
    </row>
    <row r="38" spans="1:7" ht="15">
      <c r="A38" s="12"/>
      <c r="B38" s="44" t="s">
        <v>6</v>
      </c>
      <c r="C38" s="29"/>
      <c r="D38" s="30"/>
      <c r="E38" s="31"/>
      <c r="F38" s="32">
        <f>SUM(E39:E41)</f>
        <v>0</v>
      </c>
      <c r="G38" s="45"/>
    </row>
    <row r="39" spans="1:7" ht="15">
      <c r="B39" s="88"/>
      <c r="C39" s="92"/>
      <c r="E39" s="62"/>
      <c r="G39" s="47"/>
    </row>
    <row r="40" spans="1:7" ht="15">
      <c r="A40" s="17"/>
      <c r="C40" s="88"/>
      <c r="D40" s="92"/>
      <c r="E40" s="106"/>
      <c r="F40" s="51"/>
      <c r="G40" s="47"/>
    </row>
    <row r="41" spans="1:7" ht="15">
      <c r="A41" s="52"/>
      <c r="B41" s="82"/>
      <c r="D41" s="83"/>
      <c r="E41" s="84"/>
      <c r="F41" s="84"/>
      <c r="G41" s="47"/>
    </row>
    <row r="42" spans="1:7" ht="15">
      <c r="A42" s="52"/>
      <c r="B42" s="88"/>
      <c r="D42" s="87"/>
      <c r="E42" s="94"/>
      <c r="G42" s="47"/>
    </row>
    <row r="43" spans="1:7" ht="15">
      <c r="A43" s="52"/>
      <c r="B43" s="16"/>
      <c r="C43" s="16"/>
      <c r="D43" s="16"/>
      <c r="E43" s="13"/>
      <c r="F43" s="53"/>
      <c r="G43" s="54"/>
    </row>
    <row r="44" spans="1:7" ht="15">
      <c r="A44" s="52"/>
      <c r="B44" s="17"/>
      <c r="C44" s="16"/>
      <c r="D44" s="16"/>
      <c r="E44" s="23"/>
      <c r="F44" s="23"/>
      <c r="G44" s="54"/>
    </row>
    <row r="45" spans="1:7" ht="15">
      <c r="A45" s="52"/>
      <c r="B45" s="17"/>
      <c r="C45" s="16"/>
      <c r="D45" s="16"/>
      <c r="E45" s="19"/>
      <c r="F45" s="55"/>
      <c r="G45" s="54"/>
    </row>
    <row r="46" spans="1:7" ht="15">
      <c r="A46" s="52"/>
      <c r="B46" s="17"/>
      <c r="C46" s="16"/>
      <c r="D46" s="16"/>
      <c r="E46" s="19"/>
      <c r="F46" s="55"/>
      <c r="G46" s="54"/>
    </row>
    <row r="47" spans="1:7" ht="15">
      <c r="A47" s="12"/>
      <c r="B47" s="56"/>
      <c r="C47" s="12"/>
      <c r="D47" s="57"/>
      <c r="E47" s="58" t="s">
        <v>7</v>
      </c>
      <c r="F47" s="32">
        <f>F10+F15-F24+F31-F38</f>
        <v>1056765.22</v>
      </c>
      <c r="G47" s="15"/>
    </row>
    <row r="48" spans="1:7" ht="15">
      <c r="A48" s="12"/>
      <c r="B48" s="59"/>
      <c r="C48" s="29"/>
      <c r="D48" s="60"/>
      <c r="E48" s="58" t="s">
        <v>8</v>
      </c>
      <c r="F48" s="110">
        <v>1056741.6599999999</v>
      </c>
      <c r="G48" s="15"/>
    </row>
    <row r="49" spans="1:7" ht="15">
      <c r="A49" s="12"/>
      <c r="B49" s="133"/>
      <c r="C49" s="133"/>
      <c r="D49" s="133"/>
      <c r="E49" s="58" t="s">
        <v>9</v>
      </c>
      <c r="F49" s="32">
        <f>F47-F48</f>
        <v>23.560000000055879</v>
      </c>
      <c r="G49" s="15"/>
    </row>
    <row r="50" spans="1:7" ht="15">
      <c r="A50" s="1"/>
      <c r="B50" s="12"/>
      <c r="C50" s="12"/>
      <c r="D50" s="12"/>
      <c r="E50" s="61"/>
      <c r="F50" s="61"/>
      <c r="G50" s="15"/>
    </row>
    <row r="51" spans="1:7" ht="15">
      <c r="B51" s="16"/>
      <c r="C51" s="16"/>
      <c r="D51" s="16"/>
      <c r="E51" s="16"/>
      <c r="F51" s="98"/>
      <c r="G51" s="16"/>
    </row>
    <row r="52" spans="1:7" ht="15">
      <c r="B52" s="16"/>
      <c r="C52" s="16"/>
      <c r="D52" s="16"/>
      <c r="E52" s="16"/>
      <c r="F52" s="16"/>
      <c r="G52" s="16"/>
    </row>
    <row r="53" spans="1:7" ht="15">
      <c r="B53" s="16"/>
      <c r="C53" s="16"/>
      <c r="D53" s="16"/>
      <c r="E53" s="16"/>
      <c r="F53" s="16"/>
      <c r="G53" s="16"/>
    </row>
    <row r="54" spans="1:7" ht="15">
      <c r="B54" s="16"/>
      <c r="C54" s="16"/>
      <c r="D54" s="16"/>
      <c r="E54" s="16"/>
      <c r="F54" s="16"/>
      <c r="G54" s="16"/>
    </row>
    <row r="55" spans="1:7" ht="15">
      <c r="B55" s="16"/>
      <c r="C55" s="16"/>
      <c r="D55" s="16"/>
      <c r="E55" s="16"/>
      <c r="F55" s="16"/>
      <c r="G55" s="16"/>
    </row>
    <row r="56" spans="1:7" ht="15">
      <c r="B56" s="16"/>
      <c r="C56" s="16"/>
      <c r="D56" s="16"/>
      <c r="E56" s="16"/>
      <c r="F56" s="16"/>
      <c r="G56" s="16"/>
    </row>
    <row r="57" spans="1:7" ht="15">
      <c r="B57" s="16"/>
      <c r="C57" s="16"/>
      <c r="D57" s="16"/>
      <c r="E57" s="16"/>
      <c r="F57" s="16"/>
      <c r="G57" s="16"/>
    </row>
    <row r="58" spans="1:7" ht="15">
      <c r="B58" s="16"/>
      <c r="C58" s="16"/>
      <c r="D58" s="16"/>
      <c r="E58" s="16"/>
      <c r="F58" s="16"/>
      <c r="G58" s="16"/>
    </row>
    <row r="59" spans="1:7" ht="15">
      <c r="B59" s="16"/>
      <c r="C59" s="16"/>
      <c r="D59" s="16"/>
      <c r="E59" s="16"/>
      <c r="F59" s="16"/>
      <c r="G59" s="16"/>
    </row>
  </sheetData>
  <mergeCells count="6">
    <mergeCell ref="B49:D49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28" workbookViewId="0">
      <selection activeCell="F40" sqref="F40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9" width="11.42578125" style="4"/>
    <col min="10" max="10" width="18" style="4" customWidth="1"/>
    <col min="11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10">
      <c r="A1" s="1"/>
      <c r="B1" s="1"/>
      <c r="C1" s="1"/>
      <c r="D1" s="1"/>
      <c r="E1" s="2"/>
      <c r="F1" s="2"/>
      <c r="G1" s="3"/>
    </row>
    <row r="2" spans="1:10">
      <c r="A2" s="1"/>
      <c r="B2" s="1"/>
      <c r="C2" s="1"/>
      <c r="D2" s="1"/>
      <c r="E2" s="2"/>
      <c r="F2" s="2"/>
      <c r="G2" s="3"/>
    </row>
    <row r="3" spans="1:10">
      <c r="A3" s="134" t="s">
        <v>0</v>
      </c>
      <c r="B3" s="134"/>
      <c r="C3" s="134"/>
      <c r="D3" s="134"/>
      <c r="E3" s="134"/>
      <c r="F3" s="134"/>
      <c r="G3" s="5"/>
    </row>
    <row r="4" spans="1:10">
      <c r="A4" s="134" t="s">
        <v>1</v>
      </c>
      <c r="B4" s="134"/>
      <c r="C4" s="134"/>
      <c r="D4" s="134"/>
      <c r="E4" s="134"/>
      <c r="F4" s="134"/>
      <c r="G4" s="5"/>
    </row>
    <row r="5" spans="1:10">
      <c r="A5" s="134" t="s">
        <v>122</v>
      </c>
      <c r="B5" s="134"/>
      <c r="C5" s="134"/>
      <c r="D5" s="134"/>
      <c r="E5" s="134"/>
      <c r="F5" s="134"/>
      <c r="G5" s="5"/>
    </row>
    <row r="6" spans="1:10">
      <c r="A6" s="1"/>
      <c r="B6" s="111"/>
      <c r="C6" s="111"/>
      <c r="D6" s="111"/>
      <c r="E6" s="7"/>
      <c r="F6" s="7"/>
      <c r="G6" s="3"/>
    </row>
    <row r="7" spans="1:10" ht="13.5" thickBot="1">
      <c r="A7" s="8"/>
      <c r="B7" s="9"/>
      <c r="C7" s="9"/>
      <c r="D7" s="9"/>
      <c r="E7" s="10"/>
      <c r="F7" s="10"/>
      <c r="G7" s="3"/>
    </row>
    <row r="8" spans="1:10" ht="13.5" thickTop="1">
      <c r="A8" s="11"/>
      <c r="B8" s="111"/>
      <c r="C8" s="111"/>
      <c r="D8" s="111"/>
      <c r="E8" s="7"/>
      <c r="F8" s="7"/>
      <c r="G8" s="3"/>
    </row>
    <row r="9" spans="1:10">
      <c r="A9" s="11"/>
      <c r="B9" s="111"/>
      <c r="C9" s="111"/>
      <c r="D9" s="111"/>
      <c r="E9" s="7"/>
      <c r="F9" s="7"/>
      <c r="G9" s="3"/>
    </row>
    <row r="10" spans="1:10" ht="15">
      <c r="A10" s="12"/>
      <c r="B10" s="135" t="s">
        <v>2</v>
      </c>
      <c r="C10" s="135"/>
      <c r="D10" s="135"/>
      <c r="E10" s="13"/>
      <c r="F10" s="113">
        <v>253805.50000000003</v>
      </c>
      <c r="G10" s="15"/>
    </row>
    <row r="11" spans="1:10" ht="15">
      <c r="A11" s="16"/>
      <c r="B11" s="17"/>
      <c r="C11" s="16"/>
      <c r="D11" s="16"/>
      <c r="E11" s="18"/>
      <c r="F11" s="13"/>
      <c r="G11" s="15"/>
    </row>
    <row r="12" spans="1:10" ht="15">
      <c r="A12" s="16"/>
      <c r="B12" s="17"/>
      <c r="C12" s="16"/>
      <c r="D12" s="16"/>
      <c r="E12" s="19"/>
      <c r="F12" s="13"/>
      <c r="G12" s="15"/>
    </row>
    <row r="13" spans="1:10" ht="15">
      <c r="A13" s="12"/>
      <c r="B13" s="112"/>
      <c r="C13" s="112"/>
      <c r="D13" s="112"/>
      <c r="E13" s="13"/>
      <c r="F13" s="13"/>
      <c r="G13" s="15"/>
      <c r="J13" s="102"/>
    </row>
    <row r="14" spans="1:10" ht="15">
      <c r="A14" s="12"/>
      <c r="B14" s="112"/>
      <c r="C14" s="112"/>
      <c r="D14" s="112"/>
      <c r="E14" s="13"/>
      <c r="F14" s="21"/>
      <c r="G14" s="22"/>
      <c r="J14" s="102"/>
    </row>
    <row r="15" spans="1:10" ht="15">
      <c r="A15" s="12"/>
      <c r="B15" s="135" t="s">
        <v>3</v>
      </c>
      <c r="C15" s="135"/>
      <c r="D15" s="135"/>
      <c r="E15" s="23"/>
      <c r="F15" s="24">
        <f>SUM(E16:E23)</f>
        <v>396</v>
      </c>
      <c r="G15" s="15"/>
      <c r="J15" s="102"/>
    </row>
    <row r="16" spans="1:10" ht="15">
      <c r="A16" s="114" t="s">
        <v>119</v>
      </c>
      <c r="B16" s="115">
        <v>43007</v>
      </c>
      <c r="C16" s="114" t="s">
        <v>120</v>
      </c>
      <c r="D16" s="114" t="s">
        <v>25</v>
      </c>
      <c r="E16" s="114">
        <v>396</v>
      </c>
      <c r="F16" s="4" t="s">
        <v>123</v>
      </c>
      <c r="J16" s="102"/>
    </row>
    <row r="17" spans="1:7" ht="15">
      <c r="A17" s="106"/>
      <c r="B17" s="108"/>
      <c r="C17" s="106"/>
      <c r="D17" s="106"/>
      <c r="E17" s="107"/>
    </row>
    <row r="18" spans="1:7">
      <c r="B18" s="109"/>
      <c r="E18" s="62"/>
    </row>
    <row r="19" spans="1:7" ht="15">
      <c r="A19" s="106"/>
      <c r="B19" s="108"/>
      <c r="C19" s="106"/>
      <c r="D19" s="106"/>
      <c r="E19" s="62"/>
      <c r="F19" s="13"/>
    </row>
    <row r="20" spans="1:7" ht="15">
      <c r="A20" s="106"/>
      <c r="B20" s="108"/>
      <c r="C20" s="106"/>
      <c r="D20" s="106"/>
      <c r="E20" s="62"/>
      <c r="F20" s="25"/>
      <c r="G20" s="26"/>
    </row>
    <row r="21" spans="1:7" ht="15">
      <c r="A21" s="106"/>
      <c r="B21" s="108"/>
      <c r="C21" s="106"/>
      <c r="D21" s="106"/>
      <c r="E21" s="62"/>
      <c r="F21" s="25"/>
      <c r="G21" s="26"/>
    </row>
    <row r="22" spans="1:7" ht="15">
      <c r="E22" s="105"/>
      <c r="F22" s="27"/>
      <c r="G22" s="26"/>
    </row>
    <row r="23" spans="1:7" ht="15">
      <c r="A23" s="16"/>
      <c r="B23" s="17"/>
      <c r="C23" s="16"/>
      <c r="D23" s="16"/>
      <c r="E23" s="105"/>
      <c r="F23" s="27"/>
      <c r="G23" s="26"/>
    </row>
    <row r="24" spans="1:7" ht="15">
      <c r="A24" s="12"/>
      <c r="B24" s="28" t="s">
        <v>4</v>
      </c>
      <c r="C24" s="29"/>
      <c r="D24" s="30"/>
      <c r="E24" s="31"/>
      <c r="F24" s="32">
        <f>SUM(E25:E30)</f>
        <v>22832.77</v>
      </c>
      <c r="G24" s="33"/>
    </row>
    <row r="25" spans="1:7" ht="15">
      <c r="A25" s="106" t="s">
        <v>96</v>
      </c>
      <c r="B25" s="108">
        <v>43006</v>
      </c>
      <c r="C25" s="106" t="s">
        <v>113</v>
      </c>
      <c r="D25" s="106" t="s">
        <v>114</v>
      </c>
      <c r="E25" s="106">
        <v>659.5</v>
      </c>
      <c r="F25" s="4" t="s">
        <v>124</v>
      </c>
    </row>
    <row r="26" spans="1:7" ht="15">
      <c r="A26" s="106" t="s">
        <v>97</v>
      </c>
      <c r="B26" s="108">
        <v>43008</v>
      </c>
      <c r="C26" s="106" t="s">
        <v>115</v>
      </c>
      <c r="D26" s="106" t="s">
        <v>117</v>
      </c>
      <c r="E26" s="107">
        <v>1841.23</v>
      </c>
      <c r="F26" s="4" t="s">
        <v>60</v>
      </c>
      <c r="G26" s="35"/>
    </row>
    <row r="27" spans="1:7" ht="15">
      <c r="A27" s="106" t="s">
        <v>93</v>
      </c>
      <c r="B27" s="108">
        <v>43008</v>
      </c>
      <c r="C27" s="106" t="s">
        <v>116</v>
      </c>
      <c r="D27" s="106" t="s">
        <v>103</v>
      </c>
      <c r="E27" s="107">
        <v>13713.02</v>
      </c>
      <c r="F27" s="4" t="s">
        <v>82</v>
      </c>
      <c r="G27" s="35"/>
    </row>
    <row r="28" spans="1:7" ht="15">
      <c r="A28" s="106" t="s">
        <v>95</v>
      </c>
      <c r="B28" s="108">
        <v>43008</v>
      </c>
      <c r="C28" s="106" t="s">
        <v>118</v>
      </c>
      <c r="D28" s="106" t="s">
        <v>117</v>
      </c>
      <c r="E28" s="107">
        <v>6619.02</v>
      </c>
      <c r="F28" s="37" t="s">
        <v>83</v>
      </c>
      <c r="G28" s="35"/>
    </row>
    <row r="29" spans="1:7" ht="15">
      <c r="A29" s="106"/>
      <c r="B29" s="108"/>
      <c r="C29" s="106"/>
      <c r="D29" s="106"/>
      <c r="E29" s="107"/>
      <c r="F29" s="38"/>
      <c r="G29" s="35"/>
    </row>
    <row r="30" spans="1:7" ht="15">
      <c r="A30" s="16"/>
      <c r="B30" s="17"/>
      <c r="C30" s="16"/>
      <c r="D30" s="87"/>
      <c r="E30" s="62"/>
      <c r="F30" s="37"/>
      <c r="G30" s="35"/>
    </row>
    <row r="31" spans="1:7" ht="15">
      <c r="A31" s="12"/>
      <c r="B31" s="28" t="s">
        <v>5</v>
      </c>
      <c r="C31" s="29"/>
      <c r="D31" s="30"/>
      <c r="E31" s="23"/>
      <c r="F31" s="32">
        <f>+E32+E33</f>
        <v>0</v>
      </c>
      <c r="G31" s="33"/>
    </row>
    <row r="32" spans="1:7" ht="15">
      <c r="A32" s="16"/>
      <c r="B32" s="88"/>
      <c r="D32" s="92"/>
      <c r="E32" s="62"/>
      <c r="F32" s="13"/>
      <c r="G32" s="40"/>
    </row>
    <row r="33" spans="1:7" ht="15">
      <c r="A33" s="16"/>
      <c r="B33" s="88"/>
      <c r="D33" s="87"/>
      <c r="F33" s="13"/>
      <c r="G33" s="40"/>
    </row>
    <row r="34" spans="1:7" ht="15">
      <c r="A34" s="41"/>
      <c r="B34" s="16"/>
      <c r="C34" s="16"/>
      <c r="D34" s="16"/>
      <c r="E34" s="23"/>
      <c r="F34" s="13"/>
      <c r="G34" s="40"/>
    </row>
    <row r="35" spans="1:7" ht="15">
      <c r="A35" s="41"/>
      <c r="B35" s="16"/>
      <c r="C35" s="16"/>
      <c r="D35" s="16"/>
      <c r="E35" s="23"/>
      <c r="F35" s="13"/>
      <c r="G35" s="40"/>
    </row>
    <row r="36" spans="1:7" ht="15">
      <c r="A36" s="41"/>
      <c r="B36" s="16"/>
      <c r="C36" s="16"/>
      <c r="D36" s="16"/>
      <c r="E36" s="23"/>
      <c r="F36" s="13"/>
      <c r="G36" s="40"/>
    </row>
    <row r="37" spans="1:7" ht="15">
      <c r="A37" s="41"/>
      <c r="B37" s="42"/>
      <c r="C37" s="29"/>
      <c r="D37" s="16"/>
      <c r="E37" s="43"/>
      <c r="F37" s="43"/>
      <c r="G37" s="40"/>
    </row>
    <row r="38" spans="1:7" ht="15">
      <c r="A38" s="12"/>
      <c r="B38" s="44" t="s">
        <v>6</v>
      </c>
      <c r="C38" s="29"/>
      <c r="D38" s="30"/>
      <c r="E38" s="31"/>
      <c r="F38" s="32">
        <f>SUM(E39:E41)</f>
        <v>5138.47</v>
      </c>
      <c r="G38" s="45"/>
    </row>
    <row r="39" spans="1:7" ht="15">
      <c r="B39" s="88">
        <v>42998</v>
      </c>
      <c r="D39" s="92" t="s">
        <v>121</v>
      </c>
      <c r="E39" s="62">
        <v>5138.47</v>
      </c>
      <c r="F39" s="4" t="s">
        <v>125</v>
      </c>
      <c r="G39" s="47"/>
    </row>
    <row r="40" spans="1:7" ht="15">
      <c r="A40" s="17"/>
      <c r="C40" s="88"/>
      <c r="D40" s="92"/>
      <c r="E40" s="106"/>
      <c r="F40" s="51"/>
      <c r="G40" s="47"/>
    </row>
    <row r="41" spans="1:7" ht="15">
      <c r="A41" s="52"/>
      <c r="B41" s="82"/>
      <c r="D41" s="83"/>
      <c r="E41" s="84"/>
      <c r="F41" s="84"/>
      <c r="G41" s="47"/>
    </row>
    <row r="42" spans="1:7" ht="15">
      <c r="A42" s="52"/>
      <c r="B42" s="88"/>
      <c r="D42" s="87"/>
      <c r="E42" s="94"/>
      <c r="G42" s="47"/>
    </row>
    <row r="43" spans="1:7" ht="15">
      <c r="A43" s="52"/>
      <c r="B43" s="16"/>
      <c r="C43" s="16"/>
      <c r="D43" s="16"/>
      <c r="E43" s="13"/>
      <c r="F43" s="53"/>
      <c r="G43" s="54"/>
    </row>
    <row r="44" spans="1:7" ht="15">
      <c r="A44" s="52"/>
      <c r="B44" s="17"/>
      <c r="C44" s="16"/>
      <c r="D44" s="16"/>
      <c r="E44" s="23"/>
      <c r="F44" s="23"/>
      <c r="G44" s="54"/>
    </row>
    <row r="45" spans="1:7" ht="15">
      <c r="A45" s="52"/>
      <c r="B45" s="17"/>
      <c r="C45" s="16"/>
      <c r="D45" s="16"/>
      <c r="E45" s="19"/>
      <c r="F45" s="55"/>
      <c r="G45" s="54"/>
    </row>
    <row r="46" spans="1:7" ht="15">
      <c r="A46" s="52"/>
      <c r="B46" s="17"/>
      <c r="C46" s="16"/>
      <c r="D46" s="16"/>
      <c r="E46" s="19"/>
      <c r="F46" s="55"/>
      <c r="G46" s="54"/>
    </row>
    <row r="47" spans="1:7" ht="15">
      <c r="A47" s="12"/>
      <c r="B47" s="56"/>
      <c r="C47" s="12"/>
      <c r="D47" s="57"/>
      <c r="E47" s="58" t="s">
        <v>7</v>
      </c>
      <c r="F47" s="32">
        <f>F10+F15-F24+F31-F38</f>
        <v>226230.26000000004</v>
      </c>
      <c r="G47" s="15"/>
    </row>
    <row r="48" spans="1:7" ht="15">
      <c r="A48" s="12"/>
      <c r="B48" s="59"/>
      <c r="C48" s="29"/>
      <c r="D48" s="60"/>
      <c r="E48" s="58" t="s">
        <v>8</v>
      </c>
      <c r="F48" s="107">
        <v>226206.85</v>
      </c>
      <c r="G48" s="15"/>
    </row>
    <row r="49" spans="1:7" ht="15">
      <c r="A49" s="12"/>
      <c r="B49" s="133"/>
      <c r="C49" s="133"/>
      <c r="D49" s="133"/>
      <c r="E49" s="58" t="s">
        <v>9</v>
      </c>
      <c r="F49" s="32">
        <f>F47-F48</f>
        <v>23.410000000032596</v>
      </c>
      <c r="G49" s="15"/>
    </row>
    <row r="50" spans="1:7" ht="15">
      <c r="A50" s="1"/>
      <c r="B50" s="12"/>
      <c r="C50" s="12"/>
      <c r="D50" s="12"/>
      <c r="E50" s="61"/>
      <c r="F50" s="61"/>
      <c r="G50" s="15"/>
    </row>
    <row r="51" spans="1:7" ht="15">
      <c r="B51" s="16"/>
      <c r="C51" s="16"/>
      <c r="D51" s="16"/>
      <c r="E51" s="16"/>
      <c r="F51" s="98"/>
      <c r="G51" s="16"/>
    </row>
    <row r="52" spans="1:7" ht="15">
      <c r="B52" s="16"/>
      <c r="C52" s="16"/>
      <c r="D52" s="16"/>
      <c r="E52" s="16"/>
      <c r="F52" s="16"/>
      <c r="G52" s="16"/>
    </row>
    <row r="53" spans="1:7" ht="15">
      <c r="B53" s="16"/>
      <c r="C53" s="16"/>
      <c r="D53" s="16"/>
      <c r="E53" s="16"/>
      <c r="F53" s="16"/>
      <c r="G53" s="16"/>
    </row>
    <row r="54" spans="1:7" ht="15">
      <c r="B54" s="16"/>
      <c r="C54" s="16"/>
      <c r="D54" s="16"/>
      <c r="E54" s="16"/>
      <c r="F54" s="16"/>
      <c r="G54" s="16"/>
    </row>
    <row r="55" spans="1:7" ht="15">
      <c r="B55" s="16"/>
      <c r="C55" s="16"/>
      <c r="D55" s="16"/>
      <c r="E55" s="16"/>
      <c r="F55" s="16"/>
      <c r="G55" s="16"/>
    </row>
    <row r="56" spans="1:7" ht="15">
      <c r="B56" s="16"/>
      <c r="C56" s="16"/>
      <c r="D56" s="16"/>
      <c r="E56" s="16"/>
      <c r="F56" s="16"/>
      <c r="G56" s="16"/>
    </row>
    <row r="57" spans="1:7" ht="15">
      <c r="B57" s="16"/>
      <c r="C57" s="16"/>
      <c r="D57" s="16"/>
      <c r="E57" s="16"/>
      <c r="F57" s="16"/>
      <c r="G57" s="16"/>
    </row>
    <row r="58" spans="1:7" ht="15">
      <c r="B58" s="16"/>
      <c r="C58" s="16"/>
      <c r="D58" s="16"/>
      <c r="E58" s="16"/>
      <c r="F58" s="16"/>
      <c r="G58" s="16"/>
    </row>
    <row r="59" spans="1:7" ht="15">
      <c r="B59" s="16"/>
      <c r="C59" s="16"/>
      <c r="D59" s="16"/>
      <c r="E59" s="16"/>
      <c r="F59" s="16"/>
      <c r="G59" s="16"/>
    </row>
  </sheetData>
  <mergeCells count="6">
    <mergeCell ref="B49:D49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2018-02-16T18:30:12Z</dcterms:modified>
</cp:coreProperties>
</file>