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4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 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2" l="1"/>
  <c r="O19" i="2"/>
  <c r="O18" i="2"/>
  <c r="P15" i="2"/>
  <c r="P16" i="2"/>
  <c r="P14" i="2"/>
</calcChain>
</file>

<file path=xl/sharedStrings.xml><?xml version="1.0" encoding="utf-8"?>
<sst xmlns="http://schemas.openxmlformats.org/spreadsheetml/2006/main" count="805" uniqueCount="279">
  <si>
    <t>ALECSA CELAYA S. DE R.L. DE C.V.                                                                                                         10/02/17 Pag. 1</t>
  </si>
  <si>
    <t xml:space="preserve">                                                                                                                                         13:54</t>
  </si>
  <si>
    <t>Auxiliar del 01/01/17 al 31/01/17</t>
  </si>
  <si>
    <t>Cuenta  255-017              RALLY CHAMPION (SUBARU)</t>
  </si>
  <si>
    <t>Saldo Inicial</t>
  </si>
  <si>
    <t>E     57</t>
  </si>
  <si>
    <t>TRANSFER</t>
  </si>
  <si>
    <t>NA21003-</t>
  </si>
  <si>
    <t>Poliza Contable de E</t>
  </si>
  <si>
    <t>LJIMENEZ</t>
  </si>
  <si>
    <t>TRASPASO DE CYA A RALLY</t>
  </si>
  <si>
    <t>E     58</t>
  </si>
  <si>
    <t>I    388</t>
  </si>
  <si>
    <t>NA21002-</t>
  </si>
  <si>
    <t>Poliza Contable de I</t>
  </si>
  <si>
    <t>TRASPASO DE RALLY A CYA</t>
  </si>
  <si>
    <t>I  1,051</t>
  </si>
  <si>
    <t>JNAVARRO</t>
  </si>
  <si>
    <t>Sumas</t>
  </si>
  <si>
    <t>Saldo  Final</t>
  </si>
  <si>
    <t>Poliza</t>
  </si>
  <si>
    <t>Fecha</t>
  </si>
  <si>
    <t>Documento</t>
  </si>
  <si>
    <t>USUARIO</t>
  </si>
  <si>
    <t>DESCRIPCION</t>
  </si>
  <si>
    <t>CARGO</t>
  </si>
  <si>
    <t>ABONO</t>
  </si>
  <si>
    <t>SALDO</t>
  </si>
  <si>
    <t>=========================================================================================================================================</t>
  </si>
  <si>
    <t>Auxiliar del 01/02/17 al 28/02/17</t>
  </si>
  <si>
    <t>E     62</t>
  </si>
  <si>
    <t>NA21003-0031986</t>
  </si>
  <si>
    <t>TRASPASO DE CELAYA A RALLY</t>
  </si>
  <si>
    <t>I    319</t>
  </si>
  <si>
    <t>NA21002-0031988</t>
  </si>
  <si>
    <t>LJIMENEZ:TRASPASO DE RALLY A CELAYA</t>
  </si>
  <si>
    <t>I    387</t>
  </si>
  <si>
    <t>NA21002-0032004</t>
  </si>
  <si>
    <t>TRASPASO DE RALLY A CELAYA</t>
  </si>
  <si>
    <t>E    154</t>
  </si>
  <si>
    <t>NA21003-0032032</t>
  </si>
  <si>
    <t>E    217</t>
  </si>
  <si>
    <t>NA21003-0032087</t>
  </si>
  <si>
    <t>D  3,109</t>
  </si>
  <si>
    <t>RALLY</t>
  </si>
  <si>
    <t>NA21001-0032197</t>
  </si>
  <si>
    <t>Poliza Contable de D</t>
  </si>
  <si>
    <t>TRANSFERENCIA RALLY</t>
  </si>
  <si>
    <t>E    254</t>
  </si>
  <si>
    <t>NA21003-0032165</t>
  </si>
  <si>
    <t>I  1,140</t>
  </si>
  <si>
    <t>NA21002-0032153</t>
  </si>
  <si>
    <t>I  1,142</t>
  </si>
  <si>
    <t>NA21002-0032166</t>
  </si>
  <si>
    <t>I    464</t>
  </si>
  <si>
    <t>NA21002-0032330</t>
  </si>
  <si>
    <t>E    112</t>
  </si>
  <si>
    <t>NA21003-0032341</t>
  </si>
  <si>
    <t>I    558</t>
  </si>
  <si>
    <t>NA21002-0032342</t>
  </si>
  <si>
    <t>E    293</t>
  </si>
  <si>
    <t>TRANSFEREN</t>
  </si>
  <si>
    <t>NA21003-0032558</t>
  </si>
  <si>
    <t>TRANSFERENCIA RALLY CHAMPIONS</t>
  </si>
  <si>
    <t>I    806</t>
  </si>
  <si>
    <t>NA21002-0032376</t>
  </si>
  <si>
    <t>I    807</t>
  </si>
  <si>
    <t>NA21002-0032377</t>
  </si>
  <si>
    <t>I    808</t>
  </si>
  <si>
    <t>NA21002-0032378</t>
  </si>
  <si>
    <t>E    152</t>
  </si>
  <si>
    <t>NA21003-0032385</t>
  </si>
  <si>
    <t>E    226</t>
  </si>
  <si>
    <t>NA21003-0032434</t>
  </si>
  <si>
    <t>E    231</t>
  </si>
  <si>
    <t>NA21003-0032439</t>
  </si>
  <si>
    <t>Auxiliar del 01/03/17 al 31/03/17</t>
  </si>
  <si>
    <t>=============================================================================================================================================================</t>
  </si>
  <si>
    <t>E     48</t>
  </si>
  <si>
    <t>I    392</t>
  </si>
  <si>
    <t>NA21002-0032675</t>
  </si>
  <si>
    <t>NA21003-0032668</t>
  </si>
  <si>
    <t>E     91</t>
  </si>
  <si>
    <t>NA21003-0032741</t>
  </si>
  <si>
    <t>E    183</t>
  </si>
  <si>
    <t>NA21003-0032783</t>
  </si>
  <si>
    <t>E    184</t>
  </si>
  <si>
    <t>NA21003-0032784</t>
  </si>
  <si>
    <t>E    187</t>
  </si>
  <si>
    <t>NA21003-0032790</t>
  </si>
  <si>
    <t>TRASPASO DE CELAYA  A RALLY</t>
  </si>
  <si>
    <t>D  2,938</t>
  </si>
  <si>
    <t>NA21001-0032824</t>
  </si>
  <si>
    <t>TRANSFERENCIA RALLY-CYA</t>
  </si>
  <si>
    <t xml:space="preserve">                                                                              Saldo  Final                                                        -276,120.69</t>
  </si>
  <si>
    <t>--------</t>
  </si>
  <si>
    <t>----------</t>
  </si>
  <si>
    <t>---------------------</t>
  </si>
  <si>
    <t>---------</t>
  </si>
  <si>
    <t>--------------------------------</t>
  </si>
  <si>
    <t>------------------</t>
  </si>
  <si>
    <t>E    195</t>
  </si>
  <si>
    <t>TRASPASO DE CELAYA A RLLY</t>
  </si>
  <si>
    <t>E    196</t>
  </si>
  <si>
    <t>TRASPASO DE RALLY A BBVA</t>
  </si>
  <si>
    <t>I  1,217</t>
  </si>
  <si>
    <t>I  1,215</t>
  </si>
  <si>
    <t>E    205</t>
  </si>
  <si>
    <t>E    200</t>
  </si>
  <si>
    <t>E    232</t>
  </si>
  <si>
    <t>E    233</t>
  </si>
  <si>
    <t>I  1,503</t>
  </si>
  <si>
    <t>D  3,397</t>
  </si>
  <si>
    <t>LJIMENEZ:TRANSFRENCIA A RALLY</t>
  </si>
  <si>
    <t>D  3,398</t>
  </si>
  <si>
    <t>TRANSFERENCIA DE RALLY</t>
  </si>
  <si>
    <t>----</t>
  </si>
  <si>
    <t>-</t>
  </si>
  <si>
    <t>-------------</t>
  </si>
  <si>
    <t>--------------</t>
  </si>
  <si>
    <t>E     13</t>
  </si>
  <si>
    <t>NA21003-0033174</t>
  </si>
  <si>
    <t>E     14</t>
  </si>
  <si>
    <t>NA21003-0033177</t>
  </si>
  <si>
    <t>I    176</t>
  </si>
  <si>
    <t>NA21002-0033175</t>
  </si>
  <si>
    <t>I    178</t>
  </si>
  <si>
    <t>NA21002-0033176</t>
  </si>
  <si>
    <t>I    528</t>
  </si>
  <si>
    <t>NA21002-0033373</t>
  </si>
  <si>
    <t>E     71</t>
  </si>
  <si>
    <t>NA21003-0033374</t>
  </si>
  <si>
    <t>I    584</t>
  </si>
  <si>
    <t>NA21002-0033387</t>
  </si>
  <si>
    <t>D  1,467</t>
  </si>
  <si>
    <t>NA21001-0033419</t>
  </si>
  <si>
    <t>TRASPASO DE BANAMEX A BBVA</t>
  </si>
  <si>
    <t>E    170</t>
  </si>
  <si>
    <t>NA21003-0033433</t>
  </si>
  <si>
    <t>E    171</t>
  </si>
  <si>
    <t>NA21003-0033434</t>
  </si>
  <si>
    <t>E    225</t>
  </si>
  <si>
    <t>NA21003-0033504</t>
  </si>
  <si>
    <t>I  1,320</t>
  </si>
  <si>
    <t>NA21002-0033600</t>
  </si>
  <si>
    <t>E     64</t>
  </si>
  <si>
    <t>I    531</t>
  </si>
  <si>
    <t>I    532</t>
  </si>
  <si>
    <t>I  1,072</t>
  </si>
  <si>
    <t>TRANSPASO DE RALLY A CELAYA</t>
  </si>
  <si>
    <t>I  1,093</t>
  </si>
  <si>
    <t>BAJA: LJIMENEZ TRANSFER RALLY-CYA</t>
  </si>
  <si>
    <t>I  1,069</t>
  </si>
  <si>
    <t>I  1,317</t>
  </si>
  <si>
    <t>D  3,399</t>
  </si>
  <si>
    <t>TRANFER CYA-QM</t>
  </si>
  <si>
    <t>D  3,431</t>
  </si>
  <si>
    <t>NA21001-0033878</t>
  </si>
  <si>
    <t>LJIMENEZ:TRANSFER RALLY-CYA</t>
  </si>
  <si>
    <t>E     89</t>
  </si>
  <si>
    <t>NA21003-0034048</t>
  </si>
  <si>
    <t>E     90</t>
  </si>
  <si>
    <t>NA21003-0034049</t>
  </si>
  <si>
    <t>I    473</t>
  </si>
  <si>
    <t>NA21002-0034050</t>
  </si>
  <si>
    <t>I    472</t>
  </si>
  <si>
    <t>NA21002-0034047</t>
  </si>
  <si>
    <t>I  1,272</t>
  </si>
  <si>
    <t>NA21002-0034262</t>
  </si>
  <si>
    <t>TRANFER RALLY CHAMPION</t>
  </si>
  <si>
    <t>E    159</t>
  </si>
  <si>
    <t>NA21003-0034129</t>
  </si>
  <si>
    <t>E    160</t>
  </si>
  <si>
    <t>NA21003-0034130</t>
  </si>
  <si>
    <t>I  1,273</t>
  </si>
  <si>
    <t>NA21002-0034263</t>
  </si>
  <si>
    <t>TRANSFER RALLY</t>
  </si>
  <si>
    <t>E    219</t>
  </si>
  <si>
    <t>NA21003-0034192</t>
  </si>
  <si>
    <t>E    220</t>
  </si>
  <si>
    <t>NA21003-0034193</t>
  </si>
  <si>
    <t>E    221</t>
  </si>
  <si>
    <t>NA21003-0034194</t>
  </si>
  <si>
    <t>E    224</t>
  </si>
  <si>
    <t>NA21003-0034197</t>
  </si>
  <si>
    <t>D  2,764</t>
  </si>
  <si>
    <t>ZM608</t>
  </si>
  <si>
    <t>NA21001-0034233</t>
  </si>
  <si>
    <t>BAJA AM 1250 /11 2016</t>
  </si>
  <si>
    <t>D  3,037</t>
  </si>
  <si>
    <t>GH51479401</t>
  </si>
  <si>
    <t>XA15001-0016287</t>
  </si>
  <si>
    <t>Compra</t>
  </si>
  <si>
    <t>PBALBUEN</t>
  </si>
  <si>
    <t>ALJIMENEZ:BALBUENA SALAZAR PATRICIA</t>
  </si>
  <si>
    <t>D  3,290</t>
  </si>
  <si>
    <t>NA21001-0034289</t>
  </si>
  <si>
    <t>TRANSFERENCIA A RALLY</t>
  </si>
  <si>
    <t>-------------------------------------------------------------------------------------------------------------------------------------------------------------</t>
  </si>
  <si>
    <t>I     44</t>
  </si>
  <si>
    <t>NA21002-0034301</t>
  </si>
  <si>
    <t>I    490</t>
  </si>
  <si>
    <t>NA21002-0034412</t>
  </si>
  <si>
    <t>I    700</t>
  </si>
  <si>
    <t>NA21002-0034441</t>
  </si>
  <si>
    <t>I    854</t>
  </si>
  <si>
    <t>NA21002-0034463</t>
  </si>
  <si>
    <t>TRASPASO DE RALLY ACELAYA</t>
  </si>
  <si>
    <t>E    150</t>
  </si>
  <si>
    <t>NA21003-0034471</t>
  </si>
  <si>
    <t>NA21003-0034494</t>
  </si>
  <si>
    <t>E    161</t>
  </si>
  <si>
    <t>NA21003-0034495</t>
  </si>
  <si>
    <t>PAGO PROV DE RALLY DE CELAYA</t>
  </si>
  <si>
    <t>I  1,075</t>
  </si>
  <si>
    <t>NA21002-0034496</t>
  </si>
  <si>
    <t>DEV PAGO ERRONEO PROV DE RALLY</t>
  </si>
  <si>
    <t>D  3,347</t>
  </si>
  <si>
    <t>NA21001-0034577</t>
  </si>
  <si>
    <t>TRANSFERENCIA CYA/RALLY</t>
  </si>
  <si>
    <t>X</t>
  </si>
  <si>
    <t>D  3,806</t>
  </si>
  <si>
    <t>NA21001-0034959</t>
  </si>
  <si>
    <t>TRANSFERENCIA RALLY/CYA</t>
  </si>
  <si>
    <t>I    246</t>
  </si>
  <si>
    <t>NA21002-0034624</t>
  </si>
  <si>
    <t>I    402</t>
  </si>
  <si>
    <t>NA21002-0034666</t>
  </si>
  <si>
    <t>NA21003-0034763</t>
  </si>
  <si>
    <t>I    717</t>
  </si>
  <si>
    <t>NA21002-0034749</t>
  </si>
  <si>
    <t>E    190</t>
  </si>
  <si>
    <t>NA21003-0034766</t>
  </si>
  <si>
    <t>ALECSA CELAYA S. DE R.L. DE C.V.                                                                                                         11/12/17 Pag. 1</t>
  </si>
  <si>
    <t xml:space="preserve">                                                                                                                                         18:55</t>
  </si>
  <si>
    <t>Auxiliar del 01/11/17 al 30/11/17</t>
  </si>
  <si>
    <t>Poliza   Fecha               S  Documento                            Usuario  Descripción                                  Debe          Haber          Saldo</t>
  </si>
  <si>
    <t>D    623</t>
  </si>
  <si>
    <t>NA21001-0034988</t>
  </si>
  <si>
    <t>E     70</t>
  </si>
  <si>
    <t>NA21003-0034989</t>
  </si>
  <si>
    <t>E    122</t>
  </si>
  <si>
    <t>NA21003-0035008</t>
  </si>
  <si>
    <t>E    123</t>
  </si>
  <si>
    <t>NA21003-0035009</t>
  </si>
  <si>
    <t>E    129</t>
  </si>
  <si>
    <t>NA21003-0035034</t>
  </si>
  <si>
    <t>E    128</t>
  </si>
  <si>
    <t>NA21003-0035033</t>
  </si>
  <si>
    <t>E    188</t>
  </si>
  <si>
    <t>NA21003-0035049</t>
  </si>
  <si>
    <t>I  1,173</t>
  </si>
  <si>
    <t>NA21002-0035111</t>
  </si>
  <si>
    <t>I  1,178</t>
  </si>
  <si>
    <t>NA21002-0035117</t>
  </si>
  <si>
    <t>I  1,177</t>
  </si>
  <si>
    <t>NA21002-0035116</t>
  </si>
  <si>
    <t>===================================================================================================================================================</t>
  </si>
  <si>
    <t>ALECSA CELAYA S. DE R.L. DE C.V.                                                                                                         18/01/18 Pag. 1</t>
  </si>
  <si>
    <t xml:space="preserve">                                                                                                                                         14:03</t>
  </si>
  <si>
    <t>Auxiliar del 01/12/17 al 31/12/17</t>
  </si>
  <si>
    <t>D  3,684</t>
  </si>
  <si>
    <t>NA21001-0035678</t>
  </si>
  <si>
    <t>TRANSFER RALLY/CYA</t>
  </si>
  <si>
    <t>D  3,687</t>
  </si>
  <si>
    <t>NA21001-0035681</t>
  </si>
  <si>
    <t>LJIMENEZ:TRANFER RALLY/CYA</t>
  </si>
  <si>
    <t>I    586</t>
  </si>
  <si>
    <t>NA21002-0035380</t>
  </si>
  <si>
    <t>D  3,688</t>
  </si>
  <si>
    <t>TRANFER</t>
  </si>
  <si>
    <t>NA21001-0035682</t>
  </si>
  <si>
    <t>TRANFER CYA/RALLY</t>
  </si>
  <si>
    <t>NA21003-0035427</t>
  </si>
  <si>
    <t>D  3,533</t>
  </si>
  <si>
    <t>AM1501</t>
  </si>
  <si>
    <t>NA21001-0035494</t>
  </si>
  <si>
    <t>INTERESES INTERCOMPAÑIAS 2017</t>
  </si>
  <si>
    <t>====================================================================================================================================================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</si>
</sst>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" fontId="0" fillId="0" borderId="0" xfId="0" applyNumberFormat="1"/>
    <xf numFmtId="14" fontId="0" fillId="0" borderId="0" xfId="0" applyNumberFormat="1"/>
    <xf numFmtId="0" fontId="3" fillId="0" borderId="0" xfId="0" applyFont="1"/>
    <xf numFmtId="0" fontId="0" fillId="0" borderId="0" xfId="0" quotePrefix="1"/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5" fillId="0" borderId="0" xfId="0" applyNumberFormat="1" applyFont="1"/>
    <xf numFmtId="0" fontId="6" fillId="0" borderId="0" xfId="0" applyNumberFormat="1" applyFont="1"/>
    <xf numFmtId="0" fontId="4" fillId="0" borderId="0" xfId="0" applyNumberFormat="1" applyFont="1"/>
    <xf numFmtId="0" fontId="7" fillId="0" borderId="0" xfId="0" applyNumberFormat="1" applyFon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7" fillId="0" borderId="0" xfId="0" applyFon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8" fillId="0" borderId="0" xfId="0" applyNumberFormat="1" applyFon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6" fillId="0" borderId="0" xfId="0" applyFon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workbookViewId="0">
      <selection activeCell="H27" sqref="H27"/>
    </sheetView>
  </sheetViews>
  <sheetFormatPr baseColWidth="10" defaultRowHeight="15" x14ac:dyDescent="0.25"/>
  <cols>
    <col min="1" max="1" width="2.140625" customWidth="1"/>
    <col min="2" max="2" width="7.5703125" customWidth="1"/>
    <col min="3" max="3" width="10.7109375" bestFit="1" customWidth="1"/>
    <col min="4" max="4" width="10" bestFit="1" customWidth="1"/>
    <col min="5" max="5" width="2" bestFit="1" customWidth="1"/>
    <col min="6" max="6" width="11.28515625" bestFit="1" customWidth="1"/>
    <col min="7" max="7" width="6" bestFit="1" customWidth="1"/>
    <col min="8" max="8" width="19" bestFit="1" customWidth="1"/>
    <col min="9" max="9" width="10.7109375" bestFit="1" customWidth="1"/>
    <col min="10" max="10" width="24.42578125" bestFit="1" customWidth="1"/>
    <col min="11" max="11" width="10.140625" bestFit="1" customWidth="1"/>
    <col min="12" max="12" width="2.85546875" style="6" customWidth="1"/>
    <col min="13" max="13" width="10.140625" bestFit="1" customWidth="1"/>
    <col min="14" max="14" width="2.42578125" style="3" customWidth="1"/>
    <col min="15" max="15" width="10.140625" bestFit="1" customWidth="1"/>
  </cols>
  <sheetData>
    <row r="1" spans="2:16" x14ac:dyDescent="0.25">
      <c r="B1" s="4" t="s">
        <v>28</v>
      </c>
    </row>
    <row r="2" spans="2:16" x14ac:dyDescent="0.25">
      <c r="B2" s="5" t="s">
        <v>0</v>
      </c>
      <c r="N2"/>
    </row>
    <row r="3" spans="2:16" x14ac:dyDescent="0.25">
      <c r="B3" t="s">
        <v>1</v>
      </c>
      <c r="N3"/>
    </row>
    <row r="4" spans="2:16" x14ac:dyDescent="0.25">
      <c r="B4" s="5" t="s">
        <v>2</v>
      </c>
      <c r="N4"/>
    </row>
    <row r="6" spans="2:16" x14ac:dyDescent="0.25">
      <c r="B6" s="4" t="s">
        <v>28</v>
      </c>
    </row>
    <row r="8" spans="2:16" x14ac:dyDescent="0.25">
      <c r="B8" t="s">
        <v>3</v>
      </c>
    </row>
    <row r="9" spans="2:16" x14ac:dyDescent="0.25">
      <c r="J9" t="s">
        <v>4</v>
      </c>
      <c r="O9" s="1">
        <v>175242.3</v>
      </c>
    </row>
    <row r="10" spans="2:16" x14ac:dyDescent="0.25">
      <c r="B10" s="3" t="s">
        <v>20</v>
      </c>
      <c r="C10" s="3" t="s">
        <v>21</v>
      </c>
      <c r="F10" s="3" t="s">
        <v>22</v>
      </c>
      <c r="H10" s="3" t="s">
        <v>23</v>
      </c>
      <c r="I10" s="3" t="s">
        <v>23</v>
      </c>
      <c r="J10" s="3" t="s">
        <v>24</v>
      </c>
      <c r="K10" s="3" t="s">
        <v>25</v>
      </c>
      <c r="L10" s="7"/>
      <c r="M10" s="3" t="s">
        <v>26</v>
      </c>
      <c r="O10" s="3" t="s">
        <v>27</v>
      </c>
      <c r="P10" s="3"/>
    </row>
    <row r="11" spans="2:16" x14ac:dyDescent="0.25">
      <c r="B11" t="s">
        <v>5</v>
      </c>
      <c r="C11" s="2">
        <v>42737</v>
      </c>
      <c r="D11" t="s">
        <v>6</v>
      </c>
      <c r="E11">
        <v>1</v>
      </c>
      <c r="F11" t="s">
        <v>7</v>
      </c>
      <c r="G11">
        <v>31545</v>
      </c>
      <c r="H11" t="s">
        <v>8</v>
      </c>
      <c r="I11" t="s">
        <v>9</v>
      </c>
      <c r="J11" t="s">
        <v>10</v>
      </c>
      <c r="K11" s="1">
        <v>99000</v>
      </c>
      <c r="L11" s="6">
        <v>1</v>
      </c>
      <c r="O11" s="1">
        <v>274242.3</v>
      </c>
    </row>
    <row r="12" spans="2:16" x14ac:dyDescent="0.25">
      <c r="B12" t="s">
        <v>11</v>
      </c>
      <c r="C12" s="2">
        <v>42737</v>
      </c>
      <c r="D12" t="s">
        <v>6</v>
      </c>
      <c r="E12">
        <v>1</v>
      </c>
      <c r="F12" t="s">
        <v>7</v>
      </c>
      <c r="G12">
        <v>31553</v>
      </c>
      <c r="H12" t="s">
        <v>8</v>
      </c>
      <c r="I12" t="s">
        <v>9</v>
      </c>
      <c r="J12" t="s">
        <v>10</v>
      </c>
      <c r="K12" s="1">
        <v>30000</v>
      </c>
      <c r="L12" s="6">
        <v>2</v>
      </c>
      <c r="O12" s="1">
        <v>304242.3</v>
      </c>
    </row>
    <row r="13" spans="2:16" x14ac:dyDescent="0.25">
      <c r="B13" t="s">
        <v>12</v>
      </c>
      <c r="C13" s="2">
        <v>42737</v>
      </c>
      <c r="D13" t="s">
        <v>6</v>
      </c>
      <c r="E13">
        <v>1</v>
      </c>
      <c r="F13" t="s">
        <v>13</v>
      </c>
      <c r="G13">
        <v>31544</v>
      </c>
      <c r="H13" t="s">
        <v>14</v>
      </c>
      <c r="I13" t="s">
        <v>9</v>
      </c>
      <c r="J13" t="s">
        <v>15</v>
      </c>
      <c r="M13" s="1">
        <v>99000</v>
      </c>
      <c r="N13" s="3">
        <v>1</v>
      </c>
      <c r="O13" s="1">
        <v>205242.3</v>
      </c>
    </row>
    <row r="14" spans="2:16" x14ac:dyDescent="0.25">
      <c r="B14" t="s">
        <v>16</v>
      </c>
      <c r="C14" s="2">
        <v>42758</v>
      </c>
      <c r="D14" t="s">
        <v>6</v>
      </c>
      <c r="E14">
        <v>1</v>
      </c>
      <c r="F14" t="s">
        <v>13</v>
      </c>
      <c r="G14">
        <v>31746</v>
      </c>
      <c r="H14" t="s">
        <v>14</v>
      </c>
      <c r="I14" t="s">
        <v>17</v>
      </c>
      <c r="J14" t="s">
        <v>15</v>
      </c>
      <c r="M14" s="1">
        <v>100000</v>
      </c>
      <c r="N14" s="3">
        <v>2</v>
      </c>
      <c r="O14" s="1">
        <v>105242.3</v>
      </c>
    </row>
    <row r="15" spans="2:16" x14ac:dyDescent="0.25">
      <c r="J15" t="s">
        <v>18</v>
      </c>
      <c r="K15" s="1">
        <v>129000</v>
      </c>
      <c r="M15" s="1">
        <v>199000</v>
      </c>
    </row>
    <row r="16" spans="2:16" x14ac:dyDescent="0.25">
      <c r="J16" t="s">
        <v>19</v>
      </c>
      <c r="O16" s="1">
        <v>105242.3</v>
      </c>
    </row>
  </sheetData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/>
  </sheetViews>
  <sheetFormatPr baseColWidth="10" defaultRowHeight="15" x14ac:dyDescent="0.25"/>
  <cols>
    <col min="1" max="1" width="11.28515625" style="39" customWidth="1"/>
    <col min="2" max="2" width="10.7109375" style="39" bestFit="1" customWidth="1"/>
    <col min="3" max="3" width="12.42578125" style="39" bestFit="1" customWidth="1"/>
    <col min="4" max="4" width="2" style="39" bestFit="1" customWidth="1"/>
    <col min="5" max="5" width="16.5703125" style="39" bestFit="1" customWidth="1"/>
    <col min="6" max="6" width="19.28515625" style="39" bestFit="1" customWidth="1"/>
    <col min="7" max="7" width="9.28515625" style="39" bestFit="1" customWidth="1"/>
    <col min="8" max="8" width="28.140625" style="39" bestFit="1" customWidth="1"/>
    <col min="9" max="9" width="13.85546875" style="39" bestFit="1" customWidth="1"/>
    <col min="10" max="10" width="4.5703125" style="24" bestFit="1" customWidth="1"/>
    <col min="11" max="11" width="11.7109375" style="39" bestFit="1" customWidth="1"/>
    <col min="12" max="12" width="4.5703125" style="3" bestFit="1" customWidth="1"/>
    <col min="13" max="13" width="11.7109375" style="39" bestFit="1" customWidth="1"/>
    <col min="14" max="14" width="11.28515625" style="39" customWidth="1"/>
    <col min="15" max="16384" width="11.42578125" style="39"/>
  </cols>
  <sheetData>
    <row r="1" spans="2:16" x14ac:dyDescent="0.25">
      <c r="B1" s="4" t="s">
        <v>28</v>
      </c>
      <c r="J1" s="39"/>
      <c r="L1" s="20"/>
      <c r="N1" s="17"/>
    </row>
    <row r="2" spans="2:16" x14ac:dyDescent="0.25">
      <c r="B2" s="5" t="s">
        <v>0</v>
      </c>
      <c r="J2" s="39"/>
      <c r="L2" s="20"/>
      <c r="N2" s="18"/>
    </row>
    <row r="3" spans="2:16" x14ac:dyDescent="0.25">
      <c r="B3" s="39" t="s">
        <v>1</v>
      </c>
      <c r="J3" s="39"/>
      <c r="L3" s="20"/>
      <c r="N3" s="18"/>
    </row>
    <row r="4" spans="2:16" x14ac:dyDescent="0.25">
      <c r="B4" s="5" t="s">
        <v>76</v>
      </c>
      <c r="J4" s="39"/>
      <c r="L4" s="20"/>
      <c r="N4" s="18"/>
    </row>
    <row r="5" spans="2:16" x14ac:dyDescent="0.25">
      <c r="J5" s="39"/>
      <c r="L5" s="20"/>
      <c r="N5" s="17"/>
    </row>
    <row r="6" spans="2:16" x14ac:dyDescent="0.25">
      <c r="B6" s="4" t="s">
        <v>28</v>
      </c>
      <c r="J6" s="39"/>
      <c r="L6" s="20"/>
      <c r="N6" s="17"/>
    </row>
    <row r="7" spans="2:16" x14ac:dyDescent="0.25">
      <c r="J7" s="39"/>
      <c r="L7" s="20"/>
      <c r="N7" s="17"/>
    </row>
    <row r="8" spans="2:16" x14ac:dyDescent="0.25">
      <c r="B8" s="39" t="s">
        <v>3</v>
      </c>
      <c r="J8" s="39"/>
      <c r="L8" s="20"/>
      <c r="N8" s="17"/>
    </row>
    <row r="9" spans="2:16" x14ac:dyDescent="0.25">
      <c r="J9" s="39"/>
      <c r="L9" s="20"/>
      <c r="N9" s="17"/>
      <c r="O9" s="40"/>
    </row>
    <row r="10" spans="2:16" x14ac:dyDescent="0.25">
      <c r="B10" s="3" t="s">
        <v>20</v>
      </c>
      <c r="C10" s="3" t="s">
        <v>21</v>
      </c>
      <c r="E10" s="3" t="s">
        <v>22</v>
      </c>
      <c r="G10" s="3" t="s">
        <v>23</v>
      </c>
      <c r="H10" s="3" t="s">
        <v>24</v>
      </c>
      <c r="I10" s="3" t="s">
        <v>25</v>
      </c>
      <c r="K10" s="3" t="s">
        <v>26</v>
      </c>
      <c r="M10" s="3" t="s">
        <v>27</v>
      </c>
      <c r="N10" s="17"/>
      <c r="P10" s="3"/>
    </row>
    <row r="11" spans="2:16" x14ac:dyDescent="0.25">
      <c r="B11" s="39" t="s">
        <v>77</v>
      </c>
      <c r="K11" s="24"/>
      <c r="N11" s="3"/>
      <c r="O11" s="40"/>
    </row>
    <row r="12" spans="2:16" x14ac:dyDescent="0.25">
      <c r="G12" s="40" t="s">
        <v>4</v>
      </c>
      <c r="H12" s="24"/>
      <c r="J12" s="39"/>
      <c r="K12" s="39">
        <v>1054981.99</v>
      </c>
      <c r="L12" s="39"/>
    </row>
    <row r="13" spans="2:16" x14ac:dyDescent="0.25">
      <c r="B13" s="39" t="s">
        <v>221</v>
      </c>
      <c r="C13" s="39">
        <v>43013</v>
      </c>
      <c r="E13" s="39" t="s">
        <v>222</v>
      </c>
      <c r="F13" s="39" t="s">
        <v>46</v>
      </c>
      <c r="G13" s="39" t="s">
        <v>9</v>
      </c>
      <c r="H13" s="39" t="s">
        <v>223</v>
      </c>
      <c r="J13" s="39"/>
      <c r="K13" s="39">
        <v>280000</v>
      </c>
      <c r="L13" s="39">
        <v>1</v>
      </c>
      <c r="M13" s="39">
        <v>774981.99</v>
      </c>
    </row>
    <row r="14" spans="2:16" x14ac:dyDescent="0.25">
      <c r="B14" s="39" t="s">
        <v>224</v>
      </c>
      <c r="C14" s="39">
        <v>43014</v>
      </c>
      <c r="E14" s="39" t="s">
        <v>225</v>
      </c>
      <c r="F14" s="39" t="s">
        <v>14</v>
      </c>
      <c r="G14" s="39" t="s">
        <v>17</v>
      </c>
      <c r="H14" s="39" t="s">
        <v>38</v>
      </c>
      <c r="J14" s="39"/>
      <c r="K14" s="39">
        <v>750000</v>
      </c>
      <c r="L14" s="39">
        <v>2</v>
      </c>
      <c r="M14" s="39">
        <v>24981.99</v>
      </c>
    </row>
    <row r="15" spans="2:16" x14ac:dyDescent="0.25">
      <c r="B15" s="39" t="s">
        <v>226</v>
      </c>
      <c r="C15" s="39">
        <v>43018</v>
      </c>
      <c r="E15" s="39" t="s">
        <v>227</v>
      </c>
      <c r="F15" s="39" t="s">
        <v>14</v>
      </c>
      <c r="G15" s="39" t="s">
        <v>9</v>
      </c>
      <c r="H15" s="39" t="s">
        <v>38</v>
      </c>
      <c r="J15" s="39"/>
      <c r="K15" s="39">
        <v>200000</v>
      </c>
      <c r="L15" s="39">
        <v>3</v>
      </c>
      <c r="M15" s="39">
        <v>-175018.01</v>
      </c>
    </row>
    <row r="16" spans="2:16" x14ac:dyDescent="0.25">
      <c r="B16" s="39" t="s">
        <v>88</v>
      </c>
      <c r="C16" s="39">
        <v>43019</v>
      </c>
      <c r="E16" s="39" t="s">
        <v>228</v>
      </c>
      <c r="F16" s="39" t="s">
        <v>8</v>
      </c>
      <c r="G16" s="39" t="s">
        <v>9</v>
      </c>
      <c r="H16" s="39" t="s">
        <v>32</v>
      </c>
      <c r="I16" s="39">
        <v>810000</v>
      </c>
      <c r="J16" s="39">
        <v>6</v>
      </c>
      <c r="L16" s="39"/>
      <c r="M16" s="39">
        <v>634981.99</v>
      </c>
    </row>
    <row r="17" spans="2:14" x14ac:dyDescent="0.25">
      <c r="B17" s="39" t="s">
        <v>229</v>
      </c>
      <c r="C17" s="39">
        <v>43021</v>
      </c>
      <c r="E17" s="39" t="s">
        <v>230</v>
      </c>
      <c r="F17" s="39" t="s">
        <v>14</v>
      </c>
      <c r="G17" s="39" t="s">
        <v>9</v>
      </c>
      <c r="H17" s="39" t="s">
        <v>38</v>
      </c>
      <c r="J17" s="39"/>
      <c r="K17" s="39">
        <v>100000</v>
      </c>
      <c r="L17" s="39">
        <v>4</v>
      </c>
      <c r="M17" s="39">
        <v>534981.99</v>
      </c>
    </row>
    <row r="18" spans="2:14" x14ac:dyDescent="0.25">
      <c r="B18" s="39" t="s">
        <v>231</v>
      </c>
      <c r="C18" s="39">
        <v>43022</v>
      </c>
      <c r="E18" s="39" t="s">
        <v>232</v>
      </c>
      <c r="F18" s="39" t="s">
        <v>8</v>
      </c>
      <c r="G18" s="39" t="s">
        <v>9</v>
      </c>
      <c r="H18" s="39" t="s">
        <v>32</v>
      </c>
      <c r="I18" s="39">
        <v>2000</v>
      </c>
      <c r="J18" s="39">
        <v>5</v>
      </c>
      <c r="L18" s="39"/>
      <c r="M18" s="39">
        <v>536981.99</v>
      </c>
    </row>
    <row r="19" spans="2:14" x14ac:dyDescent="0.25">
      <c r="H19" s="39" t="s">
        <v>18</v>
      </c>
      <c r="I19" s="39">
        <v>812000</v>
      </c>
      <c r="J19" s="39"/>
      <c r="K19" s="39">
        <v>1330000</v>
      </c>
      <c r="L19" s="39"/>
    </row>
    <row r="20" spans="2:14" x14ac:dyDescent="0.25">
      <c r="H20" s="39" t="s">
        <v>19</v>
      </c>
      <c r="J20" s="39"/>
      <c r="L20" s="39"/>
      <c r="M20" s="39">
        <v>536981.99</v>
      </c>
    </row>
    <row r="21" spans="2:14" x14ac:dyDescent="0.25">
      <c r="B21" s="39" t="s">
        <v>198</v>
      </c>
      <c r="K21" s="24"/>
      <c r="N21" s="3"/>
    </row>
    <row r="22" spans="2:14" x14ac:dyDescent="0.25">
      <c r="K22" s="24"/>
      <c r="N22" s="3"/>
    </row>
    <row r="23" spans="2:14" x14ac:dyDescent="0.25">
      <c r="K23" s="24"/>
      <c r="N23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M1" sqref="M1:M1048576"/>
    </sheetView>
  </sheetViews>
  <sheetFormatPr baseColWidth="10" defaultRowHeight="15" x14ac:dyDescent="0.25"/>
  <cols>
    <col min="3" max="3" width="10.7109375" bestFit="1" customWidth="1"/>
    <col min="4" max="4" width="10" bestFit="1" customWidth="1"/>
    <col min="5" max="5" width="2" bestFit="1" customWidth="1"/>
    <col min="6" max="6" width="16.5703125" bestFit="1" customWidth="1"/>
    <col min="7" max="7" width="19.28515625" bestFit="1" customWidth="1"/>
    <col min="8" max="8" width="9.28515625" bestFit="1" customWidth="1"/>
    <col min="9" max="9" width="27.7109375" bestFit="1" customWidth="1"/>
    <col min="10" max="10" width="11.7109375" bestFit="1" customWidth="1"/>
    <col min="11" max="11" width="3.42578125" style="20" customWidth="1"/>
    <col min="12" max="12" width="10.140625" bestFit="1" customWidth="1"/>
    <col min="13" max="13" width="3.28515625" style="18" customWidth="1"/>
    <col min="14" max="14" width="11.7109375" bestFit="1" customWidth="1"/>
  </cols>
  <sheetData>
    <row r="1" spans="2:14" x14ac:dyDescent="0.25">
      <c r="B1" s="4" t="s">
        <v>257</v>
      </c>
      <c r="C1" s="42"/>
      <c r="D1" s="42"/>
      <c r="E1" s="42"/>
      <c r="F1" s="42"/>
      <c r="G1" s="42"/>
      <c r="H1" s="42"/>
      <c r="I1" s="42"/>
      <c r="J1" s="42"/>
      <c r="L1" s="42"/>
      <c r="N1" s="42"/>
    </row>
    <row r="2" spans="2:14" x14ac:dyDescent="0.25">
      <c r="B2" s="42" t="s">
        <v>233</v>
      </c>
      <c r="C2" s="42"/>
      <c r="D2" s="42"/>
      <c r="E2" s="42"/>
      <c r="F2" s="42"/>
      <c r="G2" s="42"/>
      <c r="H2" s="42"/>
      <c r="I2" s="42"/>
      <c r="J2" s="42"/>
      <c r="L2" s="42"/>
      <c r="N2" s="42"/>
    </row>
    <row r="3" spans="2:14" x14ac:dyDescent="0.25">
      <c r="B3" s="42" t="s">
        <v>234</v>
      </c>
      <c r="C3" s="42"/>
      <c r="D3" s="42"/>
      <c r="E3" s="42"/>
      <c r="F3" s="42"/>
      <c r="G3" s="42"/>
      <c r="H3" s="42"/>
      <c r="I3" s="42"/>
      <c r="J3" s="42"/>
      <c r="L3" s="42"/>
      <c r="N3" s="42"/>
    </row>
    <row r="4" spans="2:14" x14ac:dyDescent="0.25">
      <c r="B4" s="42" t="s">
        <v>235</v>
      </c>
      <c r="C4" s="42"/>
      <c r="D4" s="42"/>
      <c r="E4" s="42"/>
      <c r="F4" s="42"/>
      <c r="G4" s="42"/>
      <c r="H4" s="42"/>
      <c r="I4" s="42"/>
      <c r="J4" s="42"/>
      <c r="L4" s="42"/>
      <c r="N4" s="42"/>
    </row>
    <row r="6" spans="2:14" x14ac:dyDescent="0.25">
      <c r="B6" s="42" t="s">
        <v>236</v>
      </c>
      <c r="C6" s="42"/>
      <c r="D6" s="42"/>
      <c r="E6" s="42"/>
      <c r="F6" s="42"/>
      <c r="G6" s="42"/>
      <c r="H6" s="42"/>
      <c r="I6" s="42"/>
      <c r="J6" s="42"/>
      <c r="L6" s="42"/>
      <c r="N6" s="42"/>
    </row>
    <row r="7" spans="2:14" x14ac:dyDescent="0.25">
      <c r="B7" s="4" t="s">
        <v>257</v>
      </c>
      <c r="C7" s="42"/>
      <c r="D7" s="42"/>
      <c r="E7" s="42"/>
      <c r="F7" s="42"/>
      <c r="G7" s="42"/>
      <c r="H7" s="42"/>
      <c r="I7" s="42"/>
      <c r="J7" s="42"/>
      <c r="L7" s="42"/>
      <c r="N7" s="42"/>
    </row>
    <row r="8" spans="2:14" x14ac:dyDescent="0.25">
      <c r="B8" s="42" t="s">
        <v>3</v>
      </c>
      <c r="C8" s="42"/>
      <c r="D8" s="42"/>
      <c r="E8" s="42"/>
      <c r="F8" s="42"/>
      <c r="G8" s="42"/>
      <c r="H8" s="42"/>
      <c r="I8" s="42"/>
      <c r="J8" s="42"/>
      <c r="L8" s="42"/>
      <c r="N8" s="42"/>
    </row>
    <row r="9" spans="2:14" x14ac:dyDescent="0.25">
      <c r="B9" s="42"/>
      <c r="C9" s="42"/>
      <c r="D9" s="42"/>
      <c r="E9" s="42"/>
      <c r="F9" s="42"/>
      <c r="G9" s="42"/>
      <c r="H9" s="42"/>
      <c r="I9" s="42" t="s">
        <v>4</v>
      </c>
      <c r="J9" s="42"/>
      <c r="L9" s="42"/>
      <c r="N9" s="43">
        <v>536981.99</v>
      </c>
    </row>
    <row r="10" spans="2:14" x14ac:dyDescent="0.25">
      <c r="B10" s="42" t="s">
        <v>237</v>
      </c>
      <c r="C10" s="44">
        <v>43042</v>
      </c>
      <c r="D10" s="42" t="s">
        <v>6</v>
      </c>
      <c r="E10" s="42">
        <v>1</v>
      </c>
      <c r="F10" s="42" t="s">
        <v>238</v>
      </c>
      <c r="G10" s="42" t="s">
        <v>46</v>
      </c>
      <c r="H10" s="42" t="s">
        <v>9</v>
      </c>
      <c r="I10" s="42" t="s">
        <v>32</v>
      </c>
      <c r="J10" s="43">
        <v>30000</v>
      </c>
      <c r="K10" s="20">
        <v>1</v>
      </c>
      <c r="L10" s="42"/>
      <c r="N10" s="43">
        <v>566981.99</v>
      </c>
    </row>
    <row r="11" spans="2:14" x14ac:dyDescent="0.25">
      <c r="B11" s="42" t="s">
        <v>239</v>
      </c>
      <c r="C11" s="44">
        <v>43042</v>
      </c>
      <c r="D11" s="42" t="s">
        <v>6</v>
      </c>
      <c r="E11" s="42">
        <v>1</v>
      </c>
      <c r="F11" s="42" t="s">
        <v>240</v>
      </c>
      <c r="G11" s="42" t="s">
        <v>8</v>
      </c>
      <c r="H11" s="42" t="s">
        <v>9</v>
      </c>
      <c r="I11" s="42" t="s">
        <v>32</v>
      </c>
      <c r="J11" s="43">
        <v>60000</v>
      </c>
      <c r="K11" s="20">
        <v>2</v>
      </c>
      <c r="L11" s="42"/>
      <c r="N11" s="43">
        <v>626981.99</v>
      </c>
    </row>
    <row r="12" spans="2:14" x14ac:dyDescent="0.25">
      <c r="B12" s="42" t="s">
        <v>241</v>
      </c>
      <c r="C12" s="44">
        <v>43049</v>
      </c>
      <c r="D12" s="42" t="s">
        <v>6</v>
      </c>
      <c r="E12" s="42">
        <v>1</v>
      </c>
      <c r="F12" s="42" t="s">
        <v>242</v>
      </c>
      <c r="G12" s="42" t="s">
        <v>8</v>
      </c>
      <c r="H12" s="42" t="s">
        <v>9</v>
      </c>
      <c r="I12" s="42" t="s">
        <v>32</v>
      </c>
      <c r="J12" s="43">
        <v>600000</v>
      </c>
      <c r="K12" s="20">
        <v>3</v>
      </c>
      <c r="L12" s="42"/>
      <c r="N12" s="43">
        <v>1226981.99</v>
      </c>
    </row>
    <row r="13" spans="2:14" x14ac:dyDescent="0.25">
      <c r="B13" s="42" t="s">
        <v>243</v>
      </c>
      <c r="C13" s="44">
        <v>43049</v>
      </c>
      <c r="D13" s="42" t="s">
        <v>6</v>
      </c>
      <c r="E13" s="42">
        <v>1</v>
      </c>
      <c r="F13" s="42" t="s">
        <v>244</v>
      </c>
      <c r="G13" s="42" t="s">
        <v>8</v>
      </c>
      <c r="H13" s="42" t="s">
        <v>9</v>
      </c>
      <c r="I13" s="42" t="s">
        <v>32</v>
      </c>
      <c r="J13" s="43">
        <v>500000</v>
      </c>
      <c r="K13" s="20">
        <v>4</v>
      </c>
      <c r="L13" s="42"/>
      <c r="N13" s="43">
        <v>1726981.99</v>
      </c>
    </row>
    <row r="14" spans="2:14" x14ac:dyDescent="0.25">
      <c r="B14" s="42" t="s">
        <v>245</v>
      </c>
      <c r="C14" s="44">
        <v>43052</v>
      </c>
      <c r="D14" s="42" t="s">
        <v>6</v>
      </c>
      <c r="E14" s="42">
        <v>1</v>
      </c>
      <c r="F14" s="42" t="s">
        <v>246</v>
      </c>
      <c r="G14" s="42" t="s">
        <v>8</v>
      </c>
      <c r="H14" s="42" t="s">
        <v>9</v>
      </c>
      <c r="I14" s="42" t="s">
        <v>32</v>
      </c>
      <c r="J14" s="43">
        <v>120000</v>
      </c>
      <c r="K14" s="20">
        <v>5</v>
      </c>
      <c r="L14" s="42"/>
      <c r="N14" s="43">
        <v>1846981.99</v>
      </c>
    </row>
    <row r="15" spans="2:14" x14ac:dyDescent="0.25">
      <c r="B15" s="42" t="s">
        <v>247</v>
      </c>
      <c r="C15" s="44">
        <v>43053</v>
      </c>
      <c r="D15" s="42" t="s">
        <v>6</v>
      </c>
      <c r="E15" s="42">
        <v>1</v>
      </c>
      <c r="F15" s="42" t="s">
        <v>248</v>
      </c>
      <c r="G15" s="42" t="s">
        <v>8</v>
      </c>
      <c r="H15" s="42" t="s">
        <v>9</v>
      </c>
      <c r="I15" s="42" t="s">
        <v>32</v>
      </c>
      <c r="J15" s="43">
        <v>100000</v>
      </c>
      <c r="K15" s="20">
        <v>6</v>
      </c>
      <c r="L15" s="42"/>
      <c r="N15" s="43">
        <v>1946981.99</v>
      </c>
    </row>
    <row r="16" spans="2:14" x14ac:dyDescent="0.25">
      <c r="B16" s="42" t="s">
        <v>249</v>
      </c>
      <c r="C16" s="44">
        <v>43055</v>
      </c>
      <c r="D16" s="42" t="s">
        <v>6</v>
      </c>
      <c r="E16" s="42">
        <v>1</v>
      </c>
      <c r="F16" s="42" t="s">
        <v>250</v>
      </c>
      <c r="G16" s="42" t="s">
        <v>8</v>
      </c>
      <c r="H16" s="42" t="s">
        <v>9</v>
      </c>
      <c r="I16" s="42" t="s">
        <v>32</v>
      </c>
      <c r="J16" s="43">
        <v>20000</v>
      </c>
      <c r="K16" s="20">
        <v>7</v>
      </c>
      <c r="L16" s="42"/>
      <c r="N16" s="43">
        <v>1966981.99</v>
      </c>
    </row>
    <row r="17" spans="2:14" x14ac:dyDescent="0.25">
      <c r="B17" s="42" t="s">
        <v>251</v>
      </c>
      <c r="C17" s="44">
        <v>43061</v>
      </c>
      <c r="D17" s="42" t="s">
        <v>6</v>
      </c>
      <c r="E17" s="42">
        <v>1</v>
      </c>
      <c r="F17" s="42" t="s">
        <v>252</v>
      </c>
      <c r="G17" s="42" t="s">
        <v>14</v>
      </c>
      <c r="H17" s="42" t="s">
        <v>9</v>
      </c>
      <c r="I17" s="42" t="s">
        <v>38</v>
      </c>
      <c r="J17" s="42"/>
      <c r="L17" s="43">
        <v>300000</v>
      </c>
      <c r="M17" s="18">
        <v>1</v>
      </c>
      <c r="N17" s="43">
        <v>1666981.99</v>
      </c>
    </row>
    <row r="18" spans="2:14" x14ac:dyDescent="0.25">
      <c r="B18" s="42" t="s">
        <v>253</v>
      </c>
      <c r="C18" s="44">
        <v>43062</v>
      </c>
      <c r="D18" s="42" t="s">
        <v>6</v>
      </c>
      <c r="E18" s="42">
        <v>1</v>
      </c>
      <c r="F18" s="42" t="s">
        <v>254</v>
      </c>
      <c r="G18" s="42" t="s">
        <v>14</v>
      </c>
      <c r="H18" s="42" t="s">
        <v>9</v>
      </c>
      <c r="I18" s="42" t="s">
        <v>38</v>
      </c>
      <c r="J18" s="42"/>
      <c r="L18" s="43">
        <v>300000</v>
      </c>
      <c r="M18" s="18">
        <v>2</v>
      </c>
      <c r="N18" s="43">
        <v>1366981.99</v>
      </c>
    </row>
    <row r="19" spans="2:14" x14ac:dyDescent="0.25">
      <c r="B19" s="42" t="s">
        <v>255</v>
      </c>
      <c r="C19" s="44">
        <v>43063</v>
      </c>
      <c r="D19" s="42" t="s">
        <v>6</v>
      </c>
      <c r="E19" s="42">
        <v>1</v>
      </c>
      <c r="F19" s="42" t="s">
        <v>256</v>
      </c>
      <c r="G19" s="42" t="s">
        <v>14</v>
      </c>
      <c r="H19" s="42" t="s">
        <v>9</v>
      </c>
      <c r="I19" s="42" t="s">
        <v>38</v>
      </c>
      <c r="J19" s="42"/>
      <c r="L19" s="43">
        <v>150000</v>
      </c>
      <c r="M19" s="18">
        <v>3</v>
      </c>
      <c r="N19" s="43">
        <v>1216981.99</v>
      </c>
    </row>
    <row r="20" spans="2:14" x14ac:dyDescent="0.25">
      <c r="B20" s="42"/>
      <c r="C20" s="42"/>
      <c r="D20" s="42"/>
      <c r="E20" s="42"/>
      <c r="F20" s="42"/>
      <c r="G20" s="42"/>
      <c r="H20" s="42"/>
      <c r="I20" s="42" t="s">
        <v>18</v>
      </c>
      <c r="J20" s="43">
        <v>1430000</v>
      </c>
      <c r="L20" s="43">
        <v>750000</v>
      </c>
      <c r="N20" s="42"/>
    </row>
    <row r="21" spans="2:14" x14ac:dyDescent="0.25">
      <c r="B21" s="42"/>
      <c r="C21" s="42"/>
      <c r="D21" s="42"/>
      <c r="E21" s="42"/>
      <c r="F21" s="42"/>
      <c r="G21" s="42"/>
      <c r="H21" s="42"/>
      <c r="I21" s="42" t="s">
        <v>19</v>
      </c>
      <c r="J21" s="42"/>
      <c r="L21" s="42"/>
      <c r="N21" s="43">
        <v>1216981.99</v>
      </c>
    </row>
    <row r="22" spans="2:14" x14ac:dyDescent="0.25">
      <c r="B22" s="42"/>
      <c r="C22" s="42"/>
      <c r="D22" s="42"/>
      <c r="E22" s="42"/>
      <c r="F22" s="42"/>
      <c r="G22" s="42"/>
      <c r="H22" s="42"/>
      <c r="I22" s="42"/>
      <c r="J22" s="42"/>
      <c r="L22" s="42"/>
      <c r="N22" s="42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workbookViewId="0">
      <selection activeCell="M16" sqref="M16"/>
    </sheetView>
  </sheetViews>
  <sheetFormatPr baseColWidth="10" defaultRowHeight="15" x14ac:dyDescent="0.25"/>
  <cols>
    <col min="2" max="2" width="8.85546875" customWidth="1"/>
    <col min="3" max="3" width="10.7109375" bestFit="1" customWidth="1"/>
    <col min="4" max="4" width="10" bestFit="1" customWidth="1"/>
    <col min="5" max="5" width="2" bestFit="1" customWidth="1"/>
    <col min="6" max="6" width="16.5703125" bestFit="1" customWidth="1"/>
    <col min="7" max="7" width="19.28515625" bestFit="1" customWidth="1"/>
    <col min="8" max="8" width="9.28515625" bestFit="1" customWidth="1"/>
    <col min="9" max="9" width="31.7109375" bestFit="1" customWidth="1"/>
    <col min="10" max="10" width="11.7109375" bestFit="1" customWidth="1"/>
    <col min="11" max="11" width="3.42578125" style="20" customWidth="1"/>
    <col min="12" max="12" width="10.140625" bestFit="1" customWidth="1"/>
    <col min="13" max="13" width="3.28515625" style="18" customWidth="1"/>
    <col min="14" max="14" width="11.7109375" bestFit="1" customWidth="1"/>
  </cols>
  <sheetData>
    <row r="1" spans="2:14" x14ac:dyDescent="0.25">
      <c r="B1" s="4" t="s">
        <v>278</v>
      </c>
      <c r="C1" s="45"/>
      <c r="D1" s="45"/>
      <c r="E1" s="45"/>
      <c r="F1" s="45"/>
      <c r="G1" s="45"/>
      <c r="H1" s="45"/>
      <c r="I1" s="45"/>
      <c r="J1" s="45"/>
      <c r="L1" s="45"/>
      <c r="N1" s="45"/>
    </row>
    <row r="2" spans="2:14" x14ac:dyDescent="0.25">
      <c r="B2" s="45" t="s">
        <v>258</v>
      </c>
      <c r="C2" s="45"/>
      <c r="D2" s="45"/>
      <c r="E2" s="45"/>
      <c r="F2" s="45"/>
      <c r="G2" s="45"/>
      <c r="H2" s="45"/>
      <c r="I2" s="45"/>
      <c r="J2" s="45"/>
      <c r="L2" s="45"/>
      <c r="N2" s="45"/>
    </row>
    <row r="3" spans="2:14" x14ac:dyDescent="0.25">
      <c r="B3" s="45" t="s">
        <v>259</v>
      </c>
      <c r="C3" s="45"/>
      <c r="D3" s="45"/>
      <c r="E3" s="45"/>
      <c r="F3" s="45"/>
      <c r="G3" s="45"/>
      <c r="H3" s="45"/>
      <c r="I3" s="45"/>
      <c r="J3" s="45"/>
      <c r="L3" s="45"/>
      <c r="N3" s="45"/>
    </row>
    <row r="4" spans="2:14" x14ac:dyDescent="0.25">
      <c r="B4" s="45" t="s">
        <v>260</v>
      </c>
      <c r="C4" s="45"/>
      <c r="D4" s="45"/>
      <c r="E4" s="45"/>
      <c r="F4" s="45"/>
      <c r="G4" s="45"/>
      <c r="H4" s="45"/>
      <c r="I4" s="45"/>
      <c r="J4" s="45"/>
      <c r="L4" s="45"/>
      <c r="N4" s="45"/>
    </row>
    <row r="6" spans="2:14" x14ac:dyDescent="0.25">
      <c r="B6" s="45" t="s">
        <v>236</v>
      </c>
      <c r="C6" s="45"/>
      <c r="D6" s="45"/>
      <c r="E6" s="45"/>
      <c r="F6" s="45"/>
      <c r="G6" s="45"/>
      <c r="H6" s="45"/>
      <c r="I6" s="45"/>
      <c r="J6" s="45"/>
      <c r="L6" s="45"/>
      <c r="N6" s="45"/>
    </row>
    <row r="7" spans="2:14" x14ac:dyDescent="0.25">
      <c r="B7" s="4" t="s">
        <v>278</v>
      </c>
      <c r="C7" s="45"/>
      <c r="D7" s="45"/>
      <c r="E7" s="45"/>
      <c r="F7" s="45"/>
      <c r="G7" s="45"/>
      <c r="H7" s="45"/>
      <c r="I7" s="45"/>
      <c r="J7" s="45"/>
      <c r="L7" s="45"/>
      <c r="N7" s="45"/>
    </row>
    <row r="8" spans="2:14" x14ac:dyDescent="0.25">
      <c r="B8" s="45" t="s">
        <v>3</v>
      </c>
      <c r="C8" s="45"/>
      <c r="D8" s="45"/>
      <c r="E8" s="45"/>
      <c r="F8" s="45"/>
      <c r="G8" s="45"/>
      <c r="H8" s="45"/>
      <c r="I8" s="45"/>
      <c r="J8" s="45"/>
      <c r="L8" s="45"/>
      <c r="N8" s="45"/>
    </row>
    <row r="9" spans="2:14" x14ac:dyDescent="0.25">
      <c r="B9" s="45"/>
      <c r="C9" s="45"/>
      <c r="D9" s="45"/>
      <c r="E9" s="45"/>
      <c r="F9" s="45"/>
      <c r="G9" s="45"/>
      <c r="H9" s="45"/>
      <c r="I9" s="45" t="s">
        <v>4</v>
      </c>
      <c r="J9" s="45"/>
      <c r="L9" s="45"/>
      <c r="N9" s="46">
        <v>1016682.99</v>
      </c>
    </row>
    <row r="10" spans="2:14" x14ac:dyDescent="0.25">
      <c r="B10" s="45" t="s">
        <v>261</v>
      </c>
      <c r="C10" s="47">
        <v>43077</v>
      </c>
      <c r="D10" s="45" t="s">
        <v>6</v>
      </c>
      <c r="E10" s="45">
        <v>1</v>
      </c>
      <c r="F10" s="45" t="s">
        <v>262</v>
      </c>
      <c r="G10" s="45" t="s">
        <v>46</v>
      </c>
      <c r="H10" s="45" t="s">
        <v>9</v>
      </c>
      <c r="I10" s="45" t="s">
        <v>263</v>
      </c>
      <c r="J10" s="45"/>
      <c r="L10" s="46">
        <v>850000</v>
      </c>
      <c r="M10" s="18">
        <v>1</v>
      </c>
      <c r="N10" s="46">
        <v>166682.99</v>
      </c>
    </row>
    <row r="11" spans="2:14" x14ac:dyDescent="0.25">
      <c r="B11" s="45" t="s">
        <v>264</v>
      </c>
      <c r="C11" s="47">
        <v>43077</v>
      </c>
      <c r="D11" s="45" t="s">
        <v>44</v>
      </c>
      <c r="E11" s="45">
        <v>1</v>
      </c>
      <c r="F11" s="45" t="s">
        <v>265</v>
      </c>
      <c r="G11" s="45" t="s">
        <v>46</v>
      </c>
      <c r="H11" s="45" t="s">
        <v>9</v>
      </c>
      <c r="I11" s="45" t="s">
        <v>266</v>
      </c>
      <c r="J11" s="46">
        <v>850000</v>
      </c>
      <c r="K11" s="20">
        <v>1</v>
      </c>
      <c r="L11" s="45"/>
      <c r="N11" s="46">
        <v>1016682.99</v>
      </c>
    </row>
    <row r="12" spans="2:14" x14ac:dyDescent="0.25">
      <c r="B12" s="45" t="s">
        <v>267</v>
      </c>
      <c r="C12" s="47">
        <v>43077</v>
      </c>
      <c r="D12" s="45" t="s">
        <v>6</v>
      </c>
      <c r="E12" s="45">
        <v>1</v>
      </c>
      <c r="F12" s="45" t="s">
        <v>268</v>
      </c>
      <c r="G12" s="45" t="s">
        <v>14</v>
      </c>
      <c r="H12" s="45" t="s">
        <v>9</v>
      </c>
      <c r="I12" s="45" t="s">
        <v>38</v>
      </c>
      <c r="J12" s="45"/>
      <c r="L12" s="46">
        <v>20000</v>
      </c>
      <c r="M12" s="18">
        <v>2</v>
      </c>
      <c r="N12" s="46">
        <v>996682.99</v>
      </c>
    </row>
    <row r="13" spans="2:14" x14ac:dyDescent="0.25">
      <c r="B13" s="45" t="s">
        <v>269</v>
      </c>
      <c r="C13" s="47">
        <v>43090</v>
      </c>
      <c r="D13" s="45" t="s">
        <v>270</v>
      </c>
      <c r="E13" s="45">
        <v>1</v>
      </c>
      <c r="F13" s="45" t="s">
        <v>271</v>
      </c>
      <c r="G13" s="45" t="s">
        <v>46</v>
      </c>
      <c r="H13" s="45" t="s">
        <v>9</v>
      </c>
      <c r="I13" s="45" t="s">
        <v>272</v>
      </c>
      <c r="J13" s="46">
        <v>130000</v>
      </c>
      <c r="K13" s="20">
        <v>2</v>
      </c>
      <c r="L13" s="45"/>
      <c r="N13" s="46">
        <v>1126682.99</v>
      </c>
    </row>
    <row r="14" spans="2:14" x14ac:dyDescent="0.25">
      <c r="B14" s="45" t="s">
        <v>74</v>
      </c>
      <c r="C14" s="47">
        <v>43091</v>
      </c>
      <c r="D14" s="45" t="s">
        <v>6</v>
      </c>
      <c r="E14" s="45">
        <v>1</v>
      </c>
      <c r="F14" s="45" t="s">
        <v>273</v>
      </c>
      <c r="G14" s="45" t="s">
        <v>8</v>
      </c>
      <c r="H14" s="45" t="s">
        <v>9</v>
      </c>
      <c r="I14" s="45" t="s">
        <v>32</v>
      </c>
      <c r="J14" s="46">
        <v>1100000</v>
      </c>
      <c r="K14" s="20">
        <v>3</v>
      </c>
      <c r="L14" s="45"/>
      <c r="N14" s="46">
        <v>2226682.9900000002</v>
      </c>
    </row>
    <row r="15" spans="2:14" x14ac:dyDescent="0.25">
      <c r="B15" s="45" t="s">
        <v>274</v>
      </c>
      <c r="C15" s="47">
        <v>43097</v>
      </c>
      <c r="D15" s="45" t="s">
        <v>275</v>
      </c>
      <c r="E15" s="45">
        <v>1</v>
      </c>
      <c r="F15" s="45" t="s">
        <v>276</v>
      </c>
      <c r="G15" s="45" t="s">
        <v>46</v>
      </c>
      <c r="H15" s="45" t="s">
        <v>9</v>
      </c>
      <c r="I15" s="45" t="s">
        <v>277</v>
      </c>
      <c r="J15" s="46">
        <v>32851.06</v>
      </c>
      <c r="K15" s="20">
        <v>4</v>
      </c>
      <c r="L15" s="45"/>
      <c r="N15" s="46">
        <v>2259534.0499999998</v>
      </c>
    </row>
    <row r="16" spans="2:14" x14ac:dyDescent="0.25">
      <c r="B16" s="45"/>
      <c r="C16" s="45"/>
      <c r="D16" s="45"/>
      <c r="E16" s="45"/>
      <c r="F16" s="45"/>
      <c r="G16" s="45"/>
      <c r="H16" s="45"/>
      <c r="I16" s="45" t="s">
        <v>18</v>
      </c>
      <c r="J16" s="46">
        <v>2112851.06</v>
      </c>
      <c r="L16" s="46">
        <v>870000</v>
      </c>
      <c r="N16" s="45"/>
    </row>
    <row r="17" spans="2:14" x14ac:dyDescent="0.25">
      <c r="B17" s="45"/>
      <c r="C17" s="45"/>
      <c r="D17" s="45"/>
      <c r="E17" s="45"/>
      <c r="F17" s="45"/>
      <c r="G17" s="45"/>
      <c r="H17" s="45"/>
      <c r="I17" s="45" t="s">
        <v>19</v>
      </c>
      <c r="J17" s="45"/>
      <c r="L17" s="45"/>
      <c r="N17" s="46">
        <v>2259534.0499999998</v>
      </c>
    </row>
    <row r="18" spans="2:14" x14ac:dyDescent="0.25">
      <c r="B18" s="45" t="s">
        <v>198</v>
      </c>
      <c r="C18" s="45"/>
      <c r="D18" s="45"/>
      <c r="E18" s="45"/>
      <c r="F18" s="45"/>
      <c r="G18" s="45"/>
      <c r="H18" s="45"/>
      <c r="I18" s="45"/>
      <c r="J18" s="45"/>
      <c r="L18" s="45"/>
      <c r="N18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workbookViewId="0">
      <selection activeCell="F24" sqref="F24"/>
    </sheetView>
  </sheetViews>
  <sheetFormatPr baseColWidth="10" defaultRowHeight="15" x14ac:dyDescent="0.25"/>
  <cols>
    <col min="1" max="1" width="2.140625" customWidth="1"/>
    <col min="2" max="2" width="7.5703125" customWidth="1"/>
    <col min="3" max="3" width="10.7109375" bestFit="1" customWidth="1"/>
    <col min="4" max="4" width="10" bestFit="1" customWidth="1"/>
    <col min="5" max="5" width="2" bestFit="1" customWidth="1"/>
    <col min="6" max="6" width="11.28515625" bestFit="1" customWidth="1"/>
    <col min="7" max="7" width="6" bestFit="1" customWidth="1"/>
    <col min="8" max="8" width="19" bestFit="1" customWidth="1"/>
    <col min="9" max="9" width="10.7109375" bestFit="1" customWidth="1"/>
    <col min="10" max="10" width="24.42578125" bestFit="1" customWidth="1"/>
    <col min="11" max="11" width="12.140625" customWidth="1"/>
    <col min="12" max="12" width="2.85546875" style="6" customWidth="1"/>
    <col min="13" max="13" width="11.7109375" customWidth="1"/>
    <col min="14" max="14" width="2.42578125" style="3" customWidth="1"/>
    <col min="15" max="15" width="10.140625" bestFit="1" customWidth="1"/>
  </cols>
  <sheetData>
    <row r="1" spans="2:16" x14ac:dyDescent="0.25">
      <c r="B1" s="4" t="s">
        <v>28</v>
      </c>
    </row>
    <row r="2" spans="2:16" x14ac:dyDescent="0.25">
      <c r="B2" s="5" t="s">
        <v>0</v>
      </c>
      <c r="N2"/>
    </row>
    <row r="3" spans="2:16" x14ac:dyDescent="0.25">
      <c r="B3" t="s">
        <v>1</v>
      </c>
      <c r="N3"/>
    </row>
    <row r="4" spans="2:16" x14ac:dyDescent="0.25">
      <c r="B4" s="5" t="s">
        <v>29</v>
      </c>
      <c r="N4"/>
    </row>
    <row r="6" spans="2:16" x14ac:dyDescent="0.25">
      <c r="B6" s="4" t="s">
        <v>28</v>
      </c>
    </row>
    <row r="8" spans="2:16" x14ac:dyDescent="0.25">
      <c r="B8" t="s">
        <v>3</v>
      </c>
    </row>
    <row r="9" spans="2:16" x14ac:dyDescent="0.25">
      <c r="O9" s="1"/>
    </row>
    <row r="10" spans="2:16" x14ac:dyDescent="0.25">
      <c r="B10" s="3" t="s">
        <v>20</v>
      </c>
      <c r="C10" s="3" t="s">
        <v>21</v>
      </c>
      <c r="F10" s="3" t="s">
        <v>22</v>
      </c>
      <c r="H10" s="3" t="s">
        <v>23</v>
      </c>
      <c r="I10" s="3" t="s">
        <v>23</v>
      </c>
      <c r="J10" s="3" t="s">
        <v>24</v>
      </c>
      <c r="K10" s="3" t="s">
        <v>25</v>
      </c>
      <c r="L10" s="7"/>
      <c r="M10" s="3" t="s">
        <v>26</v>
      </c>
      <c r="O10" s="3" t="s">
        <v>27</v>
      </c>
      <c r="P10" s="3"/>
    </row>
    <row r="11" spans="2:16" x14ac:dyDescent="0.25">
      <c r="B11" s="11" t="s">
        <v>30</v>
      </c>
      <c r="C11" s="12">
        <v>42775</v>
      </c>
      <c r="D11" s="11" t="s">
        <v>6</v>
      </c>
      <c r="E11" s="11">
        <v>1</v>
      </c>
      <c r="F11" s="11" t="s">
        <v>31</v>
      </c>
      <c r="G11" s="11" t="s">
        <v>8</v>
      </c>
      <c r="H11" s="11" t="s">
        <v>17</v>
      </c>
      <c r="I11" s="11" t="s">
        <v>32</v>
      </c>
      <c r="K11" s="13">
        <v>279000</v>
      </c>
      <c r="L11" s="6">
        <v>1</v>
      </c>
      <c r="M11" s="11"/>
      <c r="O11" s="13">
        <v>786431.19</v>
      </c>
    </row>
    <row r="12" spans="2:16" x14ac:dyDescent="0.25">
      <c r="B12" s="8" t="s">
        <v>33</v>
      </c>
      <c r="C12" s="10">
        <v>42775</v>
      </c>
      <c r="D12" s="8" t="s">
        <v>6</v>
      </c>
      <c r="E12" s="8">
        <v>1</v>
      </c>
      <c r="F12" s="8" t="s">
        <v>34</v>
      </c>
      <c r="G12" s="8" t="s">
        <v>14</v>
      </c>
      <c r="H12" s="8" t="s">
        <v>17</v>
      </c>
      <c r="I12" s="8" t="s">
        <v>35</v>
      </c>
      <c r="K12" s="8"/>
      <c r="M12" s="9">
        <v>279000</v>
      </c>
      <c r="N12" s="3">
        <v>1</v>
      </c>
      <c r="O12" s="9">
        <v>507431.19</v>
      </c>
    </row>
    <row r="13" spans="2:16" x14ac:dyDescent="0.25">
      <c r="B13" s="8" t="s">
        <v>36</v>
      </c>
      <c r="C13" s="10">
        <v>42777</v>
      </c>
      <c r="D13" s="8" t="s">
        <v>6</v>
      </c>
      <c r="E13" s="8">
        <v>1</v>
      </c>
      <c r="F13" s="8" t="s">
        <v>37</v>
      </c>
      <c r="G13" s="8" t="s">
        <v>14</v>
      </c>
      <c r="H13" s="8" t="s">
        <v>17</v>
      </c>
      <c r="I13" s="8" t="s">
        <v>38</v>
      </c>
      <c r="K13" s="8"/>
      <c r="M13" s="9">
        <v>267000</v>
      </c>
      <c r="N13" s="3">
        <v>2</v>
      </c>
      <c r="O13" s="9">
        <v>240431.19</v>
      </c>
    </row>
    <row r="14" spans="2:16" x14ac:dyDescent="0.25">
      <c r="B14" s="8" t="s">
        <v>39</v>
      </c>
      <c r="C14" s="10">
        <v>42783</v>
      </c>
      <c r="D14" s="8" t="s">
        <v>6</v>
      </c>
      <c r="E14" s="8">
        <v>1</v>
      </c>
      <c r="F14" s="8" t="s">
        <v>40</v>
      </c>
      <c r="G14" s="8" t="s">
        <v>8</v>
      </c>
      <c r="H14" s="8" t="s">
        <v>17</v>
      </c>
      <c r="I14" s="8" t="s">
        <v>32</v>
      </c>
      <c r="K14" s="9">
        <v>40000</v>
      </c>
      <c r="L14" s="6">
        <v>2</v>
      </c>
      <c r="M14" s="8"/>
      <c r="O14" s="9">
        <v>280431.19</v>
      </c>
      <c r="P14" s="9">
        <f>+O13-M14+K14</f>
        <v>280431.19</v>
      </c>
    </row>
    <row r="15" spans="2:16" x14ac:dyDescent="0.25">
      <c r="B15" s="8" t="s">
        <v>41</v>
      </c>
      <c r="C15" s="10">
        <v>42789</v>
      </c>
      <c r="D15" s="8" t="s">
        <v>6</v>
      </c>
      <c r="E15" s="8">
        <v>1</v>
      </c>
      <c r="F15" s="8" t="s">
        <v>42</v>
      </c>
      <c r="G15" s="8" t="s">
        <v>8</v>
      </c>
      <c r="H15" s="8" t="s">
        <v>17</v>
      </c>
      <c r="I15" s="8" t="s">
        <v>32</v>
      </c>
      <c r="K15" s="9">
        <v>200000</v>
      </c>
      <c r="L15" s="6">
        <v>3</v>
      </c>
      <c r="M15" s="8"/>
      <c r="O15" s="9">
        <v>480431.19</v>
      </c>
      <c r="P15" s="9">
        <f t="shared" ref="P15:P16" si="0">+O14-M15+K15</f>
        <v>480431.19</v>
      </c>
    </row>
    <row r="16" spans="2:16" x14ac:dyDescent="0.25">
      <c r="B16" s="8" t="s">
        <v>43</v>
      </c>
      <c r="C16" s="10">
        <v>42790</v>
      </c>
      <c r="D16" s="8" t="s">
        <v>44</v>
      </c>
      <c r="E16" s="8">
        <v>1</v>
      </c>
      <c r="F16" s="8" t="s">
        <v>45</v>
      </c>
      <c r="G16" s="8" t="s">
        <v>46</v>
      </c>
      <c r="H16" s="8" t="s">
        <v>9</v>
      </c>
      <c r="I16" s="8" t="s">
        <v>47</v>
      </c>
      <c r="K16" s="9">
        <v>20694.7</v>
      </c>
      <c r="L16" s="6">
        <v>4</v>
      </c>
      <c r="M16" s="8"/>
      <c r="O16" s="9">
        <v>501125.89</v>
      </c>
      <c r="P16" s="9">
        <f t="shared" si="0"/>
        <v>501125.89</v>
      </c>
    </row>
    <row r="17" spans="2:16" x14ac:dyDescent="0.25">
      <c r="B17" s="8" t="s">
        <v>48</v>
      </c>
      <c r="C17" s="10">
        <v>42790</v>
      </c>
      <c r="D17" s="8" t="s">
        <v>6</v>
      </c>
      <c r="E17" s="8">
        <v>1</v>
      </c>
      <c r="F17" s="8" t="s">
        <v>49</v>
      </c>
      <c r="G17" s="8" t="s">
        <v>8</v>
      </c>
      <c r="H17" s="8" t="s">
        <v>9</v>
      </c>
      <c r="I17" s="8" t="s">
        <v>32</v>
      </c>
      <c r="K17" s="9">
        <v>313000</v>
      </c>
      <c r="L17" s="6">
        <v>5</v>
      </c>
      <c r="M17" s="8"/>
      <c r="O17" s="9">
        <v>814125.89</v>
      </c>
      <c r="P17" s="9"/>
    </row>
    <row r="18" spans="2:16" x14ac:dyDescent="0.25">
      <c r="B18" s="8" t="s">
        <v>50</v>
      </c>
      <c r="C18" s="10">
        <v>42790</v>
      </c>
      <c r="D18" s="8" t="s">
        <v>6</v>
      </c>
      <c r="E18" s="8">
        <v>1</v>
      </c>
      <c r="F18" s="8" t="s">
        <v>51</v>
      </c>
      <c r="G18" s="8" t="s">
        <v>14</v>
      </c>
      <c r="H18" s="8" t="s">
        <v>9</v>
      </c>
      <c r="I18" s="8" t="s">
        <v>35</v>
      </c>
      <c r="K18" s="8"/>
      <c r="M18" s="9">
        <v>20694.7</v>
      </c>
      <c r="N18" s="3">
        <v>3</v>
      </c>
      <c r="O18" s="9">
        <f>+O17-M18</f>
        <v>793431.19000000006</v>
      </c>
      <c r="P18" s="9"/>
    </row>
    <row r="19" spans="2:16" x14ac:dyDescent="0.25">
      <c r="B19" s="8" t="s">
        <v>52</v>
      </c>
      <c r="C19" s="10">
        <v>42790</v>
      </c>
      <c r="D19" s="8" t="s">
        <v>6</v>
      </c>
      <c r="E19" s="8">
        <v>1</v>
      </c>
      <c r="F19" s="8" t="s">
        <v>53</v>
      </c>
      <c r="G19" s="8" t="s">
        <v>14</v>
      </c>
      <c r="H19" s="8" t="s">
        <v>9</v>
      </c>
      <c r="I19" s="8" t="s">
        <v>38</v>
      </c>
      <c r="K19" s="8"/>
      <c r="M19" s="9">
        <v>313000</v>
      </c>
      <c r="N19" s="3">
        <v>4</v>
      </c>
      <c r="O19" s="9">
        <f>+O18-M19</f>
        <v>480431.19000000006</v>
      </c>
      <c r="P19" s="9"/>
    </row>
    <row r="20" spans="2:16" x14ac:dyDescent="0.25">
      <c r="B20" s="8"/>
      <c r="C20" s="8"/>
      <c r="D20" s="8"/>
      <c r="E20" s="8"/>
      <c r="F20" s="8"/>
      <c r="G20" s="8"/>
      <c r="H20" s="8"/>
      <c r="I20" s="8" t="s">
        <v>18</v>
      </c>
      <c r="K20" s="9">
        <v>1382494.14</v>
      </c>
      <c r="M20" s="9">
        <v>1078694.7</v>
      </c>
      <c r="O20" s="8"/>
      <c r="P20" s="9"/>
    </row>
    <row r="21" spans="2:16" x14ac:dyDescent="0.25">
      <c r="B21" s="8"/>
      <c r="C21" s="8"/>
      <c r="D21" s="8"/>
      <c r="E21" s="8"/>
      <c r="F21" s="8"/>
      <c r="G21" s="8"/>
      <c r="H21" s="8"/>
      <c r="I21" s="8" t="s">
        <v>19</v>
      </c>
      <c r="J21" s="8"/>
      <c r="M21" s="8"/>
      <c r="O21" s="9">
        <f>+O19</f>
        <v>480431.19000000006</v>
      </c>
      <c r="P21" s="9"/>
    </row>
  </sheetData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workbookViewId="0">
      <selection sqref="A1:XFD9"/>
    </sheetView>
  </sheetViews>
  <sheetFormatPr baseColWidth="10" defaultRowHeight="15" x14ac:dyDescent="0.25"/>
  <cols>
    <col min="1" max="1" width="2.140625" style="8" customWidth="1"/>
    <col min="2" max="2" width="7.5703125" style="8" customWidth="1"/>
    <col min="3" max="3" width="10.7109375" style="8" bestFit="1" customWidth="1"/>
    <col min="4" max="4" width="10" style="8" bestFit="1" customWidth="1"/>
    <col min="5" max="5" width="2" style="8" bestFit="1" customWidth="1"/>
    <col min="6" max="6" width="11.28515625" style="8" bestFit="1" customWidth="1"/>
    <col min="7" max="7" width="6" style="8" bestFit="1" customWidth="1"/>
    <col min="8" max="8" width="9.42578125" style="8" bestFit="1" customWidth="1"/>
    <col min="9" max="9" width="10.7109375" style="8" bestFit="1" customWidth="1"/>
    <col min="10" max="10" width="36.85546875" style="8" bestFit="1" customWidth="1"/>
    <col min="11" max="11" width="11.7109375" style="8" bestFit="1" customWidth="1"/>
    <col min="12" max="12" width="2.85546875" style="20" customWidth="1"/>
    <col min="13" max="13" width="11.7109375" style="8" customWidth="1"/>
    <col min="14" max="14" width="2.42578125" style="17" customWidth="1"/>
    <col min="15" max="15" width="11.7109375" style="8" bestFit="1" customWidth="1"/>
    <col min="16" max="16384" width="11.42578125" style="8"/>
  </cols>
  <sheetData>
    <row r="1" spans="2:16" x14ac:dyDescent="0.25">
      <c r="B1" s="4" t="s">
        <v>28</v>
      </c>
    </row>
    <row r="2" spans="2:16" x14ac:dyDescent="0.25">
      <c r="B2" s="5" t="s">
        <v>0</v>
      </c>
      <c r="N2" s="18"/>
    </row>
    <row r="3" spans="2:16" x14ac:dyDescent="0.25">
      <c r="B3" s="8" t="s">
        <v>1</v>
      </c>
      <c r="N3" s="18"/>
    </row>
    <row r="4" spans="2:16" x14ac:dyDescent="0.25">
      <c r="B4" s="5" t="s">
        <v>76</v>
      </c>
      <c r="N4" s="18"/>
    </row>
    <row r="6" spans="2:16" x14ac:dyDescent="0.25">
      <c r="B6" s="4" t="s">
        <v>28</v>
      </c>
    </row>
    <row r="8" spans="2:16" x14ac:dyDescent="0.25">
      <c r="B8" s="8" t="s">
        <v>3</v>
      </c>
    </row>
    <row r="9" spans="2:16" x14ac:dyDescent="0.25">
      <c r="O9" s="9"/>
    </row>
    <row r="10" spans="2:16" x14ac:dyDescent="0.25">
      <c r="B10" s="3" t="s">
        <v>20</v>
      </c>
      <c r="C10" s="3" t="s">
        <v>21</v>
      </c>
      <c r="F10" s="3" t="s">
        <v>22</v>
      </c>
      <c r="H10" s="3" t="s">
        <v>23</v>
      </c>
      <c r="I10" s="3" t="s">
        <v>23</v>
      </c>
      <c r="J10" s="3" t="s">
        <v>24</v>
      </c>
      <c r="K10" s="3" t="s">
        <v>25</v>
      </c>
      <c r="L10" s="19"/>
      <c r="M10" s="3" t="s">
        <v>26</v>
      </c>
      <c r="O10" s="3" t="s">
        <v>27</v>
      </c>
      <c r="P10" s="3"/>
    </row>
    <row r="11" spans="2:16" x14ac:dyDescent="0.25">
      <c r="B11" s="14" t="s">
        <v>54</v>
      </c>
      <c r="C11" s="16">
        <v>42804</v>
      </c>
      <c r="D11" s="14" t="s">
        <v>6</v>
      </c>
      <c r="E11" s="14">
        <v>1</v>
      </c>
      <c r="F11" s="14" t="s">
        <v>55</v>
      </c>
      <c r="G11" s="14" t="s">
        <v>14</v>
      </c>
      <c r="H11" s="14"/>
      <c r="I11" s="14" t="s">
        <v>17</v>
      </c>
      <c r="J11" s="14" t="s">
        <v>38</v>
      </c>
      <c r="K11" s="14"/>
      <c r="M11" s="15">
        <v>230000</v>
      </c>
      <c r="N11" s="18">
        <v>1</v>
      </c>
      <c r="O11" s="15">
        <v>250431.19</v>
      </c>
    </row>
    <row r="12" spans="2:16" x14ac:dyDescent="0.25">
      <c r="B12" s="14" t="s">
        <v>56</v>
      </c>
      <c r="C12" s="16">
        <v>42807</v>
      </c>
      <c r="D12" s="14" t="s">
        <v>6</v>
      </c>
      <c r="E12" s="14">
        <v>1</v>
      </c>
      <c r="F12" s="14" t="s">
        <v>57</v>
      </c>
      <c r="G12" s="14" t="s">
        <v>8</v>
      </c>
      <c r="H12" s="14"/>
      <c r="I12" s="14" t="s">
        <v>17</v>
      </c>
      <c r="J12" s="14" t="s">
        <v>32</v>
      </c>
      <c r="K12" s="15">
        <v>320000</v>
      </c>
      <c r="L12" s="20">
        <v>1</v>
      </c>
      <c r="M12" s="14"/>
      <c r="N12" s="18"/>
      <c r="O12" s="15">
        <v>570431.18999999994</v>
      </c>
    </row>
    <row r="13" spans="2:16" x14ac:dyDescent="0.25">
      <c r="B13" s="14" t="s">
        <v>58</v>
      </c>
      <c r="C13" s="16">
        <v>42807</v>
      </c>
      <c r="D13" s="14" t="s">
        <v>6</v>
      </c>
      <c r="E13" s="14">
        <v>1</v>
      </c>
      <c r="F13" s="14" t="s">
        <v>59</v>
      </c>
      <c r="G13" s="14" t="s">
        <v>14</v>
      </c>
      <c r="H13" s="14"/>
      <c r="I13" s="14" t="s">
        <v>17</v>
      </c>
      <c r="J13" s="14" t="s">
        <v>35</v>
      </c>
      <c r="K13" s="14"/>
      <c r="M13" s="15">
        <v>300000</v>
      </c>
      <c r="N13" s="18">
        <v>2</v>
      </c>
      <c r="O13" s="15">
        <v>270431.19</v>
      </c>
    </row>
    <row r="14" spans="2:16" x14ac:dyDescent="0.25">
      <c r="B14" s="14" t="s">
        <v>60</v>
      </c>
      <c r="C14" s="16">
        <v>42808</v>
      </c>
      <c r="D14" s="14" t="s">
        <v>61</v>
      </c>
      <c r="E14" s="14">
        <v>1</v>
      </c>
      <c r="F14" s="14" t="s">
        <v>62</v>
      </c>
      <c r="G14" s="14" t="s">
        <v>8</v>
      </c>
      <c r="H14" s="14"/>
      <c r="I14" s="14" t="s">
        <v>9</v>
      </c>
      <c r="J14" s="14" t="s">
        <v>63</v>
      </c>
      <c r="K14" s="15">
        <v>750000</v>
      </c>
      <c r="L14" s="20">
        <v>2</v>
      </c>
      <c r="M14" s="14"/>
      <c r="N14" s="18"/>
      <c r="O14" s="15">
        <v>1020431.19</v>
      </c>
    </row>
    <row r="15" spans="2:16" x14ac:dyDescent="0.25">
      <c r="B15" s="14" t="s">
        <v>64</v>
      </c>
      <c r="C15" s="16">
        <v>42811</v>
      </c>
      <c r="D15" s="14" t="s">
        <v>6</v>
      </c>
      <c r="E15" s="14">
        <v>1</v>
      </c>
      <c r="F15" s="14" t="s">
        <v>65</v>
      </c>
      <c r="G15" s="14" t="s">
        <v>14</v>
      </c>
      <c r="H15" s="14"/>
      <c r="I15" s="14" t="s">
        <v>17</v>
      </c>
      <c r="J15" s="14" t="s">
        <v>38</v>
      </c>
      <c r="K15" s="14"/>
      <c r="M15" s="15">
        <v>700000</v>
      </c>
      <c r="N15" s="18">
        <v>5</v>
      </c>
      <c r="O15" s="15">
        <v>320431.19</v>
      </c>
    </row>
    <row r="16" spans="2:16" x14ac:dyDescent="0.25">
      <c r="B16" s="14" t="s">
        <v>66</v>
      </c>
      <c r="C16" s="16">
        <v>42811</v>
      </c>
      <c r="D16" s="14" t="s">
        <v>6</v>
      </c>
      <c r="E16" s="14">
        <v>1</v>
      </c>
      <c r="F16" s="14" t="s">
        <v>67</v>
      </c>
      <c r="G16" s="14" t="s">
        <v>14</v>
      </c>
      <c r="H16" s="14"/>
      <c r="I16" s="14" t="s">
        <v>17</v>
      </c>
      <c r="J16" s="14" t="s">
        <v>38</v>
      </c>
      <c r="K16" s="14"/>
      <c r="M16" s="15">
        <v>90973.16</v>
      </c>
      <c r="N16" s="18">
        <v>4</v>
      </c>
      <c r="O16" s="15">
        <v>229458.03</v>
      </c>
    </row>
    <row r="17" spans="2:15" x14ac:dyDescent="0.25">
      <c r="B17" s="14" t="s">
        <v>68</v>
      </c>
      <c r="C17" s="16">
        <v>42811</v>
      </c>
      <c r="D17" s="14" t="s">
        <v>6</v>
      </c>
      <c r="E17" s="14">
        <v>1</v>
      </c>
      <c r="F17" s="14" t="s">
        <v>69</v>
      </c>
      <c r="G17" s="14" t="s">
        <v>14</v>
      </c>
      <c r="H17" s="14"/>
      <c r="I17" s="14" t="s">
        <v>17</v>
      </c>
      <c r="J17" s="14" t="s">
        <v>38</v>
      </c>
      <c r="K17" s="14"/>
      <c r="M17" s="15">
        <v>277578.71999999997</v>
      </c>
      <c r="N17" s="18">
        <v>3</v>
      </c>
      <c r="O17" s="15">
        <v>-48120.69</v>
      </c>
    </row>
    <row r="18" spans="2:15" x14ac:dyDescent="0.25">
      <c r="B18" s="14" t="s">
        <v>70</v>
      </c>
      <c r="C18" s="16">
        <v>42813</v>
      </c>
      <c r="D18" s="14" t="s">
        <v>6</v>
      </c>
      <c r="E18" s="14">
        <v>1</v>
      </c>
      <c r="F18" s="14" t="s">
        <v>71</v>
      </c>
      <c r="G18" s="14" t="s">
        <v>8</v>
      </c>
      <c r="H18" s="14"/>
      <c r="I18" s="14" t="s">
        <v>9</v>
      </c>
      <c r="J18" s="14" t="s">
        <v>38</v>
      </c>
      <c r="K18" s="15">
        <v>2000</v>
      </c>
      <c r="L18" s="20">
        <v>3</v>
      </c>
      <c r="M18" s="14"/>
      <c r="N18" s="18"/>
      <c r="O18" s="15">
        <v>-46120.69</v>
      </c>
    </row>
    <row r="19" spans="2:15" x14ac:dyDescent="0.25">
      <c r="B19" s="14" t="s">
        <v>72</v>
      </c>
      <c r="C19" s="16">
        <v>42817</v>
      </c>
      <c r="D19" s="14" t="s">
        <v>6</v>
      </c>
      <c r="E19" s="14">
        <v>1</v>
      </c>
      <c r="F19" s="14" t="s">
        <v>73</v>
      </c>
      <c r="G19" s="14" t="s">
        <v>8</v>
      </c>
      <c r="H19" s="14"/>
      <c r="I19" s="14" t="s">
        <v>9</v>
      </c>
      <c r="J19" s="14" t="s">
        <v>32</v>
      </c>
      <c r="K19" s="15">
        <v>210000</v>
      </c>
      <c r="L19" s="20">
        <v>4</v>
      </c>
      <c r="M19" s="14"/>
      <c r="N19" s="18"/>
      <c r="O19" s="15">
        <v>163879.31</v>
      </c>
    </row>
    <row r="20" spans="2:15" x14ac:dyDescent="0.25">
      <c r="B20" s="14" t="s">
        <v>74</v>
      </c>
      <c r="C20" s="16">
        <v>42818</v>
      </c>
      <c r="D20" s="14" t="s">
        <v>6</v>
      </c>
      <c r="E20" s="14">
        <v>1</v>
      </c>
      <c r="F20" s="14" t="s">
        <v>75</v>
      </c>
      <c r="G20" s="14" t="s">
        <v>8</v>
      </c>
      <c r="H20" s="14"/>
      <c r="I20" s="14" t="s">
        <v>9</v>
      </c>
      <c r="J20" s="14" t="s">
        <v>32</v>
      </c>
      <c r="K20" s="15">
        <v>20000</v>
      </c>
      <c r="L20" s="20">
        <v>5</v>
      </c>
      <c r="M20" s="14"/>
      <c r="N20" s="18"/>
      <c r="O20" s="15">
        <v>183879.31</v>
      </c>
    </row>
    <row r="21" spans="2:15" x14ac:dyDescent="0.25">
      <c r="B21" s="14"/>
      <c r="C21" s="14"/>
      <c r="D21" s="14"/>
      <c r="E21" s="14"/>
      <c r="F21" s="14"/>
      <c r="G21" s="14"/>
      <c r="H21" s="14"/>
      <c r="I21" s="14"/>
      <c r="J21" s="14" t="s">
        <v>18</v>
      </c>
      <c r="K21" s="15">
        <v>2683694.7000000002</v>
      </c>
      <c r="M21" s="15">
        <v>2677246.58</v>
      </c>
      <c r="N21" s="18"/>
      <c r="O21" s="14"/>
    </row>
    <row r="22" spans="2:15" x14ac:dyDescent="0.25">
      <c r="B22" s="14"/>
      <c r="C22" s="14"/>
      <c r="D22" s="14"/>
      <c r="E22" s="14"/>
      <c r="F22" s="14"/>
      <c r="G22" s="14"/>
      <c r="H22" s="14"/>
      <c r="I22" s="14"/>
      <c r="J22" s="14" t="s">
        <v>19</v>
      </c>
      <c r="K22" s="14"/>
      <c r="M22" s="14"/>
      <c r="N22" s="18"/>
      <c r="O22" s="15">
        <v>183879.31</v>
      </c>
    </row>
  </sheetData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sqref="A1:XFD9"/>
    </sheetView>
  </sheetViews>
  <sheetFormatPr baseColWidth="10" defaultRowHeight="15" x14ac:dyDescent="0.25"/>
  <cols>
    <col min="1" max="1" width="11.28515625" customWidth="1"/>
    <col min="2" max="2" width="10.7109375" bestFit="1" customWidth="1"/>
    <col min="3" max="3" width="12.42578125" bestFit="1" customWidth="1"/>
    <col min="4" max="4" width="2" bestFit="1" customWidth="1"/>
    <col min="5" max="5" width="16.5703125" bestFit="1" customWidth="1"/>
    <col min="6" max="6" width="19.28515625" bestFit="1" customWidth="1"/>
    <col min="7" max="7" width="9.28515625" bestFit="1" customWidth="1"/>
    <col min="8" max="8" width="28.140625" bestFit="1" customWidth="1"/>
    <col min="9" max="9" width="10.140625" bestFit="1" customWidth="1"/>
    <col min="10" max="10" width="2" bestFit="1" customWidth="1"/>
    <col min="11" max="11" width="10.140625" bestFit="1" customWidth="1"/>
    <col min="12" max="12" width="4.5703125" bestFit="1" customWidth="1"/>
    <col min="13" max="13" width="10.85546875" bestFit="1" customWidth="1"/>
    <col min="14" max="14" width="11.28515625" customWidth="1"/>
  </cols>
  <sheetData>
    <row r="1" spans="1:16" s="39" customFormat="1" x14ac:dyDescent="0.25">
      <c r="B1" s="4" t="s">
        <v>28</v>
      </c>
      <c r="L1" s="20"/>
      <c r="N1" s="17"/>
    </row>
    <row r="2" spans="1:16" s="39" customFormat="1" x14ac:dyDescent="0.25">
      <c r="B2" s="5" t="s">
        <v>0</v>
      </c>
      <c r="L2" s="20"/>
      <c r="N2" s="18"/>
    </row>
    <row r="3" spans="1:16" s="39" customFormat="1" x14ac:dyDescent="0.25">
      <c r="B3" s="39" t="s">
        <v>1</v>
      </c>
      <c r="L3" s="20"/>
      <c r="N3" s="18"/>
    </row>
    <row r="4" spans="1:16" s="39" customFormat="1" x14ac:dyDescent="0.25">
      <c r="B4" s="5" t="s">
        <v>76</v>
      </c>
      <c r="L4" s="20"/>
      <c r="N4" s="18"/>
    </row>
    <row r="5" spans="1:16" s="39" customFormat="1" x14ac:dyDescent="0.25">
      <c r="L5" s="20"/>
      <c r="N5" s="17"/>
    </row>
    <row r="6" spans="1:16" s="39" customFormat="1" x14ac:dyDescent="0.25">
      <c r="B6" s="4" t="s">
        <v>28</v>
      </c>
      <c r="L6" s="20"/>
      <c r="N6" s="17"/>
    </row>
    <row r="7" spans="1:16" s="39" customFormat="1" x14ac:dyDescent="0.25">
      <c r="L7" s="20"/>
      <c r="N7" s="17"/>
    </row>
    <row r="8" spans="1:16" s="39" customFormat="1" x14ac:dyDescent="0.25">
      <c r="B8" s="39" t="s">
        <v>3</v>
      </c>
      <c r="L8" s="20"/>
      <c r="N8" s="17"/>
    </row>
    <row r="9" spans="1:16" s="39" customFormat="1" x14ac:dyDescent="0.25">
      <c r="L9" s="20"/>
      <c r="N9" s="17"/>
      <c r="O9" s="40"/>
    </row>
    <row r="10" spans="1:16" s="21" customFormat="1" x14ac:dyDescent="0.25">
      <c r="B10" s="3" t="s">
        <v>20</v>
      </c>
      <c r="C10" s="3" t="s">
        <v>21</v>
      </c>
      <c r="E10" s="3" t="s">
        <v>22</v>
      </c>
      <c r="G10" s="3" t="s">
        <v>23</v>
      </c>
      <c r="H10" s="3" t="s">
        <v>24</v>
      </c>
      <c r="I10" s="3" t="s">
        <v>25</v>
      </c>
      <c r="K10" s="3" t="s">
        <v>26</v>
      </c>
      <c r="L10" s="19"/>
      <c r="M10" s="3" t="s">
        <v>27</v>
      </c>
      <c r="N10" s="17"/>
      <c r="P10" s="3"/>
    </row>
    <row r="11" spans="1:16" x14ac:dyDescent="0.25">
      <c r="A11" s="21"/>
      <c r="B11" s="21"/>
      <c r="C11" s="21"/>
      <c r="D11" s="21"/>
      <c r="E11" s="21"/>
      <c r="F11" s="21"/>
      <c r="G11" s="21"/>
      <c r="H11" s="21" t="s">
        <v>4</v>
      </c>
      <c r="I11" s="21"/>
      <c r="J11" s="21"/>
      <c r="M11" s="22">
        <v>183879.31</v>
      </c>
    </row>
    <row r="12" spans="1:16" x14ac:dyDescent="0.25">
      <c r="B12" s="21" t="s">
        <v>79</v>
      </c>
      <c r="C12" s="23">
        <v>42831</v>
      </c>
      <c r="D12" s="21">
        <v>1</v>
      </c>
      <c r="E12" s="21" t="s">
        <v>80</v>
      </c>
      <c r="F12" s="21" t="s">
        <v>14</v>
      </c>
      <c r="G12" s="21" t="s">
        <v>9</v>
      </c>
      <c r="H12" s="21" t="s">
        <v>38</v>
      </c>
      <c r="I12" s="21"/>
      <c r="K12" s="22">
        <v>380000</v>
      </c>
      <c r="L12">
        <v>6</v>
      </c>
      <c r="M12" s="22">
        <v>-196120.69</v>
      </c>
    </row>
    <row r="13" spans="1:16" x14ac:dyDescent="0.25">
      <c r="B13" s="21" t="s">
        <v>78</v>
      </c>
      <c r="C13" s="23">
        <v>42832</v>
      </c>
      <c r="D13" s="21">
        <v>1</v>
      </c>
      <c r="E13" s="21" t="s">
        <v>81</v>
      </c>
      <c r="F13" s="21" t="s">
        <v>8</v>
      </c>
      <c r="G13" s="21" t="s">
        <v>9</v>
      </c>
      <c r="H13" s="21" t="s">
        <v>32</v>
      </c>
      <c r="I13" s="22">
        <v>20000</v>
      </c>
      <c r="J13">
        <v>1</v>
      </c>
      <c r="K13" s="21"/>
      <c r="M13" s="22">
        <v>-176120.69</v>
      </c>
    </row>
    <row r="14" spans="1:16" x14ac:dyDescent="0.25">
      <c r="B14" s="21" t="s">
        <v>82</v>
      </c>
      <c r="C14" s="23">
        <v>42836</v>
      </c>
      <c r="D14" s="21">
        <v>1</v>
      </c>
      <c r="E14" s="21" t="s">
        <v>83</v>
      </c>
      <c r="F14" s="21" t="s">
        <v>8</v>
      </c>
      <c r="G14" s="21" t="s">
        <v>9</v>
      </c>
      <c r="H14" s="21" t="s">
        <v>32</v>
      </c>
      <c r="I14" s="22">
        <v>70000</v>
      </c>
      <c r="J14">
        <v>2</v>
      </c>
      <c r="K14" s="21"/>
      <c r="M14" s="22">
        <v>-106120.69</v>
      </c>
      <c r="N14" s="15"/>
    </row>
    <row r="15" spans="1:16" x14ac:dyDescent="0.25">
      <c r="B15" s="21" t="s">
        <v>84</v>
      </c>
      <c r="C15" s="23">
        <v>42845</v>
      </c>
      <c r="D15" s="21">
        <v>1</v>
      </c>
      <c r="E15" s="21" t="s">
        <v>85</v>
      </c>
      <c r="F15" s="21" t="s">
        <v>8</v>
      </c>
      <c r="G15" s="21" t="s">
        <v>9</v>
      </c>
      <c r="H15" s="21" t="s">
        <v>32</v>
      </c>
      <c r="I15" s="22">
        <v>150000</v>
      </c>
      <c r="J15">
        <v>3</v>
      </c>
      <c r="K15" s="21"/>
      <c r="M15" s="22">
        <v>43879.31</v>
      </c>
      <c r="N15" s="15"/>
    </row>
    <row r="16" spans="1:16" x14ac:dyDescent="0.25">
      <c r="B16" s="21" t="s">
        <v>86</v>
      </c>
      <c r="C16" s="23">
        <v>42846</v>
      </c>
      <c r="D16" s="21">
        <v>1</v>
      </c>
      <c r="E16" s="21" t="s">
        <v>87</v>
      </c>
      <c r="F16" s="21" t="s">
        <v>8</v>
      </c>
      <c r="G16" s="21" t="s">
        <v>9</v>
      </c>
      <c r="H16" s="21" t="s">
        <v>32</v>
      </c>
      <c r="I16" s="22">
        <v>20000</v>
      </c>
      <c r="J16">
        <v>4</v>
      </c>
      <c r="K16" s="21"/>
      <c r="L16" s="15"/>
      <c r="M16" s="22">
        <v>63879.31</v>
      </c>
      <c r="N16" s="15"/>
    </row>
    <row r="17" spans="1:14" x14ac:dyDescent="0.25">
      <c r="B17" s="21" t="s">
        <v>88</v>
      </c>
      <c r="C17" s="23">
        <v>42850</v>
      </c>
      <c r="D17" s="21">
        <v>1</v>
      </c>
      <c r="E17" s="21" t="s">
        <v>89</v>
      </c>
      <c r="F17" s="21" t="s">
        <v>8</v>
      </c>
      <c r="G17" s="21" t="s">
        <v>9</v>
      </c>
      <c r="H17" s="21" t="s">
        <v>90</v>
      </c>
      <c r="I17" s="22">
        <v>60000</v>
      </c>
      <c r="J17">
        <v>5</v>
      </c>
      <c r="K17" s="21"/>
      <c r="L17" s="15"/>
      <c r="M17" s="22">
        <v>123879.31</v>
      </c>
      <c r="N17" s="15"/>
    </row>
    <row r="18" spans="1:14" x14ac:dyDescent="0.25">
      <c r="B18" s="21" t="s">
        <v>91</v>
      </c>
      <c r="C18" s="23">
        <v>42855</v>
      </c>
      <c r="D18" s="21">
        <v>1</v>
      </c>
      <c r="E18" s="21" t="s">
        <v>92</v>
      </c>
      <c r="F18" s="21" t="s">
        <v>46</v>
      </c>
      <c r="G18" s="21" t="s">
        <v>9</v>
      </c>
      <c r="H18" s="21" t="s">
        <v>93</v>
      </c>
      <c r="I18" s="21"/>
      <c r="K18" s="22">
        <v>400000</v>
      </c>
      <c r="L18" s="21">
        <v>7</v>
      </c>
      <c r="M18" s="22">
        <v>-276120.69</v>
      </c>
      <c r="N18" s="15"/>
    </row>
    <row r="19" spans="1:14" x14ac:dyDescent="0.25">
      <c r="A19" s="21"/>
      <c r="B19" s="21"/>
      <c r="C19" s="21"/>
      <c r="D19" s="21"/>
      <c r="E19" s="21"/>
      <c r="F19" s="21"/>
      <c r="G19" s="21"/>
      <c r="H19" s="21" t="s">
        <v>18</v>
      </c>
      <c r="I19" s="22">
        <v>320000</v>
      </c>
      <c r="K19" s="22">
        <v>780000</v>
      </c>
      <c r="L19" s="15"/>
      <c r="M19" s="21"/>
      <c r="N19" s="15"/>
    </row>
    <row r="20" spans="1:14" x14ac:dyDescent="0.25">
      <c r="A20" s="21" t="s">
        <v>94</v>
      </c>
      <c r="B20" s="21"/>
      <c r="C20" s="21"/>
      <c r="D20" s="21"/>
      <c r="E20" s="21"/>
      <c r="F20" s="21"/>
      <c r="G20" s="21"/>
      <c r="H20" s="21"/>
      <c r="I20" s="21"/>
      <c r="J20" s="21"/>
      <c r="L20" s="15"/>
      <c r="M20" s="21"/>
      <c r="N20" s="15"/>
    </row>
    <row r="21" spans="1:14" x14ac:dyDescent="0.25">
      <c r="B21" s="16"/>
      <c r="J21" s="15"/>
      <c r="N21" s="15"/>
    </row>
    <row r="22" spans="1:14" x14ac:dyDescent="0.25">
      <c r="J22" s="15"/>
      <c r="L22" s="15"/>
    </row>
    <row r="23" spans="1:14" x14ac:dyDescent="0.25">
      <c r="N23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sqref="A1:XFD9"/>
    </sheetView>
  </sheetViews>
  <sheetFormatPr baseColWidth="10" defaultRowHeight="15" x14ac:dyDescent="0.25"/>
  <cols>
    <col min="1" max="1" width="11.28515625" style="21" customWidth="1"/>
    <col min="2" max="2" width="10.7109375" style="21" bestFit="1" customWidth="1"/>
    <col min="3" max="3" width="12.42578125" style="21" bestFit="1" customWidth="1"/>
    <col min="4" max="4" width="2" style="21" bestFit="1" customWidth="1"/>
    <col min="5" max="5" width="16.5703125" style="21" bestFit="1" customWidth="1"/>
    <col min="6" max="6" width="19.28515625" style="21" bestFit="1" customWidth="1"/>
    <col min="7" max="7" width="9.28515625" style="21" bestFit="1" customWidth="1"/>
    <col min="8" max="8" width="28.140625" style="21" bestFit="1" customWidth="1"/>
    <col min="9" max="9" width="13.85546875" style="21" bestFit="1" customWidth="1"/>
    <col min="10" max="10" width="2" style="21" bestFit="1" customWidth="1"/>
    <col min="11" max="11" width="11.7109375" style="21" bestFit="1" customWidth="1"/>
    <col min="12" max="12" width="4.5703125" style="21" bestFit="1" customWidth="1"/>
    <col min="13" max="13" width="11.7109375" style="21" bestFit="1" customWidth="1"/>
    <col min="14" max="14" width="11.28515625" style="21" customWidth="1"/>
    <col min="15" max="16384" width="11.42578125" style="21"/>
  </cols>
  <sheetData>
    <row r="1" spans="2:16" s="39" customFormat="1" x14ac:dyDescent="0.25">
      <c r="B1" s="4" t="s">
        <v>28</v>
      </c>
      <c r="L1" s="20"/>
      <c r="N1" s="17"/>
    </row>
    <row r="2" spans="2:16" s="39" customFormat="1" x14ac:dyDescent="0.25">
      <c r="B2" s="5" t="s">
        <v>0</v>
      </c>
      <c r="L2" s="20"/>
      <c r="N2" s="18"/>
    </row>
    <row r="3" spans="2:16" s="39" customFormat="1" x14ac:dyDescent="0.25">
      <c r="B3" s="39" t="s">
        <v>1</v>
      </c>
      <c r="L3" s="20"/>
      <c r="N3" s="18"/>
    </row>
    <row r="4" spans="2:16" s="39" customFormat="1" x14ac:dyDescent="0.25">
      <c r="B4" s="5" t="s">
        <v>76</v>
      </c>
      <c r="L4" s="20"/>
      <c r="N4" s="18"/>
    </row>
    <row r="5" spans="2:16" s="39" customFormat="1" x14ac:dyDescent="0.25">
      <c r="L5" s="20"/>
      <c r="N5" s="17"/>
    </row>
    <row r="6" spans="2:16" s="39" customFormat="1" x14ac:dyDescent="0.25">
      <c r="B6" s="4" t="s">
        <v>28</v>
      </c>
      <c r="L6" s="20"/>
      <c r="N6" s="17"/>
    </row>
    <row r="7" spans="2:16" s="39" customFormat="1" x14ac:dyDescent="0.25">
      <c r="L7" s="20"/>
      <c r="N7" s="17"/>
    </row>
    <row r="8" spans="2:16" s="39" customFormat="1" x14ac:dyDescent="0.25">
      <c r="B8" s="39" t="s">
        <v>3</v>
      </c>
      <c r="L8" s="20"/>
      <c r="N8" s="17"/>
    </row>
    <row r="9" spans="2:16" s="39" customFormat="1" x14ac:dyDescent="0.25">
      <c r="L9" s="20"/>
      <c r="N9" s="17"/>
      <c r="O9" s="40"/>
    </row>
    <row r="10" spans="2:16" x14ac:dyDescent="0.25">
      <c r="B10" s="3" t="s">
        <v>20</v>
      </c>
      <c r="C10" s="3" t="s">
        <v>21</v>
      </c>
      <c r="E10" s="3" t="s">
        <v>22</v>
      </c>
      <c r="G10" s="3" t="s">
        <v>23</v>
      </c>
      <c r="H10" s="3" t="s">
        <v>24</v>
      </c>
      <c r="I10" s="3" t="s">
        <v>25</v>
      </c>
      <c r="K10" s="3" t="s">
        <v>26</v>
      </c>
      <c r="L10" s="19"/>
      <c r="M10" s="3" t="s">
        <v>27</v>
      </c>
      <c r="N10" s="17"/>
      <c r="P10" s="3"/>
    </row>
    <row r="11" spans="2:16" x14ac:dyDescent="0.25">
      <c r="B11" s="23"/>
      <c r="H11" s="21" t="s">
        <v>4</v>
      </c>
      <c r="I11" s="22"/>
      <c r="M11" s="22">
        <v>-276120.69</v>
      </c>
    </row>
    <row r="12" spans="2:16" x14ac:dyDescent="0.25">
      <c r="B12" s="21" t="s">
        <v>101</v>
      </c>
      <c r="C12" s="23">
        <v>42870</v>
      </c>
      <c r="D12" s="21">
        <v>1</v>
      </c>
      <c r="E12" s="21">
        <v>33064</v>
      </c>
      <c r="F12" s="21" t="s">
        <v>8</v>
      </c>
      <c r="G12" s="21" t="s">
        <v>9</v>
      </c>
      <c r="H12" s="21" t="s">
        <v>102</v>
      </c>
      <c r="I12" s="22">
        <v>320000</v>
      </c>
      <c r="J12" s="24">
        <v>1</v>
      </c>
      <c r="K12" s="22"/>
      <c r="M12" s="22">
        <v>43879.31</v>
      </c>
    </row>
    <row r="13" spans="2:16" x14ac:dyDescent="0.25">
      <c r="B13" s="21" t="s">
        <v>103</v>
      </c>
      <c r="C13" s="23">
        <v>42872</v>
      </c>
      <c r="D13" s="21">
        <v>1</v>
      </c>
      <c r="E13" s="21">
        <v>33065</v>
      </c>
      <c r="F13" s="21" t="s">
        <v>8</v>
      </c>
      <c r="G13" s="21" t="s">
        <v>9</v>
      </c>
      <c r="H13" s="21" t="s">
        <v>104</v>
      </c>
      <c r="I13" s="22">
        <v>133000</v>
      </c>
      <c r="J13" s="24">
        <v>2</v>
      </c>
      <c r="M13" s="22">
        <v>176879.31</v>
      </c>
    </row>
    <row r="14" spans="2:16" x14ac:dyDescent="0.25">
      <c r="B14" s="21" t="s">
        <v>105</v>
      </c>
      <c r="C14" s="23">
        <v>42872</v>
      </c>
      <c r="D14" s="21">
        <v>1</v>
      </c>
      <c r="E14" s="21">
        <v>33066</v>
      </c>
      <c r="F14" s="21" t="s">
        <v>14</v>
      </c>
      <c r="G14" s="21" t="s">
        <v>9</v>
      </c>
      <c r="H14" s="21" t="s">
        <v>38</v>
      </c>
      <c r="J14" s="24"/>
      <c r="K14" s="22">
        <v>133000</v>
      </c>
      <c r="L14" s="3">
        <v>4</v>
      </c>
      <c r="M14" s="22">
        <v>43879.31</v>
      </c>
    </row>
    <row r="15" spans="2:16" x14ac:dyDescent="0.25">
      <c r="B15" s="21" t="s">
        <v>106</v>
      </c>
      <c r="C15" s="23">
        <v>42873</v>
      </c>
      <c r="D15" s="21">
        <v>1</v>
      </c>
      <c r="E15" s="21">
        <v>33060</v>
      </c>
      <c r="F15" s="21" t="s">
        <v>14</v>
      </c>
      <c r="G15" s="21" t="s">
        <v>9</v>
      </c>
      <c r="H15" s="21" t="s">
        <v>38</v>
      </c>
      <c r="J15" s="24"/>
      <c r="K15" s="22">
        <v>600000</v>
      </c>
      <c r="L15" s="3">
        <v>3</v>
      </c>
      <c r="M15" s="22">
        <v>-556120.68999999994</v>
      </c>
    </row>
    <row r="16" spans="2:16" x14ac:dyDescent="0.25">
      <c r="B16" s="21" t="s">
        <v>107</v>
      </c>
      <c r="C16" s="23">
        <v>42878</v>
      </c>
      <c r="D16" s="21">
        <v>1</v>
      </c>
      <c r="E16" s="21">
        <v>33080</v>
      </c>
      <c r="F16" s="21" t="s">
        <v>8</v>
      </c>
      <c r="G16" s="21" t="s">
        <v>9</v>
      </c>
      <c r="H16" s="21" t="s">
        <v>32</v>
      </c>
      <c r="I16" s="22">
        <v>550000</v>
      </c>
      <c r="J16" s="24">
        <v>3</v>
      </c>
      <c r="L16" s="3"/>
      <c r="M16" s="22">
        <v>-6120.69</v>
      </c>
    </row>
    <row r="17" spans="1:13" x14ac:dyDescent="0.25">
      <c r="B17" s="21" t="s">
        <v>108</v>
      </c>
      <c r="C17" s="23">
        <v>42879</v>
      </c>
      <c r="D17" s="21">
        <v>1</v>
      </c>
      <c r="E17" s="21">
        <v>33074</v>
      </c>
      <c r="F17" s="21" t="s">
        <v>8</v>
      </c>
      <c r="G17" s="21" t="s">
        <v>9</v>
      </c>
      <c r="H17" s="21" t="s">
        <v>32</v>
      </c>
      <c r="I17" s="22">
        <v>20000</v>
      </c>
      <c r="J17" s="24">
        <v>4</v>
      </c>
      <c r="L17" s="3"/>
      <c r="M17" s="22">
        <v>13879.31</v>
      </c>
    </row>
    <row r="18" spans="1:13" x14ac:dyDescent="0.25">
      <c r="B18" s="21" t="s">
        <v>109</v>
      </c>
      <c r="C18" s="23">
        <v>42881</v>
      </c>
      <c r="D18" s="21">
        <v>1</v>
      </c>
      <c r="E18" s="21">
        <v>33172</v>
      </c>
      <c r="F18" s="21" t="s">
        <v>8</v>
      </c>
      <c r="G18" s="21" t="s">
        <v>9</v>
      </c>
      <c r="H18" s="21" t="s">
        <v>32</v>
      </c>
      <c r="I18" s="22">
        <v>138000</v>
      </c>
      <c r="J18" s="24">
        <v>5</v>
      </c>
      <c r="L18" s="3"/>
      <c r="M18" s="22">
        <v>151879.31</v>
      </c>
    </row>
    <row r="19" spans="1:13" x14ac:dyDescent="0.25">
      <c r="B19" s="21" t="s">
        <v>110</v>
      </c>
      <c r="C19" s="23">
        <v>42881</v>
      </c>
      <c r="D19" s="21">
        <v>1</v>
      </c>
      <c r="E19" s="21">
        <v>33173</v>
      </c>
      <c r="F19" s="21" t="s">
        <v>8</v>
      </c>
      <c r="G19" s="21" t="s">
        <v>9</v>
      </c>
      <c r="H19" s="21" t="s">
        <v>32</v>
      </c>
      <c r="I19" s="22">
        <v>160000</v>
      </c>
      <c r="J19" s="24">
        <v>6</v>
      </c>
      <c r="L19" s="3"/>
      <c r="M19" s="22">
        <v>311879.31</v>
      </c>
    </row>
    <row r="20" spans="1:13" x14ac:dyDescent="0.25">
      <c r="B20" s="21" t="s">
        <v>111</v>
      </c>
      <c r="C20" s="23">
        <v>42881</v>
      </c>
      <c r="D20" s="21">
        <v>1</v>
      </c>
      <c r="E20" s="21">
        <v>33171</v>
      </c>
      <c r="F20" s="21" t="s">
        <v>14</v>
      </c>
      <c r="G20" s="21" t="s">
        <v>9</v>
      </c>
      <c r="H20" s="21" t="s">
        <v>38</v>
      </c>
      <c r="J20" s="24"/>
      <c r="K20" s="22">
        <v>138000</v>
      </c>
      <c r="L20" s="3">
        <v>2</v>
      </c>
      <c r="M20" s="22">
        <v>173879.31</v>
      </c>
    </row>
    <row r="21" spans="1:13" x14ac:dyDescent="0.25">
      <c r="B21" s="21" t="s">
        <v>112</v>
      </c>
      <c r="C21" s="23">
        <v>42886</v>
      </c>
      <c r="D21" s="21">
        <v>1</v>
      </c>
      <c r="E21" s="21">
        <v>33194</v>
      </c>
      <c r="F21" s="21" t="s">
        <v>46</v>
      </c>
      <c r="G21" s="21" t="s">
        <v>9</v>
      </c>
      <c r="H21" s="21" t="s">
        <v>113</v>
      </c>
      <c r="I21" s="22">
        <v>1120000</v>
      </c>
      <c r="J21" s="24">
        <v>7</v>
      </c>
      <c r="L21" s="3"/>
      <c r="M21" s="22">
        <v>1293879.31</v>
      </c>
    </row>
    <row r="22" spans="1:13" x14ac:dyDescent="0.25">
      <c r="B22" s="21" t="s">
        <v>114</v>
      </c>
      <c r="C22" s="23">
        <v>42886</v>
      </c>
      <c r="D22" s="21">
        <v>1</v>
      </c>
      <c r="E22" s="21">
        <v>33195</v>
      </c>
      <c r="F22" s="21" t="s">
        <v>46</v>
      </c>
      <c r="G22" s="21" t="s">
        <v>9</v>
      </c>
      <c r="H22" s="21" t="s">
        <v>115</v>
      </c>
      <c r="J22" s="24"/>
      <c r="K22" s="22">
        <v>270000</v>
      </c>
      <c r="L22" s="3">
        <v>1</v>
      </c>
      <c r="M22" s="22">
        <v>1023879.31</v>
      </c>
    </row>
    <row r="23" spans="1:13" x14ac:dyDescent="0.25">
      <c r="H23" s="21" t="s">
        <v>18</v>
      </c>
      <c r="I23" s="22">
        <v>2441000</v>
      </c>
      <c r="J23" s="24"/>
      <c r="K23" s="22">
        <v>1141000</v>
      </c>
    </row>
    <row r="24" spans="1:13" x14ac:dyDescent="0.25">
      <c r="H24" s="21" t="s">
        <v>19</v>
      </c>
      <c r="M24" s="22">
        <v>1023879.31</v>
      </c>
    </row>
    <row r="25" spans="1:13" x14ac:dyDescent="0.25">
      <c r="A25" s="21" t="s">
        <v>95</v>
      </c>
      <c r="B25" s="21" t="s">
        <v>96</v>
      </c>
      <c r="D25" s="21" t="s">
        <v>116</v>
      </c>
      <c r="E25" s="21" t="s">
        <v>95</v>
      </c>
      <c r="F25" s="21" t="s">
        <v>97</v>
      </c>
      <c r="G25" s="21" t="s">
        <v>98</v>
      </c>
      <c r="H25" s="21" t="s">
        <v>99</v>
      </c>
      <c r="I25" s="21" t="s">
        <v>100</v>
      </c>
      <c r="J25" s="21" t="s">
        <v>117</v>
      </c>
      <c r="K25" s="21" t="s">
        <v>118</v>
      </c>
      <c r="M25" s="2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sqref="A1:XFD9"/>
    </sheetView>
  </sheetViews>
  <sheetFormatPr baseColWidth="10" defaultRowHeight="15" x14ac:dyDescent="0.25"/>
  <cols>
    <col min="1" max="1" width="11.28515625" style="21" customWidth="1"/>
    <col min="2" max="2" width="10.7109375" style="21" bestFit="1" customWidth="1"/>
    <col min="3" max="3" width="12.42578125" style="21" bestFit="1" customWidth="1"/>
    <col min="4" max="4" width="2" style="21" bestFit="1" customWidth="1"/>
    <col min="5" max="5" width="16.5703125" style="21" bestFit="1" customWidth="1"/>
    <col min="6" max="6" width="19.28515625" style="21" bestFit="1" customWidth="1"/>
    <col min="7" max="7" width="9.28515625" style="21" bestFit="1" customWidth="1"/>
    <col min="8" max="8" width="28.140625" style="21" bestFit="1" customWidth="1"/>
    <col min="9" max="9" width="13.85546875" style="21" bestFit="1" customWidth="1"/>
    <col min="10" max="10" width="4.5703125" style="21" bestFit="1" customWidth="1"/>
    <col min="11" max="11" width="11.7109375" style="21" bestFit="1" customWidth="1"/>
    <col min="12" max="12" width="4.5703125" style="21" bestFit="1" customWidth="1"/>
    <col min="13" max="13" width="11.7109375" style="21" bestFit="1" customWidth="1"/>
    <col min="14" max="14" width="11.28515625" style="21" customWidth="1"/>
    <col min="15" max="16384" width="11.42578125" style="21"/>
  </cols>
  <sheetData>
    <row r="1" spans="2:16" s="39" customFormat="1" x14ac:dyDescent="0.25">
      <c r="B1" s="4" t="s">
        <v>28</v>
      </c>
      <c r="L1" s="20"/>
      <c r="N1" s="17"/>
    </row>
    <row r="2" spans="2:16" s="39" customFormat="1" x14ac:dyDescent="0.25">
      <c r="B2" s="5" t="s">
        <v>0</v>
      </c>
      <c r="L2" s="20"/>
      <c r="N2" s="18"/>
    </row>
    <row r="3" spans="2:16" s="39" customFormat="1" x14ac:dyDescent="0.25">
      <c r="B3" s="39" t="s">
        <v>1</v>
      </c>
      <c r="L3" s="20"/>
      <c r="N3" s="18"/>
    </row>
    <row r="4" spans="2:16" s="39" customFormat="1" x14ac:dyDescent="0.25">
      <c r="B4" s="5" t="s">
        <v>76</v>
      </c>
      <c r="L4" s="20"/>
      <c r="N4" s="18"/>
    </row>
    <row r="5" spans="2:16" s="39" customFormat="1" x14ac:dyDescent="0.25">
      <c r="L5" s="20"/>
      <c r="N5" s="17"/>
    </row>
    <row r="6" spans="2:16" s="39" customFormat="1" x14ac:dyDescent="0.25">
      <c r="B6" s="4" t="s">
        <v>28</v>
      </c>
      <c r="L6" s="20"/>
      <c r="N6" s="17"/>
    </row>
    <row r="7" spans="2:16" s="39" customFormat="1" x14ac:dyDescent="0.25">
      <c r="L7" s="20"/>
      <c r="N7" s="17"/>
    </row>
    <row r="8" spans="2:16" s="39" customFormat="1" x14ac:dyDescent="0.25">
      <c r="B8" s="39" t="s">
        <v>3</v>
      </c>
      <c r="L8" s="20"/>
      <c r="N8" s="17"/>
    </row>
    <row r="9" spans="2:16" s="39" customFormat="1" x14ac:dyDescent="0.25">
      <c r="L9" s="20"/>
      <c r="N9" s="17"/>
      <c r="O9" s="40"/>
    </row>
    <row r="10" spans="2:16" x14ac:dyDescent="0.25">
      <c r="B10" s="3" t="s">
        <v>20</v>
      </c>
      <c r="C10" s="3" t="s">
        <v>21</v>
      </c>
      <c r="E10" s="3" t="s">
        <v>22</v>
      </c>
      <c r="G10" s="3" t="s">
        <v>23</v>
      </c>
      <c r="H10" s="3" t="s">
        <v>24</v>
      </c>
      <c r="I10" s="3" t="s">
        <v>25</v>
      </c>
      <c r="K10" s="3" t="s">
        <v>26</v>
      </c>
      <c r="L10" s="19"/>
      <c r="M10" s="3" t="s">
        <v>27</v>
      </c>
      <c r="N10" s="17"/>
      <c r="P10" s="3"/>
    </row>
    <row r="11" spans="2:16" x14ac:dyDescent="0.25">
      <c r="B11" s="25"/>
      <c r="C11" s="25"/>
      <c r="D11" s="25"/>
      <c r="E11" s="25"/>
      <c r="F11" s="25"/>
      <c r="G11" s="25"/>
      <c r="H11" s="25" t="s">
        <v>4</v>
      </c>
      <c r="I11" s="25"/>
      <c r="J11" s="25"/>
      <c r="K11" s="25"/>
      <c r="L11" s="28"/>
      <c r="M11" s="26">
        <v>1023879.31</v>
      </c>
    </row>
    <row r="12" spans="2:16" x14ac:dyDescent="0.25">
      <c r="B12" s="25" t="s">
        <v>120</v>
      </c>
      <c r="C12" s="27">
        <v>42887</v>
      </c>
      <c r="D12" s="25" t="s">
        <v>121</v>
      </c>
      <c r="E12" s="25"/>
      <c r="F12" s="25" t="s">
        <v>8</v>
      </c>
      <c r="G12" s="25" t="s">
        <v>9</v>
      </c>
      <c r="H12" s="25" t="s">
        <v>32</v>
      </c>
      <c r="I12" s="26">
        <v>537000</v>
      </c>
      <c r="J12" s="26">
        <v>1</v>
      </c>
      <c r="K12" s="25"/>
      <c r="L12" s="28"/>
      <c r="M12" s="26">
        <v>1560879.31</v>
      </c>
    </row>
    <row r="13" spans="2:16" x14ac:dyDescent="0.25">
      <c r="B13" s="25" t="s">
        <v>122</v>
      </c>
      <c r="C13" s="27">
        <v>42887</v>
      </c>
      <c r="D13" s="25" t="s">
        <v>123</v>
      </c>
      <c r="E13" s="25"/>
      <c r="F13" s="25" t="s">
        <v>8</v>
      </c>
      <c r="G13" s="25" t="s">
        <v>9</v>
      </c>
      <c r="H13" s="25" t="s">
        <v>32</v>
      </c>
      <c r="I13" s="26">
        <v>50000</v>
      </c>
      <c r="J13" s="26">
        <v>2</v>
      </c>
      <c r="K13" s="25"/>
      <c r="L13" s="28"/>
      <c r="M13" s="26">
        <v>1610879.31</v>
      </c>
    </row>
    <row r="14" spans="2:16" x14ac:dyDescent="0.25">
      <c r="B14" s="25" t="s">
        <v>124</v>
      </c>
      <c r="C14" s="27">
        <v>42887</v>
      </c>
      <c r="D14" s="25" t="s">
        <v>125</v>
      </c>
      <c r="E14" s="25"/>
      <c r="F14" s="25" t="s">
        <v>14</v>
      </c>
      <c r="G14" s="25" t="s">
        <v>9</v>
      </c>
      <c r="H14" s="25" t="s">
        <v>38</v>
      </c>
      <c r="I14" s="25"/>
      <c r="J14" s="25"/>
      <c r="K14" s="26">
        <v>537000</v>
      </c>
      <c r="L14" s="28">
        <v>2</v>
      </c>
      <c r="M14" s="26">
        <v>1073879.31</v>
      </c>
    </row>
    <row r="15" spans="2:16" x14ac:dyDescent="0.25">
      <c r="B15" s="25" t="s">
        <v>126</v>
      </c>
      <c r="C15" s="27">
        <v>42887</v>
      </c>
      <c r="D15" s="25" t="s">
        <v>127</v>
      </c>
      <c r="E15" s="25"/>
      <c r="F15" s="25" t="s">
        <v>14</v>
      </c>
      <c r="G15" s="25" t="s">
        <v>9</v>
      </c>
      <c r="H15" s="25" t="s">
        <v>38</v>
      </c>
      <c r="I15" s="25"/>
      <c r="J15" s="25"/>
      <c r="K15" s="26">
        <v>500000</v>
      </c>
      <c r="L15" s="28">
        <v>1</v>
      </c>
      <c r="M15" s="26">
        <v>573879.31000000006</v>
      </c>
    </row>
    <row r="16" spans="2:16" x14ac:dyDescent="0.25">
      <c r="B16" s="25" t="s">
        <v>128</v>
      </c>
      <c r="C16" s="27">
        <v>42893</v>
      </c>
      <c r="D16" s="25" t="s">
        <v>129</v>
      </c>
      <c r="E16" s="25"/>
      <c r="F16" s="25" t="s">
        <v>14</v>
      </c>
      <c r="G16" s="25" t="s">
        <v>9</v>
      </c>
      <c r="H16" s="25" t="s">
        <v>38</v>
      </c>
      <c r="I16" s="25"/>
      <c r="J16" s="25"/>
      <c r="K16" s="26">
        <v>310000</v>
      </c>
      <c r="L16" s="28">
        <v>3</v>
      </c>
      <c r="M16" s="26">
        <v>263879.31</v>
      </c>
    </row>
    <row r="17" spans="2:13" x14ac:dyDescent="0.25">
      <c r="B17" s="25" t="s">
        <v>130</v>
      </c>
      <c r="C17" s="27">
        <v>42895</v>
      </c>
      <c r="D17" s="25" t="s">
        <v>131</v>
      </c>
      <c r="E17" s="25"/>
      <c r="F17" s="25" t="s">
        <v>8</v>
      </c>
      <c r="G17" s="25" t="s">
        <v>9</v>
      </c>
      <c r="H17" s="25" t="s">
        <v>32</v>
      </c>
      <c r="I17" s="26">
        <v>20000</v>
      </c>
      <c r="J17" s="26">
        <v>3</v>
      </c>
      <c r="K17" s="25"/>
      <c r="L17" s="28"/>
      <c r="M17" s="26">
        <v>283879.31</v>
      </c>
    </row>
    <row r="18" spans="2:13" x14ac:dyDescent="0.25">
      <c r="B18" s="25" t="s">
        <v>132</v>
      </c>
      <c r="C18" s="27">
        <v>42900</v>
      </c>
      <c r="D18" s="25" t="s">
        <v>133</v>
      </c>
      <c r="E18" s="25"/>
      <c r="F18" s="25" t="s">
        <v>14</v>
      </c>
      <c r="G18" s="25" t="s">
        <v>17</v>
      </c>
      <c r="H18" s="25" t="s">
        <v>38</v>
      </c>
      <c r="I18" s="25"/>
      <c r="J18" s="25"/>
      <c r="K18" s="26">
        <v>434000</v>
      </c>
      <c r="L18" s="28">
        <v>4</v>
      </c>
      <c r="M18" s="26">
        <v>-150120.69</v>
      </c>
    </row>
    <row r="19" spans="2:13" x14ac:dyDescent="0.25">
      <c r="B19" s="25" t="s">
        <v>134</v>
      </c>
      <c r="C19" s="27">
        <v>42903</v>
      </c>
      <c r="D19" s="25" t="s">
        <v>135</v>
      </c>
      <c r="E19" s="25"/>
      <c r="F19" s="25" t="s">
        <v>46</v>
      </c>
      <c r="G19" s="25" t="s">
        <v>17</v>
      </c>
      <c r="H19" s="25" t="s">
        <v>136</v>
      </c>
      <c r="I19" s="26">
        <v>345000</v>
      </c>
      <c r="J19" s="26">
        <v>4</v>
      </c>
      <c r="K19" s="25"/>
      <c r="L19" s="28"/>
      <c r="M19" s="26">
        <v>194879.31</v>
      </c>
    </row>
    <row r="20" spans="2:13" x14ac:dyDescent="0.25">
      <c r="B20" s="25" t="s">
        <v>137</v>
      </c>
      <c r="C20" s="27">
        <v>42906</v>
      </c>
      <c r="D20" s="25" t="s">
        <v>138</v>
      </c>
      <c r="E20" s="25"/>
      <c r="F20" s="25" t="s">
        <v>8</v>
      </c>
      <c r="G20" s="25" t="s">
        <v>17</v>
      </c>
      <c r="H20" s="25" t="s">
        <v>32</v>
      </c>
      <c r="I20" s="26">
        <v>5000</v>
      </c>
      <c r="J20" s="26">
        <v>7</v>
      </c>
      <c r="K20" s="25"/>
      <c r="L20" s="28"/>
      <c r="M20" s="26">
        <v>199879.31</v>
      </c>
    </row>
    <row r="21" spans="2:13" x14ac:dyDescent="0.25">
      <c r="B21" s="25" t="s">
        <v>139</v>
      </c>
      <c r="C21" s="27">
        <v>42906</v>
      </c>
      <c r="D21" s="25" t="s">
        <v>140</v>
      </c>
      <c r="E21" s="25"/>
      <c r="F21" s="25" t="s">
        <v>8</v>
      </c>
      <c r="G21" s="25" t="s">
        <v>17</v>
      </c>
      <c r="H21" s="25" t="s">
        <v>32</v>
      </c>
      <c r="I21" s="26">
        <v>170000</v>
      </c>
      <c r="J21" s="26">
        <v>5</v>
      </c>
      <c r="K21" s="25"/>
      <c r="L21" s="28"/>
      <c r="M21" s="26">
        <v>369879.31</v>
      </c>
    </row>
    <row r="22" spans="2:13" x14ac:dyDescent="0.25">
      <c r="B22" s="25" t="s">
        <v>141</v>
      </c>
      <c r="C22" s="27">
        <v>42913</v>
      </c>
      <c r="D22" s="25" t="s">
        <v>142</v>
      </c>
      <c r="E22" s="25"/>
      <c r="F22" s="25" t="s">
        <v>8</v>
      </c>
      <c r="G22" s="25" t="s">
        <v>17</v>
      </c>
      <c r="H22" s="25" t="s">
        <v>32</v>
      </c>
      <c r="I22" s="26">
        <v>1150000</v>
      </c>
      <c r="J22" s="26">
        <v>6</v>
      </c>
      <c r="K22" s="25"/>
      <c r="L22" s="28"/>
      <c r="M22" s="26">
        <v>1519879.31</v>
      </c>
    </row>
    <row r="23" spans="2:13" x14ac:dyDescent="0.25">
      <c r="B23" s="25" t="s">
        <v>143</v>
      </c>
      <c r="C23" s="27">
        <v>42915</v>
      </c>
      <c r="D23" s="25" t="s">
        <v>144</v>
      </c>
      <c r="E23" s="25"/>
      <c r="F23" s="25" t="s">
        <v>14</v>
      </c>
      <c r="G23" s="25" t="s">
        <v>17</v>
      </c>
      <c r="H23" s="25" t="s">
        <v>38</v>
      </c>
      <c r="I23" s="25"/>
      <c r="J23" s="25"/>
      <c r="K23" s="26">
        <v>170000</v>
      </c>
      <c r="L23" s="28">
        <v>5</v>
      </c>
      <c r="M23" s="26">
        <v>1349879.31</v>
      </c>
    </row>
    <row r="24" spans="2:13" x14ac:dyDescent="0.25">
      <c r="B24" s="25"/>
      <c r="C24" s="25"/>
      <c r="D24" s="25"/>
      <c r="E24" s="25"/>
      <c r="F24" s="25"/>
      <c r="G24" s="25"/>
      <c r="H24" s="25" t="s">
        <v>18</v>
      </c>
      <c r="I24" s="26">
        <v>2277000</v>
      </c>
      <c r="J24" s="26"/>
      <c r="K24" s="26">
        <v>1951000</v>
      </c>
      <c r="L24" s="26"/>
      <c r="M24" s="25"/>
    </row>
    <row r="25" spans="2:13" x14ac:dyDescent="0.25">
      <c r="B25" s="25"/>
      <c r="C25" s="25"/>
      <c r="D25" s="25"/>
      <c r="E25" s="25"/>
      <c r="F25" s="25"/>
      <c r="G25" s="25"/>
      <c r="H25" s="25" t="s">
        <v>19</v>
      </c>
      <c r="I25" s="25"/>
      <c r="J25" s="25"/>
      <c r="K25" s="25"/>
      <c r="L25" s="25"/>
      <c r="M25" s="26">
        <v>1349879.31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workbookViewId="0">
      <selection sqref="A1:XFD9"/>
    </sheetView>
  </sheetViews>
  <sheetFormatPr baseColWidth="10" defaultRowHeight="15" x14ac:dyDescent="0.25"/>
  <cols>
    <col min="1" max="1" width="11.28515625" style="25" customWidth="1"/>
    <col min="2" max="2" width="10.7109375" style="25" bestFit="1" customWidth="1"/>
    <col min="3" max="3" width="12.42578125" style="25" bestFit="1" customWidth="1"/>
    <col min="4" max="4" width="2" style="25" bestFit="1" customWidth="1"/>
    <col min="5" max="5" width="16.5703125" style="25" bestFit="1" customWidth="1"/>
    <col min="6" max="6" width="19.28515625" style="25" bestFit="1" customWidth="1"/>
    <col min="7" max="7" width="9.28515625" style="25" bestFit="1" customWidth="1"/>
    <col min="8" max="8" width="28.140625" style="25" bestFit="1" customWidth="1"/>
    <col min="9" max="9" width="13.85546875" style="25" bestFit="1" customWidth="1"/>
    <col min="10" max="10" width="4.5703125" style="25" bestFit="1" customWidth="1"/>
    <col min="11" max="11" width="11.7109375" style="25" bestFit="1" customWidth="1"/>
    <col min="12" max="12" width="4.5703125" style="25" bestFit="1" customWidth="1"/>
    <col min="13" max="13" width="11.7109375" style="25" bestFit="1" customWidth="1"/>
    <col min="14" max="14" width="11.28515625" style="25" customWidth="1"/>
    <col min="15" max="16384" width="11.42578125" style="25"/>
  </cols>
  <sheetData>
    <row r="1" spans="2:16" s="39" customFormat="1" x14ac:dyDescent="0.25">
      <c r="B1" s="4" t="s">
        <v>28</v>
      </c>
      <c r="L1" s="20"/>
      <c r="N1" s="17"/>
    </row>
    <row r="2" spans="2:16" s="39" customFormat="1" x14ac:dyDescent="0.25">
      <c r="B2" s="5" t="s">
        <v>0</v>
      </c>
      <c r="L2" s="20"/>
      <c r="N2" s="18"/>
    </row>
    <row r="3" spans="2:16" s="39" customFormat="1" x14ac:dyDescent="0.25">
      <c r="B3" s="39" t="s">
        <v>1</v>
      </c>
      <c r="L3" s="20"/>
      <c r="N3" s="18"/>
    </row>
    <row r="4" spans="2:16" s="39" customFormat="1" x14ac:dyDescent="0.25">
      <c r="B4" s="5" t="s">
        <v>76</v>
      </c>
      <c r="L4" s="20"/>
      <c r="N4" s="18"/>
    </row>
    <row r="5" spans="2:16" s="39" customFormat="1" x14ac:dyDescent="0.25">
      <c r="L5" s="20"/>
      <c r="N5" s="17"/>
    </row>
    <row r="6" spans="2:16" s="39" customFormat="1" x14ac:dyDescent="0.25">
      <c r="B6" s="4" t="s">
        <v>28</v>
      </c>
      <c r="L6" s="20"/>
      <c r="N6" s="17"/>
    </row>
    <row r="7" spans="2:16" s="39" customFormat="1" x14ac:dyDescent="0.25">
      <c r="L7" s="20"/>
      <c r="N7" s="17"/>
    </row>
    <row r="8" spans="2:16" s="39" customFormat="1" x14ac:dyDescent="0.25">
      <c r="B8" s="39" t="s">
        <v>3</v>
      </c>
      <c r="L8" s="20"/>
      <c r="N8" s="17"/>
    </row>
    <row r="9" spans="2:16" s="39" customFormat="1" x14ac:dyDescent="0.25">
      <c r="L9" s="20"/>
      <c r="N9" s="17"/>
      <c r="O9" s="40"/>
    </row>
    <row r="10" spans="2:16" x14ac:dyDescent="0.25">
      <c r="B10" s="3" t="s">
        <v>20</v>
      </c>
      <c r="C10" s="3" t="s">
        <v>21</v>
      </c>
      <c r="E10" s="3" t="s">
        <v>22</v>
      </c>
      <c r="G10" s="3" t="s">
        <v>23</v>
      </c>
      <c r="H10" s="3" t="s">
        <v>24</v>
      </c>
      <c r="I10" s="3" t="s">
        <v>25</v>
      </c>
      <c r="K10" s="3" t="s">
        <v>26</v>
      </c>
      <c r="L10" s="19"/>
      <c r="M10" s="3" t="s">
        <v>27</v>
      </c>
      <c r="N10" s="17"/>
      <c r="P10" s="3"/>
    </row>
    <row r="11" spans="2:16" x14ac:dyDescent="0.25">
      <c r="B11" s="29"/>
      <c r="C11" s="29"/>
      <c r="D11" s="29"/>
      <c r="E11" s="29"/>
      <c r="F11" s="29"/>
      <c r="G11" s="29"/>
      <c r="H11" s="29" t="s">
        <v>4</v>
      </c>
      <c r="I11" s="29"/>
      <c r="J11" s="29"/>
      <c r="M11" s="30">
        <v>1349879.31</v>
      </c>
    </row>
    <row r="12" spans="2:16" x14ac:dyDescent="0.25">
      <c r="B12" s="29" t="s">
        <v>145</v>
      </c>
      <c r="C12" s="31">
        <v>42919</v>
      </c>
      <c r="D12" s="29" t="s">
        <v>6</v>
      </c>
      <c r="E12" s="29">
        <v>33706</v>
      </c>
      <c r="F12" s="29" t="s">
        <v>8</v>
      </c>
      <c r="G12" s="29" t="s">
        <v>9</v>
      </c>
      <c r="H12" s="29" t="s">
        <v>32</v>
      </c>
      <c r="I12" s="30">
        <v>142000</v>
      </c>
      <c r="J12" s="24">
        <v>1</v>
      </c>
      <c r="M12" s="30">
        <v>1491879.31</v>
      </c>
    </row>
    <row r="13" spans="2:16" x14ac:dyDescent="0.25">
      <c r="B13" s="29" t="s">
        <v>146</v>
      </c>
      <c r="C13" s="31">
        <v>42919</v>
      </c>
      <c r="D13" s="29" t="s">
        <v>6</v>
      </c>
      <c r="E13" s="29">
        <v>33705</v>
      </c>
      <c r="F13" s="29" t="s">
        <v>14</v>
      </c>
      <c r="G13" s="29" t="s">
        <v>9</v>
      </c>
      <c r="H13" s="29" t="s">
        <v>38</v>
      </c>
      <c r="I13" s="29"/>
      <c r="J13" s="24"/>
      <c r="K13" s="30">
        <v>142000</v>
      </c>
      <c r="L13" s="35">
        <v>1</v>
      </c>
      <c r="M13" s="30">
        <v>1349879.31</v>
      </c>
    </row>
    <row r="14" spans="2:16" x14ac:dyDescent="0.25">
      <c r="B14" s="29" t="s">
        <v>147</v>
      </c>
      <c r="C14" s="31">
        <v>42921</v>
      </c>
      <c r="D14" s="29" t="s">
        <v>6</v>
      </c>
      <c r="E14" s="29">
        <v>33707</v>
      </c>
      <c r="F14" s="29" t="s">
        <v>14</v>
      </c>
      <c r="G14" s="29" t="s">
        <v>9</v>
      </c>
      <c r="H14" s="29" t="s">
        <v>38</v>
      </c>
      <c r="I14" s="29"/>
      <c r="J14" s="24"/>
      <c r="K14" s="30">
        <v>50000</v>
      </c>
      <c r="L14" s="35">
        <v>2</v>
      </c>
      <c r="M14" s="30">
        <v>1299879.31</v>
      </c>
    </row>
    <row r="15" spans="2:16" x14ac:dyDescent="0.25">
      <c r="B15" s="29" t="s">
        <v>148</v>
      </c>
      <c r="C15" s="31">
        <v>42935</v>
      </c>
      <c r="D15" s="29" t="s">
        <v>6</v>
      </c>
      <c r="E15" s="29">
        <v>33789</v>
      </c>
      <c r="F15" s="29" t="s">
        <v>14</v>
      </c>
      <c r="G15" s="29" t="s">
        <v>9</v>
      </c>
      <c r="H15" s="29" t="s">
        <v>149</v>
      </c>
      <c r="I15" s="29"/>
      <c r="J15" s="24"/>
      <c r="K15" s="30">
        <v>500000</v>
      </c>
      <c r="L15" s="35">
        <v>3</v>
      </c>
      <c r="M15" s="30">
        <v>799879.31</v>
      </c>
    </row>
    <row r="16" spans="2:16" x14ac:dyDescent="0.25">
      <c r="B16" s="29" t="s">
        <v>150</v>
      </c>
      <c r="C16" s="31">
        <v>42935</v>
      </c>
      <c r="D16" s="29" t="s">
        <v>6</v>
      </c>
      <c r="E16" s="29">
        <v>33792</v>
      </c>
      <c r="F16" s="29" t="s">
        <v>14</v>
      </c>
      <c r="G16" s="29" t="s">
        <v>9</v>
      </c>
      <c r="H16" s="29" t="s">
        <v>151</v>
      </c>
      <c r="I16" s="29"/>
      <c r="J16" s="24"/>
      <c r="K16" s="29">
        <v>0</v>
      </c>
      <c r="L16" s="35"/>
      <c r="M16" s="30">
        <v>799879.31</v>
      </c>
    </row>
    <row r="17" spans="2:13" x14ac:dyDescent="0.25">
      <c r="B17" s="29" t="s">
        <v>152</v>
      </c>
      <c r="C17" s="31">
        <v>42936</v>
      </c>
      <c r="D17" s="29" t="s">
        <v>6</v>
      </c>
      <c r="E17" s="29">
        <v>33783</v>
      </c>
      <c r="F17" s="29" t="s">
        <v>14</v>
      </c>
      <c r="G17" s="29" t="s">
        <v>9</v>
      </c>
      <c r="H17" s="29" t="s">
        <v>38</v>
      </c>
      <c r="I17" s="29"/>
      <c r="J17" s="24"/>
      <c r="K17" s="30">
        <v>400000</v>
      </c>
      <c r="L17" s="35">
        <v>4</v>
      </c>
      <c r="M17" s="30">
        <v>399879.31</v>
      </c>
    </row>
    <row r="18" spans="2:13" x14ac:dyDescent="0.25">
      <c r="B18" s="29" t="s">
        <v>153</v>
      </c>
      <c r="C18" s="31">
        <v>42945</v>
      </c>
      <c r="D18" s="29" t="s">
        <v>6</v>
      </c>
      <c r="E18" s="29">
        <v>33856</v>
      </c>
      <c r="F18" s="29" t="s">
        <v>14</v>
      </c>
      <c r="G18" s="29" t="s">
        <v>17</v>
      </c>
      <c r="H18" s="29" t="s">
        <v>38</v>
      </c>
      <c r="I18" s="29"/>
      <c r="J18" s="24"/>
      <c r="K18" s="30">
        <v>300000</v>
      </c>
      <c r="L18" s="35">
        <v>5</v>
      </c>
      <c r="M18" s="30">
        <v>99879.31</v>
      </c>
    </row>
    <row r="19" spans="2:13" x14ac:dyDescent="0.25">
      <c r="B19" s="29" t="s">
        <v>154</v>
      </c>
      <c r="C19" s="31">
        <v>42947</v>
      </c>
      <c r="D19" s="29"/>
      <c r="E19" s="29">
        <v>33873</v>
      </c>
      <c r="F19" s="29" t="s">
        <v>46</v>
      </c>
      <c r="G19" s="29" t="s">
        <v>9</v>
      </c>
      <c r="H19" s="29" t="s">
        <v>155</v>
      </c>
      <c r="I19" s="30">
        <v>101000</v>
      </c>
      <c r="J19" s="24">
        <v>2</v>
      </c>
      <c r="K19" s="29"/>
      <c r="L19" s="35"/>
      <c r="M19" s="30">
        <v>200879.31</v>
      </c>
    </row>
    <row r="20" spans="2:13" s="32" customFormat="1" x14ac:dyDescent="0.25">
      <c r="B20" s="32" t="s">
        <v>156</v>
      </c>
      <c r="C20" s="34">
        <v>42947</v>
      </c>
      <c r="D20" s="32" t="s">
        <v>6</v>
      </c>
      <c r="E20" s="32">
        <v>1</v>
      </c>
      <c r="F20" s="32" t="s">
        <v>157</v>
      </c>
      <c r="G20" s="32" t="s">
        <v>46</v>
      </c>
      <c r="H20" s="32" t="s">
        <v>158</v>
      </c>
      <c r="K20" s="33">
        <v>101000</v>
      </c>
      <c r="L20" s="35">
        <v>6</v>
      </c>
      <c r="M20" s="33">
        <v>99879.31</v>
      </c>
    </row>
    <row r="21" spans="2:13" x14ac:dyDescent="0.25">
      <c r="B21" s="29"/>
      <c r="C21" s="29"/>
      <c r="D21" s="29"/>
      <c r="E21" s="29"/>
      <c r="F21" s="29"/>
      <c r="G21" s="29"/>
      <c r="H21" s="29" t="s">
        <v>18</v>
      </c>
      <c r="I21" s="33">
        <v>243000</v>
      </c>
      <c r="K21" s="33">
        <v>1493000</v>
      </c>
      <c r="L21" s="35"/>
      <c r="M21" s="32"/>
    </row>
    <row r="22" spans="2:13" x14ac:dyDescent="0.25">
      <c r="B22" s="29"/>
      <c r="C22" s="29"/>
      <c r="D22" s="29"/>
      <c r="E22" s="29"/>
      <c r="F22" s="29"/>
      <c r="G22" s="29"/>
      <c r="H22" s="32" t="s">
        <v>19</v>
      </c>
      <c r="I22" s="32"/>
      <c r="K22" s="32"/>
      <c r="M22" s="33">
        <v>99879.31</v>
      </c>
    </row>
    <row r="23" spans="2:13" x14ac:dyDescent="0.25">
      <c r="C23" s="27"/>
      <c r="I23" s="26"/>
      <c r="J23" s="26"/>
      <c r="L23" s="28"/>
      <c r="M23" s="26"/>
    </row>
    <row r="24" spans="2:13" x14ac:dyDescent="0.25">
      <c r="B24" s="32"/>
      <c r="C24" s="32"/>
      <c r="D24" s="32"/>
      <c r="E24" s="32"/>
      <c r="F24" s="32"/>
      <c r="G24" s="32"/>
      <c r="H24" s="32"/>
      <c r="J24" s="32"/>
      <c r="K24" s="32"/>
      <c r="M24" s="33"/>
    </row>
    <row r="25" spans="2:13" x14ac:dyDescent="0.25">
      <c r="B25" s="32"/>
      <c r="C25" s="34"/>
      <c r="D25" s="32"/>
      <c r="E25" s="32"/>
      <c r="F25" s="32"/>
      <c r="G25" s="32"/>
      <c r="H25" s="32"/>
      <c r="I25" s="33"/>
      <c r="K25" s="32"/>
      <c r="M25" s="33"/>
    </row>
    <row r="26" spans="2:13" x14ac:dyDescent="0.25">
      <c r="B26" s="32"/>
      <c r="C26" s="34"/>
      <c r="D26" s="32"/>
      <c r="E26" s="32"/>
      <c r="F26" s="32"/>
      <c r="G26" s="32"/>
      <c r="H26" s="32"/>
      <c r="I26" s="32"/>
      <c r="K26" s="33"/>
      <c r="M26" s="33"/>
    </row>
    <row r="27" spans="2:13" x14ac:dyDescent="0.25">
      <c r="B27" s="32"/>
      <c r="C27" s="34"/>
      <c r="D27" s="32"/>
      <c r="E27" s="32"/>
      <c r="F27" s="32"/>
      <c r="G27" s="32"/>
      <c r="H27" s="32"/>
      <c r="I27" s="32"/>
      <c r="K27" s="33"/>
      <c r="M27" s="33"/>
    </row>
    <row r="28" spans="2:13" x14ac:dyDescent="0.25">
      <c r="B28" s="32"/>
      <c r="C28" s="34"/>
      <c r="D28" s="32"/>
      <c r="E28" s="32"/>
      <c r="F28" s="32"/>
      <c r="G28" s="32"/>
      <c r="H28" s="32"/>
      <c r="I28" s="32"/>
      <c r="K28" s="33"/>
      <c r="M28" s="33"/>
    </row>
    <row r="29" spans="2:13" x14ac:dyDescent="0.25">
      <c r="B29" s="32"/>
      <c r="C29" s="34"/>
      <c r="D29" s="32"/>
      <c r="E29" s="32"/>
      <c r="F29" s="32"/>
      <c r="G29" s="32"/>
      <c r="H29" s="32"/>
      <c r="I29" s="32"/>
      <c r="K29" s="32"/>
      <c r="M29" s="33"/>
    </row>
    <row r="30" spans="2:13" x14ac:dyDescent="0.25">
      <c r="B30" s="32"/>
      <c r="C30" s="34"/>
      <c r="D30" s="32"/>
      <c r="E30" s="32"/>
      <c r="F30" s="32"/>
      <c r="G30" s="32"/>
      <c r="H30" s="32"/>
      <c r="I30" s="32"/>
      <c r="K30" s="33"/>
      <c r="M30" s="33"/>
    </row>
    <row r="31" spans="2:13" x14ac:dyDescent="0.25">
      <c r="B31" s="32"/>
      <c r="C31" s="34"/>
      <c r="D31" s="32"/>
      <c r="E31" s="32"/>
      <c r="F31" s="32"/>
      <c r="G31" s="32"/>
      <c r="H31" s="32"/>
      <c r="I31" s="32"/>
      <c r="K31" s="33"/>
      <c r="M31" s="33"/>
    </row>
    <row r="32" spans="2:13" x14ac:dyDescent="0.25">
      <c r="B32" s="32"/>
      <c r="C32" s="34"/>
      <c r="D32" s="32"/>
      <c r="E32" s="32"/>
      <c r="F32" s="32"/>
      <c r="G32" s="32"/>
      <c r="H32" s="32"/>
      <c r="I32" s="33"/>
      <c r="K32" s="32"/>
      <c r="M32" s="33"/>
    </row>
    <row r="33" spans="2:13" x14ac:dyDescent="0.25">
      <c r="B33" s="32"/>
      <c r="C33" s="34"/>
      <c r="D33" s="32"/>
      <c r="E33" s="32"/>
      <c r="F33" s="32"/>
      <c r="G33" s="32"/>
      <c r="H33" s="32"/>
      <c r="I33" s="32"/>
      <c r="K33" s="33"/>
      <c r="M33" s="33"/>
    </row>
    <row r="34" spans="2:13" x14ac:dyDescent="0.25">
      <c r="B34" s="32"/>
      <c r="C34" s="32"/>
      <c r="D34" s="32"/>
      <c r="E34" s="32"/>
      <c r="F34" s="32"/>
      <c r="G34" s="32"/>
      <c r="H34" s="32"/>
    </row>
    <row r="35" spans="2:13" x14ac:dyDescent="0.25">
      <c r="B35" s="32"/>
      <c r="C35" s="32"/>
      <c r="D35" s="32"/>
      <c r="E35" s="32"/>
      <c r="F35" s="32"/>
      <c r="G35" s="3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workbookViewId="0">
      <selection sqref="A1:XFD9"/>
    </sheetView>
  </sheetViews>
  <sheetFormatPr baseColWidth="10" defaultRowHeight="15" x14ac:dyDescent="0.25"/>
  <cols>
    <col min="1" max="1" width="11.28515625" style="32" customWidth="1"/>
    <col min="2" max="2" width="10.7109375" style="32" bestFit="1" customWidth="1"/>
    <col min="3" max="3" width="12.42578125" style="32" bestFit="1" customWidth="1"/>
    <col min="4" max="4" width="2" style="32" bestFit="1" customWidth="1"/>
    <col min="5" max="5" width="16.5703125" style="32" bestFit="1" customWidth="1"/>
    <col min="6" max="6" width="19.28515625" style="32" bestFit="1" customWidth="1"/>
    <col min="7" max="7" width="9.28515625" style="32" bestFit="1" customWidth="1"/>
    <col min="8" max="8" width="28.140625" style="32" bestFit="1" customWidth="1"/>
    <col min="9" max="9" width="13.85546875" style="32" bestFit="1" customWidth="1"/>
    <col min="10" max="10" width="4.5703125" style="32" bestFit="1" customWidth="1"/>
    <col min="11" max="11" width="11.7109375" style="32" bestFit="1" customWidth="1"/>
    <col min="12" max="12" width="4.5703125" style="32" bestFit="1" customWidth="1"/>
    <col min="13" max="13" width="11.7109375" style="32" bestFit="1" customWidth="1"/>
    <col min="14" max="14" width="11.28515625" style="32" customWidth="1"/>
    <col min="15" max="16384" width="11.42578125" style="32"/>
  </cols>
  <sheetData>
    <row r="1" spans="2:16" s="39" customFormat="1" x14ac:dyDescent="0.25">
      <c r="B1" s="4" t="s">
        <v>28</v>
      </c>
      <c r="L1" s="20"/>
      <c r="N1" s="17"/>
    </row>
    <row r="2" spans="2:16" s="39" customFormat="1" x14ac:dyDescent="0.25">
      <c r="B2" s="5" t="s">
        <v>0</v>
      </c>
      <c r="L2" s="20"/>
      <c r="N2" s="18"/>
    </row>
    <row r="3" spans="2:16" s="39" customFormat="1" x14ac:dyDescent="0.25">
      <c r="B3" s="39" t="s">
        <v>1</v>
      </c>
      <c r="L3" s="20"/>
      <c r="N3" s="18"/>
    </row>
    <row r="4" spans="2:16" s="39" customFormat="1" x14ac:dyDescent="0.25">
      <c r="B4" s="5" t="s">
        <v>76</v>
      </c>
      <c r="L4" s="20"/>
      <c r="N4" s="18"/>
    </row>
    <row r="5" spans="2:16" s="39" customFormat="1" x14ac:dyDescent="0.25">
      <c r="L5" s="20"/>
      <c r="N5" s="17"/>
    </row>
    <row r="6" spans="2:16" s="39" customFormat="1" x14ac:dyDescent="0.25">
      <c r="B6" s="4" t="s">
        <v>28</v>
      </c>
      <c r="L6" s="20"/>
      <c r="N6" s="17"/>
    </row>
    <row r="7" spans="2:16" s="39" customFormat="1" x14ac:dyDescent="0.25">
      <c r="L7" s="20"/>
      <c r="N7" s="17"/>
    </row>
    <row r="8" spans="2:16" s="39" customFormat="1" x14ac:dyDescent="0.25">
      <c r="B8" s="39" t="s">
        <v>3</v>
      </c>
      <c r="L8" s="20"/>
      <c r="N8" s="17"/>
    </row>
    <row r="9" spans="2:16" s="39" customFormat="1" x14ac:dyDescent="0.25">
      <c r="L9" s="20"/>
      <c r="N9" s="17"/>
      <c r="O9" s="40"/>
    </row>
    <row r="10" spans="2:16" x14ac:dyDescent="0.25">
      <c r="B10" s="3" t="s">
        <v>20</v>
      </c>
      <c r="C10" s="3" t="s">
        <v>21</v>
      </c>
      <c r="E10" s="3" t="s">
        <v>22</v>
      </c>
      <c r="G10" s="3" t="s">
        <v>23</v>
      </c>
      <c r="H10" s="3" t="s">
        <v>24</v>
      </c>
      <c r="I10" s="3" t="s">
        <v>25</v>
      </c>
      <c r="K10" s="3" t="s">
        <v>26</v>
      </c>
      <c r="L10" s="19"/>
      <c r="M10" s="3" t="s">
        <v>27</v>
      </c>
      <c r="N10" s="17"/>
      <c r="P10" s="3"/>
    </row>
    <row r="11" spans="2:16" x14ac:dyDescent="0.25">
      <c r="B11" s="36"/>
      <c r="C11" s="36"/>
      <c r="D11" s="36"/>
      <c r="E11" s="36"/>
      <c r="F11" s="36"/>
      <c r="G11" s="36"/>
      <c r="H11" s="36" t="s">
        <v>4</v>
      </c>
      <c r="I11" s="36"/>
      <c r="J11" s="36"/>
      <c r="M11" s="37">
        <v>99879.31</v>
      </c>
    </row>
    <row r="12" spans="2:16" x14ac:dyDescent="0.25">
      <c r="B12" s="36" t="s">
        <v>159</v>
      </c>
      <c r="C12" s="38">
        <v>42950</v>
      </c>
      <c r="D12" s="36" t="s">
        <v>6</v>
      </c>
      <c r="E12" s="36" t="s">
        <v>160</v>
      </c>
      <c r="F12" s="36" t="s">
        <v>20</v>
      </c>
      <c r="G12" s="36" t="s">
        <v>9</v>
      </c>
      <c r="H12" s="36" t="s">
        <v>32</v>
      </c>
      <c r="I12" s="37">
        <v>310000</v>
      </c>
      <c r="J12" s="32">
        <v>1</v>
      </c>
      <c r="K12" s="36"/>
      <c r="M12" s="37">
        <v>409879.31</v>
      </c>
    </row>
    <row r="13" spans="2:16" x14ac:dyDescent="0.25">
      <c r="B13" s="36" t="s">
        <v>161</v>
      </c>
      <c r="C13" s="38">
        <v>42950</v>
      </c>
      <c r="D13" s="36" t="s">
        <v>6</v>
      </c>
      <c r="E13" s="36" t="s">
        <v>162</v>
      </c>
      <c r="F13" s="36" t="s">
        <v>20</v>
      </c>
      <c r="G13" s="36" t="s">
        <v>9</v>
      </c>
      <c r="H13" s="36" t="s">
        <v>32</v>
      </c>
      <c r="I13" s="37">
        <v>94000</v>
      </c>
      <c r="J13" s="32">
        <v>2</v>
      </c>
      <c r="K13" s="36"/>
      <c r="M13" s="37">
        <v>503879.31</v>
      </c>
    </row>
    <row r="14" spans="2:16" x14ac:dyDescent="0.25">
      <c r="B14" s="36" t="s">
        <v>163</v>
      </c>
      <c r="C14" s="38">
        <v>42950</v>
      </c>
      <c r="D14" s="36" t="s">
        <v>6</v>
      </c>
      <c r="E14" s="36" t="s">
        <v>164</v>
      </c>
      <c r="F14" s="36" t="s">
        <v>20</v>
      </c>
      <c r="G14" s="36" t="s">
        <v>9</v>
      </c>
      <c r="H14" s="36" t="s">
        <v>38</v>
      </c>
      <c r="I14" s="36"/>
      <c r="K14" s="37">
        <v>404000</v>
      </c>
      <c r="L14" s="32">
        <v>4</v>
      </c>
      <c r="M14" s="37">
        <v>99879.31</v>
      </c>
    </row>
    <row r="15" spans="2:16" x14ac:dyDescent="0.25">
      <c r="B15" s="36" t="s">
        <v>165</v>
      </c>
      <c r="C15" s="38">
        <v>42956</v>
      </c>
      <c r="D15" s="36" t="s">
        <v>6</v>
      </c>
      <c r="E15" s="36" t="s">
        <v>166</v>
      </c>
      <c r="F15" s="36" t="s">
        <v>20</v>
      </c>
      <c r="G15" s="36" t="s">
        <v>9</v>
      </c>
      <c r="H15" s="36" t="s">
        <v>38</v>
      </c>
      <c r="I15" s="36"/>
      <c r="K15" s="37">
        <v>250000</v>
      </c>
      <c r="L15" s="32">
        <v>3</v>
      </c>
      <c r="M15" s="37">
        <v>-150120.69</v>
      </c>
    </row>
    <row r="16" spans="2:16" x14ac:dyDescent="0.25">
      <c r="B16" s="36" t="s">
        <v>167</v>
      </c>
      <c r="C16" s="38">
        <v>42956</v>
      </c>
      <c r="D16" s="36" t="s">
        <v>44</v>
      </c>
      <c r="E16" s="36" t="s">
        <v>168</v>
      </c>
      <c r="F16" s="36" t="s">
        <v>20</v>
      </c>
      <c r="G16" s="36" t="s">
        <v>9</v>
      </c>
      <c r="H16" s="36" t="s">
        <v>169</v>
      </c>
      <c r="I16" s="36"/>
      <c r="K16" s="37">
        <v>100000</v>
      </c>
      <c r="L16" s="32">
        <v>2</v>
      </c>
      <c r="M16" s="37">
        <v>-250120.69</v>
      </c>
    </row>
    <row r="17" spans="2:13" x14ac:dyDescent="0.25">
      <c r="B17" s="36" t="s">
        <v>170</v>
      </c>
      <c r="C17" s="38">
        <v>42965</v>
      </c>
      <c r="D17" s="36" t="s">
        <v>6</v>
      </c>
      <c r="E17" s="36" t="s">
        <v>171</v>
      </c>
      <c r="F17" s="36" t="s">
        <v>20</v>
      </c>
      <c r="G17" s="36" t="s">
        <v>17</v>
      </c>
      <c r="H17" s="36" t="s">
        <v>38</v>
      </c>
      <c r="I17" s="37">
        <v>120000</v>
      </c>
      <c r="J17" s="32">
        <v>3</v>
      </c>
      <c r="K17" s="36"/>
      <c r="M17" s="37">
        <v>-130120.69</v>
      </c>
    </row>
    <row r="18" spans="2:13" x14ac:dyDescent="0.25">
      <c r="B18" s="36" t="s">
        <v>172</v>
      </c>
      <c r="C18" s="38">
        <v>42965</v>
      </c>
      <c r="D18" s="36" t="s">
        <v>6</v>
      </c>
      <c r="E18" s="36" t="s">
        <v>173</v>
      </c>
      <c r="F18" s="36" t="s">
        <v>20</v>
      </c>
      <c r="G18" s="36" t="s">
        <v>17</v>
      </c>
      <c r="H18" s="36" t="s">
        <v>32</v>
      </c>
      <c r="I18" s="37">
        <v>730000</v>
      </c>
      <c r="J18" s="32">
        <v>4</v>
      </c>
      <c r="K18" s="36"/>
      <c r="M18" s="37">
        <v>599879.31000000006</v>
      </c>
    </row>
    <row r="19" spans="2:13" x14ac:dyDescent="0.25">
      <c r="B19" s="36" t="s">
        <v>174</v>
      </c>
      <c r="C19" s="38">
        <v>42972</v>
      </c>
      <c r="D19" s="36" t="s">
        <v>44</v>
      </c>
      <c r="E19" s="36" t="s">
        <v>175</v>
      </c>
      <c r="F19" s="36" t="s">
        <v>20</v>
      </c>
      <c r="G19" s="36" t="s">
        <v>9</v>
      </c>
      <c r="H19" s="36" t="s">
        <v>176</v>
      </c>
      <c r="I19" s="36"/>
      <c r="K19" s="37">
        <v>187141.43</v>
      </c>
      <c r="L19" s="32">
        <v>1</v>
      </c>
      <c r="M19" s="37">
        <v>412737.88</v>
      </c>
    </row>
    <row r="20" spans="2:13" x14ac:dyDescent="0.25">
      <c r="B20" s="36" t="s">
        <v>177</v>
      </c>
      <c r="C20" s="38">
        <v>42973</v>
      </c>
      <c r="D20" s="36" t="s">
        <v>6</v>
      </c>
      <c r="E20" s="36" t="s">
        <v>178</v>
      </c>
      <c r="F20" s="36" t="s">
        <v>20</v>
      </c>
      <c r="G20" s="36" t="s">
        <v>17</v>
      </c>
      <c r="H20" s="36" t="s">
        <v>32</v>
      </c>
      <c r="I20" s="37">
        <v>2000</v>
      </c>
      <c r="J20" s="32">
        <v>5</v>
      </c>
      <c r="K20" s="36"/>
      <c r="M20" s="37">
        <v>414737.88</v>
      </c>
    </row>
    <row r="21" spans="2:13" x14ac:dyDescent="0.25">
      <c r="B21" s="36" t="s">
        <v>179</v>
      </c>
      <c r="C21" s="38">
        <v>42973</v>
      </c>
      <c r="D21" s="36" t="s">
        <v>6</v>
      </c>
      <c r="E21" s="36" t="s">
        <v>180</v>
      </c>
      <c r="F21" s="36" t="s">
        <v>20</v>
      </c>
      <c r="G21" s="36" t="s">
        <v>17</v>
      </c>
      <c r="H21" s="36" t="s">
        <v>32</v>
      </c>
      <c r="I21" s="37">
        <v>260000</v>
      </c>
      <c r="J21" s="32">
        <v>6</v>
      </c>
      <c r="K21" s="36"/>
      <c r="M21" s="37">
        <v>674737.88</v>
      </c>
    </row>
    <row r="22" spans="2:13" x14ac:dyDescent="0.25">
      <c r="B22" s="36" t="s">
        <v>181</v>
      </c>
      <c r="C22" s="38">
        <v>42973</v>
      </c>
      <c r="D22" s="36" t="s">
        <v>6</v>
      </c>
      <c r="E22" s="36" t="s">
        <v>182</v>
      </c>
      <c r="F22" s="36" t="s">
        <v>20</v>
      </c>
      <c r="G22" s="36" t="s">
        <v>17</v>
      </c>
      <c r="H22" s="36" t="s">
        <v>32</v>
      </c>
      <c r="I22" s="37">
        <v>80000</v>
      </c>
      <c r="J22" s="32">
        <v>7</v>
      </c>
      <c r="K22" s="36"/>
      <c r="M22" s="37">
        <v>754737.88</v>
      </c>
    </row>
    <row r="23" spans="2:13" x14ac:dyDescent="0.25">
      <c r="B23" s="36" t="s">
        <v>183</v>
      </c>
      <c r="C23" s="38">
        <v>42973</v>
      </c>
      <c r="D23" s="36" t="s">
        <v>6</v>
      </c>
      <c r="E23" s="36" t="s">
        <v>184</v>
      </c>
      <c r="F23" s="36" t="s">
        <v>20</v>
      </c>
      <c r="G23" s="36" t="s">
        <v>17</v>
      </c>
      <c r="H23" s="36" t="s">
        <v>32</v>
      </c>
      <c r="I23" s="37">
        <v>50000</v>
      </c>
      <c r="J23" s="32">
        <v>8</v>
      </c>
      <c r="K23" s="36"/>
      <c r="M23" s="37">
        <v>804737.88</v>
      </c>
    </row>
    <row r="24" spans="2:13" x14ac:dyDescent="0.25">
      <c r="B24" s="36" t="s">
        <v>185</v>
      </c>
      <c r="C24" s="38">
        <v>42975</v>
      </c>
      <c r="D24" s="36" t="s">
        <v>186</v>
      </c>
      <c r="E24" s="36" t="s">
        <v>187</v>
      </c>
      <c r="F24" s="36" t="s">
        <v>20</v>
      </c>
      <c r="G24" s="36" t="s">
        <v>17</v>
      </c>
      <c r="H24" s="36" t="s">
        <v>188</v>
      </c>
      <c r="I24" s="36"/>
      <c r="K24" s="37">
        <v>2188.89</v>
      </c>
      <c r="M24" s="37">
        <v>802548.99</v>
      </c>
    </row>
    <row r="25" spans="2:13" x14ac:dyDescent="0.25">
      <c r="B25" s="36" t="s">
        <v>189</v>
      </c>
      <c r="C25" s="38">
        <v>42977</v>
      </c>
      <c r="D25" s="36" t="s">
        <v>190</v>
      </c>
      <c r="E25" s="36" t="s">
        <v>191</v>
      </c>
      <c r="F25" s="36" t="s">
        <v>192</v>
      </c>
      <c r="G25" s="36" t="s">
        <v>193</v>
      </c>
      <c r="H25" s="36" t="s">
        <v>194</v>
      </c>
      <c r="I25" s="36">
        <v>433</v>
      </c>
      <c r="K25" s="36"/>
      <c r="M25" s="37">
        <v>802981.99</v>
      </c>
    </row>
    <row r="26" spans="2:13" x14ac:dyDescent="0.25">
      <c r="B26" s="36" t="s">
        <v>195</v>
      </c>
      <c r="C26" s="38">
        <v>42978</v>
      </c>
      <c r="D26" s="36" t="s">
        <v>6</v>
      </c>
      <c r="E26" s="36" t="s">
        <v>196</v>
      </c>
      <c r="F26" s="36" t="s">
        <v>20</v>
      </c>
      <c r="G26" s="36" t="s">
        <v>9</v>
      </c>
      <c r="H26" s="36" t="s">
        <v>197</v>
      </c>
      <c r="I26" s="37">
        <v>1000000</v>
      </c>
      <c r="J26" s="32">
        <v>9</v>
      </c>
      <c r="K26" s="36"/>
      <c r="M26" s="37">
        <v>1802981.99</v>
      </c>
    </row>
    <row r="27" spans="2:13" x14ac:dyDescent="0.25">
      <c r="B27" s="36" t="s">
        <v>195</v>
      </c>
      <c r="C27" s="38">
        <v>42978</v>
      </c>
      <c r="D27" s="36" t="s">
        <v>6</v>
      </c>
      <c r="E27" s="36" t="s">
        <v>196</v>
      </c>
      <c r="F27" s="36" t="s">
        <v>20</v>
      </c>
      <c r="G27" s="36" t="s">
        <v>9</v>
      </c>
      <c r="H27" s="36" t="s">
        <v>197</v>
      </c>
      <c r="I27" s="37">
        <v>50000</v>
      </c>
      <c r="J27" s="32">
        <v>10</v>
      </c>
      <c r="K27" s="36"/>
      <c r="M27" s="37">
        <v>1852981.99</v>
      </c>
    </row>
    <row r="28" spans="2:13" x14ac:dyDescent="0.25">
      <c r="B28" s="36"/>
      <c r="C28" s="36"/>
      <c r="D28" s="36"/>
      <c r="E28" s="36"/>
      <c r="F28" s="36"/>
      <c r="G28" s="36"/>
      <c r="H28" s="36" t="s">
        <v>18</v>
      </c>
      <c r="I28" s="37">
        <v>2696433</v>
      </c>
      <c r="K28" s="37">
        <v>943330.32</v>
      </c>
      <c r="M28" s="36"/>
    </row>
    <row r="29" spans="2:13" x14ac:dyDescent="0.25">
      <c r="B29" s="36"/>
      <c r="C29" s="36"/>
      <c r="D29" s="36"/>
      <c r="E29" s="36"/>
      <c r="F29" s="36"/>
      <c r="G29" s="36"/>
      <c r="H29" s="36" t="s">
        <v>19</v>
      </c>
      <c r="I29" s="36"/>
      <c r="K29" s="36"/>
      <c r="M29" s="37">
        <v>1852981.99</v>
      </c>
    </row>
    <row r="30" spans="2:13" x14ac:dyDescent="0.25">
      <c r="C30" s="34"/>
      <c r="I30" s="33"/>
    </row>
    <row r="31" spans="2:13" x14ac:dyDescent="0.25">
      <c r="C31" s="34"/>
      <c r="K31" s="33"/>
      <c r="L31" s="33"/>
    </row>
    <row r="32" spans="2:13" x14ac:dyDescent="0.25">
      <c r="C32" s="34"/>
      <c r="H32" s="33"/>
      <c r="L32" s="33"/>
    </row>
    <row r="33" spans="3:13" x14ac:dyDescent="0.25">
      <c r="C33" s="34"/>
      <c r="K33" s="33"/>
      <c r="M33" s="3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sqref="A1:XFD9"/>
    </sheetView>
  </sheetViews>
  <sheetFormatPr baseColWidth="10" defaultRowHeight="15" x14ac:dyDescent="0.25"/>
  <cols>
    <col min="1" max="1" width="11.28515625" style="36" customWidth="1"/>
    <col min="2" max="2" width="10.7109375" style="36" bestFit="1" customWidth="1"/>
    <col min="3" max="3" width="12.42578125" style="36" bestFit="1" customWidth="1"/>
    <col min="4" max="4" width="2" style="36" bestFit="1" customWidth="1"/>
    <col min="5" max="5" width="16.5703125" style="36" bestFit="1" customWidth="1"/>
    <col min="6" max="6" width="19.28515625" style="36" bestFit="1" customWidth="1"/>
    <col min="7" max="7" width="9.28515625" style="36" bestFit="1" customWidth="1"/>
    <col min="8" max="8" width="28.140625" style="36" bestFit="1" customWidth="1"/>
    <col min="9" max="9" width="13.85546875" style="36" bestFit="1" customWidth="1"/>
    <col min="10" max="10" width="4.5703125" style="24" bestFit="1" customWidth="1"/>
    <col min="11" max="11" width="11.7109375" style="36" bestFit="1" customWidth="1"/>
    <col min="12" max="12" width="4.5703125" style="3" bestFit="1" customWidth="1"/>
    <col min="13" max="13" width="11.7109375" style="36" bestFit="1" customWidth="1"/>
    <col min="14" max="14" width="11.28515625" style="36" customWidth="1"/>
    <col min="15" max="16384" width="11.42578125" style="36"/>
  </cols>
  <sheetData>
    <row r="1" spans="2:16" s="39" customFormat="1" x14ac:dyDescent="0.25">
      <c r="B1" s="4" t="s">
        <v>28</v>
      </c>
      <c r="L1" s="20"/>
      <c r="N1" s="17"/>
    </row>
    <row r="2" spans="2:16" s="39" customFormat="1" x14ac:dyDescent="0.25">
      <c r="B2" s="5" t="s">
        <v>0</v>
      </c>
      <c r="L2" s="20"/>
      <c r="N2" s="18"/>
    </row>
    <row r="3" spans="2:16" s="39" customFormat="1" x14ac:dyDescent="0.25">
      <c r="B3" s="39" t="s">
        <v>1</v>
      </c>
      <c r="L3" s="20"/>
      <c r="N3" s="18"/>
    </row>
    <row r="4" spans="2:16" s="39" customFormat="1" x14ac:dyDescent="0.25">
      <c r="B4" s="5" t="s">
        <v>76</v>
      </c>
      <c r="L4" s="20"/>
      <c r="N4" s="18"/>
    </row>
    <row r="5" spans="2:16" s="39" customFormat="1" x14ac:dyDescent="0.25">
      <c r="L5" s="20"/>
      <c r="N5" s="17"/>
    </row>
    <row r="6" spans="2:16" s="39" customFormat="1" x14ac:dyDescent="0.25">
      <c r="B6" s="4" t="s">
        <v>28</v>
      </c>
      <c r="L6" s="20"/>
      <c r="N6" s="17"/>
    </row>
    <row r="7" spans="2:16" s="39" customFormat="1" x14ac:dyDescent="0.25">
      <c r="L7" s="20"/>
      <c r="N7" s="17"/>
    </row>
    <row r="8" spans="2:16" s="39" customFormat="1" x14ac:dyDescent="0.25">
      <c r="B8" s="39" t="s">
        <v>3</v>
      </c>
      <c r="L8" s="20"/>
      <c r="N8" s="17"/>
    </row>
    <row r="9" spans="2:16" s="39" customFormat="1" x14ac:dyDescent="0.25">
      <c r="L9" s="20"/>
      <c r="N9" s="17"/>
      <c r="O9" s="40"/>
    </row>
    <row r="10" spans="2:16" x14ac:dyDescent="0.25">
      <c r="B10" s="3" t="s">
        <v>20</v>
      </c>
      <c r="C10" s="3" t="s">
        <v>21</v>
      </c>
      <c r="E10" s="3" t="s">
        <v>22</v>
      </c>
      <c r="G10" s="3" t="s">
        <v>23</v>
      </c>
      <c r="H10" s="3" t="s">
        <v>24</v>
      </c>
      <c r="I10" s="3" t="s">
        <v>25</v>
      </c>
      <c r="K10" s="3" t="s">
        <v>26</v>
      </c>
      <c r="M10" s="3" t="s">
        <v>27</v>
      </c>
      <c r="N10" s="17"/>
      <c r="P10" s="3"/>
    </row>
    <row r="11" spans="2:16" x14ac:dyDescent="0.25">
      <c r="B11" s="39"/>
      <c r="C11" s="39"/>
      <c r="D11" s="39"/>
      <c r="E11" s="39"/>
      <c r="F11" s="39"/>
      <c r="G11" s="39"/>
      <c r="H11" s="39" t="s">
        <v>4</v>
      </c>
      <c r="I11" s="39"/>
      <c r="K11" s="39"/>
      <c r="M11" s="40">
        <v>1852981.99</v>
      </c>
    </row>
    <row r="12" spans="2:16" x14ac:dyDescent="0.25">
      <c r="B12" s="39" t="s">
        <v>199</v>
      </c>
      <c r="C12" s="41">
        <v>42979</v>
      </c>
      <c r="D12" s="39" t="s">
        <v>6</v>
      </c>
      <c r="E12" s="39" t="s">
        <v>200</v>
      </c>
      <c r="F12" s="39" t="s">
        <v>14</v>
      </c>
      <c r="G12" s="39" t="s">
        <v>17</v>
      </c>
      <c r="H12" s="39" t="s">
        <v>35</v>
      </c>
      <c r="I12" s="39"/>
      <c r="K12" s="40">
        <v>50000</v>
      </c>
      <c r="L12" s="3">
        <v>1</v>
      </c>
      <c r="M12" s="40">
        <v>1802981.99</v>
      </c>
    </row>
    <row r="13" spans="2:16" x14ac:dyDescent="0.25">
      <c r="B13" s="39" t="s">
        <v>201</v>
      </c>
      <c r="C13" s="41">
        <v>42986</v>
      </c>
      <c r="D13" s="39" t="s">
        <v>6</v>
      </c>
      <c r="E13" s="39" t="s">
        <v>202</v>
      </c>
      <c r="F13" s="39" t="s">
        <v>14</v>
      </c>
      <c r="G13" s="39" t="s">
        <v>9</v>
      </c>
      <c r="H13" s="39" t="s">
        <v>38</v>
      </c>
      <c r="I13" s="39"/>
      <c r="K13" s="40">
        <v>63000</v>
      </c>
      <c r="L13" s="3">
        <v>2</v>
      </c>
      <c r="M13" s="40">
        <v>1739981.99</v>
      </c>
    </row>
    <row r="14" spans="2:16" x14ac:dyDescent="0.25">
      <c r="B14" s="39" t="s">
        <v>203</v>
      </c>
      <c r="C14" s="41">
        <v>42996</v>
      </c>
      <c r="D14" s="39" t="s">
        <v>6</v>
      </c>
      <c r="E14" s="39" t="s">
        <v>204</v>
      </c>
      <c r="F14" s="39" t="s">
        <v>14</v>
      </c>
      <c r="G14" s="39" t="s">
        <v>17</v>
      </c>
      <c r="H14" s="39" t="s">
        <v>38</v>
      </c>
      <c r="I14" s="39"/>
      <c r="K14" s="40">
        <v>128929.17</v>
      </c>
      <c r="L14" s="3">
        <v>3</v>
      </c>
      <c r="M14" s="40">
        <v>1611052.82</v>
      </c>
    </row>
    <row r="15" spans="2:16" x14ac:dyDescent="0.25">
      <c r="B15" s="39" t="s">
        <v>205</v>
      </c>
      <c r="C15" s="41">
        <v>43000</v>
      </c>
      <c r="D15" s="39" t="s">
        <v>6</v>
      </c>
      <c r="E15" s="39" t="s">
        <v>206</v>
      </c>
      <c r="F15" s="39" t="s">
        <v>14</v>
      </c>
      <c r="G15" s="39" t="s">
        <v>17</v>
      </c>
      <c r="H15" s="39" t="s">
        <v>207</v>
      </c>
      <c r="I15" s="39"/>
      <c r="K15" s="40">
        <v>850000</v>
      </c>
      <c r="L15" s="3">
        <v>4</v>
      </c>
      <c r="M15" s="40">
        <v>761052.82</v>
      </c>
    </row>
    <row r="16" spans="2:16" x14ac:dyDescent="0.25">
      <c r="B16" s="39" t="s">
        <v>208</v>
      </c>
      <c r="C16" s="41">
        <v>43001</v>
      </c>
      <c r="D16" s="39" t="s">
        <v>6</v>
      </c>
      <c r="E16" s="39" t="s">
        <v>209</v>
      </c>
      <c r="F16" s="39" t="s">
        <v>8</v>
      </c>
      <c r="G16" s="39" t="s">
        <v>9</v>
      </c>
      <c r="H16" s="39" t="s">
        <v>32</v>
      </c>
      <c r="I16" s="40">
        <v>15000</v>
      </c>
      <c r="J16" s="24">
        <v>3</v>
      </c>
      <c r="K16" s="39"/>
      <c r="M16" s="40">
        <v>776052.82</v>
      </c>
    </row>
    <row r="17" spans="2:13" x14ac:dyDescent="0.25">
      <c r="B17" s="39" t="s">
        <v>172</v>
      </c>
      <c r="C17" s="41">
        <v>43005</v>
      </c>
      <c r="D17" s="39" t="s">
        <v>6</v>
      </c>
      <c r="E17" s="39" t="s">
        <v>210</v>
      </c>
      <c r="F17" s="39" t="s">
        <v>8</v>
      </c>
      <c r="G17" s="39" t="s">
        <v>9</v>
      </c>
      <c r="H17" s="39" t="s">
        <v>32</v>
      </c>
      <c r="I17" s="40">
        <v>150000</v>
      </c>
      <c r="J17" s="24">
        <v>2</v>
      </c>
      <c r="K17" s="39"/>
      <c r="M17" s="40">
        <v>926052.82</v>
      </c>
    </row>
    <row r="18" spans="2:13" x14ac:dyDescent="0.25">
      <c r="B18" s="39" t="s">
        <v>211</v>
      </c>
      <c r="C18" s="41">
        <v>43005</v>
      </c>
      <c r="D18" s="39" t="s">
        <v>6</v>
      </c>
      <c r="E18" s="39" t="s">
        <v>212</v>
      </c>
      <c r="F18" s="39" t="s">
        <v>8</v>
      </c>
      <c r="G18" s="39" t="s">
        <v>9</v>
      </c>
      <c r="H18" s="39" t="s">
        <v>213</v>
      </c>
      <c r="I18" s="40">
        <v>95000</v>
      </c>
      <c r="J18" s="24" t="s">
        <v>220</v>
      </c>
      <c r="K18" s="39"/>
      <c r="M18" s="40">
        <v>1021052.82</v>
      </c>
    </row>
    <row r="19" spans="2:13" x14ac:dyDescent="0.25">
      <c r="B19" s="39" t="s">
        <v>214</v>
      </c>
      <c r="C19" s="41">
        <v>43005</v>
      </c>
      <c r="D19" s="39" t="s">
        <v>6</v>
      </c>
      <c r="E19" s="39" t="s">
        <v>215</v>
      </c>
      <c r="F19" s="39" t="s">
        <v>14</v>
      </c>
      <c r="G19" s="39" t="s">
        <v>9</v>
      </c>
      <c r="H19" s="39" t="s">
        <v>216</v>
      </c>
      <c r="I19" s="39"/>
      <c r="K19" s="40">
        <v>95000</v>
      </c>
      <c r="L19" s="3" t="s">
        <v>220</v>
      </c>
      <c r="M19" s="40">
        <v>926052.82</v>
      </c>
    </row>
    <row r="20" spans="2:13" x14ac:dyDescent="0.25">
      <c r="B20" s="39" t="s">
        <v>217</v>
      </c>
      <c r="C20" s="41">
        <v>43008</v>
      </c>
      <c r="D20" s="39" t="s">
        <v>6</v>
      </c>
      <c r="E20" s="39" t="s">
        <v>218</v>
      </c>
      <c r="F20" s="39" t="s">
        <v>46</v>
      </c>
      <c r="G20" s="39" t="s">
        <v>9</v>
      </c>
      <c r="H20" s="39" t="s">
        <v>219</v>
      </c>
      <c r="I20" s="40">
        <v>128929.17</v>
      </c>
      <c r="J20" s="24">
        <v>1</v>
      </c>
      <c r="K20" s="39"/>
      <c r="M20" s="40">
        <v>1054981.99</v>
      </c>
    </row>
    <row r="21" spans="2:13" x14ac:dyDescent="0.25">
      <c r="B21" s="39"/>
      <c r="C21" s="39"/>
      <c r="D21" s="39"/>
      <c r="E21" s="39"/>
      <c r="F21" s="39"/>
      <c r="G21" s="39"/>
      <c r="H21" s="39" t="s">
        <v>18</v>
      </c>
      <c r="I21" s="40">
        <v>388929.17</v>
      </c>
      <c r="K21" s="40">
        <v>1186929.17</v>
      </c>
      <c r="M21" s="39"/>
    </row>
    <row r="22" spans="2:13" x14ac:dyDescent="0.25">
      <c r="B22" s="39"/>
      <c r="C22" s="39"/>
      <c r="D22" s="39"/>
      <c r="E22" s="39"/>
      <c r="F22" s="39"/>
      <c r="G22" s="39"/>
      <c r="H22" s="39" t="s">
        <v>19</v>
      </c>
      <c r="I22" s="39"/>
      <c r="K22" s="39"/>
      <c r="M22" s="40">
        <v>1054981.99</v>
      </c>
    </row>
    <row r="23" spans="2:13" x14ac:dyDescent="0.25">
      <c r="B23" s="39" t="s">
        <v>198</v>
      </c>
      <c r="C23" s="39"/>
      <c r="D23" s="39"/>
      <c r="E23" s="39"/>
      <c r="F23" s="39"/>
      <c r="G23" s="39"/>
      <c r="H23" s="39"/>
      <c r="I23" s="39"/>
      <c r="K23" s="39"/>
      <c r="M23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 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2017-02-10T22:37:38Z</cp:lastPrinted>
  <dcterms:created xsi:type="dcterms:W3CDTF">2017-02-10T19:55:04Z</dcterms:created>
  <dcterms:modified xsi:type="dcterms:W3CDTF">2018-01-26T17:15:44Z</dcterms:modified>
</cp:coreProperties>
</file>