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7740" windowHeight="8370" firstSheet="10" activeTab="10"/>
  </bookViews>
  <sheets>
    <sheet name="ENERO" sheetId="1" r:id="rId1"/>
    <sheet name="FEBRERO" sheetId="3" r:id="rId2"/>
    <sheet name="MARZO" sheetId="2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3" hidden="1">ABRIL!$B$10:$P$53</definedName>
    <definedName name="_xlnm._FilterDatabase" localSheetId="11" hidden="1">DICIEMBRE!#REF!</definedName>
    <definedName name="_xlnm._FilterDatabase" localSheetId="0" hidden="1">ENERO!$B$11:$P$124</definedName>
    <definedName name="_xlnm._FilterDatabase" localSheetId="1" hidden="1">FEBRERO!$A$11:$Q$54</definedName>
    <definedName name="_xlnm._FilterDatabase" localSheetId="5" hidden="1">JUNIO!$B$10:$P$72</definedName>
    <definedName name="_xlnm._FilterDatabase" localSheetId="2" hidden="1">MARZO!$B$10:$P$94</definedName>
    <definedName name="_xlnm._FilterDatabase" localSheetId="4" hidden="1">MAYO!$B$10:$P$90</definedName>
    <definedName name="_xlnm._FilterDatabase" localSheetId="10" hidden="1">NOVIEMBRE!$A$11:$P$43</definedName>
    <definedName name="_xlnm._FilterDatabase" localSheetId="9" hidden="1">OCTUBRE!$B$11:$P$41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2" l="1"/>
  <c r="O38" i="12"/>
  <c r="O52" i="11"/>
  <c r="O46" i="11"/>
  <c r="O48" i="11" s="1"/>
  <c r="O45" i="10" l="1"/>
  <c r="O47" i="10" l="1"/>
  <c r="O36" i="9" l="1"/>
  <c r="O38" i="9" s="1"/>
  <c r="O31" i="9"/>
  <c r="O44" i="8" l="1"/>
  <c r="O67" i="7" l="1"/>
  <c r="O69" i="7" s="1"/>
  <c r="O40" i="6" l="1"/>
  <c r="O38" i="6" l="1"/>
  <c r="O97" i="5"/>
  <c r="O95" i="5"/>
  <c r="O43" i="6" l="1"/>
  <c r="O55" i="4"/>
  <c r="O57" i="4" s="1"/>
  <c r="O97" i="2" l="1"/>
  <c r="O99" i="2" s="1"/>
  <c r="O105" i="2" s="1"/>
  <c r="O57" i="3" l="1"/>
  <c r="O130" i="1" l="1"/>
  <c r="O59" i="3" l="1"/>
  <c r="O73" i="3" s="1"/>
  <c r="O132" i="1"/>
  <c r="O145" i="1" s="1"/>
</calcChain>
</file>

<file path=xl/sharedStrings.xml><?xml version="1.0" encoding="utf-8"?>
<sst xmlns="http://schemas.openxmlformats.org/spreadsheetml/2006/main" count="3670" uniqueCount="1005">
  <si>
    <t>CUENTA 255-003     QUERETARO MOTORS, SA</t>
  </si>
  <si>
    <t>POLIZA</t>
  </si>
  <si>
    <t>FECHA</t>
  </si>
  <si>
    <t>DOCUMENTO</t>
  </si>
  <si>
    <t>OPERACIÓN</t>
  </si>
  <si>
    <t>USUARIO</t>
  </si>
  <si>
    <t>DESCRIPCION</t>
  </si>
  <si>
    <t>CARGO</t>
  </si>
  <si>
    <t>ABONO</t>
  </si>
  <si>
    <t>SALDO</t>
  </si>
  <si>
    <t>=============================================================================================================================================================</t>
  </si>
  <si>
    <t>Saldo Inicial</t>
  </si>
  <si>
    <t>D      4</t>
  </si>
  <si>
    <t>WR00005121</t>
  </si>
  <si>
    <t>XA05002-</t>
  </si>
  <si>
    <t>COMPRA A INTERCOMPAÑ</t>
  </si>
  <si>
    <t>MTORRES</t>
  </si>
  <si>
    <t>QUERETARO MOTORS SA</t>
  </si>
  <si>
    <t>D     14</t>
  </si>
  <si>
    <t>WR00005127</t>
  </si>
  <si>
    <t>D     15</t>
  </si>
  <si>
    <t>BAJA: QUERETARO MOTORS SA</t>
  </si>
  <si>
    <t>D     16</t>
  </si>
  <si>
    <t>D     26</t>
  </si>
  <si>
    <t>WR00005131</t>
  </si>
  <si>
    <t>D     27</t>
  </si>
  <si>
    <t>D     28</t>
  </si>
  <si>
    <t>D     31</t>
  </si>
  <si>
    <t>AS 05326</t>
  </si>
  <si>
    <t>ND14001-</t>
  </si>
  <si>
    <t>DEPOSITO BANCOMER 69</t>
  </si>
  <si>
    <t>MFERRER</t>
  </si>
  <si>
    <t>LJIMENEZ:ITOCHU MEXICO SA DE CV.</t>
  </si>
  <si>
    <t>D     35</t>
  </si>
  <si>
    <t>WR00005133</t>
  </si>
  <si>
    <t>E      4</t>
  </si>
  <si>
    <t>TRANSFEREN</t>
  </si>
  <si>
    <t>NA19003-</t>
  </si>
  <si>
    <t>Poliza Contable de E</t>
  </si>
  <si>
    <t>LJIMENEZ</t>
  </si>
  <si>
    <t>PAGO F-WR5023</t>
  </si>
  <si>
    <t>PAGO F-WR5025</t>
  </si>
  <si>
    <t>PAGO F-WR5053</t>
  </si>
  <si>
    <t>PAGO F-WR5056</t>
  </si>
  <si>
    <t>PAGO F-WR5055</t>
  </si>
  <si>
    <t>PAGO F-WR5026</t>
  </si>
  <si>
    <t>PAGO F-WR5022</t>
  </si>
  <si>
    <t>PAGO F-WR5043</t>
  </si>
  <si>
    <t>PAGO F-WR5049</t>
  </si>
  <si>
    <t>PAGO F-WR5032</t>
  </si>
  <si>
    <t>PAGO F-WR5024</t>
  </si>
  <si>
    <t>D     45</t>
  </si>
  <si>
    <t>WR00005143</t>
  </si>
  <si>
    <t>D     54</t>
  </si>
  <si>
    <t>WR00005150</t>
  </si>
  <si>
    <t>D     59</t>
  </si>
  <si>
    <t>WR00005154</t>
  </si>
  <si>
    <t>D     71</t>
  </si>
  <si>
    <t>WR00005170</t>
  </si>
  <si>
    <t>D     73</t>
  </si>
  <si>
    <t>WR00005175</t>
  </si>
  <si>
    <t>D     83</t>
  </si>
  <si>
    <t>WR00005185</t>
  </si>
  <si>
    <t>D     96</t>
  </si>
  <si>
    <t>RF 1574</t>
  </si>
  <si>
    <t>LJIMENEZ:TORRES VILLANUEVA MARIA CE</t>
  </si>
  <si>
    <t>D    105</t>
  </si>
  <si>
    <t>WR00005120</t>
  </si>
  <si>
    <t>D    107</t>
  </si>
  <si>
    <t>WR00005199</t>
  </si>
  <si>
    <t>D    113</t>
  </si>
  <si>
    <t>WS00023890</t>
  </si>
  <si>
    <t>XA55002-</t>
  </si>
  <si>
    <t>TOT INTERCOMPAÑIAS</t>
  </si>
  <si>
    <t>VAGUILAR</t>
  </si>
  <si>
    <t>D    114</t>
  </si>
  <si>
    <t>D    115</t>
  </si>
  <si>
    <t>D    123</t>
  </si>
  <si>
    <t>WR00005208</t>
  </si>
  <si>
    <t>D    133</t>
  </si>
  <si>
    <t>WR00005211</t>
  </si>
  <si>
    <t>D    152</t>
  </si>
  <si>
    <t>COMISIONES</t>
  </si>
  <si>
    <t>NA19001-</t>
  </si>
  <si>
    <t>Poliza Contable de D</t>
  </si>
  <si>
    <t>COMISIONES AMEXCO</t>
  </si>
  <si>
    <t>D    167</t>
  </si>
  <si>
    <t>WS00024076</t>
  </si>
  <si>
    <t>D    170</t>
  </si>
  <si>
    <t>WS00024060</t>
  </si>
  <si>
    <t>D    181</t>
  </si>
  <si>
    <t>WR00005229</t>
  </si>
  <si>
    <t>D    190</t>
  </si>
  <si>
    <t>WS 24072</t>
  </si>
  <si>
    <t>EGOMEZ</t>
  </si>
  <si>
    <t>D    191</t>
  </si>
  <si>
    <t>WS 24070</t>
  </si>
  <si>
    <t>LJIMENEZ:QUERETARO MOTORS SA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</si>
  <si>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</si>
  <si>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</si>
  <si>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</si>
  <si>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</si>
  <si>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</si>
  <si>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</si>
  <si>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</si>
  <si>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D    203</t>
  </si>
  <si>
    <t>WR00005248</t>
  </si>
  <si>
    <t>D    212</t>
  </si>
  <si>
    <t>D    215</t>
  </si>
  <si>
    <t>WR00005253</t>
  </si>
  <si>
    <t>D    218</t>
  </si>
  <si>
    <t>WS00024243</t>
  </si>
  <si>
    <t>E     37</t>
  </si>
  <si>
    <t>PAGO F-WR5097</t>
  </si>
  <si>
    <t>PAGO F-WR5103</t>
  </si>
  <si>
    <t>PAGO F-WS23067</t>
  </si>
  <si>
    <t>PAGO F-WS23144</t>
  </si>
  <si>
    <t>PAGO F-WS23125</t>
  </si>
  <si>
    <t>PAGO F-WS23123</t>
  </si>
  <si>
    <t>PAGO F-WS23122</t>
  </si>
  <si>
    <t>PAGO F-WS23120</t>
  </si>
  <si>
    <t>PAGO F-WS23093</t>
  </si>
  <si>
    <t>PAGO F-WS23092</t>
  </si>
  <si>
    <t>PAGO F-WS23072</t>
  </si>
  <si>
    <t>PAGO F-WS23071</t>
  </si>
  <si>
    <t>PAGO F-WS23070</t>
  </si>
  <si>
    <t>PAGO F-WS23069</t>
  </si>
  <si>
    <t>PAGO F-WS23068</t>
  </si>
  <si>
    <t>PAGO F-WS23066</t>
  </si>
  <si>
    <t>PAGO F-WS23065</t>
  </si>
  <si>
    <t>PAGO F-WR5150</t>
  </si>
  <si>
    <t>PAGO F-WR5170</t>
  </si>
  <si>
    <t>PAGO F-WR5154</t>
  </si>
  <si>
    <t>PAGO F-WR5143</t>
  </si>
  <si>
    <t>PAGO F-WR5127</t>
  </si>
  <si>
    <t>PAGO F-WR5131</t>
  </si>
  <si>
    <t>PAGO F-WR5133</t>
  </si>
  <si>
    <t>PAGO F-WR5121</t>
  </si>
  <si>
    <t>PAGO F-WR5211</t>
  </si>
  <si>
    <t>PAGO F-WR5208</t>
  </si>
  <si>
    <t>PAGO F-WS23890</t>
  </si>
  <si>
    <t>PAGO F-WR5185</t>
  </si>
  <si>
    <t>PAGO F-WR5175</t>
  </si>
  <si>
    <t>PAGO F-WR5199</t>
  </si>
  <si>
    <t>PAGO F-WR5190</t>
  </si>
  <si>
    <t>PAGO F-WS24060</t>
  </si>
  <si>
    <t>PAGO F-WS24076</t>
  </si>
  <si>
    <t>PAGO F-WR5225</t>
  </si>
  <si>
    <t>PAGO F-WS24069</t>
  </si>
  <si>
    <t>PAGO F-WS24092</t>
  </si>
  <si>
    <t>PAGO F-WS24070</t>
  </si>
  <si>
    <t>PAGO F-WS24072</t>
  </si>
  <si>
    <t>D    223</t>
  </si>
  <si>
    <t>WR00005257</t>
  </si>
  <si>
    <t>D    226</t>
  </si>
  <si>
    <t>WS00024244</t>
  </si>
  <si>
    <t>D    229</t>
  </si>
  <si>
    <t>WR00005260</t>
  </si>
  <si>
    <t>D    232</t>
  </si>
  <si>
    <t>WS00024099</t>
  </si>
  <si>
    <t>D    233</t>
  </si>
  <si>
    <t>WS 24172</t>
  </si>
  <si>
    <t>D    234</t>
  </si>
  <si>
    <t>WS 24245</t>
  </si>
  <si>
    <t>D    291</t>
  </si>
  <si>
    <t>PAG NEXTEL</t>
  </si>
  <si>
    <t>QUERETARO MOTORS PAGO NEXTEL</t>
  </si>
  <si>
    <t>D    292</t>
  </si>
  <si>
    <t>CORREOS</t>
  </si>
  <si>
    <t>PAGO DE SERV INTERFAZ CORREOS</t>
  </si>
  <si>
    <t>D    293</t>
  </si>
  <si>
    <t>SERV CORRE</t>
  </si>
  <si>
    <t>PAGO DESERVICIO DE CORREO SERV</t>
  </si>
  <si>
    <t>D    252</t>
  </si>
  <si>
    <t>WR00005283</t>
  </si>
  <si>
    <t>D    261</t>
  </si>
  <si>
    <t>WR00005290</t>
  </si>
  <si>
    <t>D    272</t>
  </si>
  <si>
    <t>WS00024337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</si>
  <si>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</si>
  <si>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</si>
  <si>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</si>
  <si>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</si>
  <si>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</si>
  <si>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</si>
  <si>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</si>
  <si>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</si>
  <si>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</si>
  <si>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</si>
  <si>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</si>
  <si>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299</t>
  </si>
  <si>
    <t>NWD0001830</t>
  </si>
  <si>
    <t>XA15001-</t>
  </si>
  <si>
    <t>Compra con IVA</t>
  </si>
  <si>
    <t>D    300</t>
  </si>
  <si>
    <t>NWD0001849</t>
  </si>
  <si>
    <t>D    301</t>
  </si>
  <si>
    <t>NWD0001863</t>
  </si>
  <si>
    <t>Sumas</t>
  </si>
  <si>
    <t>Saldo  Final</t>
  </si>
  <si>
    <t>RALLY CHAMPION S.A. DE C.V.</t>
  </si>
  <si>
    <t>===============================================================================================================================================================</t>
  </si>
  <si>
    <t>X</t>
  </si>
  <si>
    <t>NUESTRA FACTURA</t>
  </si>
  <si>
    <t>23987/WS</t>
  </si>
  <si>
    <t>D    104</t>
  </si>
  <si>
    <t>0002-SBU17</t>
  </si>
  <si>
    <t>XA07001-</t>
  </si>
  <si>
    <t>Compras de Usados c/</t>
  </si>
  <si>
    <t>ALIZARDI</t>
  </si>
  <si>
    <t>LJIMENEZ:QUERETARO MOTORS, S.A.</t>
  </si>
  <si>
    <t>D    161</t>
  </si>
  <si>
    <t>WR00005225</t>
  </si>
  <si>
    <t>XA05001-</t>
  </si>
  <si>
    <t>COMPRA A PROVEEDOR</t>
  </si>
  <si>
    <t>D    308</t>
  </si>
  <si>
    <t>WS 24116</t>
  </si>
  <si>
    <t>D    237</t>
  </si>
  <si>
    <t>0003-SBU17</t>
  </si>
  <si>
    <t>D    309</t>
  </si>
  <si>
    <t>WS00024340</t>
  </si>
  <si>
    <t>XA12009-</t>
  </si>
  <si>
    <t>Contrarecibo Inventa</t>
  </si>
  <si>
    <t>SALDO FINAL SUBARU</t>
  </si>
  <si>
    <t xml:space="preserve">SALDO FINAL QM </t>
  </si>
  <si>
    <t>DIFERENCIA</t>
  </si>
  <si>
    <t>DEPOSITO ERRONEO</t>
  </si>
  <si>
    <t>TARJETA 4000</t>
  </si>
  <si>
    <t>SUMA</t>
  </si>
  <si>
    <t xml:space="preserve">CARGOS  DE SUBARU NO REGISTRADOS POR QM </t>
  </si>
  <si>
    <t>ABONOS  QM NO REGISTRADOS POR SUBARU</t>
  </si>
  <si>
    <t>CARGOS QM NO REGISTRADOS POR SUBARU</t>
  </si>
  <si>
    <t>LA CANCELAN EN FEBRERO</t>
  </si>
  <si>
    <t>D      1</t>
  </si>
  <si>
    <t>WR00005307</t>
  </si>
  <si>
    <t>D     11</t>
  </si>
  <si>
    <t>RF 1596</t>
  </si>
  <si>
    <t>LJIMENEZ:GOMEZ TORRES LEONARDO</t>
  </si>
  <si>
    <t>D     12</t>
  </si>
  <si>
    <t>WR00005314</t>
  </si>
  <si>
    <t>D    164</t>
  </si>
  <si>
    <t>COMISIONES AMEXCO COBRADAS POR</t>
  </si>
  <si>
    <t>I     40</t>
  </si>
  <si>
    <t>TRASPASO</t>
  </si>
  <si>
    <t>NA19002-</t>
  </si>
  <si>
    <t>Poliza Contable de I</t>
  </si>
  <si>
    <t>COBRO EHCHO EN TERMINAL AMEXCO</t>
  </si>
  <si>
    <t>D     22</t>
  </si>
  <si>
    <t>WR00005330</t>
  </si>
  <si>
    <t>D     33</t>
  </si>
  <si>
    <t>WR00005338</t>
  </si>
  <si>
    <t>D     47</t>
  </si>
  <si>
    <t>WR00005348</t>
  </si>
  <si>
    <t>D     48</t>
  </si>
  <si>
    <t>WR00005350</t>
  </si>
  <si>
    <t>D     60</t>
  </si>
  <si>
    <t>WR00005364</t>
  </si>
  <si>
    <t>D     85</t>
  </si>
  <si>
    <t>WR00005368</t>
  </si>
  <si>
    <t>D     99</t>
  </si>
  <si>
    <t>WR00005381</t>
  </si>
  <si>
    <t>D    112</t>
  </si>
  <si>
    <t>WR00005391</t>
  </si>
  <si>
    <t>D    129</t>
  </si>
  <si>
    <t>D    145</t>
  </si>
  <si>
    <t>WR00005411</t>
  </si>
  <si>
    <t>E     42</t>
  </si>
  <si>
    <t>PAGO F-WS24099</t>
  </si>
  <si>
    <t>PAGO F-WR5283</t>
  </si>
  <si>
    <t>PAGO F-WR5260</t>
  </si>
  <si>
    <t>PAGO F-WR5257</t>
  </si>
  <si>
    <t>PAGO F-WS24244</t>
  </si>
  <si>
    <t>PAGO F-WS24243</t>
  </si>
  <si>
    <t>PAGO F-WR5243</t>
  </si>
  <si>
    <t>PAGO F-WR5248</t>
  </si>
  <si>
    <t>PAGO F-WR5252</t>
  </si>
  <si>
    <t>PAGO F-WR5253</t>
  </si>
  <si>
    <t>PAGO F-WR5229</t>
  </si>
  <si>
    <t>PAGO F-WS24172</t>
  </si>
  <si>
    <t>D    163</t>
  </si>
  <si>
    <t>WR00005418</t>
  </si>
  <si>
    <t>D    165</t>
  </si>
  <si>
    <t>WR00005425</t>
  </si>
  <si>
    <t>E     54</t>
  </si>
  <si>
    <t>PAGO NEXTEL FOL 445755113 QM</t>
  </si>
  <si>
    <t>E     55</t>
  </si>
  <si>
    <t>PAG SERVID</t>
  </si>
  <si>
    <t>PAGO DE SERVIDOR DE CORREOS A</t>
  </si>
  <si>
    <t>WR00005453</t>
  </si>
  <si>
    <t>D    201</t>
  </si>
  <si>
    <t>WS00025250</t>
  </si>
  <si>
    <t>WR00005462</t>
  </si>
  <si>
    <t>D    211</t>
  </si>
  <si>
    <t>NWD0001928</t>
  </si>
  <si>
    <t>NWD0001942</t>
  </si>
  <si>
    <t>D    213</t>
  </si>
  <si>
    <t>NWD0001917</t>
  </si>
  <si>
    <t>E     56</t>
  </si>
  <si>
    <t>PAG CORREO</t>
  </si>
  <si>
    <t>PAGO DE INTERFAZ DE CORREOS A</t>
  </si>
  <si>
    <t>ENE</t>
  </si>
  <si>
    <t>Auxiliar del 01/03/17 al 31/03/17</t>
  </si>
  <si>
    <t>WR00005485</t>
  </si>
  <si>
    <t>WR00005481</t>
  </si>
  <si>
    <t>D     24</t>
  </si>
  <si>
    <t>WR00005492</t>
  </si>
  <si>
    <t>D     43</t>
  </si>
  <si>
    <t>WR00005512</t>
  </si>
  <si>
    <t>D     51</t>
  </si>
  <si>
    <t>WR00005504</t>
  </si>
  <si>
    <t>D     56</t>
  </si>
  <si>
    <t>WR00005517</t>
  </si>
  <si>
    <t>E     15</t>
  </si>
  <si>
    <t>PAGO F-WS24337</t>
  </si>
  <si>
    <t>PAGO F-WS24245</t>
  </si>
  <si>
    <t>PAGO F-WR5314</t>
  </si>
  <si>
    <t>PAGO F-WR5338</t>
  </si>
  <si>
    <t>PAGO F-WR5330</t>
  </si>
  <si>
    <t>PAGO F-WS24308</t>
  </si>
  <si>
    <t>PAGO F-WR5290</t>
  </si>
  <si>
    <t>PAGO F-WR5299</t>
  </si>
  <si>
    <t>PAGO F-WS24307</t>
  </si>
  <si>
    <t>PAGO F-WR5278</t>
  </si>
  <si>
    <t>PAGO F-WS24338</t>
  </si>
  <si>
    <t>PAGO F-WR5307</t>
  </si>
  <si>
    <t>PAGO F-WR5364</t>
  </si>
  <si>
    <t>PAGO F-WR5350</t>
  </si>
  <si>
    <t>PAGO F-WR5348</t>
  </si>
  <si>
    <t>D     82</t>
  </si>
  <si>
    <t>WS00025582</t>
  </si>
  <si>
    <t>LJIMENEZ:QUERETARO MOTORS S.A.</t>
  </si>
  <si>
    <t>E     24</t>
  </si>
  <si>
    <t>INTERCOMPA</t>
  </si>
  <si>
    <t>TRASPASO PAG EQUINOX FOL 14620</t>
  </si>
  <si>
    <t>WR00005547</t>
  </si>
  <si>
    <t>WR00005551</t>
  </si>
  <si>
    <t>D    135</t>
  </si>
  <si>
    <t>WR00005564</t>
  </si>
  <si>
    <t>D    149</t>
  </si>
  <si>
    <t>WR00005569</t>
  </si>
  <si>
    <t>D    155</t>
  </si>
  <si>
    <t>WR00005581</t>
  </si>
  <si>
    <t>WR00005590</t>
  </si>
  <si>
    <t>D    168</t>
  </si>
  <si>
    <t>WR00005592</t>
  </si>
  <si>
    <t>D    180</t>
  </si>
  <si>
    <t>WR00005600</t>
  </si>
  <si>
    <t>D    183</t>
  </si>
  <si>
    <t>WR00005612</t>
  </si>
  <si>
    <t>D    187</t>
  </si>
  <si>
    <t>WR00005615</t>
  </si>
  <si>
    <t>D    199</t>
  </si>
  <si>
    <t>RF 1629</t>
  </si>
  <si>
    <t>LJIMENEZ:SALCEDO GARCIA MIGUEL</t>
  </si>
  <si>
    <t>D    200</t>
  </si>
  <si>
    <t>WR00005619</t>
  </si>
  <si>
    <t>D    202</t>
  </si>
  <si>
    <t>D    206</t>
  </si>
  <si>
    <t>WR00005624</t>
  </si>
  <si>
    <t>E     46</t>
  </si>
  <si>
    <t>PAGO F-WR5381</t>
  </si>
  <si>
    <t>PAGO F-WR5368</t>
  </si>
  <si>
    <t>PAGO F-WR5411</t>
  </si>
  <si>
    <t>PAGO F-WR5407</t>
  </si>
  <si>
    <t>PAGO F-WR5391</t>
  </si>
  <si>
    <t>PAGO F-WR5428</t>
  </si>
  <si>
    <t>PAGO F-WR5418</t>
  </si>
  <si>
    <t>PAGO F-WR5425</t>
  </si>
  <si>
    <t>E     59</t>
  </si>
  <si>
    <t>SER D CORR</t>
  </si>
  <si>
    <t>PAG SERVICIO DE CORREO QM</t>
  </si>
  <si>
    <t>D    210</t>
  </si>
  <si>
    <t>WR00005627</t>
  </si>
  <si>
    <t>D    245</t>
  </si>
  <si>
    <t>COMISIONES AMEXCO QUERETARO MO</t>
  </si>
  <si>
    <t>I     56</t>
  </si>
  <si>
    <t>AMEXCO</t>
  </si>
  <si>
    <t>TRASPASO COBRO AMEXCO TERMINAL</t>
  </si>
  <si>
    <t>WR00005634</t>
  </si>
  <si>
    <t>E     52</t>
  </si>
  <si>
    <t>PAGO F-WR5615</t>
  </si>
  <si>
    <t>PAGO F-WR5619</t>
  </si>
  <si>
    <t>PAGO F-WR5612</t>
  </si>
  <si>
    <t>PAGO F-WR5592</t>
  </si>
  <si>
    <t>PAGO F-WR5600</t>
  </si>
  <si>
    <t>PAGO F-WR5380</t>
  </si>
  <si>
    <t>PAGO F-WR5564</t>
  </si>
  <si>
    <t>PAGO F-WR5551</t>
  </si>
  <si>
    <t>PAGO F-WR5547</t>
  </si>
  <si>
    <t>PAGO F-WR5590</t>
  </si>
  <si>
    <t>PAGO F-WR5569</t>
  </si>
  <si>
    <t>PAGO F-WR5581</t>
  </si>
  <si>
    <t>PAGO F-WS25250</t>
  </si>
  <si>
    <t>PAGO F-WR5462</t>
  </si>
  <si>
    <t>PAGO F-WR5453</t>
  </si>
  <si>
    <t>PAGO F-WR5481</t>
  </si>
  <si>
    <t>PAGO F-WR5485</t>
  </si>
  <si>
    <t>PAGO F-WR5492</t>
  </si>
  <si>
    <t>D    239</t>
  </si>
  <si>
    <t>WR00005674</t>
  </si>
  <si>
    <t>E     58</t>
  </si>
  <si>
    <t>CORREO ELC</t>
  </si>
  <si>
    <t>PAG INTERFAZ DE CORREOS ELECTR</t>
  </si>
  <si>
    <t>D    247</t>
  </si>
  <si>
    <t>WR00005677</t>
  </si>
  <si>
    <t>D    257</t>
  </si>
  <si>
    <t>NWD0002001</t>
  </si>
  <si>
    <t>D    258</t>
  </si>
  <si>
    <t>NWD0001999</t>
  </si>
  <si>
    <t>D    333</t>
  </si>
  <si>
    <t>WR0005252</t>
  </si>
  <si>
    <t>WR00005428</t>
  </si>
  <si>
    <t>D    224</t>
  </si>
  <si>
    <t>WR0005380</t>
  </si>
  <si>
    <t>D    225</t>
  </si>
  <si>
    <t>XS 1501</t>
  </si>
  <si>
    <t>CANCELA FAC WS 23340</t>
  </si>
  <si>
    <t>25582/WS</t>
  </si>
  <si>
    <t>feb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</si>
  <si>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</si>
  <si>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</si>
  <si>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</si>
  <si>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</si>
  <si>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</si>
  <si>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</si>
  <si>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</si>
  <si>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</si>
  <si>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</si>
  <si>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QUERETARO MOTORS SA LAV. GH248</t>
  </si>
  <si>
    <t>D    281</t>
  </si>
  <si>
    <t>WS 26663</t>
  </si>
  <si>
    <t>PAGO DUPLICADO</t>
  </si>
  <si>
    <t>Auxiliar del 01/04/17 al 31/04/17</t>
  </si>
  <si>
    <t>--------</t>
  </si>
  <si>
    <t>---------</t>
  </si>
  <si>
    <t>-----------</t>
  </si>
  <si>
    <t>---</t>
  </si>
  <si>
    <t>-------</t>
  </si>
  <si>
    <t>---------------------</t>
  </si>
  <si>
    <t>----------</t>
  </si>
  <si>
    <t>-------------------------</t>
  </si>
  <si>
    <t>-</t>
  </si>
  <si>
    <t>---------------</t>
  </si>
  <si>
    <t>-------------</t>
  </si>
  <si>
    <t>--------------</t>
  </si>
  <si>
    <t>D      2</t>
  </si>
  <si>
    <t>WR00005685</t>
  </si>
  <si>
    <t>D     13</t>
  </si>
  <si>
    <t>WR00005704</t>
  </si>
  <si>
    <t>WR00005707</t>
  </si>
  <si>
    <t>WR00005708</t>
  </si>
  <si>
    <t>D     18</t>
  </si>
  <si>
    <t>WS00026508</t>
  </si>
  <si>
    <t>D     20</t>
  </si>
  <si>
    <t>WR00005698</t>
  </si>
  <si>
    <t>LJIMENEZ:QUERETARO MOTORS</t>
  </si>
  <si>
    <t>WR00005714</t>
  </si>
  <si>
    <t>D     32</t>
  </si>
  <si>
    <t>WR00005715</t>
  </si>
  <si>
    <t>WR00005735</t>
  </si>
  <si>
    <t>D     53</t>
  </si>
  <si>
    <t>WR00005739</t>
  </si>
  <si>
    <t>D     68</t>
  </si>
  <si>
    <t>WR00005750</t>
  </si>
  <si>
    <t>D     79</t>
  </si>
  <si>
    <t>WR00005754</t>
  </si>
  <si>
    <t>D     81</t>
  </si>
  <si>
    <t>WR00005757</t>
  </si>
  <si>
    <t>D     92</t>
  </si>
  <si>
    <t>WR00005765</t>
  </si>
  <si>
    <t>E     49</t>
  </si>
  <si>
    <t>PAGO FACTURAS</t>
  </si>
  <si>
    <t>D    110</t>
  </si>
  <si>
    <t>WR00005769</t>
  </si>
  <si>
    <t>WR00005768</t>
  </si>
  <si>
    <t>WR00005773</t>
  </si>
  <si>
    <t>D    139</t>
  </si>
  <si>
    <t>WR00005776</t>
  </si>
  <si>
    <t>D    143</t>
  </si>
  <si>
    <t>WR00005779</t>
  </si>
  <si>
    <t>D    146</t>
  </si>
  <si>
    <t>WR00005785</t>
  </si>
  <si>
    <t>WR00005782</t>
  </si>
  <si>
    <t>D    157</t>
  </si>
  <si>
    <t>WR00005802</t>
  </si>
  <si>
    <t>A000009003</t>
  </si>
  <si>
    <t>D    162</t>
  </si>
  <si>
    <t>D    166</t>
  </si>
  <si>
    <t>WR00005798</t>
  </si>
  <si>
    <t>WR00005799</t>
  </si>
  <si>
    <t>D    184</t>
  </si>
  <si>
    <t>WR00005813</t>
  </si>
  <si>
    <t>PAGO INTERFAZ DE CIRREOS</t>
  </si>
  <si>
    <t>E     43</t>
  </si>
  <si>
    <t>PAGO SERVI</t>
  </si>
  <si>
    <t>LJIMENEZ:PAGO SERVIDOR DE</t>
  </si>
  <si>
    <t>D    197</t>
  </si>
  <si>
    <t>WR00005807</t>
  </si>
  <si>
    <t>WR00005828</t>
  </si>
  <si>
    <t>WS00027401</t>
  </si>
  <si>
    <t>WR00005839</t>
  </si>
  <si>
    <t>D    230</t>
  </si>
  <si>
    <t>WR00005841</t>
  </si>
  <si>
    <t>E     50</t>
  </si>
  <si>
    <t>TRASPASO INTERCOMPAÑIAS R</t>
  </si>
  <si>
    <t>NWD0002076</t>
  </si>
  <si>
    <t>D    273</t>
  </si>
  <si>
    <t>NWD0002062</t>
  </si>
  <si>
    <t>xxx</t>
  </si>
  <si>
    <t xml:space="preserve">ABRIL </t>
  </si>
  <si>
    <t>ABRIL</t>
  </si>
  <si>
    <t>Auxiliar del 01/05/17 al 31/05/17</t>
  </si>
  <si>
    <t>D      6</t>
  </si>
  <si>
    <t>WR00005859</t>
  </si>
  <si>
    <t>D     10</t>
  </si>
  <si>
    <t>WR00005860</t>
  </si>
  <si>
    <t>WR00005866</t>
  </si>
  <si>
    <t>WR00005870</t>
  </si>
  <si>
    <t>D     30</t>
  </si>
  <si>
    <t>WR00005876</t>
  </si>
  <si>
    <t>WR00005879</t>
  </si>
  <si>
    <t>D     37</t>
  </si>
  <si>
    <t>WR00005882</t>
  </si>
  <si>
    <t>WR00005878</t>
  </si>
  <si>
    <t>D     55</t>
  </si>
  <si>
    <t>WR00005896</t>
  </si>
  <si>
    <t>WR00005924</t>
  </si>
  <si>
    <t>D     84</t>
  </si>
  <si>
    <t>WR00005936</t>
  </si>
  <si>
    <t>D     90</t>
  </si>
  <si>
    <t>WS00028305</t>
  </si>
  <si>
    <t>D     91</t>
  </si>
  <si>
    <t>AS-05564</t>
  </si>
  <si>
    <t>LJIMENEZ:TARRATS ZIR</t>
  </si>
  <si>
    <t>WR00005940</t>
  </si>
  <si>
    <t>D    134</t>
  </si>
  <si>
    <t>WR00005962</t>
  </si>
  <si>
    <t>WR00005966</t>
  </si>
  <si>
    <t>COMISIONES AMEXCO QU</t>
  </si>
  <si>
    <t>I     41</t>
  </si>
  <si>
    <t>TRASP X COB ECHO EN</t>
  </si>
  <si>
    <t>E     28</t>
  </si>
  <si>
    <t>PAGO F-WR5708</t>
  </si>
  <si>
    <t>PAGO F-WR5715</t>
  </si>
  <si>
    <t>PAGO F-WR5714</t>
  </si>
  <si>
    <t>PAGO F-WR5735</t>
  </si>
  <si>
    <t>PAGO F-WR5739</t>
  </si>
  <si>
    <t>PAGO F-WR5624</t>
  </si>
  <si>
    <t>PAGO F-WR5627</t>
  </si>
  <si>
    <t>PAGO F-WR5634</t>
  </si>
  <si>
    <t>PAGO F-WR5674</t>
  </si>
  <si>
    <t>PAGO F-WR5677</t>
  </si>
  <si>
    <t>PAGO F-WR5707</t>
  </si>
  <si>
    <t>PAGO F-WR5704</t>
  </si>
  <si>
    <t>PAGO F-WR5685</t>
  </si>
  <si>
    <t>PAGO F-WR5698</t>
  </si>
  <si>
    <t>PAGO F-WS26508</t>
  </si>
  <si>
    <t>PAGO F-WS25582</t>
  </si>
  <si>
    <t>PAGO F-WR5765</t>
  </si>
  <si>
    <t>PAGO F-WR5754</t>
  </si>
  <si>
    <t>PAGO F-WR5757</t>
  </si>
  <si>
    <t>PAGO F-WR5750</t>
  </si>
  <si>
    <t>PAGO F-WR5798</t>
  </si>
  <si>
    <t>PAGO F-WR5776</t>
  </si>
  <si>
    <t>PAGO F-WR5802</t>
  </si>
  <si>
    <t>PAGO F-WR5799</t>
  </si>
  <si>
    <t>PAGO F-WR5779</t>
  </si>
  <si>
    <t>PAGO F-WR5769</t>
  </si>
  <si>
    <t>PAGO F-WR5768</t>
  </si>
  <si>
    <t>PAGO F-WR5773</t>
  </si>
  <si>
    <t>PAGO F-WR5782</t>
  </si>
  <si>
    <t>PAGO F-WR5785</t>
  </si>
  <si>
    <t>PAGO F-WS27401</t>
  </si>
  <si>
    <t>PAGO F-WR5813</t>
  </si>
  <si>
    <t>PAGO F-WR5807</t>
  </si>
  <si>
    <t>PAGO F-WR5828</t>
  </si>
  <si>
    <t>PAGO F-WR5839</t>
  </si>
  <si>
    <t>PAGO F-WR5841</t>
  </si>
  <si>
    <t>I     65</t>
  </si>
  <si>
    <t>COB QM HYP</t>
  </si>
  <si>
    <t>LJIMENEZ:COBRO DE QM</t>
  </si>
  <si>
    <t>WR00005982</t>
  </si>
  <si>
    <t>WR00005970</t>
  </si>
  <si>
    <t>D    196</t>
  </si>
  <si>
    <t>WR00005999</t>
  </si>
  <si>
    <t>D    198</t>
  </si>
  <si>
    <t>WR00006001</t>
  </si>
  <si>
    <t>WR00006005</t>
  </si>
  <si>
    <t>AS 05587</t>
  </si>
  <si>
    <t>LJIMENEZ:NIETO GARZA</t>
  </si>
  <si>
    <t>PAGO SERV DE CORREOS</t>
  </si>
  <si>
    <t>I     66</t>
  </si>
  <si>
    <t>COBRO DE QM EN TERMO</t>
  </si>
  <si>
    <t>AS 05589</t>
  </si>
  <si>
    <t>E     44</t>
  </si>
  <si>
    <t>PAGO DE SERV INTERFA</t>
  </si>
  <si>
    <t>D    302</t>
  </si>
  <si>
    <t>AR382Y381</t>
  </si>
  <si>
    <t>LJIMENEZ:RUBIO NAVA</t>
  </si>
  <si>
    <t>WS00028674</t>
  </si>
  <si>
    <t>D    335</t>
  </si>
  <si>
    <t>WS00028989</t>
  </si>
  <si>
    <t>AUTO ZONA INDUSTRIAL</t>
  </si>
  <si>
    <t>PONER POR 185.60</t>
  </si>
  <si>
    <t>Auxiliar del 01/01/17 al 31/01/17</t>
  </si>
  <si>
    <t>Auxiliar del 01/02/17 al 28/02/17</t>
  </si>
  <si>
    <t>AAA</t>
  </si>
  <si>
    <t>DUP</t>
  </si>
  <si>
    <t>VT</t>
  </si>
  <si>
    <t>D    365</t>
  </si>
  <si>
    <t>NWD0002150</t>
  </si>
  <si>
    <t>D    366</t>
  </si>
  <si>
    <t>NWD0002180</t>
  </si>
  <si>
    <t>D    361</t>
  </si>
  <si>
    <t>WS 28655</t>
  </si>
  <si>
    <t>TOT INTERCOMPAÑIA QUERETARO MO</t>
  </si>
  <si>
    <t>D    362</t>
  </si>
  <si>
    <t>WS 28654</t>
  </si>
  <si>
    <t>D    363</t>
  </si>
  <si>
    <t>WS 28767</t>
  </si>
  <si>
    <t>D    364</t>
  </si>
  <si>
    <t>AM-00130</t>
  </si>
  <si>
    <t>D    370</t>
  </si>
  <si>
    <t>BAJA FACTU</t>
  </si>
  <si>
    <t>BAJA FACTURA WR5859</t>
  </si>
  <si>
    <t>-----------------------------------</t>
  </si>
  <si>
    <t>X1</t>
  </si>
  <si>
    <t>--</t>
  </si>
  <si>
    <t>------------------------------------</t>
  </si>
  <si>
    <t>D      5</t>
  </si>
  <si>
    <t>WS00028655</t>
  </si>
  <si>
    <t>D      7</t>
  </si>
  <si>
    <t>WS00028767</t>
  </si>
  <si>
    <t>D     52</t>
  </si>
  <si>
    <t>BAJA TOT INTERCOMPAÑIA QUERETA</t>
  </si>
  <si>
    <t>ZM-00060</t>
  </si>
  <si>
    <t>D     64</t>
  </si>
  <si>
    <t>WR00006093</t>
  </si>
  <si>
    <t>D    140</t>
  </si>
  <si>
    <t>WR00006059</t>
  </si>
  <si>
    <t>I     39</t>
  </si>
  <si>
    <t>TRASPASO QM-RALLY FOL 17410076</t>
  </si>
  <si>
    <t>D    260</t>
  </si>
  <si>
    <t>FAC WR6179</t>
  </si>
  <si>
    <t>SUSTITUYE FACTURA WR 5859</t>
  </si>
  <si>
    <t>TRASPASO RALLY QM</t>
  </si>
  <si>
    <t>WR6194</t>
  </si>
  <si>
    <t>LJIMENEZ:QUERETARO MOTORS SA DE CV</t>
  </si>
  <si>
    <t>D    378</t>
  </si>
  <si>
    <t>PAGO CORRE</t>
  </si>
  <si>
    <t>PAGO SERVICIO DE CORREO ELEC</t>
  </si>
  <si>
    <t>D    282</t>
  </si>
  <si>
    <t>WR00006199</t>
  </si>
  <si>
    <t>E     64</t>
  </si>
  <si>
    <t>PAGO SEVIDOR DE CORREOS</t>
  </si>
  <si>
    <t>D    340</t>
  </si>
  <si>
    <t>NWD0002297</t>
  </si>
  <si>
    <t>D    341</t>
  </si>
  <si>
    <t>NWD0002316</t>
  </si>
  <si>
    <t>WR00006236</t>
  </si>
  <si>
    <t>--------------------</t>
  </si>
  <si>
    <t>XX</t>
  </si>
  <si>
    <t>XXX</t>
  </si>
  <si>
    <t>29976/WS</t>
  </si>
  <si>
    <t>WR00006238</t>
  </si>
  <si>
    <t>WR00006244</t>
  </si>
  <si>
    <t>D     19</t>
  </si>
  <si>
    <t>WR00006247</t>
  </si>
  <si>
    <t>D     70</t>
  </si>
  <si>
    <t>WR00006295</t>
  </si>
  <si>
    <t>WR00006287</t>
  </si>
  <si>
    <t>E     17</t>
  </si>
  <si>
    <t>T-404676</t>
  </si>
  <si>
    <t>WR5870</t>
  </si>
  <si>
    <t>WR5936</t>
  </si>
  <si>
    <t>WS28305</t>
  </si>
  <si>
    <t>WS28315</t>
  </si>
  <si>
    <t>WR5878</t>
  </si>
  <si>
    <t>WR6059</t>
  </si>
  <si>
    <t>WS28989</t>
  </si>
  <si>
    <t>WS28674</t>
  </si>
  <si>
    <t>WR6093</t>
  </si>
  <si>
    <t>WR6001</t>
  </si>
  <si>
    <t>WR5940</t>
  </si>
  <si>
    <t>WR5879</t>
  </si>
  <si>
    <t>WR5882</t>
  </si>
  <si>
    <t>WR5924</t>
  </si>
  <si>
    <t>WR5876</t>
  </si>
  <si>
    <t>WR5966</t>
  </si>
  <si>
    <t>WR5962</t>
  </si>
  <si>
    <t>WR5999</t>
  </si>
  <si>
    <t>WR5982</t>
  </si>
  <si>
    <t>WR5970</t>
  </si>
  <si>
    <t>WR5859</t>
  </si>
  <si>
    <t>WR5866</t>
  </si>
  <si>
    <t>WR5860</t>
  </si>
  <si>
    <t>WR6005</t>
  </si>
  <si>
    <t>WR5857</t>
  </si>
  <si>
    <t>D    125</t>
  </si>
  <si>
    <t>WR00006329</t>
  </si>
  <si>
    <t>TRASPASO RALLY-QM FOL 50462040</t>
  </si>
  <si>
    <t>E     36</t>
  </si>
  <si>
    <t>TRASPASO RALLY QM FOL 213784</t>
  </si>
  <si>
    <t>TRASPASO RALLY-QM FOL 92380053</t>
  </si>
  <si>
    <t>E     38</t>
  </si>
  <si>
    <t>TRASPASO RALLY-QM FOL 028232</t>
  </si>
  <si>
    <t>I     42</t>
  </si>
  <si>
    <t>TRASPASO QM-RALLY FOL 94727031</t>
  </si>
  <si>
    <t>I     43</t>
  </si>
  <si>
    <t>TRASPASO QM-RALLY FOL 69009044</t>
  </si>
  <si>
    <t>I     50</t>
  </si>
  <si>
    <t>INTECOMPAÑ</t>
  </si>
  <si>
    <t>COBRO DE QM ECHO EN TERMINAL R</t>
  </si>
  <si>
    <t>WR00006355</t>
  </si>
  <si>
    <t>WR00006361</t>
  </si>
  <si>
    <t>WR 6356</t>
  </si>
  <si>
    <t>TRASPASO RALLY QM FOLIO 670150</t>
  </si>
  <si>
    <t>PAGO CORREO SERVER FOL 8412610</t>
  </si>
  <si>
    <t>E     51</t>
  </si>
  <si>
    <t>PAG INTERF</t>
  </si>
  <si>
    <t>PAGO INTERFAZ DE CORREOS ELEC</t>
  </si>
  <si>
    <t>NWD0002389</t>
  </si>
  <si>
    <t>LJIMENEZ:QUERETARO MOTORS SA-SERVID</t>
  </si>
  <si>
    <t>NWD0002403</t>
  </si>
  <si>
    <t>LJIMENEZ:QUERETARO MOTORS SA-INFORS</t>
  </si>
  <si>
    <t>D    268</t>
  </si>
  <si>
    <t>WR00006411</t>
  </si>
  <si>
    <t>Auxiliar del 01/07/17 al 31/07/17</t>
  </si>
  <si>
    <t>RALLY CHAMPION S.A. DE C.V.                                                                                                              28/08/17 Pag. 1</t>
  </si>
  <si>
    <t xml:space="preserve">                                                                                                                                         09:42</t>
  </si>
  <si>
    <t>Auxiliar del 01/06/17 al 30/06/17</t>
  </si>
  <si>
    <t>Poliza   Fecha               S  Documento                            Usuario  Descripción                                  Debe          Haber          Saldo</t>
  </si>
  <si>
    <t>Cuenta  255-003              QUERETARO MOTORS SA</t>
  </si>
  <si>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</si>
  <si>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Saldo Inicial                                                      6,789,278.09</t>
  </si>
  <si>
    <t>D      5 01/06/17 WS00028655 02 XA55002-0001381 TOT INTERCOMPAÑIAS   MTORRES  QUERETARO MOTORS SA                                     2,318.10   6,786,959.99</t>
  </si>
  <si>
    <t>D      6 01/06/17 0000028654 02 XA55002-0001382 TOT INTERCOMPAÑIAS   MTORRES  QUERETARO MOTORS SA                                     3,564.82   6,783,395.17</t>
  </si>
  <si>
    <t>D      7 01/06/17 WS00028767 02 XA55002-0001383 TOT INTERCOMPAÑIAS   MTORRES  QUERETARO MOTORS SA                                     9,232.79   6,774,162.38</t>
  </si>
  <si>
    <t>D     52 01/06/17 WS 28655   01 NA19001-0003264 Poliza Contable de D LJIMENEZ BAJA TOT INTERCOMPAÑIA QUERETA           2,318.10                  6,776,480.48</t>
  </si>
  <si>
    <t>D     53 01/06/17 WS 28654   01 NA19001-0003265 Poliza Contable de D LJIMENEZ BAJA TOT INTERCOMPAÑIA QUERETA           3,564.82                  6,780,045.30</t>
  </si>
  <si>
    <t>D     54 01/06/17 WS 28767   01 NA19001-0003266 Poliza Contable de D LJIMENEZ BAJA TOT INTERCOMPAÑIA QUERETA           9,232.79                  6,789,278.09</t>
  </si>
  <si>
    <t>I     74 03/06/17 INTERCOMPA 01 NA19002-0003312 Poliza Contable de I LJIMENEZ DEP EN EFE COBRO ECHO EN RALLY                            800.00   6,788,478.09</t>
  </si>
  <si>
    <t>D     60 07/06/17 ZM-00060   01 NA19001-0003268 Poliza Contable de D LJIMENEZ LJIMENEZ:QUERETARO MOTORS SA                        3,131,123.47   3,657,354.62</t>
  </si>
  <si>
    <t>D     64 07/06/17 WR00006093 02 XA05002-0000721 COMPRA A INTERCOMPAÑ MTORRES  QUERETARO MOTORS SA                                       736.83   3,656,617.79</t>
  </si>
  <si>
    <t>D    140 14/06/17 WR00006059 02 XA55002-0001393 TOT INTERCOMPAÑIAS   MTORRES  QUERETARO MOTORS SA                                       205.32   3,656,412.47</t>
  </si>
  <si>
    <t>I     39 19/06/17 INTERCOMPA 01 NA19002-0003284 Poliza Contable de I LJIMENEZ TRASPASO QM-RALLY FOL 17410076                         20,000.00   3,636,412.47</t>
  </si>
  <si>
    <t>D    260 20/06/17 FAC WR6179 01 NA19001-0003283 Poliza Contable de D LJIMENEZ SUSTITUYE FACTURA WR 5859                                 365.52   3,636,046.95</t>
  </si>
  <si>
    <t>E     49 22/06/17 INTERCOMPA 01 NA19003-0003291 Poliza Contable de E LJIMENEZ TRASPASO RALLY QM                       20,000.00                  3,656,046.95</t>
  </si>
  <si>
    <t>D    363 23/06/17 WR6194     01 NA19001-0003292 Poliza Contable de D LJIMENEZ LJIMENEZ:QUERETARO MOTORS SA DE CV                        266.80   3,655,780.15</t>
  </si>
  <si>
    <t>D    378 23/06/17 PAGO CORRE 01 NA19001-0003294 Poliza Contable de D LJIMENEZ PAGO SERVICIO DE CORREO ELEC                78.21                  3,655,858.36</t>
  </si>
  <si>
    <t>D    282 24/06/17 WR00006199 02 XA05002-0000722 COMPRA A INTERCOMPAÑ MTORRES  LJIMENEZ:QUERETARO MOTORS S.A.                          1,491.95   3,654,366.41</t>
  </si>
  <si>
    <t>E     64 27/06/17 PAGO SERVI 01 NA19003-0003295 Poliza Contable de E LJIMENEZ PAGO SEVIDOR DE CORREOS                    799.44                  3,655,165.85</t>
  </si>
  <si>
    <t>D    340 29/06/17 NWD0002297 01 XA15001-0010724 Compra con IVA       LJIMENEZ LJIMENEZ:QUERETARO MOTORS SA                               78.22   3,655,087.63</t>
  </si>
  <si>
    <t>D    341 29/06/17 NWD0002316 01 XA15001-0010725 Compra con IVA       LJIMENEZ LJIMENEZ:QUERETARO MOTORS SA                              799.44   3,654,288.19</t>
  </si>
  <si>
    <t>D    366 30/06/17 WR00006236 02 XA05002-0000723 COMPRA A INTERCOMPAÑ MTORRES  QUERETARO MOTORS SA                                       146.21   3,654,141.98</t>
  </si>
  <si>
    <t xml:space="preserve">                                                                              Sumas                                   35,993.36   3,171,129.47</t>
  </si>
  <si>
    <t xml:space="preserve">                                                                              Saldo  Final                                                       3,654,141.98</t>
  </si>
  <si>
    <t>D    295</t>
  </si>
  <si>
    <t>BAJA POLIZ</t>
  </si>
  <si>
    <t>BAJA POLIZA FAC WR6247 DUPLICA</t>
  </si>
  <si>
    <t>========</t>
  </si>
  <si>
    <t>===========</t>
  </si>
  <si>
    <t>=========</t>
  </si>
  <si>
    <t>=====================</t>
  </si>
  <si>
    <t>==============</t>
  </si>
  <si>
    <t>. DE C.V.</t>
  </si>
  <si>
    <t>Auxiliar</t>
  </si>
  <si>
    <t>del 01/08</t>
  </si>
  <si>
    <t>/17 al 31/0</t>
  </si>
  <si>
    <t>Poliza</t>
  </si>
  <si>
    <t>Fecha</t>
  </si>
  <si>
    <t>S</t>
  </si>
  <si>
    <t>Document</t>
  </si>
  <si>
    <t>o</t>
  </si>
  <si>
    <t>Usuario</t>
  </si>
  <si>
    <t>Descripción</t>
  </si>
  <si>
    <t>Debe</t>
  </si>
  <si>
    <t>Haber</t>
  </si>
  <si>
    <t>Saldo</t>
  </si>
  <si>
    <t>OTORS SA</t>
  </si>
  <si>
    <t>UD07001-</t>
  </si>
  <si>
    <t>AR00405</t>
  </si>
  <si>
    <t>MOSTRADOR CONTADO</t>
  </si>
  <si>
    <t>as 0000579</t>
  </si>
  <si>
    <t>LJIMENEZ:NIETO GARZA MARTHA ALICIA</t>
  </si>
  <si>
    <t>D     41</t>
  </si>
  <si>
    <t>UD07006-</t>
  </si>
  <si>
    <t>AR00408</t>
  </si>
  <si>
    <t>FACTURA INTERCOMPAÑI</t>
  </si>
  <si>
    <t>WR00006443</t>
  </si>
  <si>
    <t>TC AMEXCO</t>
  </si>
  <si>
    <t>TRASPASO COBRO ECHO EN QM TC A</t>
  </si>
  <si>
    <t>AS-05824</t>
  </si>
  <si>
    <t>LJIMENEZ:NIETO GARZA MARTHA</t>
  </si>
  <si>
    <t>COBRO ECHO EN QM DE AMEXCO RAL</t>
  </si>
  <si>
    <t>D    178</t>
  </si>
  <si>
    <t>WR00006492</t>
  </si>
  <si>
    <t>D    222</t>
  </si>
  <si>
    <t>AS 05840</t>
  </si>
  <si>
    <t>LJIMENEZ:MB INSTRUMENTS SA DE CV</t>
  </si>
  <si>
    <t>PAGO SERV CORREO SERVER QM FOL</t>
  </si>
  <si>
    <t>PAGO DE SERVI DE CORREO ELECTR</t>
  </si>
  <si>
    <t>WR00006561</t>
  </si>
  <si>
    <t>D    315</t>
  </si>
  <si>
    <t>COMISIONES AMEXCUA COB HECHO N</t>
  </si>
  <si>
    <t>I     73</t>
  </si>
  <si>
    <t>INTERCOMP</t>
  </si>
  <si>
    <t>TRASOASO COBRO HECHO DE AMEXCU</t>
  </si>
  <si>
    <t>RALLY CHA</t>
  </si>
  <si>
    <t>Cuenta  2</t>
  </si>
  <si>
    <t>55-003</t>
  </si>
  <si>
    <t>===</t>
  </si>
  <si>
    <t>====================================</t>
  </si>
  <si>
    <t>=</t>
  </si>
  <si>
    <t>=============</t>
  </si>
  <si>
    <t>MPION S.A</t>
  </si>
  <si>
    <t>/</t>
  </si>
  <si>
    <t>17 Pag. 1</t>
  </si>
  <si>
    <t>QUE</t>
  </si>
  <si>
    <t>RETARO M</t>
  </si>
  <si>
    <t>-------------------------------------</t>
  </si>
  <si>
    <t>------------</t>
  </si>
  <si>
    <t>D      8</t>
  </si>
  <si>
    <t>WR00006569</t>
  </si>
  <si>
    <t>RF 1779</t>
  </si>
  <si>
    <t>LJIMENEZ:HERNANDEZ GUERRA DIEGO</t>
  </si>
  <si>
    <t>D     29</t>
  </si>
  <si>
    <t>WR00006582</t>
  </si>
  <si>
    <t>WR00006579</t>
  </si>
  <si>
    <t>WR00006584</t>
  </si>
  <si>
    <t>WR00006592</t>
  </si>
  <si>
    <t>WR00006597</t>
  </si>
  <si>
    <t>WR00006615</t>
  </si>
  <si>
    <t>D    154</t>
  </si>
  <si>
    <t>WR00006662</t>
  </si>
  <si>
    <t>D    156</t>
  </si>
  <si>
    <t>D    251</t>
  </si>
  <si>
    <t>PAGO INFOS</t>
  </si>
  <si>
    <t>PAGO DE INFORSERVEIS FOL 85994</t>
  </si>
  <si>
    <t>E     35</t>
  </si>
  <si>
    <t>PAGO SERVICIO DE CORREO FOL 08</t>
  </si>
  <si>
    <t>AS 05925</t>
  </si>
  <si>
    <t>LJIMENEZ:MARTINEZ CASTRO JULIO CESA</t>
  </si>
  <si>
    <t>D    283</t>
  </si>
  <si>
    <t>WR00006661</t>
  </si>
  <si>
    <t>LJIMENEZ:QUERETARO MOTORS SA-SOLVEN</t>
  </si>
  <si>
    <t>D    284</t>
  </si>
  <si>
    <t>NWD0002520</t>
  </si>
  <si>
    <t>LJIMENEZ:QUERETARO MOTORS SA-INTERN</t>
  </si>
  <si>
    <t>D    285</t>
  </si>
  <si>
    <t>NWD0002527</t>
  </si>
  <si>
    <t>WR6714</t>
  </si>
  <si>
    <t>JGARCIA</t>
  </si>
  <si>
    <t>WR 6605</t>
  </si>
  <si>
    <t>Auxiliar del 01/09/17 al 31/09/17</t>
  </si>
  <si>
    <t>Auxiliar del 01/10/17 al 31/10/17</t>
  </si>
  <si>
    <t>I     49</t>
  </si>
  <si>
    <t>TRASPASO QM-RALLY FOL 24373021</t>
  </si>
  <si>
    <t>D     25</t>
  </si>
  <si>
    <t>WR00006724</t>
  </si>
  <si>
    <t>LJIMENEZ:TRASPASO QM RALLT COB AMEX</t>
  </si>
  <si>
    <t>AS 05955</t>
  </si>
  <si>
    <t>LJIMENEZ:TARRATS ZIRION FELIX</t>
  </si>
  <si>
    <t>WR00006819</t>
  </si>
  <si>
    <t>E     63</t>
  </si>
  <si>
    <t>PAGO SERVICIO DE CORREO FOL 71</t>
  </si>
  <si>
    <t>PAG INFOSE</t>
  </si>
  <si>
    <t>PAGO INFOSERVEIS FOL 89713057</t>
  </si>
  <si>
    <t>D    305</t>
  </si>
  <si>
    <t>NWD 2575</t>
  </si>
  <si>
    <t>COMISIONES AMEXCO COB POR QM</t>
  </si>
  <si>
    <t>I     86</t>
  </si>
  <si>
    <t>TRASPASO QM-RALLY COB TAR AMEX</t>
  </si>
  <si>
    <t>D    249</t>
  </si>
  <si>
    <t>RF 1829</t>
  </si>
  <si>
    <t>LJIMENEZ:MENDOZA VIGUERAS MRIA SONI</t>
  </si>
  <si>
    <t>WR00006842</t>
  </si>
  <si>
    <t>I     92</t>
  </si>
  <si>
    <t>COBRO D QM</t>
  </si>
  <si>
    <t>COBRO DE QM ECHO EN RALLY TC</t>
  </si>
  <si>
    <t>D    286</t>
  </si>
  <si>
    <t>RF 1833</t>
  </si>
  <si>
    <t>LJIMENEZ:SERVICIO EL MEXICANO SA DE</t>
  </si>
  <si>
    <t>D    312</t>
  </si>
  <si>
    <t>LJIMENEZ:QUERETARO MOTORS SA-INTERF</t>
  </si>
  <si>
    <t>D    313</t>
  </si>
  <si>
    <t>NWD0002587</t>
  </si>
  <si>
    <t>I     88</t>
  </si>
  <si>
    <t>TRASPASO QM-RALLY COB TARJ AME</t>
  </si>
  <si>
    <t>D    317</t>
  </si>
  <si>
    <t>COMISIONES AMEXCO FAC 2566 NWD</t>
  </si>
  <si>
    <t>D    318</t>
  </si>
  <si>
    <t>WS 34417</t>
  </si>
  <si>
    <t>SERVICIO A UNIDAD SUBARU POR Q</t>
  </si>
  <si>
    <t>D    319</t>
  </si>
  <si>
    <t>WS 34418</t>
  </si>
  <si>
    <t>D    320</t>
  </si>
  <si>
    <t>WS 34420</t>
  </si>
  <si>
    <t>D    321</t>
  </si>
  <si>
    <t>WR 6810</t>
  </si>
  <si>
    <t>D    322</t>
  </si>
  <si>
    <t>WS 34872</t>
  </si>
  <si>
    <t>D    323</t>
  </si>
  <si>
    <t>WS 34874</t>
  </si>
  <si>
    <t>D    324</t>
  </si>
  <si>
    <t>WS 34876</t>
  </si>
  <si>
    <t>D    325</t>
  </si>
  <si>
    <t>WS 35146</t>
  </si>
  <si>
    <t>FAC 2635NW</t>
  </si>
  <si>
    <t>COMISIONES TRMINAL AMEXCO</t>
  </si>
  <si>
    <t>D     62</t>
  </si>
  <si>
    <t>WR00006901</t>
  </si>
  <si>
    <t>D     69</t>
  </si>
  <si>
    <t>WR00006894</t>
  </si>
  <si>
    <t>COBRO TERM</t>
  </si>
  <si>
    <t>COBRO DE QM EN TERMINAL DE RAL</t>
  </si>
  <si>
    <t>E     18</t>
  </si>
  <si>
    <t>PAGO SERVIDOR DE CORREO FOL540</t>
  </si>
  <si>
    <t>I     89</t>
  </si>
  <si>
    <t>TRASPASO QM-RALLY COBRO ECHO A</t>
  </si>
  <si>
    <t>WR 6951</t>
  </si>
  <si>
    <t>D    270</t>
  </si>
  <si>
    <t>NWD0002789</t>
  </si>
  <si>
    <t>LJIMENEZ:QUERETARO MOTORS SA-CORREO</t>
  </si>
  <si>
    <t>PAGO SER C</t>
  </si>
  <si>
    <t>PAGO SER CORREOS</t>
  </si>
  <si>
    <t>D    250</t>
  </si>
  <si>
    <t>WR 7016</t>
  </si>
  <si>
    <t>D    169</t>
  </si>
  <si>
    <t>WR 7027</t>
  </si>
  <si>
    <t>WR 7053</t>
  </si>
  <si>
    <t>D    171</t>
  </si>
  <si>
    <t>WR 7064</t>
  </si>
  <si>
    <t>D    132</t>
  </si>
  <si>
    <t>REF 1894</t>
  </si>
  <si>
    <t>LJIMENEZ:CERVANTES PEREDO ARUTURO M</t>
  </si>
  <si>
    <t>D    227</t>
  </si>
  <si>
    <t>RF 1911</t>
  </si>
  <si>
    <t>LJIMENEZ:YAMADA TAKASHI</t>
  </si>
  <si>
    <t>WR00007153</t>
  </si>
  <si>
    <t>XA55001-</t>
  </si>
  <si>
    <t>TOTs con CXP</t>
  </si>
  <si>
    <t>LJIMENEZ:GARCIA OLIVOS MARIA TERESA</t>
  </si>
  <si>
    <t>E     99</t>
  </si>
  <si>
    <t>PAGO INTERFAZ DE CORREO ELEC</t>
  </si>
  <si>
    <t>I    120</t>
  </si>
  <si>
    <t>PAG AMEXCO</t>
  </si>
  <si>
    <t>PAGO CON AMERICAN EXPRESS</t>
  </si>
  <si>
    <t>E    100</t>
  </si>
  <si>
    <t>PAGO SERVIDOR DE CORREOS</t>
  </si>
  <si>
    <t>COMISIONES AMEXCO QM NWD 2864</t>
  </si>
  <si>
    <t>COMISIONES AMEXCO QM NWD 2863</t>
  </si>
  <si>
    <t>T-404892</t>
  </si>
  <si>
    <t>I    121</t>
  </si>
  <si>
    <t>PAGO EN TERMINAL QM AMERCO</t>
  </si>
  <si>
    <t>WR00007119</t>
  </si>
  <si>
    <t>LJIMENEZ:QUERETARO MOTORS SA-ESTOPA</t>
  </si>
  <si>
    <t>D    328</t>
  </si>
  <si>
    <t>NWD0002804</t>
  </si>
  <si>
    <t>D    374</t>
  </si>
  <si>
    <t>AM-00175</t>
  </si>
  <si>
    <t>INTERESES INTERCOMPAÑIAS 2017</t>
  </si>
  <si>
    <t>I    122</t>
  </si>
  <si>
    <t>PAG AM 175</t>
  </si>
  <si>
    <t>PAGO DE FACTURA AM 175 QRO MOT</t>
  </si>
  <si>
    <t>D    354</t>
  </si>
  <si>
    <t>NWD0002887</t>
  </si>
  <si>
    <t>D    355</t>
  </si>
  <si>
    <t>NWD0002873</t>
  </si>
  <si>
    <t>D    356</t>
  </si>
  <si>
    <t>WR00007167</t>
  </si>
  <si>
    <t>E     97</t>
  </si>
  <si>
    <t>T-404903</t>
  </si>
  <si>
    <t>---------------------------------------</t>
  </si>
  <si>
    <t>D    277</t>
  </si>
  <si>
    <t>WS 35322</t>
  </si>
  <si>
    <t>QUERETARO MOTORS SA FAC WS 353</t>
  </si>
  <si>
    <t>WS 35324</t>
  </si>
  <si>
    <t>WE 35326</t>
  </si>
  <si>
    <t>WS35341</t>
  </si>
  <si>
    <t>QUERETARO MOORS SA</t>
  </si>
  <si>
    <t>WS 35485</t>
  </si>
  <si>
    <t>WS 35486</t>
  </si>
  <si>
    <t>WS 35487</t>
  </si>
  <si>
    <t>WS 35915</t>
  </si>
  <si>
    <t>WS 35916</t>
  </si>
  <si>
    <t>WS35917</t>
  </si>
  <si>
    <t>WS 35918</t>
  </si>
  <si>
    <t>WS 36379</t>
  </si>
  <si>
    <t>WS 36380</t>
  </si>
  <si>
    <t>WS 36381</t>
  </si>
  <si>
    <t>WS 36387</t>
  </si>
  <si>
    <t>WS 36389</t>
  </si>
  <si>
    <t>WS 36391</t>
  </si>
  <si>
    <t>D    294</t>
  </si>
  <si>
    <t>WS 36393</t>
  </si>
  <si>
    <t>SALDO FINAL RALLY</t>
  </si>
  <si>
    <t>SALDO FINAL QM</t>
  </si>
  <si>
    <t>DIFERENCIAS</t>
  </si>
  <si>
    <t>2804-NWD</t>
  </si>
  <si>
    <t>Auxiliar del 01/11/17 al 31/11/17</t>
  </si>
  <si>
    <t>7088/WR</t>
  </si>
  <si>
    <t>7089/WR</t>
  </si>
  <si>
    <t>7101/WR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</si>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</sst>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292EF3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8"/>
      <name val="MS Sans Serif"/>
      <charset val="1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8"/>
      <color rgb="FF0000FF"/>
      <name val="MS Sans Serif"/>
      <charset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hair">
        <color indexed="63"/>
      </left>
      <right/>
      <top/>
      <bottom/>
      <diagonal/>
    </border>
    <border>
      <left/>
      <right style="hair">
        <color indexed="63"/>
      </right>
      <top/>
      <bottom/>
      <diagonal/>
    </border>
  </borders>
  <cellStyleXfs count="5">
    <xf numFmtId="0" fontId="0" fillId="0" borderId="0"/>
    <xf numFmtId="0" fontId="1" fillId="0" borderId="0"/>
    <xf numFmtId="0" fontId="19" fillId="0" borderId="0"/>
    <xf numFmtId="0" fontId="19" fillId="0" borderId="0"/>
    <xf numFmtId="0" fontId="21" fillId="0" borderId="0"/>
  </cellStyleXfs>
  <cellXfs count="92">
    <xf numFmtId="0" fontId="0" fillId="0" borderId="0" xfId="0"/>
    <xf numFmtId="0" fontId="9" fillId="2" borderId="0" xfId="0" applyFont="1" applyFill="1"/>
    <xf numFmtId="0" fontId="8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NumberFormat="1" applyFont="1" applyFill="1"/>
    <xf numFmtId="0" fontId="7" fillId="2" borderId="0" xfId="0" applyFont="1" applyFill="1"/>
    <xf numFmtId="4" fontId="8" fillId="2" borderId="0" xfId="0" applyNumberFormat="1" applyFont="1" applyFill="1"/>
    <xf numFmtId="0" fontId="12" fillId="2" borderId="0" xfId="0" applyFont="1" applyFill="1"/>
    <xf numFmtId="0" fontId="11" fillId="2" borderId="0" xfId="0" applyFont="1" applyFill="1"/>
    <xf numFmtId="0" fontId="8" fillId="2" borderId="1" xfId="0" applyFont="1" applyFill="1" applyBorder="1"/>
    <xf numFmtId="4" fontId="8" fillId="2" borderId="1" xfId="0" applyNumberFormat="1" applyFont="1" applyFill="1" applyBorder="1"/>
    <xf numFmtId="14" fontId="8" fillId="2" borderId="1" xfId="0" applyNumberFormat="1" applyFont="1" applyFill="1" applyBorder="1"/>
    <xf numFmtId="14" fontId="8" fillId="2" borderId="0" xfId="0" applyNumberFormat="1" applyFont="1" applyFill="1"/>
    <xf numFmtId="0" fontId="6" fillId="2" borderId="0" xfId="0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3" fillId="2" borderId="0" xfId="0" applyNumberFormat="1" applyFont="1" applyFill="1" applyAlignment="1">
      <alignment horizontal="center"/>
    </xf>
    <xf numFmtId="20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14" fontId="15" fillId="2" borderId="2" xfId="1" applyNumberFormat="1" applyFont="1" applyFill="1" applyBorder="1" applyAlignment="1" applyProtection="1">
      <alignment horizontal="left" vertical="top" wrapText="1"/>
    </xf>
    <xf numFmtId="0" fontId="15" fillId="2" borderId="2" xfId="1" applyNumberFormat="1" applyFont="1" applyFill="1" applyBorder="1" applyAlignment="1" applyProtection="1">
      <alignment horizontal="left" vertical="top" wrapText="1"/>
    </xf>
    <xf numFmtId="0" fontId="15" fillId="3" borderId="2" xfId="1" applyNumberFormat="1" applyFont="1" applyFill="1" applyBorder="1" applyAlignment="1" applyProtection="1">
      <alignment horizontal="right" vertical="top" wrapText="1"/>
    </xf>
    <xf numFmtId="4" fontId="8" fillId="3" borderId="1" xfId="0" applyNumberFormat="1" applyFont="1" applyFill="1" applyBorder="1"/>
    <xf numFmtId="4" fontId="0" fillId="0" borderId="0" xfId="0" applyNumberFormat="1"/>
    <xf numFmtId="14" fontId="0" fillId="0" borderId="0" xfId="0" applyNumberFormat="1"/>
    <xf numFmtId="0" fontId="16" fillId="0" borderId="0" xfId="0" applyFont="1"/>
    <xf numFmtId="14" fontId="16" fillId="0" borderId="0" xfId="0" applyNumberFormat="1" applyFont="1"/>
    <xf numFmtId="4" fontId="16" fillId="0" borderId="0" xfId="0" applyNumberFormat="1" applyFont="1"/>
    <xf numFmtId="4" fontId="16" fillId="3" borderId="0" xfId="0" applyNumberFormat="1" applyFont="1" applyFill="1"/>
    <xf numFmtId="0" fontId="0" fillId="3" borderId="0" xfId="0" applyFill="1"/>
    <xf numFmtId="0" fontId="8" fillId="0" borderId="1" xfId="0" applyFont="1" applyFill="1" applyBorder="1"/>
    <xf numFmtId="4" fontId="0" fillId="3" borderId="0" xfId="0" applyNumberFormat="1" applyFill="1"/>
    <xf numFmtId="0" fontId="15" fillId="0" borderId="3" xfId="1" applyNumberFormat="1" applyFont="1" applyFill="1" applyBorder="1" applyAlignment="1" applyProtection="1">
      <alignment horizontal="right" vertical="top" wrapText="1"/>
    </xf>
    <xf numFmtId="14" fontId="15" fillId="0" borderId="3" xfId="1" applyNumberFormat="1" applyFont="1" applyFill="1" applyBorder="1" applyAlignment="1" applyProtection="1">
      <alignment horizontal="left" vertical="top" wrapText="1"/>
    </xf>
    <xf numFmtId="0" fontId="15" fillId="0" borderId="0" xfId="1" applyNumberFormat="1" applyFont="1" applyFill="1" applyBorder="1" applyAlignment="1" applyProtection="1">
      <alignment horizontal="center" vertical="top" wrapText="1"/>
    </xf>
    <xf numFmtId="14" fontId="15" fillId="0" borderId="0" xfId="1" applyNumberFormat="1" applyFont="1" applyFill="1" applyBorder="1" applyAlignment="1" applyProtection="1">
      <alignment horizontal="left" vertical="top" wrapText="1"/>
    </xf>
    <xf numFmtId="0" fontId="15" fillId="0" borderId="0" xfId="1" applyNumberFormat="1" applyFont="1" applyFill="1" applyBorder="1" applyAlignment="1" applyProtection="1">
      <alignment horizontal="right" vertical="top" wrapText="1"/>
    </xf>
    <xf numFmtId="4" fontId="8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6" fillId="0" borderId="0" xfId="0" applyFont="1" applyFill="1"/>
    <xf numFmtId="4" fontId="16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7" fillId="0" borderId="0" xfId="0" applyFont="1"/>
    <xf numFmtId="0" fontId="18" fillId="0" borderId="0" xfId="0" applyFont="1"/>
    <xf numFmtId="0" fontId="14" fillId="2" borderId="0" xfId="0" applyFont="1" applyFill="1" applyBorder="1" applyAlignment="1">
      <alignment horizontal="center"/>
    </xf>
    <xf numFmtId="0" fontId="15" fillId="0" borderId="3" xfId="2" applyNumberFormat="1" applyFont="1" applyFill="1" applyBorder="1" applyAlignment="1" applyProtection="1">
      <alignment horizontal="right" vertical="top" wrapText="1"/>
    </xf>
    <xf numFmtId="0" fontId="15" fillId="0" borderId="3" xfId="1" applyNumberFormat="1" applyFont="1" applyFill="1" applyBorder="1" applyAlignment="1" applyProtection="1">
      <alignment horizontal="left" vertical="top" wrapText="1"/>
    </xf>
    <xf numFmtId="0" fontId="15" fillId="3" borderId="3" xfId="1" applyNumberFormat="1" applyFont="1" applyFill="1" applyBorder="1" applyAlignment="1" applyProtection="1">
      <alignment horizontal="right" vertical="top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7" fillId="0" borderId="0" xfId="0" applyFont="1"/>
    <xf numFmtId="0" fontId="18" fillId="0" borderId="0" xfId="0" applyFont="1"/>
    <xf numFmtId="0" fontId="0" fillId="3" borderId="0" xfId="0" applyFill="1"/>
    <xf numFmtId="4" fontId="0" fillId="3" borderId="0" xfId="0" applyNumberFormat="1" applyFill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20" fillId="0" borderId="3" xfId="1" applyNumberFormat="1" applyFont="1" applyFill="1" applyBorder="1" applyAlignment="1" applyProtection="1">
      <alignment horizontal="right" vertical="top" wrapText="1"/>
    </xf>
    <xf numFmtId="0" fontId="15" fillId="0" borderId="3" xfId="2" applyNumberFormat="1" applyFont="1" applyFill="1" applyBorder="1" applyAlignment="1" applyProtection="1">
      <alignment horizontal="left" vertical="top" wrapText="1"/>
    </xf>
    <xf numFmtId="14" fontId="15" fillId="0" borderId="3" xfId="2" applyNumberFormat="1" applyFont="1" applyFill="1" applyBorder="1" applyAlignment="1" applyProtection="1">
      <alignment horizontal="left" vertical="top" wrapText="1"/>
    </xf>
    <xf numFmtId="0" fontId="15" fillId="0" borderId="3" xfId="2" applyNumberFormat="1" applyFont="1" applyFill="1" applyBorder="1" applyAlignment="1" applyProtection="1">
      <alignment horizontal="right" vertical="top" wrapText="1"/>
    </xf>
    <xf numFmtId="0" fontId="15" fillId="3" borderId="3" xfId="2" applyNumberFormat="1" applyFont="1" applyFill="1" applyBorder="1" applyAlignment="1" applyProtection="1">
      <alignment horizontal="right" vertical="top" wrapText="1"/>
    </xf>
    <xf numFmtId="0" fontId="6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7" fillId="0" borderId="0" xfId="0" applyNumberFormat="1" applyFont="1"/>
    <xf numFmtId="0" fontId="18" fillId="0" borderId="0" xfId="0" applyNumberFormat="1" applyFont="1"/>
    <xf numFmtId="0" fontId="15" fillId="0" borderId="3" xfId="0" applyNumberFormat="1" applyFont="1" applyFill="1" applyBorder="1" applyAlignment="1" applyProtection="1">
      <alignment horizontal="right" vertical="top" wrapText="1"/>
    </xf>
    <xf numFmtId="4" fontId="17" fillId="0" borderId="0" xfId="0" applyNumberFormat="1" applyFont="1"/>
    <xf numFmtId="20" fontId="0" fillId="0" borderId="0" xfId="0" applyNumberFormat="1"/>
    <xf numFmtId="16" fontId="0" fillId="0" borderId="0" xfId="0" applyNumberFormat="1"/>
    <xf numFmtId="0" fontId="15" fillId="0" borderId="3" xfId="3" applyNumberFormat="1" applyFont="1" applyFill="1" applyBorder="1" applyAlignment="1" applyProtection="1">
      <alignment horizontal="right" vertical="top" wrapText="1"/>
    </xf>
    <xf numFmtId="4" fontId="15" fillId="0" borderId="3" xfId="0" applyNumberFormat="1" applyFont="1" applyFill="1" applyBorder="1" applyAlignment="1" applyProtection="1">
      <alignment horizontal="right" vertical="top" wrapText="1"/>
    </xf>
    <xf numFmtId="4" fontId="15" fillId="0" borderId="3" xfId="3" applyNumberFormat="1" applyFont="1" applyFill="1" applyBorder="1" applyAlignment="1" applyProtection="1">
      <alignment horizontal="right" vertical="top" wrapText="1"/>
    </xf>
    <xf numFmtId="0" fontId="15" fillId="0" borderId="3" xfId="4" applyNumberFormat="1" applyFont="1" applyFill="1" applyBorder="1" applyAlignment="1" applyProtection="1">
      <alignment horizontal="right" vertical="top" wrapText="1"/>
    </xf>
    <xf numFmtId="14" fontId="15" fillId="0" borderId="3" xfId="4" applyNumberFormat="1" applyFont="1" applyFill="1" applyBorder="1" applyAlignment="1" applyProtection="1">
      <alignment horizontal="left" vertical="top" wrapText="1"/>
    </xf>
    <xf numFmtId="0" fontId="15" fillId="0" borderId="3" xfId="4" applyNumberFormat="1" applyFont="1" applyFill="1" applyBorder="1" applyAlignment="1" applyProtection="1">
      <alignment horizontal="left" vertical="top" wrapText="1"/>
    </xf>
    <xf numFmtId="0" fontId="15" fillId="0" borderId="0" xfId="4" applyNumberFormat="1" applyFont="1" applyFill="1" applyBorder="1" applyAlignment="1" applyProtection="1">
      <alignment horizontal="right" vertical="top" wrapText="1"/>
    </xf>
    <xf numFmtId="0" fontId="15" fillId="2" borderId="6" xfId="1" applyNumberFormat="1" applyFont="1" applyFill="1" applyBorder="1" applyAlignment="1" applyProtection="1">
      <alignment horizontal="center" vertical="top" wrapText="1"/>
    </xf>
    <xf numFmtId="0" fontId="15" fillId="2" borderId="7" xfId="1" applyNumberFormat="1" applyFont="1" applyFill="1" applyBorder="1" applyAlignment="1" applyProtection="1">
      <alignment horizontal="center" vertical="top" wrapText="1"/>
    </xf>
    <xf numFmtId="0" fontId="4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15" fillId="0" borderId="4" xfId="1" applyNumberFormat="1" applyFont="1" applyFill="1" applyBorder="1" applyAlignment="1" applyProtection="1">
      <alignment horizontal="center" vertical="top" wrapText="1"/>
    </xf>
    <xf numFmtId="0" fontId="15" fillId="0" borderId="5" xfId="1" applyNumberFormat="1" applyFont="1" applyFill="1" applyBorder="1" applyAlignment="1" applyProtection="1">
      <alignment horizontal="center" vertical="top" wrapText="1"/>
    </xf>
  </cellXfs>
  <cellStyles count="5">
    <cellStyle name="Normal" xfId="0" builtinId="0"/>
    <cellStyle name="Normal 2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28576</xdr:colOff>
      <xdr:row>6</xdr:row>
      <xdr:rowOff>8458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61925"/>
          <a:ext cx="1162050" cy="81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28576</xdr:colOff>
      <xdr:row>6</xdr:row>
      <xdr:rowOff>8458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52400"/>
          <a:ext cx="1162050" cy="81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9526</xdr:colOff>
      <xdr:row>5</xdr:row>
      <xdr:rowOff>27508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52400"/>
          <a:ext cx="1162050" cy="81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9526</xdr:colOff>
      <xdr:row>5</xdr:row>
      <xdr:rowOff>27508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67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9526</xdr:colOff>
      <xdr:row>5</xdr:row>
      <xdr:rowOff>27508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67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3</xdr:col>
      <xdr:colOff>9526</xdr:colOff>
      <xdr:row>5</xdr:row>
      <xdr:rowOff>27508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67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67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161925</xdr:rowOff>
    </xdr:from>
    <xdr:to>
      <xdr:col>2</xdr:col>
      <xdr:colOff>723901</xdr:colOff>
      <xdr:row>4</xdr:row>
      <xdr:rowOff>75133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52400"/>
          <a:ext cx="1162050" cy="56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3"/>
  <sheetViews>
    <sheetView topLeftCell="A109" workbookViewId="0">
      <selection activeCell="J15" sqref="J15"/>
    </sheetView>
  </sheetViews>
  <sheetFormatPr baseColWidth="10" defaultRowHeight="12" x14ac:dyDescent="0.2"/>
  <cols>
    <col min="1" max="1" width="2.5703125" style="2" customWidth="1"/>
    <col min="2" max="2" width="7" style="2" bestFit="1" customWidth="1"/>
    <col min="3" max="3" width="10.42578125" style="2" bestFit="1" customWidth="1"/>
    <col min="4" max="4" width="12.5703125" style="2" bestFit="1" customWidth="1"/>
    <col min="5" max="5" width="2.140625" style="2" bestFit="1" customWidth="1"/>
    <col min="6" max="6" width="9.140625" style="2" bestFit="1" customWidth="1"/>
    <col min="7" max="7" width="6.140625" style="2" bestFit="1" customWidth="1"/>
    <col min="8" max="8" width="22.85546875" style="2" bestFit="1" customWidth="1"/>
    <col min="9" max="9" width="9.42578125" style="2" bestFit="1" customWidth="1"/>
    <col min="10" max="10" width="36.140625" style="2" bestFit="1" customWidth="1"/>
    <col min="11" max="11" width="9.85546875" style="2" bestFit="1" customWidth="1"/>
    <col min="12" max="12" width="3.7109375" style="24" customWidth="1"/>
    <col min="13" max="13" width="9.85546875" style="2" bestFit="1" customWidth="1"/>
    <col min="14" max="14" width="3.42578125" style="18" customWidth="1"/>
    <col min="15" max="15" width="11.42578125" style="2" bestFit="1" customWidth="1"/>
    <col min="16" max="16" width="11.7109375" style="2" bestFit="1" customWidth="1"/>
    <col min="17" max="17" width="11.85546875" style="2" bestFit="1" customWidth="1"/>
    <col min="18" max="16384" width="11.42578125" style="2"/>
  </cols>
  <sheetData>
    <row r="1" spans="2:16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604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x14ac:dyDescent="0.2">
      <c r="L8" s="20"/>
      <c r="N8" s="16"/>
      <c r="O8" s="8"/>
    </row>
    <row r="9" spans="2:16" s="1" customFormat="1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1" spans="2:16" x14ac:dyDescent="0.2">
      <c r="B11" s="11"/>
      <c r="C11" s="11"/>
      <c r="D11" s="11"/>
      <c r="E11" s="11"/>
      <c r="F11" s="11"/>
      <c r="G11" s="11"/>
      <c r="H11" s="11"/>
      <c r="I11" s="11"/>
      <c r="J11" s="11" t="s">
        <v>11</v>
      </c>
      <c r="K11" s="11"/>
      <c r="L11" s="21"/>
      <c r="M11" s="11"/>
      <c r="N11" s="17"/>
      <c r="O11" s="12">
        <v>3457602.1</v>
      </c>
    </row>
    <row r="12" spans="2:16" x14ac:dyDescent="0.2">
      <c r="B12" s="11" t="s">
        <v>12</v>
      </c>
      <c r="C12" s="13">
        <v>42738</v>
      </c>
      <c r="D12" s="11" t="s">
        <v>13</v>
      </c>
      <c r="E12" s="11">
        <v>2</v>
      </c>
      <c r="F12" s="11" t="s">
        <v>14</v>
      </c>
      <c r="G12" s="11">
        <v>610</v>
      </c>
      <c r="H12" s="11" t="s">
        <v>15</v>
      </c>
      <c r="I12" s="11" t="s">
        <v>16</v>
      </c>
      <c r="J12" s="11" t="s">
        <v>17</v>
      </c>
      <c r="K12" s="11"/>
      <c r="L12" s="21"/>
      <c r="M12" s="11">
        <v>725.35</v>
      </c>
      <c r="N12" s="17">
        <v>1</v>
      </c>
      <c r="O12" s="12">
        <v>3456876.75</v>
      </c>
    </row>
    <row r="13" spans="2:16" x14ac:dyDescent="0.2">
      <c r="B13" s="11" t="s">
        <v>18</v>
      </c>
      <c r="C13" s="13">
        <v>42738</v>
      </c>
      <c r="D13" s="11" t="s">
        <v>19</v>
      </c>
      <c r="E13" s="11">
        <v>2</v>
      </c>
      <c r="F13" s="11" t="s">
        <v>14</v>
      </c>
      <c r="G13" s="11">
        <v>611</v>
      </c>
      <c r="H13" s="11" t="s">
        <v>15</v>
      </c>
      <c r="I13" s="11" t="s">
        <v>16</v>
      </c>
      <c r="J13" s="11" t="s">
        <v>17</v>
      </c>
      <c r="K13" s="11"/>
      <c r="L13" s="21"/>
      <c r="M13" s="12">
        <v>1106.69</v>
      </c>
      <c r="N13" s="17" t="s">
        <v>202</v>
      </c>
      <c r="O13" s="12">
        <v>3455770.06</v>
      </c>
    </row>
    <row r="14" spans="2:16" x14ac:dyDescent="0.2">
      <c r="B14" s="11" t="s">
        <v>20</v>
      </c>
      <c r="C14" s="13">
        <v>42738</v>
      </c>
      <c r="D14" s="11" t="s">
        <v>19</v>
      </c>
      <c r="E14" s="11">
        <v>2</v>
      </c>
      <c r="F14" s="11" t="s">
        <v>14</v>
      </c>
      <c r="G14" s="11">
        <v>611</v>
      </c>
      <c r="H14" s="11" t="s">
        <v>15</v>
      </c>
      <c r="I14" s="11" t="s">
        <v>16</v>
      </c>
      <c r="J14" s="11" t="s">
        <v>21</v>
      </c>
      <c r="K14" s="12">
        <v>1106.69</v>
      </c>
      <c r="L14" s="17" t="s">
        <v>202</v>
      </c>
      <c r="M14" s="11"/>
      <c r="N14" s="17"/>
      <c r="O14" s="12">
        <v>3456876.75</v>
      </c>
    </row>
    <row r="15" spans="2:16" x14ac:dyDescent="0.2">
      <c r="B15" s="11" t="s">
        <v>22</v>
      </c>
      <c r="C15" s="13">
        <v>42738</v>
      </c>
      <c r="D15" s="11" t="s">
        <v>19</v>
      </c>
      <c r="E15" s="11">
        <v>2</v>
      </c>
      <c r="F15" s="11" t="s">
        <v>14</v>
      </c>
      <c r="G15" s="11">
        <v>612</v>
      </c>
      <c r="H15" s="11" t="s">
        <v>15</v>
      </c>
      <c r="I15" s="11" t="s">
        <v>16</v>
      </c>
      <c r="J15" s="11" t="s">
        <v>17</v>
      </c>
      <c r="K15" s="11"/>
      <c r="L15" s="21"/>
      <c r="M15" s="12">
        <v>1106.69</v>
      </c>
      <c r="N15" s="17">
        <v>2</v>
      </c>
      <c r="O15" s="12">
        <v>3455770.06</v>
      </c>
    </row>
    <row r="16" spans="2:16" x14ac:dyDescent="0.2">
      <c r="B16" s="11" t="s">
        <v>23</v>
      </c>
      <c r="C16" s="13">
        <v>42739</v>
      </c>
      <c r="D16" s="11" t="s">
        <v>24</v>
      </c>
      <c r="E16" s="11">
        <v>2</v>
      </c>
      <c r="F16" s="11" t="s">
        <v>14</v>
      </c>
      <c r="G16" s="11">
        <v>613</v>
      </c>
      <c r="H16" s="11" t="s">
        <v>15</v>
      </c>
      <c r="I16" s="11" t="s">
        <v>16</v>
      </c>
      <c r="J16" s="11" t="s">
        <v>17</v>
      </c>
      <c r="K16" s="11"/>
      <c r="L16" s="21"/>
      <c r="M16" s="11">
        <v>352.76</v>
      </c>
      <c r="N16" s="17" t="s">
        <v>202</v>
      </c>
      <c r="O16" s="12">
        <v>3455417.3</v>
      </c>
    </row>
    <row r="17" spans="2:15" x14ac:dyDescent="0.2">
      <c r="B17" s="11" t="s">
        <v>25</v>
      </c>
      <c r="C17" s="13">
        <v>42739</v>
      </c>
      <c r="D17" s="11" t="s">
        <v>24</v>
      </c>
      <c r="E17" s="11">
        <v>2</v>
      </c>
      <c r="F17" s="11" t="s">
        <v>14</v>
      </c>
      <c r="G17" s="11">
        <v>613</v>
      </c>
      <c r="H17" s="11" t="s">
        <v>15</v>
      </c>
      <c r="I17" s="11" t="s">
        <v>16</v>
      </c>
      <c r="J17" s="11" t="s">
        <v>21</v>
      </c>
      <c r="K17" s="11">
        <v>352.76</v>
      </c>
      <c r="L17" s="17" t="s">
        <v>202</v>
      </c>
      <c r="M17" s="11"/>
      <c r="N17" s="17"/>
      <c r="O17" s="12">
        <v>3455770.06</v>
      </c>
    </row>
    <row r="18" spans="2:15" x14ac:dyDescent="0.2">
      <c r="B18" s="11" t="s">
        <v>26</v>
      </c>
      <c r="C18" s="13">
        <v>42739</v>
      </c>
      <c r="D18" s="11" t="s">
        <v>24</v>
      </c>
      <c r="E18" s="11">
        <v>2</v>
      </c>
      <c r="F18" s="11" t="s">
        <v>14</v>
      </c>
      <c r="G18" s="11">
        <v>614</v>
      </c>
      <c r="H18" s="11" t="s">
        <v>15</v>
      </c>
      <c r="I18" s="11" t="s">
        <v>16</v>
      </c>
      <c r="J18" s="11" t="s">
        <v>17</v>
      </c>
      <c r="K18" s="11"/>
      <c r="L18" s="21"/>
      <c r="M18" s="11">
        <v>721.23</v>
      </c>
      <c r="N18" s="17">
        <v>3</v>
      </c>
      <c r="O18" s="12">
        <v>3455048.83</v>
      </c>
    </row>
    <row r="19" spans="2:15" x14ac:dyDescent="0.2">
      <c r="B19" s="11" t="s">
        <v>27</v>
      </c>
      <c r="C19" s="13">
        <v>42739</v>
      </c>
      <c r="D19" s="11" t="s">
        <v>28</v>
      </c>
      <c r="E19" s="11">
        <v>2</v>
      </c>
      <c r="F19" s="11" t="s">
        <v>29</v>
      </c>
      <c r="G19" s="11">
        <v>1522</v>
      </c>
      <c r="H19" s="11" t="s">
        <v>30</v>
      </c>
      <c r="I19" s="11" t="s">
        <v>31</v>
      </c>
      <c r="J19" s="11" t="s">
        <v>32</v>
      </c>
      <c r="K19" s="29">
        <v>1785.01</v>
      </c>
      <c r="L19" s="21">
        <v>56</v>
      </c>
      <c r="M19" s="11"/>
      <c r="N19" s="17"/>
      <c r="O19" s="12">
        <v>3456833.84</v>
      </c>
    </row>
    <row r="20" spans="2:15" x14ac:dyDescent="0.2">
      <c r="B20" s="11" t="s">
        <v>33</v>
      </c>
      <c r="C20" s="13">
        <v>42739</v>
      </c>
      <c r="D20" s="11" t="s">
        <v>34</v>
      </c>
      <c r="E20" s="11">
        <v>2</v>
      </c>
      <c r="F20" s="11" t="s">
        <v>14</v>
      </c>
      <c r="G20" s="11">
        <v>615</v>
      </c>
      <c r="H20" s="11" t="s">
        <v>15</v>
      </c>
      <c r="I20" s="11" t="s">
        <v>16</v>
      </c>
      <c r="J20" s="11" t="s">
        <v>17</v>
      </c>
      <c r="K20" s="11"/>
      <c r="L20" s="21"/>
      <c r="M20" s="11">
        <v>362.67</v>
      </c>
      <c r="N20" s="17">
        <v>4</v>
      </c>
      <c r="O20" s="12">
        <v>3456471.17</v>
      </c>
    </row>
    <row r="21" spans="2:15" x14ac:dyDescent="0.2">
      <c r="B21" s="11" t="s">
        <v>35</v>
      </c>
      <c r="C21" s="13">
        <v>42739</v>
      </c>
      <c r="D21" s="11" t="s">
        <v>36</v>
      </c>
      <c r="E21" s="11">
        <v>1</v>
      </c>
      <c r="F21" s="11" t="s">
        <v>37</v>
      </c>
      <c r="G21" s="11">
        <v>3006</v>
      </c>
      <c r="H21" s="11" t="s">
        <v>38</v>
      </c>
      <c r="I21" s="11" t="s">
        <v>39</v>
      </c>
      <c r="J21" s="11" t="s">
        <v>40</v>
      </c>
      <c r="K21" s="11">
        <v>333.85</v>
      </c>
      <c r="L21" s="21">
        <v>1</v>
      </c>
      <c r="M21" s="11"/>
      <c r="N21" s="17"/>
      <c r="O21" s="12">
        <v>3456805.02</v>
      </c>
    </row>
    <row r="22" spans="2:15" x14ac:dyDescent="0.2">
      <c r="B22" s="11" t="s">
        <v>35</v>
      </c>
      <c r="C22" s="13">
        <v>42739</v>
      </c>
      <c r="D22" s="11" t="s">
        <v>36</v>
      </c>
      <c r="E22" s="11">
        <v>1</v>
      </c>
      <c r="F22" s="11" t="s">
        <v>37</v>
      </c>
      <c r="G22" s="11">
        <v>3006</v>
      </c>
      <c r="H22" s="11" t="s">
        <v>38</v>
      </c>
      <c r="I22" s="11" t="s">
        <v>39</v>
      </c>
      <c r="J22" s="11" t="s">
        <v>41</v>
      </c>
      <c r="K22" s="11">
        <v>474.2</v>
      </c>
      <c r="L22" s="21">
        <v>2</v>
      </c>
      <c r="M22" s="11"/>
      <c r="N22" s="17"/>
      <c r="O22" s="12">
        <v>3457279.22</v>
      </c>
    </row>
    <row r="23" spans="2:15" x14ac:dyDescent="0.2">
      <c r="B23" s="11" t="s">
        <v>35</v>
      </c>
      <c r="C23" s="13">
        <v>42739</v>
      </c>
      <c r="D23" s="11" t="s">
        <v>36</v>
      </c>
      <c r="E23" s="11">
        <v>1</v>
      </c>
      <c r="F23" s="11" t="s">
        <v>37</v>
      </c>
      <c r="G23" s="11">
        <v>3006</v>
      </c>
      <c r="H23" s="11" t="s">
        <v>38</v>
      </c>
      <c r="I23" s="11" t="s">
        <v>39</v>
      </c>
      <c r="J23" s="11" t="s">
        <v>42</v>
      </c>
      <c r="K23" s="12">
        <v>1138.3800000000001</v>
      </c>
      <c r="L23" s="21">
        <v>3</v>
      </c>
      <c r="M23" s="11"/>
      <c r="N23" s="17"/>
      <c r="O23" s="12">
        <v>3458417.6</v>
      </c>
    </row>
    <row r="24" spans="2:15" x14ac:dyDescent="0.2">
      <c r="B24" s="11" t="s">
        <v>35</v>
      </c>
      <c r="C24" s="13">
        <v>42739</v>
      </c>
      <c r="D24" s="11" t="s">
        <v>36</v>
      </c>
      <c r="E24" s="11">
        <v>1</v>
      </c>
      <c r="F24" s="11" t="s">
        <v>37</v>
      </c>
      <c r="G24" s="11">
        <v>3006</v>
      </c>
      <c r="H24" s="11" t="s">
        <v>38</v>
      </c>
      <c r="I24" s="11" t="s">
        <v>39</v>
      </c>
      <c r="J24" s="11" t="s">
        <v>43</v>
      </c>
      <c r="K24" s="11">
        <v>333.85</v>
      </c>
      <c r="L24" s="21">
        <v>4</v>
      </c>
      <c r="M24" s="11"/>
      <c r="N24" s="17"/>
      <c r="O24" s="12">
        <v>3458751.45</v>
      </c>
    </row>
    <row r="25" spans="2:15" x14ac:dyDescent="0.2">
      <c r="B25" s="11" t="s">
        <v>35</v>
      </c>
      <c r="C25" s="13">
        <v>42739</v>
      </c>
      <c r="D25" s="11" t="s">
        <v>36</v>
      </c>
      <c r="E25" s="11">
        <v>1</v>
      </c>
      <c r="F25" s="11" t="s">
        <v>37</v>
      </c>
      <c r="G25" s="11">
        <v>3006</v>
      </c>
      <c r="H25" s="11" t="s">
        <v>38</v>
      </c>
      <c r="I25" s="11" t="s">
        <v>39</v>
      </c>
      <c r="J25" s="11" t="s">
        <v>44</v>
      </c>
      <c r="K25" s="11">
        <v>333.85</v>
      </c>
      <c r="L25" s="21">
        <v>5</v>
      </c>
      <c r="M25" s="11"/>
      <c r="N25" s="17"/>
      <c r="O25" s="12">
        <v>3459085.3</v>
      </c>
    </row>
    <row r="26" spans="2:15" x14ac:dyDescent="0.2">
      <c r="B26" s="11" t="s">
        <v>35</v>
      </c>
      <c r="C26" s="13">
        <v>42739</v>
      </c>
      <c r="D26" s="11" t="s">
        <v>36</v>
      </c>
      <c r="E26" s="11">
        <v>1</v>
      </c>
      <c r="F26" s="11" t="s">
        <v>37</v>
      </c>
      <c r="G26" s="11">
        <v>3006</v>
      </c>
      <c r="H26" s="11" t="s">
        <v>38</v>
      </c>
      <c r="I26" s="11" t="s">
        <v>39</v>
      </c>
      <c r="J26" s="11" t="s">
        <v>45</v>
      </c>
      <c r="K26" s="11">
        <v>339.65</v>
      </c>
      <c r="L26" s="21">
        <v>6</v>
      </c>
      <c r="M26" s="11"/>
      <c r="N26" s="17"/>
      <c r="O26" s="12">
        <v>3459424.95</v>
      </c>
    </row>
    <row r="27" spans="2:15" x14ac:dyDescent="0.2">
      <c r="B27" s="11" t="s">
        <v>35</v>
      </c>
      <c r="C27" s="13">
        <v>42739</v>
      </c>
      <c r="D27" s="11" t="s">
        <v>36</v>
      </c>
      <c r="E27" s="11">
        <v>1</v>
      </c>
      <c r="F27" s="11" t="s">
        <v>37</v>
      </c>
      <c r="G27" s="11">
        <v>3006</v>
      </c>
      <c r="H27" s="11" t="s">
        <v>38</v>
      </c>
      <c r="I27" s="11" t="s">
        <v>39</v>
      </c>
      <c r="J27" s="11" t="s">
        <v>46</v>
      </c>
      <c r="K27" s="12">
        <v>1506.45</v>
      </c>
      <c r="L27" s="21">
        <v>7</v>
      </c>
      <c r="M27" s="11"/>
      <c r="N27" s="17"/>
      <c r="O27" s="12">
        <v>3460931.4</v>
      </c>
    </row>
    <row r="28" spans="2:15" x14ac:dyDescent="0.2">
      <c r="B28" s="11" t="s">
        <v>35</v>
      </c>
      <c r="C28" s="13">
        <v>42739</v>
      </c>
      <c r="D28" s="11" t="s">
        <v>36</v>
      </c>
      <c r="E28" s="11">
        <v>1</v>
      </c>
      <c r="F28" s="11" t="s">
        <v>37</v>
      </c>
      <c r="G28" s="11">
        <v>3006</v>
      </c>
      <c r="H28" s="11" t="s">
        <v>38</v>
      </c>
      <c r="I28" s="11" t="s">
        <v>39</v>
      </c>
      <c r="J28" s="11" t="s">
        <v>47</v>
      </c>
      <c r="K28" s="12">
        <v>1374.37</v>
      </c>
      <c r="L28" s="21">
        <v>8</v>
      </c>
      <c r="M28" s="11"/>
      <c r="N28" s="17"/>
      <c r="O28" s="12">
        <v>3462305.77</v>
      </c>
    </row>
    <row r="29" spans="2:15" x14ac:dyDescent="0.2">
      <c r="B29" s="11" t="s">
        <v>35</v>
      </c>
      <c r="C29" s="13">
        <v>42739</v>
      </c>
      <c r="D29" s="11" t="s">
        <v>36</v>
      </c>
      <c r="E29" s="11">
        <v>1</v>
      </c>
      <c r="F29" s="11" t="s">
        <v>37</v>
      </c>
      <c r="G29" s="11">
        <v>3006</v>
      </c>
      <c r="H29" s="11" t="s">
        <v>38</v>
      </c>
      <c r="I29" s="11" t="s">
        <v>39</v>
      </c>
      <c r="J29" s="11" t="s">
        <v>48</v>
      </c>
      <c r="K29" s="11">
        <v>416.21</v>
      </c>
      <c r="L29" s="21">
        <v>9</v>
      </c>
      <c r="M29" s="11"/>
      <c r="N29" s="17"/>
      <c r="O29" s="12">
        <v>3462721.98</v>
      </c>
    </row>
    <row r="30" spans="2:15" x14ac:dyDescent="0.2">
      <c r="B30" s="11" t="s">
        <v>35</v>
      </c>
      <c r="C30" s="13">
        <v>42739</v>
      </c>
      <c r="D30" s="11" t="s">
        <v>36</v>
      </c>
      <c r="E30" s="11">
        <v>1</v>
      </c>
      <c r="F30" s="11" t="s">
        <v>37</v>
      </c>
      <c r="G30" s="11">
        <v>3006</v>
      </c>
      <c r="H30" s="11" t="s">
        <v>38</v>
      </c>
      <c r="I30" s="11" t="s">
        <v>39</v>
      </c>
      <c r="J30" s="11" t="s">
        <v>49</v>
      </c>
      <c r="K30" s="12">
        <v>1033.33</v>
      </c>
      <c r="L30" s="21">
        <v>10</v>
      </c>
      <c r="M30" s="11"/>
      <c r="N30" s="17"/>
      <c r="O30" s="12">
        <v>3463755.31</v>
      </c>
    </row>
    <row r="31" spans="2:15" x14ac:dyDescent="0.2">
      <c r="B31" s="11" t="s">
        <v>35</v>
      </c>
      <c r="C31" s="13">
        <v>42739</v>
      </c>
      <c r="D31" s="11" t="s">
        <v>36</v>
      </c>
      <c r="E31" s="11">
        <v>1</v>
      </c>
      <c r="F31" s="11" t="s">
        <v>37</v>
      </c>
      <c r="G31" s="11">
        <v>3006</v>
      </c>
      <c r="H31" s="11" t="s">
        <v>38</v>
      </c>
      <c r="I31" s="11" t="s">
        <v>39</v>
      </c>
      <c r="J31" s="11" t="s">
        <v>50</v>
      </c>
      <c r="K31" s="11">
        <v>333.85</v>
      </c>
      <c r="L31" s="21">
        <v>11</v>
      </c>
      <c r="M31" s="11"/>
      <c r="N31" s="17"/>
      <c r="O31" s="12">
        <v>3464089.16</v>
      </c>
    </row>
    <row r="32" spans="2:15" x14ac:dyDescent="0.2">
      <c r="B32" s="11" t="s">
        <v>51</v>
      </c>
      <c r="C32" s="13">
        <v>42741</v>
      </c>
      <c r="D32" s="11" t="s">
        <v>52</v>
      </c>
      <c r="E32" s="11">
        <v>2</v>
      </c>
      <c r="F32" s="11" t="s">
        <v>14</v>
      </c>
      <c r="G32" s="11">
        <v>616</v>
      </c>
      <c r="H32" s="11" t="s">
        <v>15</v>
      </c>
      <c r="I32" s="11" t="s">
        <v>16</v>
      </c>
      <c r="J32" s="11" t="s">
        <v>17</v>
      </c>
      <c r="K32" s="11"/>
      <c r="L32" s="21"/>
      <c r="M32" s="11">
        <v>362.67</v>
      </c>
      <c r="N32" s="17">
        <v>5</v>
      </c>
      <c r="O32" s="12">
        <v>3463726.49</v>
      </c>
    </row>
    <row r="33" spans="2:17" x14ac:dyDescent="0.2">
      <c r="B33" s="11" t="s">
        <v>53</v>
      </c>
      <c r="C33" s="13">
        <v>42742</v>
      </c>
      <c r="D33" s="11" t="s">
        <v>54</v>
      </c>
      <c r="E33" s="11">
        <v>2</v>
      </c>
      <c r="F33" s="11" t="s">
        <v>14</v>
      </c>
      <c r="G33" s="11">
        <v>617</v>
      </c>
      <c r="H33" s="11" t="s">
        <v>15</v>
      </c>
      <c r="I33" s="11" t="s">
        <v>16</v>
      </c>
      <c r="J33" s="11" t="s">
        <v>17</v>
      </c>
      <c r="K33" s="11"/>
      <c r="L33" s="21"/>
      <c r="M33" s="12">
        <v>1052.29</v>
      </c>
      <c r="N33" s="17">
        <v>6</v>
      </c>
      <c r="O33" s="12">
        <v>3462674.2</v>
      </c>
    </row>
    <row r="34" spans="2:17" ht="15" x14ac:dyDescent="0.25">
      <c r="B34" s="11" t="s">
        <v>55</v>
      </c>
      <c r="C34" s="13">
        <v>42745</v>
      </c>
      <c r="D34" s="11" t="s">
        <v>56</v>
      </c>
      <c r="E34" s="11">
        <v>2</v>
      </c>
      <c r="F34" s="11" t="s">
        <v>14</v>
      </c>
      <c r="G34" s="11">
        <v>618</v>
      </c>
      <c r="H34" s="11" t="s">
        <v>15</v>
      </c>
      <c r="I34" s="11" t="s">
        <v>16</v>
      </c>
      <c r="J34" s="11" t="s">
        <v>17</v>
      </c>
      <c r="K34" s="11"/>
      <c r="L34" s="21"/>
      <c r="M34" s="11">
        <v>362.67</v>
      </c>
      <c r="N34" s="17">
        <v>7</v>
      </c>
      <c r="O34" s="12">
        <v>3462311.53</v>
      </c>
      <c r="P34" s="30"/>
      <c r="Q34" s="8"/>
    </row>
    <row r="35" spans="2:17" x14ac:dyDescent="0.2">
      <c r="B35" s="11" t="s">
        <v>57</v>
      </c>
      <c r="C35" s="13">
        <v>42746</v>
      </c>
      <c r="D35" s="11" t="s">
        <v>58</v>
      </c>
      <c r="E35" s="11">
        <v>2</v>
      </c>
      <c r="F35" s="11" t="s">
        <v>14</v>
      </c>
      <c r="G35" s="11">
        <v>619</v>
      </c>
      <c r="H35" s="11" t="s">
        <v>15</v>
      </c>
      <c r="I35" s="11" t="s">
        <v>16</v>
      </c>
      <c r="J35" s="11" t="s">
        <v>17</v>
      </c>
      <c r="K35" s="11"/>
      <c r="L35" s="21"/>
      <c r="M35" s="11">
        <v>715.43</v>
      </c>
      <c r="N35" s="17">
        <v>8</v>
      </c>
      <c r="O35" s="12">
        <v>3461596.1</v>
      </c>
    </row>
    <row r="36" spans="2:17" x14ac:dyDescent="0.2">
      <c r="B36" s="11" t="s">
        <v>59</v>
      </c>
      <c r="C36" s="13">
        <v>42746</v>
      </c>
      <c r="D36" s="11" t="s">
        <v>60</v>
      </c>
      <c r="E36" s="11">
        <v>2</v>
      </c>
      <c r="F36" s="11" t="s">
        <v>14</v>
      </c>
      <c r="G36" s="11">
        <v>620</v>
      </c>
      <c r="H36" s="11" t="s">
        <v>15</v>
      </c>
      <c r="I36" s="11" t="s">
        <v>16</v>
      </c>
      <c r="J36" s="11" t="s">
        <v>17</v>
      </c>
      <c r="K36" s="11"/>
      <c r="L36" s="21"/>
      <c r="M36" s="11">
        <v>352.76</v>
      </c>
      <c r="N36" s="17">
        <v>9</v>
      </c>
      <c r="O36" s="12">
        <v>3461243.34</v>
      </c>
    </row>
    <row r="37" spans="2:17" x14ac:dyDescent="0.2">
      <c r="B37" s="11" t="s">
        <v>61</v>
      </c>
      <c r="C37" s="13">
        <v>42747</v>
      </c>
      <c r="D37" s="11" t="s">
        <v>62</v>
      </c>
      <c r="E37" s="11">
        <v>2</v>
      </c>
      <c r="F37" s="11" t="s">
        <v>14</v>
      </c>
      <c r="G37" s="11">
        <v>621</v>
      </c>
      <c r="H37" s="11" t="s">
        <v>15</v>
      </c>
      <c r="I37" s="11" t="s">
        <v>16</v>
      </c>
      <c r="J37" s="11" t="s">
        <v>17</v>
      </c>
      <c r="K37" s="11"/>
      <c r="L37" s="21"/>
      <c r="M37" s="11">
        <v>381.76</v>
      </c>
      <c r="N37" s="17">
        <v>10</v>
      </c>
      <c r="O37" s="12">
        <v>3460861.58</v>
      </c>
    </row>
    <row r="38" spans="2:17" x14ac:dyDescent="0.2">
      <c r="B38" s="11" t="s">
        <v>63</v>
      </c>
      <c r="C38" s="13">
        <v>42748</v>
      </c>
      <c r="D38" s="11" t="s">
        <v>64</v>
      </c>
      <c r="E38" s="11">
        <v>2</v>
      </c>
      <c r="F38" s="11" t="s">
        <v>29</v>
      </c>
      <c r="G38" s="11">
        <v>1539</v>
      </c>
      <c r="H38" s="11" t="s">
        <v>30</v>
      </c>
      <c r="I38" s="11" t="s">
        <v>31</v>
      </c>
      <c r="J38" s="11" t="s">
        <v>65</v>
      </c>
      <c r="K38" s="29">
        <v>50000</v>
      </c>
      <c r="L38" s="21">
        <v>55</v>
      </c>
      <c r="M38" s="11"/>
      <c r="N38" s="17"/>
      <c r="O38" s="12">
        <v>3510861.58</v>
      </c>
    </row>
    <row r="39" spans="2:17" ht="12.75" x14ac:dyDescent="0.2">
      <c r="B39" s="32" t="s">
        <v>205</v>
      </c>
      <c r="C39" s="33">
        <v>42749</v>
      </c>
      <c r="D39" s="32" t="s">
        <v>206</v>
      </c>
      <c r="E39" s="32">
        <v>1</v>
      </c>
      <c r="F39" s="32" t="s">
        <v>207</v>
      </c>
      <c r="G39" s="32">
        <v>89</v>
      </c>
      <c r="H39" s="32" t="s">
        <v>208</v>
      </c>
      <c r="I39" s="32" t="s">
        <v>209</v>
      </c>
      <c r="J39" s="32" t="s">
        <v>210</v>
      </c>
      <c r="K39" s="32"/>
      <c r="L39" s="32"/>
      <c r="M39" s="35">
        <v>256560.94</v>
      </c>
      <c r="N39" s="32">
        <v>46</v>
      </c>
      <c r="O39" s="34">
        <v>3254300.64</v>
      </c>
    </row>
    <row r="40" spans="2:17" ht="12.75" x14ac:dyDescent="0.2">
      <c r="B40" s="11" t="s">
        <v>66</v>
      </c>
      <c r="C40" s="13">
        <v>42749</v>
      </c>
      <c r="D40" s="11" t="s">
        <v>67</v>
      </c>
      <c r="E40" s="11">
        <v>2</v>
      </c>
      <c r="F40" s="11" t="s">
        <v>14</v>
      </c>
      <c r="G40" s="11">
        <v>622</v>
      </c>
      <c r="H40" s="11" t="s">
        <v>15</v>
      </c>
      <c r="I40" s="11" t="s">
        <v>16</v>
      </c>
      <c r="J40" s="11" t="s">
        <v>17</v>
      </c>
      <c r="K40" s="11"/>
      <c r="L40" s="21"/>
      <c r="M40" s="11">
        <v>362.67</v>
      </c>
      <c r="N40" s="17">
        <v>11</v>
      </c>
      <c r="O40" s="34">
        <v>3253937.97</v>
      </c>
    </row>
    <row r="41" spans="2:17" ht="12.75" x14ac:dyDescent="0.2">
      <c r="B41" s="11" t="s">
        <v>68</v>
      </c>
      <c r="C41" s="13">
        <v>42749</v>
      </c>
      <c r="D41" s="11" t="s">
        <v>69</v>
      </c>
      <c r="E41" s="11">
        <v>2</v>
      </c>
      <c r="F41" s="11" t="s">
        <v>14</v>
      </c>
      <c r="G41" s="11">
        <v>623</v>
      </c>
      <c r="H41" s="11" t="s">
        <v>15</v>
      </c>
      <c r="I41" s="11" t="s">
        <v>16</v>
      </c>
      <c r="J41" s="11" t="s">
        <v>17</v>
      </c>
      <c r="K41" s="11"/>
      <c r="L41" s="21"/>
      <c r="M41" s="12">
        <v>1069.8699999999999</v>
      </c>
      <c r="N41" s="17">
        <v>12</v>
      </c>
      <c r="O41" s="34">
        <v>3252868.1</v>
      </c>
    </row>
    <row r="42" spans="2:17" ht="12.75" x14ac:dyDescent="0.2">
      <c r="B42" s="11" t="s">
        <v>70</v>
      </c>
      <c r="C42" s="13">
        <v>42749</v>
      </c>
      <c r="D42" s="11" t="s">
        <v>71</v>
      </c>
      <c r="E42" s="11">
        <v>2</v>
      </c>
      <c r="F42" s="11" t="s">
        <v>72</v>
      </c>
      <c r="G42" s="11">
        <v>1336</v>
      </c>
      <c r="H42" s="11" t="s">
        <v>73</v>
      </c>
      <c r="I42" s="11" t="s">
        <v>74</v>
      </c>
      <c r="J42" s="11" t="s">
        <v>17</v>
      </c>
      <c r="K42" s="11"/>
      <c r="L42" s="21"/>
      <c r="M42" s="12">
        <v>10000</v>
      </c>
      <c r="N42" s="17" t="s">
        <v>202</v>
      </c>
      <c r="O42" s="34">
        <v>3242868.1</v>
      </c>
    </row>
    <row r="43" spans="2:17" ht="12.75" x14ac:dyDescent="0.2">
      <c r="B43" s="11" t="s">
        <v>75</v>
      </c>
      <c r="C43" s="13">
        <v>42749</v>
      </c>
      <c r="D43" s="11" t="s">
        <v>71</v>
      </c>
      <c r="E43" s="11">
        <v>2</v>
      </c>
      <c r="F43" s="11" t="s">
        <v>72</v>
      </c>
      <c r="G43" s="11">
        <v>1336</v>
      </c>
      <c r="H43" s="11" t="s">
        <v>73</v>
      </c>
      <c r="I43" s="11" t="s">
        <v>74</v>
      </c>
      <c r="J43" s="11" t="s">
        <v>21</v>
      </c>
      <c r="K43" s="12">
        <v>10000</v>
      </c>
      <c r="L43" s="17" t="s">
        <v>202</v>
      </c>
      <c r="M43" s="11"/>
      <c r="N43" s="17"/>
      <c r="O43" s="34">
        <v>3252868.1</v>
      </c>
    </row>
    <row r="44" spans="2:17" ht="12.75" x14ac:dyDescent="0.2">
      <c r="B44" s="11" t="s">
        <v>76</v>
      </c>
      <c r="C44" s="13">
        <v>42749</v>
      </c>
      <c r="D44" s="11" t="s">
        <v>71</v>
      </c>
      <c r="E44" s="11">
        <v>2</v>
      </c>
      <c r="F44" s="11" t="s">
        <v>72</v>
      </c>
      <c r="G44" s="11">
        <v>1337</v>
      </c>
      <c r="H44" s="11" t="s">
        <v>73</v>
      </c>
      <c r="I44" s="11" t="s">
        <v>74</v>
      </c>
      <c r="J44" s="11" t="s">
        <v>17</v>
      </c>
      <c r="K44" s="11"/>
      <c r="L44" s="21"/>
      <c r="M44" s="12">
        <v>10000</v>
      </c>
      <c r="N44" s="17">
        <v>14</v>
      </c>
      <c r="O44" s="34">
        <v>3242868.1</v>
      </c>
    </row>
    <row r="45" spans="2:17" ht="12.75" x14ac:dyDescent="0.2">
      <c r="B45" s="11" t="s">
        <v>77</v>
      </c>
      <c r="C45" s="13">
        <v>42751</v>
      </c>
      <c r="D45" s="11" t="s">
        <v>78</v>
      </c>
      <c r="E45" s="11">
        <v>2</v>
      </c>
      <c r="F45" s="11" t="s">
        <v>14</v>
      </c>
      <c r="G45" s="11">
        <v>624</v>
      </c>
      <c r="H45" s="11" t="s">
        <v>15</v>
      </c>
      <c r="I45" s="11" t="s">
        <v>16</v>
      </c>
      <c r="J45" s="11" t="s">
        <v>17</v>
      </c>
      <c r="K45" s="11"/>
      <c r="L45" s="21"/>
      <c r="M45" s="11">
        <v>731.03</v>
      </c>
      <c r="N45" s="17">
        <v>13</v>
      </c>
      <c r="O45" s="34">
        <v>3242137.07</v>
      </c>
    </row>
    <row r="46" spans="2:17" ht="12.75" x14ac:dyDescent="0.2">
      <c r="B46" s="11" t="s">
        <v>79</v>
      </c>
      <c r="C46" s="13">
        <v>42752</v>
      </c>
      <c r="D46" s="11" t="s">
        <v>80</v>
      </c>
      <c r="E46" s="11">
        <v>2</v>
      </c>
      <c r="F46" s="11" t="s">
        <v>14</v>
      </c>
      <c r="G46" s="11">
        <v>625</v>
      </c>
      <c r="H46" s="11" t="s">
        <v>15</v>
      </c>
      <c r="I46" s="11" t="s">
        <v>16</v>
      </c>
      <c r="J46" s="11" t="s">
        <v>17</v>
      </c>
      <c r="K46" s="11"/>
      <c r="L46" s="21"/>
      <c r="M46" s="11">
        <v>353.92</v>
      </c>
      <c r="N46" s="17">
        <v>25</v>
      </c>
      <c r="O46" s="34">
        <v>3241783.15</v>
      </c>
    </row>
    <row r="47" spans="2:17" ht="12.75" x14ac:dyDescent="0.2">
      <c r="B47" s="11" t="s">
        <v>81</v>
      </c>
      <c r="C47" s="13">
        <v>42752</v>
      </c>
      <c r="D47" s="11" t="s">
        <v>82</v>
      </c>
      <c r="E47" s="11">
        <v>1</v>
      </c>
      <c r="F47" s="11" t="s">
        <v>83</v>
      </c>
      <c r="G47" s="11">
        <v>3034</v>
      </c>
      <c r="H47" s="11" t="s">
        <v>84</v>
      </c>
      <c r="I47" s="11" t="s">
        <v>39</v>
      </c>
      <c r="J47" s="11" t="s">
        <v>85</v>
      </c>
      <c r="K47" s="11"/>
      <c r="L47" s="21"/>
      <c r="M47" s="12">
        <v>2252.65</v>
      </c>
      <c r="N47" s="17">
        <v>17</v>
      </c>
      <c r="O47" s="34">
        <v>3239530.5</v>
      </c>
    </row>
    <row r="48" spans="2:17" ht="15" x14ac:dyDescent="0.25">
      <c r="B48" t="s">
        <v>211</v>
      </c>
      <c r="C48" s="31">
        <v>42754</v>
      </c>
      <c r="D48" t="s">
        <v>212</v>
      </c>
      <c r="E48">
        <v>2</v>
      </c>
      <c r="F48" t="s">
        <v>213</v>
      </c>
      <c r="G48">
        <v>213</v>
      </c>
      <c r="H48" t="s">
        <v>214</v>
      </c>
      <c r="I48" t="s">
        <v>16</v>
      </c>
      <c r="J48" t="s">
        <v>210</v>
      </c>
      <c r="K48"/>
      <c r="L48"/>
      <c r="M48" s="36">
        <v>354.96</v>
      </c>
      <c r="N48">
        <v>48</v>
      </c>
      <c r="O48" s="34">
        <v>3239175.54</v>
      </c>
    </row>
    <row r="49" spans="2:17" ht="12.75" x14ac:dyDescent="0.2">
      <c r="B49" s="11" t="s">
        <v>86</v>
      </c>
      <c r="C49" s="13">
        <v>42754</v>
      </c>
      <c r="D49" s="11" t="s">
        <v>87</v>
      </c>
      <c r="E49" s="11">
        <v>2</v>
      </c>
      <c r="F49" s="11" t="s">
        <v>72</v>
      </c>
      <c r="G49" s="11">
        <v>1338</v>
      </c>
      <c r="H49" s="11" t="s">
        <v>73</v>
      </c>
      <c r="I49" s="11" t="s">
        <v>16</v>
      </c>
      <c r="J49" s="11" t="s">
        <v>17</v>
      </c>
      <c r="K49" s="11"/>
      <c r="L49" s="21"/>
      <c r="M49" s="12">
        <v>4000</v>
      </c>
      <c r="N49" s="17">
        <v>22</v>
      </c>
      <c r="O49" s="34">
        <v>3235175.54</v>
      </c>
    </row>
    <row r="50" spans="2:17" ht="12.75" x14ac:dyDescent="0.2">
      <c r="B50" s="11" t="s">
        <v>88</v>
      </c>
      <c r="C50" s="13">
        <v>42754</v>
      </c>
      <c r="D50" s="11" t="s">
        <v>89</v>
      </c>
      <c r="E50" s="11">
        <v>2</v>
      </c>
      <c r="F50" s="11" t="s">
        <v>72</v>
      </c>
      <c r="G50" s="11">
        <v>1339</v>
      </c>
      <c r="H50" s="11" t="s">
        <v>73</v>
      </c>
      <c r="I50" s="11" t="s">
        <v>16</v>
      </c>
      <c r="J50" s="11" t="s">
        <v>17</v>
      </c>
      <c r="K50" s="11"/>
      <c r="L50" s="21"/>
      <c r="M50" s="12">
        <v>1500</v>
      </c>
      <c r="N50" s="17">
        <v>18</v>
      </c>
      <c r="O50" s="34">
        <v>3233675.54</v>
      </c>
    </row>
    <row r="51" spans="2:17" ht="15" x14ac:dyDescent="0.25">
      <c r="B51" t="s">
        <v>215</v>
      </c>
      <c r="C51" s="31">
        <v>42754</v>
      </c>
      <c r="D51" t="s">
        <v>216</v>
      </c>
      <c r="E51">
        <v>1</v>
      </c>
      <c r="F51" t="s">
        <v>83</v>
      </c>
      <c r="G51">
        <v>3084</v>
      </c>
      <c r="H51" t="s">
        <v>84</v>
      </c>
      <c r="I51" t="s">
        <v>39</v>
      </c>
      <c r="J51" t="s">
        <v>17</v>
      </c>
      <c r="K51"/>
      <c r="L51"/>
      <c r="M51" s="36">
        <v>334.08</v>
      </c>
      <c r="N51">
        <v>49</v>
      </c>
      <c r="O51" s="34">
        <v>3233341.46</v>
      </c>
      <c r="P51"/>
    </row>
    <row r="52" spans="2:17" ht="15" x14ac:dyDescent="0.25">
      <c r="B52" s="11" t="s">
        <v>90</v>
      </c>
      <c r="C52" s="13">
        <v>42755</v>
      </c>
      <c r="D52" s="11" t="s">
        <v>91</v>
      </c>
      <c r="E52" s="11">
        <v>2</v>
      </c>
      <c r="F52" s="11" t="s">
        <v>14</v>
      </c>
      <c r="G52" s="11">
        <v>626</v>
      </c>
      <c r="H52" s="11" t="s">
        <v>15</v>
      </c>
      <c r="I52" s="11" t="s">
        <v>16</v>
      </c>
      <c r="J52" s="11" t="s">
        <v>17</v>
      </c>
      <c r="K52" s="11"/>
      <c r="L52" s="21"/>
      <c r="M52" s="11">
        <v>353.92</v>
      </c>
      <c r="N52" s="17">
        <v>16</v>
      </c>
      <c r="O52" s="34">
        <v>3232987.54</v>
      </c>
      <c r="P52" s="30"/>
      <c r="Q52" s="8"/>
    </row>
    <row r="53" spans="2:17" ht="12.75" x14ac:dyDescent="0.2">
      <c r="B53" s="11" t="s">
        <v>92</v>
      </c>
      <c r="C53" s="13">
        <v>42758</v>
      </c>
      <c r="D53" s="11" t="s">
        <v>93</v>
      </c>
      <c r="E53" s="11">
        <v>1</v>
      </c>
      <c r="F53" s="11" t="s">
        <v>83</v>
      </c>
      <c r="G53" s="11">
        <v>3037</v>
      </c>
      <c r="H53" s="11" t="s">
        <v>84</v>
      </c>
      <c r="I53" s="11" t="s">
        <v>94</v>
      </c>
      <c r="J53" s="11" t="s">
        <v>17</v>
      </c>
      <c r="K53" s="11"/>
      <c r="L53" s="21"/>
      <c r="M53" s="11">
        <v>626.4</v>
      </c>
      <c r="N53" s="17">
        <v>21</v>
      </c>
      <c r="O53" s="34">
        <v>3232361.14</v>
      </c>
    </row>
    <row r="54" spans="2:17" ht="12.75" x14ac:dyDescent="0.2">
      <c r="B54" s="11" t="s">
        <v>95</v>
      </c>
      <c r="C54" s="13">
        <v>42758</v>
      </c>
      <c r="D54" s="11" t="s">
        <v>96</v>
      </c>
      <c r="E54" s="11">
        <v>1</v>
      </c>
      <c r="F54" s="11" t="s">
        <v>83</v>
      </c>
      <c r="G54" s="11">
        <v>3038</v>
      </c>
      <c r="H54" s="11" t="s">
        <v>84</v>
      </c>
      <c r="I54" s="11" t="s">
        <v>94</v>
      </c>
      <c r="J54" s="11" t="s">
        <v>97</v>
      </c>
      <c r="K54" s="11"/>
      <c r="L54" s="21"/>
      <c r="M54" s="11">
        <v>232</v>
      </c>
      <c r="N54" s="17">
        <v>20</v>
      </c>
      <c r="O54" s="34">
        <v>3232129.14</v>
      </c>
    </row>
    <row r="55" spans="2:17" ht="12.75" x14ac:dyDescent="0.2">
      <c r="B55" s="11" t="s">
        <v>98</v>
      </c>
      <c r="C55" s="13">
        <v>42758</v>
      </c>
      <c r="D55" s="11" t="s">
        <v>99</v>
      </c>
      <c r="E55" s="11">
        <v>1</v>
      </c>
      <c r="F55" s="11" t="s">
        <v>83</v>
      </c>
      <c r="G55" s="11">
        <v>3039</v>
      </c>
      <c r="H55" s="11" t="s">
        <v>84</v>
      </c>
      <c r="I55" s="11" t="s">
        <v>94</v>
      </c>
      <c r="J55" s="11" t="s">
        <v>17</v>
      </c>
      <c r="K55" s="11"/>
      <c r="L55" s="21"/>
      <c r="M55" s="11">
        <v>278.39999999999998</v>
      </c>
      <c r="N55" s="17">
        <v>15</v>
      </c>
      <c r="O55" s="34">
        <v>3231850.74</v>
      </c>
    </row>
    <row r="56" spans="2:17" ht="12.75" x14ac:dyDescent="0.2">
      <c r="B56" s="11" t="s">
        <v>100</v>
      </c>
      <c r="C56" s="13">
        <v>42758</v>
      </c>
      <c r="D56" s="11" t="s">
        <v>101</v>
      </c>
      <c r="E56" s="11">
        <v>1</v>
      </c>
      <c r="F56" s="11" t="s">
        <v>83</v>
      </c>
      <c r="G56" s="11">
        <v>3040</v>
      </c>
      <c r="H56" s="11" t="s">
        <v>84</v>
      </c>
      <c r="I56" s="11" t="s">
        <v>94</v>
      </c>
      <c r="J56" s="11" t="s">
        <v>102</v>
      </c>
      <c r="K56" s="11"/>
      <c r="L56" s="21"/>
      <c r="M56" s="11">
        <v>403.68</v>
      </c>
      <c r="N56" s="17">
        <v>19</v>
      </c>
      <c r="O56" s="34">
        <v>3231447.06</v>
      </c>
    </row>
    <row r="57" spans="2:17" ht="12.75" x14ac:dyDescent="0.2">
      <c r="B57" s="11" t="s">
        <v>103</v>
      </c>
      <c r="C57" s="13">
        <v>42758</v>
      </c>
      <c r="D57" s="11" t="s">
        <v>104</v>
      </c>
      <c r="E57" s="11">
        <v>2</v>
      </c>
      <c r="F57" s="11" t="s">
        <v>14</v>
      </c>
      <c r="G57" s="11">
        <v>627</v>
      </c>
      <c r="H57" s="11" t="s">
        <v>15</v>
      </c>
      <c r="I57" s="11" t="s">
        <v>16</v>
      </c>
      <c r="J57" s="11" t="s">
        <v>17</v>
      </c>
      <c r="K57" s="11"/>
      <c r="L57" s="21"/>
      <c r="M57" s="11">
        <v>353.92</v>
      </c>
      <c r="N57" s="17">
        <v>27</v>
      </c>
      <c r="O57" s="34">
        <v>3231093.14</v>
      </c>
    </row>
    <row r="58" spans="2:17" ht="12.75" x14ac:dyDescent="0.2">
      <c r="B58" s="11" t="s">
        <v>105</v>
      </c>
      <c r="C58" s="13">
        <v>42759</v>
      </c>
      <c r="D58" s="11" t="s">
        <v>106</v>
      </c>
      <c r="E58" s="11">
        <v>2</v>
      </c>
      <c r="F58" s="11" t="s">
        <v>14</v>
      </c>
      <c r="G58" s="11">
        <v>628</v>
      </c>
      <c r="H58" s="11" t="s">
        <v>15</v>
      </c>
      <c r="I58" s="11" t="s">
        <v>16</v>
      </c>
      <c r="J58" s="11" t="s">
        <v>17</v>
      </c>
      <c r="K58" s="11"/>
      <c r="L58" s="21"/>
      <c r="M58" s="12">
        <v>1075.44</v>
      </c>
      <c r="N58" s="17">
        <v>31</v>
      </c>
      <c r="O58" s="34">
        <v>3230017.7</v>
      </c>
    </row>
    <row r="59" spans="2:17" ht="12.75" x14ac:dyDescent="0.2">
      <c r="B59" s="11" t="s">
        <v>108</v>
      </c>
      <c r="C59" s="13">
        <v>42760</v>
      </c>
      <c r="D59" s="11" t="s">
        <v>109</v>
      </c>
      <c r="E59" s="11">
        <v>2</v>
      </c>
      <c r="F59" s="11" t="s">
        <v>14</v>
      </c>
      <c r="G59" s="11">
        <v>630</v>
      </c>
      <c r="H59" s="11" t="s">
        <v>15</v>
      </c>
      <c r="I59" s="11" t="s">
        <v>16</v>
      </c>
      <c r="J59" s="11" t="s">
        <v>17</v>
      </c>
      <c r="K59" s="11"/>
      <c r="L59" s="21"/>
      <c r="M59" s="11">
        <v>365.52</v>
      </c>
      <c r="N59" s="17">
        <v>34</v>
      </c>
      <c r="O59" s="34">
        <v>3229652.18</v>
      </c>
    </row>
    <row r="60" spans="2:17" ht="12.75" x14ac:dyDescent="0.2">
      <c r="B60" s="11" t="s">
        <v>110</v>
      </c>
      <c r="C60" s="13">
        <v>42760</v>
      </c>
      <c r="D60" s="11" t="s">
        <v>111</v>
      </c>
      <c r="E60" s="11">
        <v>2</v>
      </c>
      <c r="F60" s="11" t="s">
        <v>72</v>
      </c>
      <c r="G60" s="11">
        <v>1340</v>
      </c>
      <c r="H60" s="11" t="s">
        <v>73</v>
      </c>
      <c r="I60" s="11" t="s">
        <v>74</v>
      </c>
      <c r="J60" s="11" t="s">
        <v>17</v>
      </c>
      <c r="K60" s="11"/>
      <c r="L60" s="21"/>
      <c r="M60" s="12">
        <v>1052.98</v>
      </c>
      <c r="N60" s="17">
        <v>28</v>
      </c>
      <c r="O60" s="34">
        <v>3228599.2</v>
      </c>
    </row>
    <row r="61" spans="2:17" ht="12.75" x14ac:dyDescent="0.2">
      <c r="B61" s="11" t="s">
        <v>112</v>
      </c>
      <c r="C61" s="13">
        <v>42760</v>
      </c>
      <c r="D61" s="11" t="s">
        <v>36</v>
      </c>
      <c r="E61" s="11">
        <v>1</v>
      </c>
      <c r="F61" s="11" t="s">
        <v>37</v>
      </c>
      <c r="G61" s="11">
        <v>3048</v>
      </c>
      <c r="H61" s="11" t="s">
        <v>38</v>
      </c>
      <c r="I61" s="11" t="s">
        <v>39</v>
      </c>
      <c r="J61" s="11" t="s">
        <v>113</v>
      </c>
      <c r="K61" s="11">
        <v>333.85</v>
      </c>
      <c r="L61" s="21">
        <v>12</v>
      </c>
      <c r="M61" s="11"/>
      <c r="N61" s="17"/>
      <c r="O61" s="34">
        <v>3228933.05</v>
      </c>
    </row>
    <row r="62" spans="2:17" ht="12.75" x14ac:dyDescent="0.2">
      <c r="B62" s="11" t="s">
        <v>112</v>
      </c>
      <c r="C62" s="13">
        <v>42760</v>
      </c>
      <c r="D62" s="11" t="s">
        <v>36</v>
      </c>
      <c r="E62" s="11">
        <v>1</v>
      </c>
      <c r="F62" s="11" t="s">
        <v>37</v>
      </c>
      <c r="G62" s="11">
        <v>3048</v>
      </c>
      <c r="H62" s="11" t="s">
        <v>38</v>
      </c>
      <c r="I62" s="11" t="s">
        <v>39</v>
      </c>
      <c r="J62" s="11" t="s">
        <v>114</v>
      </c>
      <c r="K62" s="11">
        <v>344.81</v>
      </c>
      <c r="L62" s="21">
        <v>13</v>
      </c>
      <c r="M62" s="11"/>
      <c r="N62" s="17"/>
      <c r="O62" s="34">
        <v>3229277.86</v>
      </c>
    </row>
    <row r="63" spans="2:17" ht="12.75" x14ac:dyDescent="0.2">
      <c r="B63" s="11" t="s">
        <v>112</v>
      </c>
      <c r="C63" s="13">
        <v>42760</v>
      </c>
      <c r="D63" s="11" t="s">
        <v>36</v>
      </c>
      <c r="E63" s="11">
        <v>1</v>
      </c>
      <c r="F63" s="11" t="s">
        <v>37</v>
      </c>
      <c r="G63" s="11">
        <v>3048</v>
      </c>
      <c r="H63" s="11" t="s">
        <v>38</v>
      </c>
      <c r="I63" s="11" t="s">
        <v>39</v>
      </c>
      <c r="J63" s="11" t="s">
        <v>115</v>
      </c>
      <c r="K63" s="11">
        <v>104.4</v>
      </c>
      <c r="L63" s="21">
        <v>14</v>
      </c>
      <c r="M63" s="11"/>
      <c r="N63" s="17"/>
      <c r="O63" s="34">
        <v>3229382.26</v>
      </c>
    </row>
    <row r="64" spans="2:17" ht="12.75" x14ac:dyDescent="0.2">
      <c r="B64" s="11" t="s">
        <v>112</v>
      </c>
      <c r="C64" s="13">
        <v>42760</v>
      </c>
      <c r="D64" s="11" t="s">
        <v>36</v>
      </c>
      <c r="E64" s="11">
        <v>1</v>
      </c>
      <c r="F64" s="11" t="s">
        <v>37</v>
      </c>
      <c r="G64" s="11">
        <v>3048</v>
      </c>
      <c r="H64" s="11" t="s">
        <v>38</v>
      </c>
      <c r="I64" s="11" t="s">
        <v>39</v>
      </c>
      <c r="J64" s="11" t="s">
        <v>116</v>
      </c>
      <c r="K64" s="11">
        <v>69.599999999999994</v>
      </c>
      <c r="L64" s="21">
        <v>15</v>
      </c>
      <c r="M64" s="11"/>
      <c r="N64" s="17"/>
      <c r="O64" s="34">
        <v>3229451.86</v>
      </c>
    </row>
    <row r="65" spans="2:15" ht="12.75" x14ac:dyDescent="0.2">
      <c r="B65" s="11" t="s">
        <v>112</v>
      </c>
      <c r="C65" s="13">
        <v>42760</v>
      </c>
      <c r="D65" s="11" t="s">
        <v>36</v>
      </c>
      <c r="E65" s="11">
        <v>1</v>
      </c>
      <c r="F65" s="11" t="s">
        <v>37</v>
      </c>
      <c r="G65" s="11">
        <v>3048</v>
      </c>
      <c r="H65" s="11" t="s">
        <v>38</v>
      </c>
      <c r="I65" s="11" t="s">
        <v>39</v>
      </c>
      <c r="J65" s="11" t="s">
        <v>117</v>
      </c>
      <c r="K65" s="11">
        <v>236.64</v>
      </c>
      <c r="L65" s="21">
        <v>16</v>
      </c>
      <c r="M65" s="11"/>
      <c r="N65" s="17"/>
      <c r="O65" s="34">
        <v>3229688.5</v>
      </c>
    </row>
    <row r="66" spans="2:15" ht="12.75" x14ac:dyDescent="0.2">
      <c r="B66" s="11" t="s">
        <v>112</v>
      </c>
      <c r="C66" s="13">
        <v>42760</v>
      </c>
      <c r="D66" s="11" t="s">
        <v>36</v>
      </c>
      <c r="E66" s="11">
        <v>1</v>
      </c>
      <c r="F66" s="11" t="s">
        <v>37</v>
      </c>
      <c r="G66" s="11">
        <v>3048</v>
      </c>
      <c r="H66" s="11" t="s">
        <v>38</v>
      </c>
      <c r="I66" s="11" t="s">
        <v>39</v>
      </c>
      <c r="J66" s="11" t="s">
        <v>118</v>
      </c>
      <c r="K66" s="11">
        <v>69.599999999999994</v>
      </c>
      <c r="L66" s="21">
        <v>17</v>
      </c>
      <c r="M66" s="11"/>
      <c r="N66" s="17"/>
      <c r="O66" s="34">
        <v>3229758.1</v>
      </c>
    </row>
    <row r="67" spans="2:15" ht="12.75" x14ac:dyDescent="0.2">
      <c r="B67" s="11" t="s">
        <v>112</v>
      </c>
      <c r="C67" s="13">
        <v>42760</v>
      </c>
      <c r="D67" s="11" t="s">
        <v>36</v>
      </c>
      <c r="E67" s="11">
        <v>1</v>
      </c>
      <c r="F67" s="11" t="s">
        <v>37</v>
      </c>
      <c r="G67" s="11">
        <v>3048</v>
      </c>
      <c r="H67" s="11" t="s">
        <v>38</v>
      </c>
      <c r="I67" s="11" t="s">
        <v>39</v>
      </c>
      <c r="J67" s="11" t="s">
        <v>119</v>
      </c>
      <c r="K67" s="11">
        <v>556.79999999999995</v>
      </c>
      <c r="L67" s="21">
        <v>18</v>
      </c>
      <c r="M67" s="11"/>
      <c r="N67" s="17"/>
      <c r="O67" s="34">
        <v>3230314.9</v>
      </c>
    </row>
    <row r="68" spans="2:15" ht="12.75" x14ac:dyDescent="0.2">
      <c r="B68" s="11" t="s">
        <v>112</v>
      </c>
      <c r="C68" s="13">
        <v>42760</v>
      </c>
      <c r="D68" s="11" t="s">
        <v>36</v>
      </c>
      <c r="E68" s="11">
        <v>1</v>
      </c>
      <c r="F68" s="11" t="s">
        <v>37</v>
      </c>
      <c r="G68" s="11">
        <v>3048</v>
      </c>
      <c r="H68" s="11" t="s">
        <v>38</v>
      </c>
      <c r="I68" s="11" t="s">
        <v>39</v>
      </c>
      <c r="J68" s="11" t="s">
        <v>120</v>
      </c>
      <c r="K68" s="11">
        <v>139.19999999999999</v>
      </c>
      <c r="L68" s="21">
        <v>19</v>
      </c>
      <c r="M68" s="11"/>
      <c r="N68" s="17"/>
      <c r="O68" s="34">
        <v>3230454.1</v>
      </c>
    </row>
    <row r="69" spans="2:15" ht="12.75" x14ac:dyDescent="0.2">
      <c r="B69" s="11" t="s">
        <v>112</v>
      </c>
      <c r="C69" s="13">
        <v>42760</v>
      </c>
      <c r="D69" s="11" t="s">
        <v>36</v>
      </c>
      <c r="E69" s="11">
        <v>1</v>
      </c>
      <c r="F69" s="11" t="s">
        <v>37</v>
      </c>
      <c r="G69" s="11">
        <v>3048</v>
      </c>
      <c r="H69" s="11" t="s">
        <v>38</v>
      </c>
      <c r="I69" s="11" t="s">
        <v>39</v>
      </c>
      <c r="J69" s="11" t="s">
        <v>121</v>
      </c>
      <c r="K69" s="11">
        <v>278.39999999999998</v>
      </c>
      <c r="L69" s="21">
        <v>20</v>
      </c>
      <c r="M69" s="11"/>
      <c r="N69" s="17"/>
      <c r="O69" s="34">
        <v>3230732.5</v>
      </c>
    </row>
    <row r="70" spans="2:15" ht="12.75" x14ac:dyDescent="0.2">
      <c r="B70" s="11" t="s">
        <v>112</v>
      </c>
      <c r="C70" s="13">
        <v>42760</v>
      </c>
      <c r="D70" s="11" t="s">
        <v>36</v>
      </c>
      <c r="E70" s="11">
        <v>1</v>
      </c>
      <c r="F70" s="11" t="s">
        <v>37</v>
      </c>
      <c r="G70" s="11">
        <v>3048</v>
      </c>
      <c r="H70" s="11" t="s">
        <v>38</v>
      </c>
      <c r="I70" s="11" t="s">
        <v>39</v>
      </c>
      <c r="J70" s="11" t="s">
        <v>122</v>
      </c>
      <c r="K70" s="12">
        <v>5512.32</v>
      </c>
      <c r="L70" s="21">
        <v>21</v>
      </c>
      <c r="M70" s="11"/>
      <c r="N70" s="17"/>
      <c r="O70" s="34">
        <v>3236244.82</v>
      </c>
    </row>
    <row r="71" spans="2:15" ht="12.75" x14ac:dyDescent="0.2">
      <c r="B71" s="11" t="s">
        <v>112</v>
      </c>
      <c r="C71" s="13">
        <v>42760</v>
      </c>
      <c r="D71" s="11" t="s">
        <v>36</v>
      </c>
      <c r="E71" s="11">
        <v>1</v>
      </c>
      <c r="F71" s="11" t="s">
        <v>37</v>
      </c>
      <c r="G71" s="11">
        <v>3048</v>
      </c>
      <c r="H71" s="11" t="s">
        <v>38</v>
      </c>
      <c r="I71" s="11" t="s">
        <v>39</v>
      </c>
      <c r="J71" s="11" t="s">
        <v>123</v>
      </c>
      <c r="K71" s="11">
        <v>104.4</v>
      </c>
      <c r="L71" s="21">
        <v>22</v>
      </c>
      <c r="M71" s="11"/>
      <c r="N71" s="17"/>
      <c r="O71" s="34">
        <v>3236349.22</v>
      </c>
    </row>
    <row r="72" spans="2:15" ht="12.75" x14ac:dyDescent="0.2">
      <c r="B72" s="11" t="s">
        <v>112</v>
      </c>
      <c r="C72" s="13">
        <v>42760</v>
      </c>
      <c r="D72" s="11" t="s">
        <v>36</v>
      </c>
      <c r="E72" s="11">
        <v>1</v>
      </c>
      <c r="F72" s="11" t="s">
        <v>37</v>
      </c>
      <c r="G72" s="11">
        <v>3048</v>
      </c>
      <c r="H72" s="11" t="s">
        <v>38</v>
      </c>
      <c r="I72" s="11" t="s">
        <v>39</v>
      </c>
      <c r="J72" s="11" t="s">
        <v>124</v>
      </c>
      <c r="K72" s="11">
        <v>104.4</v>
      </c>
      <c r="L72" s="21">
        <v>23</v>
      </c>
      <c r="M72" s="11"/>
      <c r="N72" s="17"/>
      <c r="O72" s="34">
        <v>3236453.62</v>
      </c>
    </row>
    <row r="73" spans="2:15" ht="12.75" x14ac:dyDescent="0.2">
      <c r="B73" s="11" t="s">
        <v>112</v>
      </c>
      <c r="C73" s="13">
        <v>42760</v>
      </c>
      <c r="D73" s="11" t="s">
        <v>36</v>
      </c>
      <c r="E73" s="11">
        <v>1</v>
      </c>
      <c r="F73" s="11" t="s">
        <v>37</v>
      </c>
      <c r="G73" s="11">
        <v>3048</v>
      </c>
      <c r="H73" s="11" t="s">
        <v>38</v>
      </c>
      <c r="I73" s="11" t="s">
        <v>39</v>
      </c>
      <c r="J73" s="11" t="s">
        <v>125</v>
      </c>
      <c r="K73" s="11">
        <v>104.4</v>
      </c>
      <c r="L73" s="21">
        <v>24</v>
      </c>
      <c r="M73" s="11"/>
      <c r="N73" s="17"/>
      <c r="O73" s="34">
        <v>3236558.02</v>
      </c>
    </row>
    <row r="74" spans="2:15" ht="12.75" x14ac:dyDescent="0.2">
      <c r="B74" s="11" t="s">
        <v>112</v>
      </c>
      <c r="C74" s="13">
        <v>42760</v>
      </c>
      <c r="D74" s="11" t="s">
        <v>36</v>
      </c>
      <c r="E74" s="11">
        <v>1</v>
      </c>
      <c r="F74" s="11" t="s">
        <v>37</v>
      </c>
      <c r="G74" s="11">
        <v>3048</v>
      </c>
      <c r="H74" s="11" t="s">
        <v>38</v>
      </c>
      <c r="I74" s="11" t="s">
        <v>39</v>
      </c>
      <c r="J74" s="11" t="s">
        <v>126</v>
      </c>
      <c r="K74" s="11">
        <v>104.4</v>
      </c>
      <c r="L74" s="21">
        <v>25</v>
      </c>
      <c r="M74" s="11"/>
      <c r="N74" s="17"/>
      <c r="O74" s="34">
        <v>3236662.42</v>
      </c>
    </row>
    <row r="75" spans="2:15" ht="12.75" x14ac:dyDescent="0.2">
      <c r="B75" s="11" t="s">
        <v>112</v>
      </c>
      <c r="C75" s="13">
        <v>42760</v>
      </c>
      <c r="D75" s="11" t="s">
        <v>36</v>
      </c>
      <c r="E75" s="11">
        <v>1</v>
      </c>
      <c r="F75" s="11" t="s">
        <v>37</v>
      </c>
      <c r="G75" s="11">
        <v>3048</v>
      </c>
      <c r="H75" s="11" t="s">
        <v>38</v>
      </c>
      <c r="I75" s="11" t="s">
        <v>39</v>
      </c>
      <c r="J75" s="11" t="s">
        <v>127</v>
      </c>
      <c r="K75" s="11">
        <v>104.4</v>
      </c>
      <c r="L75" s="21">
        <v>26</v>
      </c>
      <c r="M75" s="11"/>
      <c r="N75" s="17"/>
      <c r="O75" s="34">
        <v>3236766.82</v>
      </c>
    </row>
    <row r="76" spans="2:15" ht="12.75" x14ac:dyDescent="0.2">
      <c r="B76" s="11" t="s">
        <v>112</v>
      </c>
      <c r="C76" s="13">
        <v>42760</v>
      </c>
      <c r="D76" s="11" t="s">
        <v>36</v>
      </c>
      <c r="E76" s="11">
        <v>1</v>
      </c>
      <c r="F76" s="11" t="s">
        <v>37</v>
      </c>
      <c r="G76" s="11">
        <v>3048</v>
      </c>
      <c r="H76" s="11" t="s">
        <v>38</v>
      </c>
      <c r="I76" s="11" t="s">
        <v>39</v>
      </c>
      <c r="J76" s="11" t="s">
        <v>128</v>
      </c>
      <c r="K76" s="11">
        <v>104.4</v>
      </c>
      <c r="L76" s="21">
        <v>27</v>
      </c>
      <c r="M76" s="11"/>
      <c r="N76" s="17"/>
      <c r="O76" s="34">
        <v>3236871.22</v>
      </c>
    </row>
    <row r="77" spans="2:15" ht="12.75" x14ac:dyDescent="0.2">
      <c r="B77" s="11" t="s">
        <v>112</v>
      </c>
      <c r="C77" s="13">
        <v>42760</v>
      </c>
      <c r="D77" s="11" t="s">
        <v>36</v>
      </c>
      <c r="E77" s="11">
        <v>1</v>
      </c>
      <c r="F77" s="11" t="s">
        <v>37</v>
      </c>
      <c r="G77" s="11">
        <v>3048</v>
      </c>
      <c r="H77" s="11" t="s">
        <v>38</v>
      </c>
      <c r="I77" s="11" t="s">
        <v>39</v>
      </c>
      <c r="J77" s="11" t="s">
        <v>129</v>
      </c>
      <c r="K77" s="11">
        <v>104.4</v>
      </c>
      <c r="L77" s="21">
        <v>28</v>
      </c>
      <c r="M77" s="11"/>
      <c r="N77" s="17"/>
      <c r="O77" s="34">
        <v>3236975.62</v>
      </c>
    </row>
    <row r="78" spans="2:15" ht="12.75" x14ac:dyDescent="0.2">
      <c r="B78" s="11" t="s">
        <v>112</v>
      </c>
      <c r="C78" s="13">
        <v>42760</v>
      </c>
      <c r="D78" s="11" t="s">
        <v>36</v>
      </c>
      <c r="E78" s="11">
        <v>1</v>
      </c>
      <c r="F78" s="11" t="s">
        <v>37</v>
      </c>
      <c r="G78" s="11">
        <v>3048</v>
      </c>
      <c r="H78" s="11" t="s">
        <v>38</v>
      </c>
      <c r="I78" s="11" t="s">
        <v>39</v>
      </c>
      <c r="J78" s="11" t="s">
        <v>130</v>
      </c>
      <c r="K78" s="12">
        <v>1052.29</v>
      </c>
      <c r="L78" s="21">
        <v>29</v>
      </c>
      <c r="M78" s="11"/>
      <c r="N78" s="17"/>
      <c r="O78" s="34">
        <v>3238027.91</v>
      </c>
    </row>
    <row r="79" spans="2:15" ht="12.75" x14ac:dyDescent="0.2">
      <c r="B79" s="11" t="s">
        <v>112</v>
      </c>
      <c r="C79" s="13">
        <v>42760</v>
      </c>
      <c r="D79" s="11" t="s">
        <v>36</v>
      </c>
      <c r="E79" s="11">
        <v>1</v>
      </c>
      <c r="F79" s="11" t="s">
        <v>37</v>
      </c>
      <c r="G79" s="11">
        <v>3048</v>
      </c>
      <c r="H79" s="11" t="s">
        <v>38</v>
      </c>
      <c r="I79" s="11" t="s">
        <v>39</v>
      </c>
      <c r="J79" s="11" t="s">
        <v>131</v>
      </c>
      <c r="K79" s="11">
        <v>715.43</v>
      </c>
      <c r="L79" s="21">
        <v>30</v>
      </c>
      <c r="M79" s="11"/>
      <c r="N79" s="17"/>
      <c r="O79" s="34">
        <v>3238743.34</v>
      </c>
    </row>
    <row r="80" spans="2:15" ht="12.75" x14ac:dyDescent="0.2">
      <c r="B80" s="11" t="s">
        <v>112</v>
      </c>
      <c r="C80" s="13">
        <v>42760</v>
      </c>
      <c r="D80" s="11" t="s">
        <v>36</v>
      </c>
      <c r="E80" s="11">
        <v>1</v>
      </c>
      <c r="F80" s="11" t="s">
        <v>37</v>
      </c>
      <c r="G80" s="11">
        <v>3048</v>
      </c>
      <c r="H80" s="11" t="s">
        <v>38</v>
      </c>
      <c r="I80" s="11" t="s">
        <v>39</v>
      </c>
      <c r="J80" s="11" t="s">
        <v>132</v>
      </c>
      <c r="K80" s="11">
        <v>362.67</v>
      </c>
      <c r="L80" s="21">
        <v>31</v>
      </c>
      <c r="M80" s="11"/>
      <c r="N80" s="17"/>
      <c r="O80" s="34">
        <v>3239106.01</v>
      </c>
    </row>
    <row r="81" spans="2:15" ht="12.75" x14ac:dyDescent="0.2">
      <c r="B81" s="11" t="s">
        <v>112</v>
      </c>
      <c r="C81" s="13">
        <v>42760</v>
      </c>
      <c r="D81" s="11" t="s">
        <v>36</v>
      </c>
      <c r="E81" s="11">
        <v>1</v>
      </c>
      <c r="F81" s="11" t="s">
        <v>37</v>
      </c>
      <c r="G81" s="11">
        <v>3048</v>
      </c>
      <c r="H81" s="11" t="s">
        <v>38</v>
      </c>
      <c r="I81" s="11" t="s">
        <v>39</v>
      </c>
      <c r="J81" s="11" t="s">
        <v>133</v>
      </c>
      <c r="K81" s="11">
        <v>362.67</v>
      </c>
      <c r="L81" s="21">
        <v>32</v>
      </c>
      <c r="M81" s="11"/>
      <c r="N81" s="17"/>
      <c r="O81" s="34">
        <v>3239468.68</v>
      </c>
    </row>
    <row r="82" spans="2:15" ht="12.75" x14ac:dyDescent="0.2">
      <c r="B82" s="11" t="s">
        <v>112</v>
      </c>
      <c r="C82" s="13">
        <v>42760</v>
      </c>
      <c r="D82" s="11" t="s">
        <v>36</v>
      </c>
      <c r="E82" s="11">
        <v>1</v>
      </c>
      <c r="F82" s="11" t="s">
        <v>37</v>
      </c>
      <c r="G82" s="11">
        <v>3048</v>
      </c>
      <c r="H82" s="11" t="s">
        <v>38</v>
      </c>
      <c r="I82" s="11" t="s">
        <v>39</v>
      </c>
      <c r="J82" s="11" t="s">
        <v>134</v>
      </c>
      <c r="K82" s="12">
        <v>1106.69</v>
      </c>
      <c r="L82" s="21">
        <v>33</v>
      </c>
      <c r="M82" s="11"/>
      <c r="N82" s="17"/>
      <c r="O82" s="34">
        <v>3240575.37</v>
      </c>
    </row>
    <row r="83" spans="2:15" ht="12.75" x14ac:dyDescent="0.2">
      <c r="B83" s="11" t="s">
        <v>112</v>
      </c>
      <c r="C83" s="13">
        <v>42760</v>
      </c>
      <c r="D83" s="11" t="s">
        <v>36</v>
      </c>
      <c r="E83" s="11">
        <v>1</v>
      </c>
      <c r="F83" s="11" t="s">
        <v>37</v>
      </c>
      <c r="G83" s="11">
        <v>3048</v>
      </c>
      <c r="H83" s="11" t="s">
        <v>38</v>
      </c>
      <c r="I83" s="11" t="s">
        <v>39</v>
      </c>
      <c r="J83" s="11" t="s">
        <v>135</v>
      </c>
      <c r="K83" s="11">
        <v>721.23</v>
      </c>
      <c r="L83" s="21">
        <v>34</v>
      </c>
      <c r="M83" s="11"/>
      <c r="N83" s="17"/>
      <c r="O83" s="34">
        <v>3241296.6</v>
      </c>
    </row>
    <row r="84" spans="2:15" ht="12.75" x14ac:dyDescent="0.2">
      <c r="B84" s="11" t="s">
        <v>112</v>
      </c>
      <c r="C84" s="13">
        <v>42760</v>
      </c>
      <c r="D84" s="11" t="s">
        <v>36</v>
      </c>
      <c r="E84" s="11">
        <v>1</v>
      </c>
      <c r="F84" s="11" t="s">
        <v>37</v>
      </c>
      <c r="G84" s="11">
        <v>3048</v>
      </c>
      <c r="H84" s="11" t="s">
        <v>38</v>
      </c>
      <c r="I84" s="11" t="s">
        <v>39</v>
      </c>
      <c r="J84" s="11" t="s">
        <v>136</v>
      </c>
      <c r="K84" s="11">
        <v>362.67</v>
      </c>
      <c r="L84" s="21">
        <v>35</v>
      </c>
      <c r="M84" s="11"/>
      <c r="N84" s="17"/>
      <c r="O84" s="34">
        <v>3241659.27</v>
      </c>
    </row>
    <row r="85" spans="2:15" ht="12.75" x14ac:dyDescent="0.2">
      <c r="B85" s="11" t="s">
        <v>112</v>
      </c>
      <c r="C85" s="13">
        <v>42760</v>
      </c>
      <c r="D85" s="11" t="s">
        <v>36</v>
      </c>
      <c r="E85" s="11">
        <v>1</v>
      </c>
      <c r="F85" s="11" t="s">
        <v>37</v>
      </c>
      <c r="G85" s="11">
        <v>3048</v>
      </c>
      <c r="H85" s="11" t="s">
        <v>38</v>
      </c>
      <c r="I85" s="11" t="s">
        <v>39</v>
      </c>
      <c r="J85" s="11" t="s">
        <v>137</v>
      </c>
      <c r="K85" s="11">
        <v>725.35</v>
      </c>
      <c r="L85" s="21">
        <v>36</v>
      </c>
      <c r="M85" s="11"/>
      <c r="N85" s="17"/>
      <c r="O85" s="34">
        <v>3242384.62</v>
      </c>
    </row>
    <row r="86" spans="2:15" ht="12.75" x14ac:dyDescent="0.2">
      <c r="B86" s="11" t="s">
        <v>112</v>
      </c>
      <c r="C86" s="13">
        <v>42760</v>
      </c>
      <c r="D86" s="11" t="s">
        <v>36</v>
      </c>
      <c r="E86" s="11">
        <v>1</v>
      </c>
      <c r="F86" s="11" t="s">
        <v>37</v>
      </c>
      <c r="G86" s="11">
        <v>3048</v>
      </c>
      <c r="H86" s="11" t="s">
        <v>38</v>
      </c>
      <c r="I86" s="11" t="s">
        <v>39</v>
      </c>
      <c r="J86" s="11" t="s">
        <v>138</v>
      </c>
      <c r="K86" s="11">
        <v>353.92</v>
      </c>
      <c r="L86" s="21">
        <v>54</v>
      </c>
      <c r="M86" s="11"/>
      <c r="N86" s="17"/>
      <c r="O86" s="34">
        <v>3242738.54</v>
      </c>
    </row>
    <row r="87" spans="2:15" ht="12.75" x14ac:dyDescent="0.2">
      <c r="B87" s="11" t="s">
        <v>112</v>
      </c>
      <c r="C87" s="13">
        <v>42760</v>
      </c>
      <c r="D87" s="11" t="s">
        <v>36</v>
      </c>
      <c r="E87" s="11">
        <v>1</v>
      </c>
      <c r="F87" s="11" t="s">
        <v>37</v>
      </c>
      <c r="G87" s="11">
        <v>3048</v>
      </c>
      <c r="H87" s="11" t="s">
        <v>38</v>
      </c>
      <c r="I87" s="11" t="s">
        <v>39</v>
      </c>
      <c r="J87" s="11" t="s">
        <v>139</v>
      </c>
      <c r="K87" s="11">
        <v>731.03</v>
      </c>
      <c r="L87" s="21">
        <v>38</v>
      </c>
      <c r="M87" s="11"/>
      <c r="N87" s="17"/>
      <c r="O87" s="34">
        <v>3243469.57</v>
      </c>
    </row>
    <row r="88" spans="2:15" ht="12.75" x14ac:dyDescent="0.2">
      <c r="B88" s="11" t="s">
        <v>112</v>
      </c>
      <c r="C88" s="13">
        <v>42760</v>
      </c>
      <c r="D88" s="11" t="s">
        <v>36</v>
      </c>
      <c r="E88" s="11">
        <v>1</v>
      </c>
      <c r="F88" s="11" t="s">
        <v>37</v>
      </c>
      <c r="G88" s="11">
        <v>3048</v>
      </c>
      <c r="H88" s="11" t="s">
        <v>38</v>
      </c>
      <c r="I88" s="11" t="s">
        <v>39</v>
      </c>
      <c r="J88" s="11" t="s">
        <v>140</v>
      </c>
      <c r="K88" s="12">
        <v>10000</v>
      </c>
      <c r="L88" s="21">
        <v>39</v>
      </c>
      <c r="M88" s="11"/>
      <c r="N88" s="17"/>
      <c r="O88" s="34">
        <v>3253469.57</v>
      </c>
    </row>
    <row r="89" spans="2:15" ht="12.75" x14ac:dyDescent="0.2">
      <c r="B89" s="11" t="s">
        <v>112</v>
      </c>
      <c r="C89" s="13">
        <v>42760</v>
      </c>
      <c r="D89" s="11" t="s">
        <v>36</v>
      </c>
      <c r="E89" s="11">
        <v>1</v>
      </c>
      <c r="F89" s="11" t="s">
        <v>37</v>
      </c>
      <c r="G89" s="11">
        <v>3048</v>
      </c>
      <c r="H89" s="11" t="s">
        <v>38</v>
      </c>
      <c r="I89" s="11" t="s">
        <v>39</v>
      </c>
      <c r="J89" s="11" t="s">
        <v>141</v>
      </c>
      <c r="K89" s="11">
        <v>381.76</v>
      </c>
      <c r="L89" s="21">
        <v>40</v>
      </c>
      <c r="M89" s="11"/>
      <c r="N89" s="17"/>
      <c r="O89" s="34">
        <v>3253851.33</v>
      </c>
    </row>
    <row r="90" spans="2:15" ht="12.75" x14ac:dyDescent="0.2">
      <c r="B90" s="11" t="s">
        <v>112</v>
      </c>
      <c r="C90" s="13">
        <v>42760</v>
      </c>
      <c r="D90" s="11" t="s">
        <v>36</v>
      </c>
      <c r="E90" s="11">
        <v>1</v>
      </c>
      <c r="F90" s="11" t="s">
        <v>37</v>
      </c>
      <c r="G90" s="11">
        <v>3048</v>
      </c>
      <c r="H90" s="11" t="s">
        <v>38</v>
      </c>
      <c r="I90" s="11" t="s">
        <v>39</v>
      </c>
      <c r="J90" s="11" t="s">
        <v>142</v>
      </c>
      <c r="K90" s="37">
        <v>352.76</v>
      </c>
      <c r="L90" s="21">
        <v>37</v>
      </c>
      <c r="M90" s="11"/>
      <c r="N90" s="17"/>
      <c r="O90" s="34">
        <v>3254204.09</v>
      </c>
    </row>
    <row r="91" spans="2:15" ht="12.75" x14ac:dyDescent="0.2">
      <c r="B91" s="11" t="s">
        <v>112</v>
      </c>
      <c r="C91" s="13">
        <v>42760</v>
      </c>
      <c r="D91" s="11" t="s">
        <v>36</v>
      </c>
      <c r="E91" s="11">
        <v>1</v>
      </c>
      <c r="F91" s="11" t="s">
        <v>37</v>
      </c>
      <c r="G91" s="11">
        <v>3048</v>
      </c>
      <c r="H91" s="11" t="s">
        <v>38</v>
      </c>
      <c r="I91" s="11" t="s">
        <v>39</v>
      </c>
      <c r="J91" s="11" t="s">
        <v>143</v>
      </c>
      <c r="K91" s="12">
        <v>1069.8699999999999</v>
      </c>
      <c r="L91" s="21">
        <v>41</v>
      </c>
      <c r="M91" s="11"/>
      <c r="N91" s="17"/>
      <c r="O91" s="34">
        <v>3255273.96</v>
      </c>
    </row>
    <row r="92" spans="2:15" ht="12.75" x14ac:dyDescent="0.2">
      <c r="B92" s="11" t="s">
        <v>112</v>
      </c>
      <c r="C92" s="13">
        <v>42760</v>
      </c>
      <c r="D92" s="11" t="s">
        <v>36</v>
      </c>
      <c r="E92" s="11">
        <v>1</v>
      </c>
      <c r="F92" s="11" t="s">
        <v>37</v>
      </c>
      <c r="G92" s="11">
        <v>3048</v>
      </c>
      <c r="H92" s="11" t="s">
        <v>38</v>
      </c>
      <c r="I92" s="11" t="s">
        <v>39</v>
      </c>
      <c r="J92" s="11" t="s">
        <v>144</v>
      </c>
      <c r="K92" s="11">
        <v>362.67</v>
      </c>
      <c r="L92" s="21">
        <v>42</v>
      </c>
      <c r="M92" s="11"/>
      <c r="N92" s="17"/>
      <c r="O92" s="34">
        <v>3255636.63</v>
      </c>
    </row>
    <row r="93" spans="2:15" ht="12.75" x14ac:dyDescent="0.2">
      <c r="B93" s="11" t="s">
        <v>112</v>
      </c>
      <c r="C93" s="13">
        <v>42760</v>
      </c>
      <c r="D93" s="11" t="s">
        <v>36</v>
      </c>
      <c r="E93" s="11">
        <v>1</v>
      </c>
      <c r="F93" s="11" t="s">
        <v>37</v>
      </c>
      <c r="G93" s="11">
        <v>3048</v>
      </c>
      <c r="H93" s="11" t="s">
        <v>38</v>
      </c>
      <c r="I93" s="11" t="s">
        <v>39</v>
      </c>
      <c r="J93" s="11" t="s">
        <v>145</v>
      </c>
      <c r="K93" s="12">
        <v>1500</v>
      </c>
      <c r="L93" s="21">
        <v>43</v>
      </c>
      <c r="M93" s="11"/>
      <c r="N93" s="17"/>
      <c r="O93" s="34">
        <v>3257136.63</v>
      </c>
    </row>
    <row r="94" spans="2:15" ht="12.75" x14ac:dyDescent="0.2">
      <c r="B94" s="11" t="s">
        <v>112</v>
      </c>
      <c r="C94" s="13">
        <v>42760</v>
      </c>
      <c r="D94" s="11" t="s">
        <v>36</v>
      </c>
      <c r="E94" s="11">
        <v>1</v>
      </c>
      <c r="F94" s="11" t="s">
        <v>37</v>
      </c>
      <c r="G94" s="11">
        <v>3048</v>
      </c>
      <c r="H94" s="11" t="s">
        <v>38</v>
      </c>
      <c r="I94" s="11" t="s">
        <v>39</v>
      </c>
      <c r="J94" s="11" t="s">
        <v>146</v>
      </c>
      <c r="K94" s="12">
        <v>4000</v>
      </c>
      <c r="L94" s="21">
        <v>44</v>
      </c>
      <c r="M94" s="11"/>
      <c r="N94" s="17"/>
      <c r="O94" s="34">
        <v>3261136.63</v>
      </c>
    </row>
    <row r="95" spans="2:15" ht="12.75" x14ac:dyDescent="0.2">
      <c r="B95" s="11" t="s">
        <v>112</v>
      </c>
      <c r="C95" s="13">
        <v>42760</v>
      </c>
      <c r="D95" s="11" t="s">
        <v>36</v>
      </c>
      <c r="E95" s="11">
        <v>1</v>
      </c>
      <c r="F95" s="11" t="s">
        <v>37</v>
      </c>
      <c r="G95" s="11">
        <v>3048</v>
      </c>
      <c r="H95" s="11" t="s">
        <v>38</v>
      </c>
      <c r="I95" s="11" t="s">
        <v>39</v>
      </c>
      <c r="J95" s="11" t="s">
        <v>147</v>
      </c>
      <c r="K95" s="11">
        <v>354.96</v>
      </c>
      <c r="L95" s="21">
        <v>45</v>
      </c>
      <c r="M95" s="11"/>
      <c r="N95" s="17"/>
      <c r="O95" s="34">
        <v>3261491.59</v>
      </c>
    </row>
    <row r="96" spans="2:15" ht="12.75" x14ac:dyDescent="0.2">
      <c r="B96" s="11" t="s">
        <v>112</v>
      </c>
      <c r="C96" s="13">
        <v>42760</v>
      </c>
      <c r="D96" s="11" t="s">
        <v>36</v>
      </c>
      <c r="E96" s="11">
        <v>1</v>
      </c>
      <c r="F96" s="11" t="s">
        <v>37</v>
      </c>
      <c r="G96" s="11">
        <v>3048</v>
      </c>
      <c r="H96" s="11" t="s">
        <v>38</v>
      </c>
      <c r="I96" s="11" t="s">
        <v>39</v>
      </c>
      <c r="J96" s="11" t="s">
        <v>148</v>
      </c>
      <c r="K96" s="11">
        <v>403.68</v>
      </c>
      <c r="L96" s="21">
        <v>46</v>
      </c>
      <c r="M96" s="11"/>
      <c r="N96" s="17"/>
      <c r="O96" s="34">
        <v>3261895.27</v>
      </c>
    </row>
    <row r="97" spans="2:15" ht="12.75" x14ac:dyDescent="0.2">
      <c r="B97" s="11" t="s">
        <v>112</v>
      </c>
      <c r="C97" s="13">
        <v>42760</v>
      </c>
      <c r="D97" s="11" t="s">
        <v>36</v>
      </c>
      <c r="E97" s="11">
        <v>1</v>
      </c>
      <c r="F97" s="11" t="s">
        <v>37</v>
      </c>
      <c r="G97" s="11">
        <v>3048</v>
      </c>
      <c r="H97" s="11" t="s">
        <v>38</v>
      </c>
      <c r="I97" s="11" t="s">
        <v>39</v>
      </c>
      <c r="J97" s="11" t="s">
        <v>149</v>
      </c>
      <c r="K97" s="11">
        <v>278.39999999999998</v>
      </c>
      <c r="L97" s="21">
        <v>47</v>
      </c>
      <c r="M97" s="11"/>
      <c r="N97" s="17"/>
      <c r="O97" s="34">
        <v>3262173.67</v>
      </c>
    </row>
    <row r="98" spans="2:15" ht="12.75" x14ac:dyDescent="0.2">
      <c r="B98" s="11" t="s">
        <v>112</v>
      </c>
      <c r="C98" s="13">
        <v>42760</v>
      </c>
      <c r="D98" s="11" t="s">
        <v>36</v>
      </c>
      <c r="E98" s="11">
        <v>1</v>
      </c>
      <c r="F98" s="11" t="s">
        <v>37</v>
      </c>
      <c r="G98" s="11">
        <v>3048</v>
      </c>
      <c r="H98" s="11" t="s">
        <v>38</v>
      </c>
      <c r="I98" s="11" t="s">
        <v>39</v>
      </c>
      <c r="J98" s="11" t="s">
        <v>150</v>
      </c>
      <c r="K98" s="11">
        <v>232</v>
      </c>
      <c r="L98" s="21">
        <v>48</v>
      </c>
      <c r="M98" s="11"/>
      <c r="N98" s="17"/>
      <c r="O98" s="34">
        <v>3262405.67</v>
      </c>
    </row>
    <row r="99" spans="2:15" ht="12.75" x14ac:dyDescent="0.2">
      <c r="B99" s="11" t="s">
        <v>112</v>
      </c>
      <c r="C99" s="13">
        <v>42760</v>
      </c>
      <c r="D99" s="11" t="s">
        <v>36</v>
      </c>
      <c r="E99" s="11">
        <v>1</v>
      </c>
      <c r="F99" s="11" t="s">
        <v>37</v>
      </c>
      <c r="G99" s="11">
        <v>3048</v>
      </c>
      <c r="H99" s="11" t="s">
        <v>38</v>
      </c>
      <c r="I99" s="11" t="s">
        <v>39</v>
      </c>
      <c r="J99" s="11" t="s">
        <v>151</v>
      </c>
      <c r="K99" s="11">
        <v>626.4</v>
      </c>
      <c r="L99" s="21">
        <v>49</v>
      </c>
      <c r="M99" s="11"/>
      <c r="N99" s="17"/>
      <c r="O99" s="34">
        <v>3263032.07</v>
      </c>
    </row>
    <row r="100" spans="2:15" ht="12.75" x14ac:dyDescent="0.2">
      <c r="B100" s="11" t="s">
        <v>152</v>
      </c>
      <c r="C100" s="13">
        <v>42761</v>
      </c>
      <c r="D100" s="11" t="s">
        <v>153</v>
      </c>
      <c r="E100" s="11">
        <v>2</v>
      </c>
      <c r="F100" s="11" t="s">
        <v>14</v>
      </c>
      <c r="G100" s="11">
        <v>631</v>
      </c>
      <c r="H100" s="11" t="s">
        <v>15</v>
      </c>
      <c r="I100" s="11" t="s">
        <v>16</v>
      </c>
      <c r="J100" s="11" t="s">
        <v>17</v>
      </c>
      <c r="K100" s="11"/>
      <c r="L100" s="21"/>
      <c r="M100" s="11">
        <v>365.52</v>
      </c>
      <c r="N100" s="17">
        <v>37</v>
      </c>
      <c r="O100" s="34">
        <v>3262666.55</v>
      </c>
    </row>
    <row r="101" spans="2:15" ht="12.75" x14ac:dyDescent="0.2">
      <c r="B101" s="11" t="s">
        <v>154</v>
      </c>
      <c r="C101" s="13">
        <v>42761</v>
      </c>
      <c r="D101" s="11" t="s">
        <v>155</v>
      </c>
      <c r="E101" s="11">
        <v>2</v>
      </c>
      <c r="F101" s="11" t="s">
        <v>72</v>
      </c>
      <c r="G101" s="11">
        <v>1341</v>
      </c>
      <c r="H101" s="11" t="s">
        <v>73</v>
      </c>
      <c r="I101" s="11" t="s">
        <v>74</v>
      </c>
      <c r="J101" s="11" t="s">
        <v>17</v>
      </c>
      <c r="K101" s="11"/>
      <c r="L101" s="21"/>
      <c r="M101" s="12">
        <v>1245.82</v>
      </c>
      <c r="N101" s="17">
        <v>29</v>
      </c>
      <c r="O101" s="34">
        <v>3261420.73</v>
      </c>
    </row>
    <row r="102" spans="2:15" ht="12.75" x14ac:dyDescent="0.2">
      <c r="B102" s="11" t="s">
        <v>156</v>
      </c>
      <c r="C102" s="13">
        <v>42761</v>
      </c>
      <c r="D102" s="11" t="s">
        <v>157</v>
      </c>
      <c r="E102" s="11">
        <v>2</v>
      </c>
      <c r="F102" s="11" t="s">
        <v>14</v>
      </c>
      <c r="G102" s="11">
        <v>632</v>
      </c>
      <c r="H102" s="11" t="s">
        <v>15</v>
      </c>
      <c r="I102" s="11" t="s">
        <v>16</v>
      </c>
      <c r="J102" s="11" t="s">
        <v>17</v>
      </c>
      <c r="K102" s="11"/>
      <c r="L102" s="21"/>
      <c r="M102" s="11">
        <v>353.92</v>
      </c>
      <c r="N102" s="17">
        <v>38</v>
      </c>
      <c r="O102" s="34">
        <v>3261066.81</v>
      </c>
    </row>
    <row r="103" spans="2:15" ht="12.75" x14ac:dyDescent="0.2">
      <c r="B103" s="11" t="s">
        <v>158</v>
      </c>
      <c r="C103" s="13">
        <v>42761</v>
      </c>
      <c r="D103" s="11" t="s">
        <v>159</v>
      </c>
      <c r="E103" s="11">
        <v>2</v>
      </c>
      <c r="F103" s="11" t="s">
        <v>72</v>
      </c>
      <c r="G103" s="11">
        <v>1342</v>
      </c>
      <c r="H103" s="11" t="s">
        <v>73</v>
      </c>
      <c r="I103" s="11" t="s">
        <v>74</v>
      </c>
      <c r="J103" s="11" t="s">
        <v>17</v>
      </c>
      <c r="K103" s="11"/>
      <c r="L103" s="21"/>
      <c r="M103" s="12">
        <v>3500</v>
      </c>
      <c r="N103" s="17">
        <v>24</v>
      </c>
      <c r="O103" s="34">
        <v>3257566.81</v>
      </c>
    </row>
    <row r="104" spans="2:15" ht="12.75" x14ac:dyDescent="0.2">
      <c r="B104" s="11" t="s">
        <v>160</v>
      </c>
      <c r="C104" s="13">
        <v>42761</v>
      </c>
      <c r="D104" s="11" t="s">
        <v>161</v>
      </c>
      <c r="E104" s="11">
        <v>1</v>
      </c>
      <c r="F104" s="11" t="s">
        <v>83</v>
      </c>
      <c r="G104" s="11">
        <v>3049</v>
      </c>
      <c r="H104" s="11" t="s">
        <v>84</v>
      </c>
      <c r="I104" s="11" t="s">
        <v>39</v>
      </c>
      <c r="J104" s="11" t="s">
        <v>17</v>
      </c>
      <c r="K104" s="11"/>
      <c r="L104" s="21"/>
      <c r="M104" s="11">
        <v>696</v>
      </c>
      <c r="N104" s="17">
        <v>26</v>
      </c>
      <c r="O104" s="34">
        <v>3256870.81</v>
      </c>
    </row>
    <row r="105" spans="2:15" ht="12.75" x14ac:dyDescent="0.2">
      <c r="B105" s="11" t="s">
        <v>162</v>
      </c>
      <c r="C105" s="13">
        <v>42761</v>
      </c>
      <c r="D105" s="11" t="s">
        <v>163</v>
      </c>
      <c r="E105" s="11">
        <v>1</v>
      </c>
      <c r="F105" s="11" t="s">
        <v>83</v>
      </c>
      <c r="G105" s="11">
        <v>3050</v>
      </c>
      <c r="H105" s="11" t="s">
        <v>84</v>
      </c>
      <c r="I105" s="11" t="s">
        <v>39</v>
      </c>
      <c r="J105" s="11" t="s">
        <v>17</v>
      </c>
      <c r="K105" s="11"/>
      <c r="L105" s="21"/>
      <c r="M105" s="11">
        <v>464</v>
      </c>
      <c r="N105" s="17">
        <v>30</v>
      </c>
      <c r="O105" s="34">
        <v>3256406.81</v>
      </c>
    </row>
    <row r="106" spans="2:15" ht="15" x14ac:dyDescent="0.25">
      <c r="B106" t="s">
        <v>217</v>
      </c>
      <c r="C106" s="31">
        <v>42761</v>
      </c>
      <c r="D106" t="s">
        <v>218</v>
      </c>
      <c r="E106">
        <v>1</v>
      </c>
      <c r="F106" t="s">
        <v>207</v>
      </c>
      <c r="G106">
        <v>90</v>
      </c>
      <c r="H106" t="s">
        <v>208</v>
      </c>
      <c r="I106" t="s">
        <v>39</v>
      </c>
      <c r="J106" t="s">
        <v>97</v>
      </c>
      <c r="K106"/>
      <c r="L106"/>
      <c r="M106" s="38">
        <v>135000</v>
      </c>
      <c r="N106">
        <v>50</v>
      </c>
      <c r="O106" s="34">
        <v>3121406.81</v>
      </c>
    </row>
    <row r="107" spans="2:15" ht="12.75" x14ac:dyDescent="0.2">
      <c r="B107" s="11" t="s">
        <v>164</v>
      </c>
      <c r="C107" s="13">
        <v>42762</v>
      </c>
      <c r="D107" s="11" t="s">
        <v>165</v>
      </c>
      <c r="E107" s="11">
        <v>1</v>
      </c>
      <c r="F107" s="11" t="s">
        <v>83</v>
      </c>
      <c r="G107" s="11">
        <v>3057</v>
      </c>
      <c r="H107" s="11" t="s">
        <v>84</v>
      </c>
      <c r="I107" s="11" t="s">
        <v>39</v>
      </c>
      <c r="J107" s="11" t="s">
        <v>166</v>
      </c>
      <c r="K107" s="12">
        <v>2109.44</v>
      </c>
      <c r="L107" s="21">
        <v>50</v>
      </c>
      <c r="M107" s="11"/>
      <c r="N107" s="17"/>
      <c r="O107" s="34">
        <v>3123516.25</v>
      </c>
    </row>
    <row r="108" spans="2:15" ht="12.75" x14ac:dyDescent="0.2">
      <c r="B108" s="11" t="s">
        <v>167</v>
      </c>
      <c r="C108" s="13">
        <v>42762</v>
      </c>
      <c r="D108" s="11" t="s">
        <v>168</v>
      </c>
      <c r="E108" s="11">
        <v>1</v>
      </c>
      <c r="F108" s="11" t="s">
        <v>83</v>
      </c>
      <c r="G108" s="11">
        <v>3058</v>
      </c>
      <c r="H108" s="11" t="s">
        <v>84</v>
      </c>
      <c r="I108" s="11" t="s">
        <v>39</v>
      </c>
      <c r="J108" s="11" t="s">
        <v>169</v>
      </c>
      <c r="K108" s="11">
        <v>78.209999999999994</v>
      </c>
      <c r="L108" s="21">
        <v>51</v>
      </c>
      <c r="M108" s="11"/>
      <c r="N108" s="17"/>
      <c r="O108" s="34">
        <v>3123594.46</v>
      </c>
    </row>
    <row r="109" spans="2:15" ht="12.75" x14ac:dyDescent="0.2">
      <c r="B109" s="11" t="s">
        <v>170</v>
      </c>
      <c r="C109" s="13">
        <v>42762</v>
      </c>
      <c r="D109" s="11" t="s">
        <v>171</v>
      </c>
      <c r="E109" s="11">
        <v>1</v>
      </c>
      <c r="F109" s="11" t="s">
        <v>83</v>
      </c>
      <c r="G109" s="11">
        <v>3059</v>
      </c>
      <c r="H109" s="11" t="s">
        <v>84</v>
      </c>
      <c r="I109" s="11" t="s">
        <v>39</v>
      </c>
      <c r="J109" s="11" t="s">
        <v>172</v>
      </c>
      <c r="K109" s="11">
        <v>799.44</v>
      </c>
      <c r="L109" s="21">
        <v>52</v>
      </c>
      <c r="M109" s="11"/>
      <c r="N109" s="17"/>
      <c r="O109" s="34">
        <v>3124393.9</v>
      </c>
    </row>
    <row r="110" spans="2:15" ht="12.75" x14ac:dyDescent="0.2">
      <c r="B110" s="11" t="s">
        <v>173</v>
      </c>
      <c r="C110" s="13">
        <v>42763</v>
      </c>
      <c r="D110" s="11" t="s">
        <v>174</v>
      </c>
      <c r="E110" s="11">
        <v>2</v>
      </c>
      <c r="F110" s="11" t="s">
        <v>14</v>
      </c>
      <c r="G110" s="11">
        <v>633</v>
      </c>
      <c r="H110" s="11" t="s">
        <v>15</v>
      </c>
      <c r="I110" s="11" t="s">
        <v>16</v>
      </c>
      <c r="J110" s="11" t="s">
        <v>17</v>
      </c>
      <c r="K110" s="11"/>
      <c r="L110" s="21"/>
      <c r="M110" s="11">
        <v>720.48</v>
      </c>
      <c r="N110" s="17">
        <v>40</v>
      </c>
      <c r="O110" s="34">
        <v>3123673.42</v>
      </c>
    </row>
    <row r="111" spans="2:15" ht="15" x14ac:dyDescent="0.25">
      <c r="B111" s="11" t="s">
        <v>175</v>
      </c>
      <c r="C111" s="13">
        <v>42765</v>
      </c>
      <c r="D111" s="11" t="s">
        <v>176</v>
      </c>
      <c r="E111" s="11">
        <v>2</v>
      </c>
      <c r="F111" s="11" t="s">
        <v>14</v>
      </c>
      <c r="G111" s="11">
        <v>634</v>
      </c>
      <c r="H111" s="11" t="s">
        <v>15</v>
      </c>
      <c r="I111" s="11" t="s">
        <v>16</v>
      </c>
      <c r="J111" s="11" t="s">
        <v>17</v>
      </c>
      <c r="K111" s="11"/>
      <c r="L111" s="21"/>
      <c r="M111" s="11">
        <v>365.52</v>
      </c>
      <c r="N111" s="17">
        <v>44</v>
      </c>
      <c r="O111" s="30">
        <v>3123307.9</v>
      </c>
    </row>
    <row r="112" spans="2:15" ht="15" x14ac:dyDescent="0.25">
      <c r="B112" s="11" t="s">
        <v>177</v>
      </c>
      <c r="C112" s="13">
        <v>42765</v>
      </c>
      <c r="D112" s="11" t="s">
        <v>178</v>
      </c>
      <c r="E112" s="11">
        <v>2</v>
      </c>
      <c r="F112" s="11" t="s">
        <v>72</v>
      </c>
      <c r="G112" s="11">
        <v>1345</v>
      </c>
      <c r="H112" s="11" t="s">
        <v>73</v>
      </c>
      <c r="I112" s="11" t="s">
        <v>16</v>
      </c>
      <c r="J112" s="11" t="s">
        <v>17</v>
      </c>
      <c r="K112" s="11"/>
      <c r="L112" s="21"/>
      <c r="M112" s="12">
        <v>2000.08</v>
      </c>
      <c r="N112" s="17">
        <v>35</v>
      </c>
      <c r="O112" s="30">
        <v>3121307.82</v>
      </c>
    </row>
    <row r="113" spans="2:15" ht="15" x14ac:dyDescent="0.25">
      <c r="B113" t="s">
        <v>219</v>
      </c>
      <c r="C113" s="31">
        <v>42765</v>
      </c>
      <c r="D113" t="s">
        <v>220</v>
      </c>
      <c r="E113">
        <v>1</v>
      </c>
      <c r="F113" t="s">
        <v>221</v>
      </c>
      <c r="G113">
        <v>10564</v>
      </c>
      <c r="H113" t="s">
        <v>222</v>
      </c>
      <c r="I113" t="s">
        <v>39</v>
      </c>
      <c r="J113" t="s">
        <v>97</v>
      </c>
      <c r="K113"/>
      <c r="L113"/>
      <c r="M113" s="36">
        <v>278.39999999999998</v>
      </c>
      <c r="N113">
        <v>47</v>
      </c>
      <c r="O113" s="30">
        <v>3121029.42</v>
      </c>
    </row>
    <row r="114" spans="2:15" ht="15" x14ac:dyDescent="0.25">
      <c r="B114" s="11" t="s">
        <v>179</v>
      </c>
      <c r="C114" s="13">
        <v>42766</v>
      </c>
      <c r="D114" s="11" t="s">
        <v>180</v>
      </c>
      <c r="E114" s="11">
        <v>2</v>
      </c>
      <c r="F114" s="11" t="s">
        <v>72</v>
      </c>
      <c r="G114" s="11">
        <v>1344</v>
      </c>
      <c r="H114" s="11" t="s">
        <v>73</v>
      </c>
      <c r="I114" s="11" t="s">
        <v>16</v>
      </c>
      <c r="J114" s="11" t="s">
        <v>17</v>
      </c>
      <c r="K114" s="11"/>
      <c r="L114" s="21"/>
      <c r="M114" s="12">
        <v>1406.15</v>
      </c>
      <c r="N114" s="17">
        <v>39</v>
      </c>
      <c r="O114" s="30">
        <v>3119623.27</v>
      </c>
    </row>
    <row r="115" spans="2:15" ht="15" x14ac:dyDescent="0.25">
      <c r="B115" s="11" t="s">
        <v>181</v>
      </c>
      <c r="C115" s="13">
        <v>42766</v>
      </c>
      <c r="D115" s="11" t="s">
        <v>182</v>
      </c>
      <c r="E115" s="11">
        <v>2</v>
      </c>
      <c r="F115" s="11" t="s">
        <v>14</v>
      </c>
      <c r="G115" s="11">
        <v>635</v>
      </c>
      <c r="H115" s="11" t="s">
        <v>15</v>
      </c>
      <c r="I115" s="11" t="s">
        <v>16</v>
      </c>
      <c r="J115" s="11" t="s">
        <v>17</v>
      </c>
      <c r="K115" s="11"/>
      <c r="L115" s="21"/>
      <c r="M115" s="11">
        <v>365.52</v>
      </c>
      <c r="N115" s="17">
        <v>45</v>
      </c>
      <c r="O115" s="30">
        <v>3119257.75</v>
      </c>
    </row>
    <row r="116" spans="2:15" ht="15" x14ac:dyDescent="0.25">
      <c r="B116" s="11" t="s">
        <v>183</v>
      </c>
      <c r="C116" s="13">
        <v>42766</v>
      </c>
      <c r="D116" s="11" t="s">
        <v>184</v>
      </c>
      <c r="E116" s="11">
        <v>1</v>
      </c>
      <c r="F116" s="11" t="s">
        <v>83</v>
      </c>
      <c r="G116" s="11">
        <v>3054</v>
      </c>
      <c r="H116" s="11" t="s">
        <v>84</v>
      </c>
      <c r="I116" s="11" t="s">
        <v>39</v>
      </c>
      <c r="J116" s="11" t="s">
        <v>185</v>
      </c>
      <c r="K116" s="11"/>
      <c r="L116" s="21"/>
      <c r="M116" s="11">
        <v>208.8</v>
      </c>
      <c r="N116" s="17">
        <v>33</v>
      </c>
      <c r="O116" s="30">
        <v>3119048.95</v>
      </c>
    </row>
    <row r="117" spans="2:15" ht="15" x14ac:dyDescent="0.25">
      <c r="B117" s="11" t="s">
        <v>186</v>
      </c>
      <c r="C117" s="13">
        <v>42766</v>
      </c>
      <c r="D117" s="11" t="s">
        <v>187</v>
      </c>
      <c r="E117" s="11">
        <v>1</v>
      </c>
      <c r="F117" s="11" t="s">
        <v>83</v>
      </c>
      <c r="G117" s="11">
        <v>3055</v>
      </c>
      <c r="H117" s="11" t="s">
        <v>84</v>
      </c>
      <c r="I117" s="11" t="s">
        <v>39</v>
      </c>
      <c r="J117" s="11" t="s">
        <v>185</v>
      </c>
      <c r="K117" s="11"/>
      <c r="L117" s="21"/>
      <c r="M117" s="11">
        <v>452.4</v>
      </c>
      <c r="N117" s="17">
        <v>36</v>
      </c>
      <c r="O117" s="30">
        <v>3118596.55</v>
      </c>
    </row>
    <row r="118" spans="2:15" ht="15" x14ac:dyDescent="0.25">
      <c r="B118" s="11" t="s">
        <v>188</v>
      </c>
      <c r="C118" s="13">
        <v>42766</v>
      </c>
      <c r="D118" s="11" t="s">
        <v>189</v>
      </c>
      <c r="E118" s="11">
        <v>1</v>
      </c>
      <c r="F118" s="11" t="s">
        <v>83</v>
      </c>
      <c r="G118" s="11">
        <v>3056</v>
      </c>
      <c r="H118" s="11" t="s">
        <v>84</v>
      </c>
      <c r="I118" s="11" t="s">
        <v>39</v>
      </c>
      <c r="J118" s="11" t="s">
        <v>17</v>
      </c>
      <c r="K118" s="11"/>
      <c r="L118" s="21"/>
      <c r="M118" s="11">
        <v>139.19999999999999</v>
      </c>
      <c r="N118" s="17">
        <v>32</v>
      </c>
      <c r="O118" s="30">
        <v>3118457.35</v>
      </c>
    </row>
    <row r="119" spans="2:15" ht="15" x14ac:dyDescent="0.25">
      <c r="B119" s="11" t="s">
        <v>190</v>
      </c>
      <c r="C119" s="13">
        <v>42766</v>
      </c>
      <c r="D119" s="11" t="s">
        <v>191</v>
      </c>
      <c r="E119" s="11">
        <v>1</v>
      </c>
      <c r="F119" s="11" t="s">
        <v>192</v>
      </c>
      <c r="G119" s="11">
        <v>10546</v>
      </c>
      <c r="H119" s="11" t="s">
        <v>193</v>
      </c>
      <c r="I119" s="11" t="s">
        <v>39</v>
      </c>
      <c r="J119" s="11" t="s">
        <v>97</v>
      </c>
      <c r="K119" s="11"/>
      <c r="L119" s="21"/>
      <c r="M119" s="12">
        <v>2109.44</v>
      </c>
      <c r="N119" s="17">
        <v>41</v>
      </c>
      <c r="O119" s="30">
        <v>3116347.91</v>
      </c>
    </row>
    <row r="120" spans="2:15" ht="15" x14ac:dyDescent="0.25">
      <c r="B120" s="11" t="s">
        <v>194</v>
      </c>
      <c r="C120" s="13">
        <v>42766</v>
      </c>
      <c r="D120" s="11" t="s">
        <v>195</v>
      </c>
      <c r="E120" s="11">
        <v>1</v>
      </c>
      <c r="F120" s="11" t="s">
        <v>192</v>
      </c>
      <c r="G120" s="11">
        <v>10547</v>
      </c>
      <c r="H120" s="11" t="s">
        <v>193</v>
      </c>
      <c r="I120" s="11" t="s">
        <v>39</v>
      </c>
      <c r="J120" s="11" t="s">
        <v>97</v>
      </c>
      <c r="K120" s="11"/>
      <c r="L120" s="21"/>
      <c r="M120" s="11">
        <v>78.209999999999994</v>
      </c>
      <c r="N120" s="17">
        <v>42</v>
      </c>
      <c r="O120" s="30">
        <v>3116269.7</v>
      </c>
    </row>
    <row r="121" spans="2:15" ht="15" x14ac:dyDescent="0.25">
      <c r="B121" s="11" t="s">
        <v>196</v>
      </c>
      <c r="C121" s="13">
        <v>42766</v>
      </c>
      <c r="D121" s="11" t="s">
        <v>197</v>
      </c>
      <c r="E121" s="11">
        <v>1</v>
      </c>
      <c r="F121" s="11" t="s">
        <v>192</v>
      </c>
      <c r="G121" s="11">
        <v>10548</v>
      </c>
      <c r="H121" s="11" t="s">
        <v>193</v>
      </c>
      <c r="I121" s="11" t="s">
        <v>39</v>
      </c>
      <c r="J121" s="11" t="s">
        <v>97</v>
      </c>
      <c r="K121" s="11"/>
      <c r="L121" s="21"/>
      <c r="M121" s="11">
        <v>799.44</v>
      </c>
      <c r="N121" s="17">
        <v>43</v>
      </c>
      <c r="O121" s="30">
        <v>3115470.26</v>
      </c>
    </row>
    <row r="122" spans="2:15" ht="15" x14ac:dyDescent="0.25">
      <c r="B122" t="s">
        <v>409</v>
      </c>
      <c r="C122" s="31">
        <v>42766</v>
      </c>
      <c r="D122" t="s">
        <v>410</v>
      </c>
      <c r="E122">
        <v>1</v>
      </c>
      <c r="F122" t="s">
        <v>83</v>
      </c>
      <c r="G122">
        <v>3128</v>
      </c>
      <c r="H122" t="s">
        <v>84</v>
      </c>
      <c r="I122" t="s">
        <v>39</v>
      </c>
      <c r="J122" t="s">
        <v>97</v>
      </c>
      <c r="K122"/>
      <c r="L122" s="2"/>
      <c r="M122">
        <v>382.92</v>
      </c>
      <c r="N122" s="52">
        <v>51</v>
      </c>
      <c r="O122" s="30">
        <v>3115087.34</v>
      </c>
    </row>
    <row r="123" spans="2:15" ht="15" x14ac:dyDescent="0.25">
      <c r="B123"/>
      <c r="C123"/>
      <c r="D123"/>
      <c r="E123"/>
      <c r="F123"/>
      <c r="G123"/>
      <c r="H123"/>
      <c r="I123"/>
      <c r="J123" t="s">
        <v>198</v>
      </c>
      <c r="K123" s="30">
        <v>108282.41</v>
      </c>
      <c r="L123" s="2"/>
      <c r="M123" s="30">
        <v>450797.17</v>
      </c>
      <c r="N123"/>
      <c r="O123"/>
    </row>
    <row r="124" spans="2:15" ht="15" x14ac:dyDescent="0.25">
      <c r="B124"/>
      <c r="C124"/>
      <c r="D124"/>
      <c r="E124"/>
      <c r="F124"/>
      <c r="G124"/>
      <c r="H124"/>
      <c r="I124"/>
      <c r="J124" t="s">
        <v>199</v>
      </c>
      <c r="K124"/>
      <c r="L124"/>
      <c r="N124"/>
      <c r="O124" s="30">
        <v>3115087.34</v>
      </c>
    </row>
    <row r="127" spans="2:15" x14ac:dyDescent="0.2">
      <c r="L127" s="22"/>
    </row>
    <row r="128" spans="2:15" x14ac:dyDescent="0.2">
      <c r="L128" s="23"/>
    </row>
    <row r="130" spans="3:16" x14ac:dyDescent="0.2">
      <c r="J130" s="2" t="s">
        <v>223</v>
      </c>
      <c r="O130" s="8">
        <f>+O124</f>
        <v>3115087.34</v>
      </c>
    </row>
    <row r="131" spans="3:16" x14ac:dyDescent="0.2">
      <c r="J131" s="2" t="s">
        <v>224</v>
      </c>
      <c r="O131" s="39">
        <v>-3244805.22</v>
      </c>
    </row>
    <row r="132" spans="3:16" x14ac:dyDescent="0.2">
      <c r="J132" s="2" t="s">
        <v>225</v>
      </c>
      <c r="O132" s="8">
        <f>+O130+O131</f>
        <v>-129717.88000000035</v>
      </c>
    </row>
    <row r="136" spans="3:16" x14ac:dyDescent="0.2">
      <c r="J136" s="2" t="s">
        <v>230</v>
      </c>
      <c r="M136" s="8"/>
    </row>
    <row r="137" spans="3:16" x14ac:dyDescent="0.2">
      <c r="C137" s="14"/>
      <c r="J137" s="40">
        <v>42762</v>
      </c>
      <c r="K137" s="90" t="s">
        <v>226</v>
      </c>
      <c r="L137" s="91"/>
      <c r="M137" s="90" t="s">
        <v>227</v>
      </c>
      <c r="N137" s="91"/>
      <c r="O137" s="39">
        <v>130000</v>
      </c>
    </row>
    <row r="138" spans="3:16" x14ac:dyDescent="0.2">
      <c r="C138" s="14"/>
      <c r="J138" s="42"/>
      <c r="K138" s="41"/>
      <c r="L138" s="41"/>
      <c r="M138" s="41"/>
      <c r="N138" s="41"/>
      <c r="O138" s="43"/>
    </row>
    <row r="139" spans="3:16" x14ac:dyDescent="0.2">
      <c r="C139" s="14"/>
      <c r="J139" s="42" t="s">
        <v>231</v>
      </c>
      <c r="K139" s="41"/>
      <c r="L139" s="41"/>
      <c r="M139" s="41"/>
      <c r="N139" s="41"/>
      <c r="O139" s="43"/>
    </row>
    <row r="140" spans="3:16" ht="12" customHeight="1" x14ac:dyDescent="0.2">
      <c r="C140" s="14"/>
      <c r="J140" s="26">
        <v>42761</v>
      </c>
      <c r="K140" s="86" t="s">
        <v>203</v>
      </c>
      <c r="L140" s="87"/>
      <c r="M140" s="27" t="s">
        <v>204</v>
      </c>
      <c r="O140" s="28">
        <v>278.39999999999998</v>
      </c>
      <c r="P140" s="2" t="s">
        <v>232</v>
      </c>
    </row>
    <row r="141" spans="3:16" x14ac:dyDescent="0.2">
      <c r="C141" s="14"/>
      <c r="K141" s="8"/>
    </row>
    <row r="142" spans="3:16" x14ac:dyDescent="0.2">
      <c r="C142" s="14"/>
      <c r="J142" s="2" t="s">
        <v>229</v>
      </c>
    </row>
    <row r="143" spans="3:16" x14ac:dyDescent="0.2">
      <c r="C143" s="14"/>
    </row>
    <row r="144" spans="3:16" x14ac:dyDescent="0.2">
      <c r="C144" s="14"/>
      <c r="K144" s="8"/>
    </row>
    <row r="145" spans="3:15" x14ac:dyDescent="0.2">
      <c r="C145" s="14"/>
      <c r="J145" s="2" t="s">
        <v>228</v>
      </c>
      <c r="K145" s="8"/>
      <c r="O145" s="8">
        <f>-O132-O137+O140</f>
        <v>-3.7199999996461202</v>
      </c>
    </row>
    <row r="146" spans="3:15" x14ac:dyDescent="0.2">
      <c r="C146" s="14"/>
      <c r="M146" s="8"/>
    </row>
    <row r="147" spans="3:15" x14ac:dyDescent="0.2">
      <c r="C147" s="14"/>
      <c r="K147" s="8"/>
      <c r="M147" s="8"/>
    </row>
    <row r="148" spans="3:15" x14ac:dyDescent="0.2">
      <c r="C148" s="14"/>
      <c r="M148" s="8"/>
    </row>
    <row r="149" spans="3:15" x14ac:dyDescent="0.2">
      <c r="C149" s="14"/>
      <c r="M149" s="8"/>
    </row>
    <row r="150" spans="3:15" x14ac:dyDescent="0.2">
      <c r="C150" s="14"/>
      <c r="L150" s="25"/>
      <c r="M150" s="8"/>
    </row>
    <row r="151" spans="3:15" x14ac:dyDescent="0.2">
      <c r="C151" s="14"/>
      <c r="M151" s="8"/>
    </row>
    <row r="152" spans="3:15" x14ac:dyDescent="0.2">
      <c r="C152" s="14"/>
      <c r="M152" s="8"/>
    </row>
    <row r="153" spans="3:15" x14ac:dyDescent="0.2">
      <c r="C153" s="14"/>
      <c r="M153" s="8"/>
    </row>
    <row r="154" spans="3:15" x14ac:dyDescent="0.2">
      <c r="C154" s="14"/>
      <c r="M154" s="8"/>
    </row>
    <row r="155" spans="3:15" x14ac:dyDescent="0.2">
      <c r="C155" s="14"/>
      <c r="K155" s="8"/>
      <c r="M155" s="8"/>
    </row>
    <row r="156" spans="3:15" x14ac:dyDescent="0.2">
      <c r="C156" s="14"/>
      <c r="M156" s="8"/>
    </row>
    <row r="157" spans="3:15" x14ac:dyDescent="0.2">
      <c r="C157" s="14"/>
      <c r="L157" s="25"/>
      <c r="M157" s="8"/>
    </row>
    <row r="158" spans="3:15" x14ac:dyDescent="0.2">
      <c r="C158" s="14"/>
      <c r="L158" s="25"/>
      <c r="M158" s="8"/>
    </row>
    <row r="159" spans="3:15" x14ac:dyDescent="0.2">
      <c r="C159" s="14"/>
      <c r="K159" s="8"/>
      <c r="M159" s="8"/>
    </row>
    <row r="160" spans="3:15" x14ac:dyDescent="0.2">
      <c r="C160" s="14"/>
      <c r="L160" s="25"/>
      <c r="M160" s="8"/>
    </row>
    <row r="161" spans="3:13" x14ac:dyDescent="0.2">
      <c r="C161" s="14"/>
      <c r="M161" s="8"/>
    </row>
    <row r="162" spans="3:13" x14ac:dyDescent="0.2">
      <c r="C162" s="14"/>
      <c r="M162" s="8"/>
    </row>
    <row r="163" spans="3:13" x14ac:dyDescent="0.2">
      <c r="C163" s="14"/>
      <c r="L163" s="25"/>
      <c r="M163" s="8"/>
    </row>
    <row r="164" spans="3:13" x14ac:dyDescent="0.2">
      <c r="C164" s="14"/>
      <c r="L164" s="25"/>
      <c r="M164" s="8"/>
    </row>
    <row r="165" spans="3:13" x14ac:dyDescent="0.2">
      <c r="C165" s="14"/>
      <c r="L165" s="25"/>
      <c r="M165" s="8"/>
    </row>
    <row r="166" spans="3:13" x14ac:dyDescent="0.2">
      <c r="C166" s="14"/>
      <c r="M166" s="8"/>
    </row>
    <row r="167" spans="3:13" x14ac:dyDescent="0.2">
      <c r="C167" s="14"/>
      <c r="M167" s="8"/>
    </row>
    <row r="168" spans="3:13" x14ac:dyDescent="0.2">
      <c r="C168" s="14"/>
      <c r="M168" s="8"/>
    </row>
    <row r="169" spans="3:13" x14ac:dyDescent="0.2">
      <c r="C169" s="14"/>
      <c r="M169" s="8"/>
    </row>
    <row r="170" spans="3:13" x14ac:dyDescent="0.2">
      <c r="C170" s="14"/>
      <c r="M170" s="8"/>
    </row>
    <row r="171" spans="3:13" x14ac:dyDescent="0.2">
      <c r="C171" s="14"/>
      <c r="M171" s="8"/>
    </row>
    <row r="172" spans="3:13" x14ac:dyDescent="0.2">
      <c r="C172" s="14"/>
      <c r="L172" s="25"/>
      <c r="M172" s="8"/>
    </row>
    <row r="173" spans="3:13" x14ac:dyDescent="0.2">
      <c r="C173" s="14"/>
      <c r="M173" s="8"/>
    </row>
    <row r="174" spans="3:13" x14ac:dyDescent="0.2">
      <c r="C174" s="14"/>
      <c r="M174" s="8"/>
    </row>
    <row r="175" spans="3:13" x14ac:dyDescent="0.2">
      <c r="C175" s="14"/>
      <c r="L175" s="25"/>
      <c r="M175" s="8"/>
    </row>
    <row r="176" spans="3:13" x14ac:dyDescent="0.2">
      <c r="C176" s="14"/>
      <c r="M176" s="8"/>
    </row>
    <row r="177" spans="3:13" x14ac:dyDescent="0.2">
      <c r="C177" s="14"/>
      <c r="M177" s="8"/>
    </row>
    <row r="178" spans="3:13" x14ac:dyDescent="0.2">
      <c r="C178" s="14"/>
      <c r="M178" s="8"/>
    </row>
    <row r="179" spans="3:13" x14ac:dyDescent="0.2">
      <c r="C179" s="14"/>
      <c r="M179" s="8"/>
    </row>
    <row r="180" spans="3:13" x14ac:dyDescent="0.2">
      <c r="C180" s="14"/>
      <c r="M180" s="8"/>
    </row>
    <row r="181" spans="3:13" x14ac:dyDescent="0.2">
      <c r="C181" s="14"/>
      <c r="M181" s="8"/>
    </row>
    <row r="182" spans="3:13" x14ac:dyDescent="0.2">
      <c r="C182" s="14"/>
      <c r="M182" s="8"/>
    </row>
    <row r="183" spans="3:13" x14ac:dyDescent="0.2">
      <c r="C183" s="14"/>
      <c r="M183" s="8"/>
    </row>
    <row r="184" spans="3:13" x14ac:dyDescent="0.2">
      <c r="C184" s="14"/>
      <c r="M184" s="8"/>
    </row>
    <row r="185" spans="3:13" x14ac:dyDescent="0.2">
      <c r="C185" s="14"/>
      <c r="K185" s="8"/>
      <c r="M185" s="8"/>
    </row>
    <row r="186" spans="3:13" x14ac:dyDescent="0.2">
      <c r="C186" s="14"/>
      <c r="M186" s="8"/>
    </row>
    <row r="187" spans="3:13" x14ac:dyDescent="0.2">
      <c r="C187" s="14"/>
      <c r="M187" s="8"/>
    </row>
    <row r="188" spans="3:13" x14ac:dyDescent="0.2">
      <c r="C188" s="14"/>
      <c r="M188" s="8"/>
    </row>
    <row r="189" spans="3:13" x14ac:dyDescent="0.2">
      <c r="C189" s="14"/>
      <c r="M189" s="8"/>
    </row>
    <row r="190" spans="3:13" x14ac:dyDescent="0.2">
      <c r="C190" s="14"/>
      <c r="M190" s="8"/>
    </row>
    <row r="191" spans="3:13" x14ac:dyDescent="0.2">
      <c r="C191" s="14"/>
      <c r="M191" s="8"/>
    </row>
    <row r="192" spans="3:13" x14ac:dyDescent="0.2">
      <c r="C192" s="14"/>
      <c r="M192" s="8"/>
    </row>
    <row r="193" spans="3:13" x14ac:dyDescent="0.2">
      <c r="C193" s="14"/>
      <c r="K193" s="8"/>
      <c r="M193" s="8"/>
    </row>
    <row r="194" spans="3:13" x14ac:dyDescent="0.2">
      <c r="C194" s="14"/>
      <c r="M194" s="8"/>
    </row>
    <row r="195" spans="3:13" x14ac:dyDescent="0.2">
      <c r="C195" s="14"/>
      <c r="M195" s="8"/>
    </row>
    <row r="196" spans="3:13" x14ac:dyDescent="0.2">
      <c r="C196" s="14"/>
      <c r="M196" s="8"/>
    </row>
    <row r="197" spans="3:13" x14ac:dyDescent="0.2">
      <c r="C197" s="14"/>
      <c r="K197" s="8"/>
      <c r="M197" s="8"/>
    </row>
    <row r="198" spans="3:13" x14ac:dyDescent="0.2">
      <c r="C198" s="14"/>
      <c r="M198" s="8"/>
    </row>
    <row r="199" spans="3:13" x14ac:dyDescent="0.2">
      <c r="C199" s="14"/>
      <c r="M199" s="8"/>
    </row>
    <row r="200" spans="3:13" x14ac:dyDescent="0.2">
      <c r="C200" s="14"/>
      <c r="M200" s="8"/>
    </row>
    <row r="201" spans="3:13" x14ac:dyDescent="0.2">
      <c r="C201" s="14"/>
      <c r="M201" s="8"/>
    </row>
    <row r="202" spans="3:13" x14ac:dyDescent="0.2">
      <c r="C202" s="14"/>
      <c r="M202" s="8"/>
    </row>
    <row r="203" spans="3:13" x14ac:dyDescent="0.2">
      <c r="C203" s="14"/>
      <c r="K203" s="8"/>
      <c r="M203" s="8"/>
    </row>
    <row r="204" spans="3:13" x14ac:dyDescent="0.2">
      <c r="C204" s="14"/>
      <c r="M204" s="8"/>
    </row>
    <row r="205" spans="3:13" x14ac:dyDescent="0.2">
      <c r="C205" s="14"/>
      <c r="M205" s="8"/>
    </row>
    <row r="206" spans="3:13" x14ac:dyDescent="0.2">
      <c r="C206" s="14"/>
      <c r="K206" s="8"/>
      <c r="M206" s="8"/>
    </row>
    <row r="207" spans="3:13" x14ac:dyDescent="0.2">
      <c r="C207" s="14"/>
      <c r="M207" s="8"/>
    </row>
    <row r="208" spans="3:13" x14ac:dyDescent="0.2">
      <c r="C208" s="14"/>
      <c r="K208" s="8"/>
      <c r="M208" s="8"/>
    </row>
    <row r="209" spans="3:13" x14ac:dyDescent="0.2">
      <c r="C209" s="14"/>
      <c r="K209" s="8"/>
      <c r="M209" s="8"/>
    </row>
    <row r="210" spans="3:13" x14ac:dyDescent="0.2">
      <c r="C210" s="14"/>
      <c r="M210" s="8"/>
    </row>
    <row r="211" spans="3:13" x14ac:dyDescent="0.2">
      <c r="C211" s="14"/>
      <c r="M211" s="8"/>
    </row>
    <row r="212" spans="3:13" x14ac:dyDescent="0.2">
      <c r="C212" s="14"/>
      <c r="M212" s="8"/>
    </row>
    <row r="213" spans="3:13" x14ac:dyDescent="0.2">
      <c r="C213" s="14"/>
      <c r="M213" s="8"/>
    </row>
    <row r="214" spans="3:13" x14ac:dyDescent="0.2">
      <c r="C214" s="14"/>
      <c r="M214" s="8"/>
    </row>
    <row r="215" spans="3:13" x14ac:dyDescent="0.2">
      <c r="C215" s="14"/>
      <c r="M215" s="8"/>
    </row>
    <row r="216" spans="3:13" x14ac:dyDescent="0.2">
      <c r="C216" s="14"/>
      <c r="L216" s="25"/>
      <c r="M216" s="8"/>
    </row>
    <row r="217" spans="3:13" x14ac:dyDescent="0.2">
      <c r="C217" s="14"/>
      <c r="M217" s="8"/>
    </row>
    <row r="218" spans="3:13" x14ac:dyDescent="0.2">
      <c r="C218" s="14"/>
      <c r="L218" s="25"/>
      <c r="M218" s="8"/>
    </row>
    <row r="219" spans="3:13" x14ac:dyDescent="0.2">
      <c r="C219" s="14"/>
      <c r="M219" s="8"/>
    </row>
    <row r="220" spans="3:13" x14ac:dyDescent="0.2">
      <c r="C220" s="14"/>
      <c r="M220" s="8"/>
    </row>
    <row r="221" spans="3:13" x14ac:dyDescent="0.2">
      <c r="C221" s="14"/>
      <c r="K221" s="8"/>
      <c r="M221" s="8"/>
    </row>
    <row r="222" spans="3:13" x14ac:dyDescent="0.2">
      <c r="C222" s="14"/>
      <c r="M222" s="8"/>
    </row>
    <row r="223" spans="3:13" x14ac:dyDescent="0.2">
      <c r="C223" s="14"/>
      <c r="M223" s="8"/>
    </row>
    <row r="224" spans="3:13" x14ac:dyDescent="0.2">
      <c r="C224" s="14"/>
      <c r="M224" s="8"/>
    </row>
    <row r="225" spans="3:13" x14ac:dyDescent="0.2">
      <c r="C225" s="14"/>
      <c r="M225" s="8"/>
    </row>
    <row r="226" spans="3:13" x14ac:dyDescent="0.2">
      <c r="C226" s="14"/>
      <c r="M226" s="8"/>
    </row>
    <row r="227" spans="3:13" x14ac:dyDescent="0.2">
      <c r="M227" s="8"/>
    </row>
    <row r="228" spans="3:13" x14ac:dyDescent="0.2">
      <c r="M228" s="8"/>
    </row>
    <row r="229" spans="3:13" x14ac:dyDescent="0.2">
      <c r="M229" s="8"/>
    </row>
    <row r="230" spans="3:13" x14ac:dyDescent="0.2">
      <c r="M230" s="8"/>
    </row>
    <row r="231" spans="3:13" x14ac:dyDescent="0.2">
      <c r="M231" s="8"/>
    </row>
    <row r="232" spans="3:13" x14ac:dyDescent="0.2">
      <c r="M232" s="8"/>
    </row>
    <row r="233" spans="3:13" x14ac:dyDescent="0.2">
      <c r="M233" s="8"/>
    </row>
    <row r="239" spans="3:13" x14ac:dyDescent="0.2">
      <c r="L239" s="22"/>
    </row>
    <row r="240" spans="3:13" x14ac:dyDescent="0.2">
      <c r="L240" s="23"/>
    </row>
    <row r="245" spans="3:13" x14ac:dyDescent="0.2">
      <c r="L245" s="25"/>
    </row>
    <row r="246" spans="3:13" x14ac:dyDescent="0.2">
      <c r="C246" s="14"/>
      <c r="L246" s="25"/>
    </row>
    <row r="247" spans="3:13" x14ac:dyDescent="0.2">
      <c r="C247" s="14"/>
    </row>
    <row r="248" spans="3:13" x14ac:dyDescent="0.2">
      <c r="C248" s="14"/>
    </row>
    <row r="249" spans="3:13" x14ac:dyDescent="0.2">
      <c r="C249" s="14"/>
    </row>
    <row r="250" spans="3:13" x14ac:dyDescent="0.2">
      <c r="C250" s="14"/>
    </row>
    <row r="251" spans="3:13" x14ac:dyDescent="0.2">
      <c r="C251" s="14"/>
      <c r="L251" s="25"/>
    </row>
    <row r="252" spans="3:13" x14ac:dyDescent="0.2">
      <c r="C252" s="14"/>
    </row>
    <row r="253" spans="3:13" x14ac:dyDescent="0.2">
      <c r="C253" s="14"/>
      <c r="M253" s="8"/>
    </row>
    <row r="254" spans="3:13" x14ac:dyDescent="0.2">
      <c r="C254" s="14"/>
      <c r="K254" s="8"/>
      <c r="L254" s="25"/>
      <c r="M254" s="8"/>
    </row>
    <row r="255" spans="3:13" x14ac:dyDescent="0.2">
      <c r="M255" s="8"/>
    </row>
    <row r="256" spans="3:13" x14ac:dyDescent="0.2">
      <c r="M256" s="8"/>
    </row>
    <row r="257" spans="13:13" x14ac:dyDescent="0.2">
      <c r="M257" s="8"/>
    </row>
    <row r="258" spans="13:13" x14ac:dyDescent="0.2">
      <c r="M258" s="8"/>
    </row>
    <row r="259" spans="13:13" x14ac:dyDescent="0.2">
      <c r="M259" s="8"/>
    </row>
    <row r="260" spans="13:13" x14ac:dyDescent="0.2">
      <c r="M260" s="8"/>
    </row>
    <row r="261" spans="13:13" x14ac:dyDescent="0.2">
      <c r="M261" s="8"/>
    </row>
    <row r="263" spans="13:13" x14ac:dyDescent="0.2">
      <c r="M263" s="8"/>
    </row>
  </sheetData>
  <autoFilter ref="B11:P124"/>
  <mergeCells count="8">
    <mergeCell ref="K140:L140"/>
    <mergeCell ref="D3:O3"/>
    <mergeCell ref="D4:O4"/>
    <mergeCell ref="D5:O5"/>
    <mergeCell ref="B1:O1"/>
    <mergeCell ref="B7:O7"/>
    <mergeCell ref="M137:N137"/>
    <mergeCell ref="K137:L137"/>
  </mergeCells>
  <pageMargins left="0.25" right="0.25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workbookViewId="0">
      <selection activeCell="O46" sqref="O46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4" width="11.42578125" style="63"/>
    <col min="5" max="5" width="2" style="63" bestFit="1" customWidth="1"/>
    <col min="6" max="6" width="11.42578125" style="63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9.42578125" style="63" bestFit="1" customWidth="1"/>
    <col min="11" max="11" width="11.7109375" style="63" bestFit="1" customWidth="1"/>
    <col min="12" max="12" width="3.85546875" style="73" customWidth="1"/>
    <col min="13" max="13" width="10.140625" style="63" bestFit="1" customWidth="1"/>
    <col min="14" max="14" width="5.5703125" style="74" bestFit="1" customWidth="1"/>
    <col min="15" max="16" width="11.7109375" style="63" bestFit="1" customWidth="1"/>
    <col min="17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855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C10" s="64"/>
      <c r="O10" s="65"/>
    </row>
    <row r="11" spans="2:16" x14ac:dyDescent="0.25">
      <c r="C11" s="64"/>
      <c r="J11" s="63" t="s">
        <v>11</v>
      </c>
      <c r="K11" s="65"/>
      <c r="M11" s="65"/>
      <c r="O11" s="65">
        <v>4493197.7300000004</v>
      </c>
      <c r="P11" s="65"/>
    </row>
    <row r="12" spans="2:16" x14ac:dyDescent="0.25">
      <c r="B12" s="63" t="s">
        <v>889</v>
      </c>
      <c r="C12" s="64">
        <v>43010</v>
      </c>
      <c r="D12" s="63" t="s">
        <v>82</v>
      </c>
      <c r="E12" s="63">
        <v>1</v>
      </c>
      <c r="F12" s="63" t="s">
        <v>83</v>
      </c>
      <c r="G12" s="63">
        <v>3487</v>
      </c>
      <c r="H12" s="63" t="s">
        <v>84</v>
      </c>
      <c r="I12" s="63" t="s">
        <v>39</v>
      </c>
      <c r="J12" s="63" t="s">
        <v>890</v>
      </c>
      <c r="K12" s="65"/>
      <c r="M12" s="63">
        <v>128.86000000000001</v>
      </c>
      <c r="N12" s="74">
        <v>11</v>
      </c>
      <c r="O12" s="65">
        <v>4493068.87</v>
      </c>
    </row>
    <row r="13" spans="2:16" x14ac:dyDescent="0.25">
      <c r="B13" s="63" t="s">
        <v>856</v>
      </c>
      <c r="C13" s="64">
        <v>43010</v>
      </c>
      <c r="D13" s="63" t="s">
        <v>332</v>
      </c>
      <c r="E13" s="63">
        <v>1</v>
      </c>
      <c r="F13" s="63" t="s">
        <v>244</v>
      </c>
      <c r="G13" s="63">
        <v>3448</v>
      </c>
      <c r="H13" s="63" t="s">
        <v>245</v>
      </c>
      <c r="I13" s="63" t="s">
        <v>39</v>
      </c>
      <c r="J13" s="63" t="s">
        <v>857</v>
      </c>
      <c r="K13" s="65"/>
      <c r="M13" s="65">
        <v>2833.47</v>
      </c>
      <c r="N13" s="74">
        <v>1</v>
      </c>
      <c r="O13" s="65">
        <v>4490364.26</v>
      </c>
      <c r="P13" s="65"/>
    </row>
    <row r="14" spans="2:16" x14ac:dyDescent="0.25">
      <c r="B14" s="63" t="s">
        <v>858</v>
      </c>
      <c r="C14" s="64">
        <v>43012</v>
      </c>
      <c r="D14" s="63" t="s">
        <v>859</v>
      </c>
      <c r="E14" s="63">
        <v>2</v>
      </c>
      <c r="F14" s="63" t="s">
        <v>14</v>
      </c>
      <c r="G14" s="63">
        <v>734</v>
      </c>
      <c r="H14" s="63" t="s">
        <v>15</v>
      </c>
      <c r="I14" s="63" t="s">
        <v>16</v>
      </c>
      <c r="J14" s="63" t="s">
        <v>17</v>
      </c>
      <c r="K14" s="65"/>
      <c r="M14" s="65">
        <v>1550.22</v>
      </c>
      <c r="N14" s="74">
        <v>2</v>
      </c>
      <c r="O14" s="65">
        <v>4488814.04</v>
      </c>
      <c r="P14" s="65"/>
    </row>
    <row r="15" spans="2:16" x14ac:dyDescent="0.25">
      <c r="B15" s="63" t="s">
        <v>710</v>
      </c>
      <c r="C15" s="64">
        <v>43012</v>
      </c>
      <c r="D15" s="63" t="s">
        <v>332</v>
      </c>
      <c r="E15" s="63">
        <v>1</v>
      </c>
      <c r="F15" s="63" t="s">
        <v>244</v>
      </c>
      <c r="G15" s="63">
        <v>3449</v>
      </c>
      <c r="H15" s="63" t="s">
        <v>245</v>
      </c>
      <c r="I15" s="63" t="s">
        <v>39</v>
      </c>
      <c r="J15" s="63" t="s">
        <v>860</v>
      </c>
      <c r="K15" s="65"/>
      <c r="M15" s="65">
        <v>2000</v>
      </c>
      <c r="N15" s="74">
        <v>3</v>
      </c>
      <c r="O15" s="65">
        <v>4486814.04</v>
      </c>
      <c r="P15" s="65"/>
    </row>
    <row r="16" spans="2:16" x14ac:dyDescent="0.25">
      <c r="B16" s="63" t="s">
        <v>891</v>
      </c>
      <c r="C16" s="64">
        <v>43020</v>
      </c>
      <c r="D16" s="63" t="s">
        <v>892</v>
      </c>
      <c r="E16" s="63">
        <v>1</v>
      </c>
      <c r="F16" s="63" t="s">
        <v>83</v>
      </c>
      <c r="G16" s="63">
        <v>3488</v>
      </c>
      <c r="H16" s="63" t="s">
        <v>84</v>
      </c>
      <c r="I16" s="63" t="s">
        <v>39</v>
      </c>
      <c r="J16" s="63" t="s">
        <v>893</v>
      </c>
      <c r="M16" s="63">
        <v>867.68</v>
      </c>
      <c r="N16" s="74">
        <v>12</v>
      </c>
      <c r="O16" s="65">
        <v>4485817.5</v>
      </c>
    </row>
    <row r="17" spans="2:16" x14ac:dyDescent="0.25">
      <c r="B17" s="63" t="s">
        <v>894</v>
      </c>
      <c r="C17" s="64">
        <v>43020</v>
      </c>
      <c r="D17" s="63" t="s">
        <v>895</v>
      </c>
      <c r="E17" s="63">
        <v>1</v>
      </c>
      <c r="F17" s="63" t="s">
        <v>83</v>
      </c>
      <c r="G17" s="63">
        <v>3489</v>
      </c>
      <c r="H17" s="63" t="s">
        <v>84</v>
      </c>
      <c r="I17" s="63" t="s">
        <v>39</v>
      </c>
      <c r="J17" s="2" t="s">
        <v>893</v>
      </c>
      <c r="K17" s="65"/>
      <c r="L17" s="59"/>
      <c r="M17" s="63">
        <v>403.68</v>
      </c>
      <c r="N17" s="60">
        <v>13</v>
      </c>
      <c r="O17" s="65">
        <v>4485413.82</v>
      </c>
    </row>
    <row r="18" spans="2:16" x14ac:dyDescent="0.25">
      <c r="B18" s="63" t="s">
        <v>896</v>
      </c>
      <c r="C18" s="64">
        <v>43020</v>
      </c>
      <c r="D18" s="63" t="s">
        <v>897</v>
      </c>
      <c r="E18" s="63">
        <v>1</v>
      </c>
      <c r="F18" s="63" t="s">
        <v>83</v>
      </c>
      <c r="G18" s="63">
        <v>3490</v>
      </c>
      <c r="H18" s="63" t="s">
        <v>84</v>
      </c>
      <c r="I18" s="63" t="s">
        <v>39</v>
      </c>
      <c r="J18" s="2" t="s">
        <v>893</v>
      </c>
      <c r="L18" s="59"/>
      <c r="M18" s="63">
        <v>83.52</v>
      </c>
      <c r="N18" s="60">
        <v>14</v>
      </c>
      <c r="O18" s="80">
        <v>4485330.3</v>
      </c>
    </row>
    <row r="19" spans="2:16" x14ac:dyDescent="0.25">
      <c r="B19" s="63" t="s">
        <v>835</v>
      </c>
      <c r="C19" s="64">
        <v>43025</v>
      </c>
      <c r="D19" s="63" t="s">
        <v>861</v>
      </c>
      <c r="E19" s="63">
        <v>2</v>
      </c>
      <c r="F19" s="63" t="s">
        <v>29</v>
      </c>
      <c r="G19" s="63">
        <v>2019</v>
      </c>
      <c r="H19" s="63" t="s">
        <v>30</v>
      </c>
      <c r="I19" s="63" t="s">
        <v>31</v>
      </c>
      <c r="J19" s="63" t="s">
        <v>862</v>
      </c>
      <c r="K19" s="65">
        <v>9170.61</v>
      </c>
      <c r="L19" s="73">
        <v>5</v>
      </c>
      <c r="M19" s="65"/>
      <c r="O19" s="65">
        <v>4495984.6500000004</v>
      </c>
      <c r="P19" s="65"/>
    </row>
    <row r="20" spans="2:16" x14ac:dyDescent="0.25">
      <c r="B20" s="63" t="s">
        <v>898</v>
      </c>
      <c r="C20" s="64">
        <v>43027</v>
      </c>
      <c r="D20" s="63" t="s">
        <v>899</v>
      </c>
      <c r="E20" s="63">
        <v>1</v>
      </c>
      <c r="F20" s="63" t="s">
        <v>83</v>
      </c>
      <c r="G20" s="63">
        <v>3491</v>
      </c>
      <c r="H20" s="63" t="s">
        <v>84</v>
      </c>
      <c r="I20" s="63" t="s">
        <v>39</v>
      </c>
      <c r="J20" s="63" t="s">
        <v>893</v>
      </c>
      <c r="L20" s="59"/>
      <c r="M20" s="63">
        <v>117.72</v>
      </c>
      <c r="N20" s="60">
        <v>15</v>
      </c>
      <c r="O20" s="65">
        <v>4494383.1900000004</v>
      </c>
    </row>
    <row r="21" spans="2:16" x14ac:dyDescent="0.25">
      <c r="B21" s="63" t="s">
        <v>583</v>
      </c>
      <c r="C21" s="64">
        <v>43029</v>
      </c>
      <c r="D21" s="63" t="s">
        <v>863</v>
      </c>
      <c r="E21" s="63">
        <v>2</v>
      </c>
      <c r="F21" s="63" t="s">
        <v>14</v>
      </c>
      <c r="G21" s="63">
        <v>735</v>
      </c>
      <c r="H21" s="63" t="s">
        <v>15</v>
      </c>
      <c r="I21" s="63" t="s">
        <v>16</v>
      </c>
      <c r="J21" s="63" t="s">
        <v>17</v>
      </c>
      <c r="K21" s="65"/>
      <c r="M21" s="65">
        <v>1673.93</v>
      </c>
      <c r="N21" s="74">
        <v>4</v>
      </c>
      <c r="O21" s="65">
        <v>4494310.72</v>
      </c>
      <c r="P21" s="65"/>
    </row>
    <row r="22" spans="2:16" x14ac:dyDescent="0.25">
      <c r="B22" s="63" t="s">
        <v>356</v>
      </c>
      <c r="C22" s="64">
        <v>43029</v>
      </c>
      <c r="D22" s="63">
        <v>1256</v>
      </c>
      <c r="E22" s="63">
        <v>2</v>
      </c>
      <c r="F22" s="63" t="s">
        <v>14</v>
      </c>
      <c r="G22" s="63">
        <v>736</v>
      </c>
      <c r="H22" s="63" t="s">
        <v>15</v>
      </c>
      <c r="I22" s="63" t="s">
        <v>16</v>
      </c>
      <c r="J22" s="63" t="s">
        <v>17</v>
      </c>
      <c r="K22" s="65"/>
      <c r="M22" s="65">
        <v>10.44</v>
      </c>
      <c r="N22" s="73" t="s">
        <v>202</v>
      </c>
      <c r="O22" s="65">
        <v>4494300.28</v>
      </c>
      <c r="P22" s="65"/>
    </row>
    <row r="23" spans="2:16" x14ac:dyDescent="0.25">
      <c r="B23" s="63" t="s">
        <v>105</v>
      </c>
      <c r="C23" s="64">
        <v>43029</v>
      </c>
      <c r="D23" s="63">
        <v>1256</v>
      </c>
      <c r="E23" s="63">
        <v>2</v>
      </c>
      <c r="F23" s="63" t="s">
        <v>14</v>
      </c>
      <c r="G23" s="63">
        <v>736</v>
      </c>
      <c r="H23" s="63" t="s">
        <v>15</v>
      </c>
      <c r="I23" s="63" t="s">
        <v>16</v>
      </c>
      <c r="J23" s="63" t="s">
        <v>21</v>
      </c>
      <c r="K23" s="65">
        <v>10.44</v>
      </c>
      <c r="L23" s="73" t="s">
        <v>202</v>
      </c>
      <c r="M23" s="65"/>
      <c r="O23" s="65">
        <v>4494310.72</v>
      </c>
      <c r="P23" s="65"/>
    </row>
    <row r="24" spans="2:16" x14ac:dyDescent="0.25">
      <c r="B24" s="63" t="s">
        <v>864</v>
      </c>
      <c r="C24" s="64">
        <v>43029</v>
      </c>
      <c r="D24" s="63" t="s">
        <v>298</v>
      </c>
      <c r="E24" s="63">
        <v>1</v>
      </c>
      <c r="F24" s="63" t="s">
        <v>37</v>
      </c>
      <c r="G24" s="63">
        <v>3461</v>
      </c>
      <c r="H24" s="63" t="s">
        <v>38</v>
      </c>
      <c r="I24" s="63" t="s">
        <v>39</v>
      </c>
      <c r="J24" s="63" t="s">
        <v>865</v>
      </c>
      <c r="K24" s="65">
        <v>799.44</v>
      </c>
      <c r="L24" s="73">
        <v>3</v>
      </c>
      <c r="O24" s="65">
        <v>4495110.16</v>
      </c>
      <c r="P24" s="65"/>
    </row>
    <row r="25" spans="2:16" x14ac:dyDescent="0.25">
      <c r="B25" s="63" t="s">
        <v>653</v>
      </c>
      <c r="C25" s="64">
        <v>43029</v>
      </c>
      <c r="D25" s="63" t="s">
        <v>866</v>
      </c>
      <c r="E25" s="63">
        <v>1</v>
      </c>
      <c r="F25" s="63" t="s">
        <v>37</v>
      </c>
      <c r="G25" s="63">
        <v>3462</v>
      </c>
      <c r="H25" s="63" t="s">
        <v>38</v>
      </c>
      <c r="I25" s="63" t="s">
        <v>39</v>
      </c>
      <c r="J25" s="63" t="s">
        <v>867</v>
      </c>
      <c r="K25" s="65">
        <v>78.209999999999994</v>
      </c>
      <c r="L25" s="73">
        <v>1</v>
      </c>
      <c r="M25" s="65"/>
      <c r="O25" s="65">
        <v>4495188.37</v>
      </c>
      <c r="P25" s="65"/>
    </row>
    <row r="26" spans="2:16" x14ac:dyDescent="0.25">
      <c r="B26" s="63" t="s">
        <v>900</v>
      </c>
      <c r="C26" s="64">
        <v>43032</v>
      </c>
      <c r="D26" s="63" t="s">
        <v>901</v>
      </c>
      <c r="E26" s="63">
        <v>1</v>
      </c>
      <c r="F26" s="63" t="s">
        <v>83</v>
      </c>
      <c r="G26" s="63">
        <v>3492</v>
      </c>
      <c r="H26" s="63" t="s">
        <v>84</v>
      </c>
      <c r="I26" s="63" t="s">
        <v>39</v>
      </c>
      <c r="J26" s="63" t="s">
        <v>893</v>
      </c>
      <c r="M26" s="73">
        <v>696</v>
      </c>
      <c r="N26" s="74">
        <v>16</v>
      </c>
      <c r="O26" s="65">
        <v>4492890.91</v>
      </c>
    </row>
    <row r="27" spans="2:16" x14ac:dyDescent="0.25">
      <c r="B27" s="63" t="s">
        <v>902</v>
      </c>
      <c r="C27" s="64">
        <v>43032</v>
      </c>
      <c r="D27" s="63" t="s">
        <v>903</v>
      </c>
      <c r="E27" s="63">
        <v>1</v>
      </c>
      <c r="F27" s="63" t="s">
        <v>83</v>
      </c>
      <c r="G27" s="63">
        <v>3493</v>
      </c>
      <c r="H27" s="63" t="s">
        <v>84</v>
      </c>
      <c r="I27" s="63" t="s">
        <v>39</v>
      </c>
      <c r="J27" s="63" t="s">
        <v>893</v>
      </c>
      <c r="M27" s="73">
        <v>696</v>
      </c>
      <c r="N27" s="74">
        <v>16</v>
      </c>
      <c r="O27" s="65">
        <v>4492194.91</v>
      </c>
    </row>
    <row r="28" spans="2:16" x14ac:dyDescent="0.25">
      <c r="B28" s="63" t="s">
        <v>904</v>
      </c>
      <c r="C28" s="64">
        <v>43032</v>
      </c>
      <c r="D28" s="63" t="s">
        <v>905</v>
      </c>
      <c r="E28" s="63">
        <v>1</v>
      </c>
      <c r="F28" s="63" t="s">
        <v>83</v>
      </c>
      <c r="G28" s="63">
        <v>3494</v>
      </c>
      <c r="H28" s="63" t="s">
        <v>84</v>
      </c>
      <c r="I28" s="63" t="s">
        <v>39</v>
      </c>
      <c r="J28" s="63" t="s">
        <v>893</v>
      </c>
      <c r="M28" s="73">
        <v>403.68</v>
      </c>
      <c r="N28" s="74">
        <v>17</v>
      </c>
      <c r="O28" s="65">
        <v>4491791.2300000004</v>
      </c>
    </row>
    <row r="29" spans="2:16" x14ac:dyDescent="0.25">
      <c r="B29" s="63" t="s">
        <v>868</v>
      </c>
      <c r="C29" s="64">
        <v>43033</v>
      </c>
      <c r="D29" s="63" t="s">
        <v>869</v>
      </c>
      <c r="E29" s="63">
        <v>1</v>
      </c>
      <c r="F29" s="63" t="s">
        <v>83</v>
      </c>
      <c r="G29" s="63">
        <v>3464</v>
      </c>
      <c r="H29" s="63" t="s">
        <v>84</v>
      </c>
      <c r="I29" s="63" t="s">
        <v>39</v>
      </c>
      <c r="J29" s="63" t="s">
        <v>870</v>
      </c>
      <c r="M29" s="63">
        <v>429.36</v>
      </c>
      <c r="N29" s="74">
        <v>5</v>
      </c>
      <c r="O29" s="65">
        <v>4494759.01</v>
      </c>
      <c r="P29" s="65"/>
    </row>
    <row r="30" spans="2:16" x14ac:dyDescent="0.25">
      <c r="B30" s="63" t="s">
        <v>871</v>
      </c>
      <c r="C30" s="64">
        <v>43033</v>
      </c>
      <c r="D30" s="63" t="s">
        <v>332</v>
      </c>
      <c r="E30" s="63">
        <v>1</v>
      </c>
      <c r="F30" s="63" t="s">
        <v>244</v>
      </c>
      <c r="G30" s="63">
        <v>3465</v>
      </c>
      <c r="H30" s="63" t="s">
        <v>245</v>
      </c>
      <c r="I30" s="63" t="s">
        <v>39</v>
      </c>
      <c r="J30" s="63" t="s">
        <v>872</v>
      </c>
      <c r="M30" s="65">
        <v>8741.25</v>
      </c>
      <c r="N30" s="74">
        <v>6</v>
      </c>
      <c r="O30" s="65">
        <v>4486017.76</v>
      </c>
      <c r="P30" s="65"/>
    </row>
    <row r="31" spans="2:16" x14ac:dyDescent="0.25">
      <c r="B31" s="63" t="s">
        <v>873</v>
      </c>
      <c r="C31" s="64">
        <v>43034</v>
      </c>
      <c r="D31" s="63" t="s">
        <v>874</v>
      </c>
      <c r="E31" s="63">
        <v>1</v>
      </c>
      <c r="F31" s="63" t="s">
        <v>29</v>
      </c>
      <c r="G31" s="63">
        <v>1578</v>
      </c>
      <c r="H31" s="63" t="s">
        <v>30</v>
      </c>
      <c r="I31" s="63" t="s">
        <v>31</v>
      </c>
      <c r="J31" s="63" t="s">
        <v>875</v>
      </c>
      <c r="K31" s="65">
        <v>5000</v>
      </c>
      <c r="L31" s="73">
        <v>2</v>
      </c>
      <c r="M31" s="65"/>
      <c r="O31" s="65">
        <v>4491017.76</v>
      </c>
      <c r="P31" s="65"/>
    </row>
    <row r="32" spans="2:16" x14ac:dyDescent="0.25">
      <c r="B32" s="63" t="s">
        <v>173</v>
      </c>
      <c r="C32" s="64">
        <v>43034</v>
      </c>
      <c r="D32" s="63" t="s">
        <v>876</v>
      </c>
      <c r="E32" s="63">
        <v>2</v>
      </c>
      <c r="F32" s="63" t="s">
        <v>14</v>
      </c>
      <c r="G32" s="63">
        <v>737</v>
      </c>
      <c r="H32" s="63" t="s">
        <v>15</v>
      </c>
      <c r="I32" s="63" t="s">
        <v>16</v>
      </c>
      <c r="J32" s="63" t="s">
        <v>17</v>
      </c>
      <c r="M32" s="65">
        <v>1555.76</v>
      </c>
      <c r="N32" s="74">
        <v>7</v>
      </c>
      <c r="O32" s="65">
        <v>4489462</v>
      </c>
      <c r="P32" s="65"/>
    </row>
    <row r="33" spans="2:16" x14ac:dyDescent="0.25">
      <c r="B33" s="63" t="s">
        <v>877</v>
      </c>
      <c r="C33" s="64">
        <v>43036</v>
      </c>
      <c r="D33" s="63" t="s">
        <v>878</v>
      </c>
      <c r="E33" s="63">
        <v>1</v>
      </c>
      <c r="F33" s="63" t="s">
        <v>244</v>
      </c>
      <c r="G33" s="63">
        <v>3476</v>
      </c>
      <c r="H33" s="63" t="s">
        <v>245</v>
      </c>
      <c r="I33" s="63" t="s">
        <v>39</v>
      </c>
      <c r="J33" s="63" t="s">
        <v>879</v>
      </c>
      <c r="M33" s="65">
        <v>32000</v>
      </c>
      <c r="N33" s="74">
        <v>5</v>
      </c>
      <c r="O33" s="65">
        <v>4457462</v>
      </c>
      <c r="P33" s="65"/>
    </row>
    <row r="34" spans="2:16" x14ac:dyDescent="0.25">
      <c r="B34" s="63" t="s">
        <v>880</v>
      </c>
      <c r="C34" s="64">
        <v>43038</v>
      </c>
      <c r="D34" s="63" t="s">
        <v>881</v>
      </c>
      <c r="E34" s="63">
        <v>1</v>
      </c>
      <c r="F34" s="63" t="s">
        <v>29</v>
      </c>
      <c r="G34" s="63">
        <v>1583</v>
      </c>
      <c r="H34" s="63" t="s">
        <v>30</v>
      </c>
      <c r="I34" s="63" t="s">
        <v>31</v>
      </c>
      <c r="J34" s="63" t="s">
        <v>882</v>
      </c>
      <c r="K34" s="65">
        <v>5000</v>
      </c>
      <c r="L34" s="73">
        <v>4</v>
      </c>
      <c r="O34" s="65">
        <v>4459064.8600000003</v>
      </c>
      <c r="P34" s="65"/>
    </row>
    <row r="35" spans="2:16" x14ac:dyDescent="0.25">
      <c r="B35" s="63" t="s">
        <v>883</v>
      </c>
      <c r="C35" s="64">
        <v>43038</v>
      </c>
      <c r="D35" s="63">
        <v>2601</v>
      </c>
      <c r="E35" s="63">
        <v>1</v>
      </c>
      <c r="F35" s="63" t="s">
        <v>192</v>
      </c>
      <c r="G35" s="63">
        <v>10890</v>
      </c>
      <c r="H35" s="63" t="s">
        <v>193</v>
      </c>
      <c r="I35" s="63" t="s">
        <v>39</v>
      </c>
      <c r="J35" s="63" t="s">
        <v>884</v>
      </c>
      <c r="K35" s="65"/>
      <c r="M35" s="63">
        <v>78.22</v>
      </c>
      <c r="N35" s="74">
        <v>8</v>
      </c>
      <c r="O35" s="65">
        <v>4458986.6399999997</v>
      </c>
      <c r="P35" s="65"/>
    </row>
    <row r="36" spans="2:16" x14ac:dyDescent="0.25">
      <c r="B36" s="63" t="s">
        <v>885</v>
      </c>
      <c r="C36" s="64">
        <v>43038</v>
      </c>
      <c r="D36" s="63" t="s">
        <v>886</v>
      </c>
      <c r="E36" s="63">
        <v>1</v>
      </c>
      <c r="F36" s="63" t="s">
        <v>192</v>
      </c>
      <c r="G36" s="63">
        <v>10891</v>
      </c>
      <c r="H36" s="63" t="s">
        <v>193</v>
      </c>
      <c r="I36" s="63" t="s">
        <v>39</v>
      </c>
      <c r="J36" s="63" t="s">
        <v>722</v>
      </c>
      <c r="M36" s="63">
        <v>799.44</v>
      </c>
      <c r="N36" s="74">
        <v>9</v>
      </c>
      <c r="O36" s="65">
        <v>4458187.2</v>
      </c>
      <c r="P36" s="65"/>
    </row>
    <row r="37" spans="2:16" x14ac:dyDescent="0.25">
      <c r="B37" s="63" t="s">
        <v>906</v>
      </c>
      <c r="C37" s="64">
        <v>43038</v>
      </c>
      <c r="D37" s="63" t="s">
        <v>907</v>
      </c>
      <c r="E37" s="63">
        <v>1</v>
      </c>
      <c r="F37" s="63" t="s">
        <v>83</v>
      </c>
      <c r="G37" s="63">
        <v>3495</v>
      </c>
      <c r="H37" s="63" t="s">
        <v>84</v>
      </c>
      <c r="I37" s="63" t="s">
        <v>39</v>
      </c>
      <c r="J37" s="63" t="s">
        <v>893</v>
      </c>
      <c r="M37" s="73">
        <v>278.39999999999998</v>
      </c>
      <c r="N37" s="74">
        <v>18</v>
      </c>
      <c r="O37" s="65">
        <v>4457908.8</v>
      </c>
    </row>
    <row r="38" spans="2:16" x14ac:dyDescent="0.25">
      <c r="B38" s="63" t="s">
        <v>887</v>
      </c>
      <c r="C38" s="64">
        <v>43038</v>
      </c>
      <c r="D38" s="63" t="s">
        <v>332</v>
      </c>
      <c r="E38" s="63">
        <v>1</v>
      </c>
      <c r="F38" s="63" t="s">
        <v>244</v>
      </c>
      <c r="G38" s="63">
        <v>3470</v>
      </c>
      <c r="H38" s="63" t="s">
        <v>245</v>
      </c>
      <c r="I38" s="63" t="s">
        <v>39</v>
      </c>
      <c r="J38" s="63" t="s">
        <v>888</v>
      </c>
      <c r="K38" s="65"/>
      <c r="M38" s="65">
        <v>5000</v>
      </c>
      <c r="N38" s="74">
        <v>10</v>
      </c>
      <c r="O38" s="65">
        <v>4452908.8</v>
      </c>
      <c r="P38" s="65"/>
    </row>
    <row r="39" spans="2:16" x14ac:dyDescent="0.25">
      <c r="C39" s="64"/>
      <c r="J39" s="63" t="s">
        <v>198</v>
      </c>
      <c r="K39" s="65">
        <v>20058.7</v>
      </c>
      <c r="M39" s="65">
        <v>58623.21</v>
      </c>
      <c r="O39" s="65"/>
    </row>
    <row r="40" spans="2:16" x14ac:dyDescent="0.25">
      <c r="C40" s="64"/>
      <c r="J40" s="63" t="s">
        <v>199</v>
      </c>
      <c r="O40" s="65">
        <v>4452908.8</v>
      </c>
    </row>
    <row r="41" spans="2:16" x14ac:dyDescent="0.25">
      <c r="B41" s="63" t="s">
        <v>434</v>
      </c>
      <c r="C41" s="64" t="s">
        <v>434</v>
      </c>
      <c r="D41" s="63" t="s">
        <v>435</v>
      </c>
      <c r="E41" s="63" t="s">
        <v>627</v>
      </c>
      <c r="F41" s="63" t="s">
        <v>434</v>
      </c>
      <c r="G41" s="63" t="s">
        <v>437</v>
      </c>
      <c r="H41" s="63" t="s">
        <v>438</v>
      </c>
      <c r="I41" s="63" t="s">
        <v>439</v>
      </c>
      <c r="J41" s="63" t="s">
        <v>820</v>
      </c>
      <c r="K41" s="63" t="s">
        <v>443</v>
      </c>
      <c r="L41" s="73" t="s">
        <v>441</v>
      </c>
      <c r="M41" s="63" t="s">
        <v>443</v>
      </c>
      <c r="N41" s="74" t="s">
        <v>441</v>
      </c>
      <c r="O41" s="65" t="s">
        <v>444</v>
      </c>
    </row>
    <row r="42" spans="2:16" x14ac:dyDescent="0.25">
      <c r="C42" s="64"/>
      <c r="J42" s="2"/>
      <c r="O42" s="65"/>
    </row>
    <row r="43" spans="2:16" x14ac:dyDescent="0.25">
      <c r="C43" s="64"/>
      <c r="J43" s="2"/>
      <c r="O43" s="79"/>
    </row>
    <row r="44" spans="2:16" x14ac:dyDescent="0.25">
      <c r="C44" s="64"/>
      <c r="J44" s="2"/>
      <c r="K44" s="65"/>
      <c r="O44" s="65"/>
    </row>
    <row r="45" spans="2:16" x14ac:dyDescent="0.25">
      <c r="C45" s="64"/>
      <c r="J45" s="2" t="s">
        <v>223</v>
      </c>
      <c r="O45" s="65">
        <f>+O40</f>
        <v>4452908.8</v>
      </c>
    </row>
    <row r="46" spans="2:16" x14ac:dyDescent="0.25">
      <c r="C46" s="64"/>
      <c r="J46" s="2" t="s">
        <v>224</v>
      </c>
      <c r="O46" s="63">
        <v>-4452903.1500000004</v>
      </c>
    </row>
    <row r="47" spans="2:16" x14ac:dyDescent="0.25">
      <c r="C47" s="64"/>
      <c r="J47" s="2" t="s">
        <v>225</v>
      </c>
      <c r="K47" s="65"/>
      <c r="O47" s="65">
        <f>+O45+O46</f>
        <v>5.6499999994412065</v>
      </c>
    </row>
    <row r="48" spans="2:16" x14ac:dyDescent="0.25">
      <c r="C48" s="64"/>
      <c r="K48" s="65"/>
      <c r="O48" s="65"/>
    </row>
    <row r="49" spans="3:15" x14ac:dyDescent="0.25">
      <c r="C49" s="64"/>
      <c r="M49" s="65"/>
      <c r="O49" s="65"/>
    </row>
    <row r="50" spans="3:15" x14ac:dyDescent="0.25">
      <c r="C50" s="64"/>
      <c r="M50" s="65"/>
      <c r="O50" s="65"/>
    </row>
    <row r="51" spans="3:15" x14ac:dyDescent="0.25">
      <c r="C51" s="64"/>
      <c r="M51" s="73"/>
      <c r="O51" s="65"/>
    </row>
    <row r="52" spans="3:15" x14ac:dyDescent="0.25">
      <c r="C52" s="64"/>
      <c r="M52" s="73"/>
      <c r="O52" s="65"/>
    </row>
    <row r="53" spans="3:15" x14ac:dyDescent="0.25">
      <c r="C53" s="64"/>
      <c r="M53" s="73"/>
      <c r="O53" s="65"/>
    </row>
    <row r="54" spans="3:15" x14ac:dyDescent="0.25">
      <c r="C54" s="64"/>
      <c r="K54" s="65"/>
      <c r="M54" s="73"/>
      <c r="O54" s="65"/>
    </row>
    <row r="55" spans="3:15" x14ac:dyDescent="0.25">
      <c r="C55" s="64"/>
      <c r="M55" s="73"/>
      <c r="O55" s="65"/>
    </row>
    <row r="56" spans="3:15" x14ac:dyDescent="0.25">
      <c r="C56" s="64"/>
      <c r="M56" s="73"/>
      <c r="O56" s="65"/>
    </row>
    <row r="57" spans="3:15" x14ac:dyDescent="0.25">
      <c r="C57" s="64"/>
      <c r="M57" s="73"/>
      <c r="O57" s="65"/>
    </row>
    <row r="58" spans="3:15" x14ac:dyDescent="0.25">
      <c r="C58" s="64"/>
      <c r="M58" s="73"/>
      <c r="O58" s="65"/>
    </row>
    <row r="59" spans="3:15" x14ac:dyDescent="0.25">
      <c r="C59" s="64"/>
      <c r="M59" s="73"/>
      <c r="O59" s="65"/>
    </row>
    <row r="60" spans="3:15" x14ac:dyDescent="0.25">
      <c r="C60" s="64"/>
      <c r="K60" s="65"/>
      <c r="M60" s="73"/>
      <c r="O60" s="65"/>
    </row>
    <row r="61" spans="3:15" x14ac:dyDescent="0.25">
      <c r="C61" s="64"/>
      <c r="M61" s="73"/>
      <c r="O61" s="65"/>
    </row>
    <row r="62" spans="3:15" x14ac:dyDescent="0.25">
      <c r="C62" s="64"/>
      <c r="M62" s="73"/>
      <c r="O62" s="65"/>
    </row>
    <row r="63" spans="3:15" x14ac:dyDescent="0.25">
      <c r="C63" s="64"/>
      <c r="M63" s="73"/>
      <c r="O63" s="65"/>
    </row>
    <row r="64" spans="3:15" x14ac:dyDescent="0.25">
      <c r="C64" s="64"/>
      <c r="M64" s="73"/>
      <c r="O64" s="65"/>
    </row>
    <row r="65" spans="3:15" x14ac:dyDescent="0.25">
      <c r="C65" s="64"/>
      <c r="M65" s="73"/>
      <c r="O65" s="65"/>
    </row>
    <row r="66" spans="3:15" x14ac:dyDescent="0.25">
      <c r="C66" s="64"/>
      <c r="K66" s="65"/>
      <c r="M66" s="73"/>
      <c r="O66" s="65"/>
    </row>
    <row r="67" spans="3:15" x14ac:dyDescent="0.25">
      <c r="C67" s="64"/>
      <c r="K67" s="65"/>
      <c r="M67" s="73"/>
      <c r="O67" s="65"/>
    </row>
    <row r="68" spans="3:15" x14ac:dyDescent="0.25">
      <c r="C68" s="64"/>
      <c r="K68" s="65"/>
      <c r="M68" s="73"/>
      <c r="O68" s="65"/>
    </row>
    <row r="69" spans="3:15" x14ac:dyDescent="0.25">
      <c r="C69" s="64"/>
      <c r="K69" s="65"/>
      <c r="M69" s="73"/>
      <c r="O69" s="65"/>
    </row>
    <row r="70" spans="3:15" x14ac:dyDescent="0.25">
      <c r="C70" s="64"/>
      <c r="M70" s="76"/>
      <c r="O70" s="65"/>
    </row>
    <row r="71" spans="3:15" x14ac:dyDescent="0.25">
      <c r="C71" s="64"/>
      <c r="M71" s="76"/>
      <c r="O71" s="65"/>
    </row>
    <row r="72" spans="3:15" x14ac:dyDescent="0.25">
      <c r="C72" s="64"/>
      <c r="M72" s="76"/>
      <c r="O72" s="65"/>
    </row>
    <row r="73" spans="3:15" x14ac:dyDescent="0.25">
      <c r="C73" s="64"/>
      <c r="M73" s="73"/>
      <c r="O73" s="65"/>
    </row>
    <row r="74" spans="3:15" x14ac:dyDescent="0.25">
      <c r="C74" s="64"/>
      <c r="M74" s="76"/>
      <c r="O74" s="65"/>
    </row>
    <row r="75" spans="3:15" x14ac:dyDescent="0.25">
      <c r="C75" s="64"/>
      <c r="M75" s="73"/>
      <c r="O75" s="65"/>
    </row>
    <row r="76" spans="3:15" x14ac:dyDescent="0.25">
      <c r="C76" s="64"/>
      <c r="M76" s="73"/>
      <c r="O76" s="65"/>
    </row>
    <row r="77" spans="3:15" x14ac:dyDescent="0.25">
      <c r="C77" s="64"/>
      <c r="K77" s="65"/>
      <c r="M77" s="73"/>
      <c r="O77" s="65"/>
    </row>
    <row r="78" spans="3:15" x14ac:dyDescent="0.25">
      <c r="C78" s="64"/>
      <c r="M78" s="73"/>
      <c r="O78" s="65"/>
    </row>
    <row r="79" spans="3:15" x14ac:dyDescent="0.25">
      <c r="C79" s="64"/>
      <c r="M79" s="73"/>
      <c r="O79" s="65"/>
    </row>
    <row r="80" spans="3:15" x14ac:dyDescent="0.25">
      <c r="C80" s="64"/>
      <c r="M80" s="73"/>
      <c r="O80" s="65"/>
    </row>
    <row r="81" spans="3:15" x14ac:dyDescent="0.25">
      <c r="C81" s="64"/>
      <c r="M81" s="73"/>
      <c r="O81" s="65"/>
    </row>
    <row r="82" spans="3:15" x14ac:dyDescent="0.25">
      <c r="C82" s="64"/>
      <c r="M82" s="73"/>
      <c r="O82" s="65"/>
    </row>
    <row r="83" spans="3:15" x14ac:dyDescent="0.25">
      <c r="C83" s="64"/>
      <c r="M83" s="73"/>
      <c r="O83" s="65"/>
    </row>
    <row r="84" spans="3:15" x14ac:dyDescent="0.25">
      <c r="K84" s="65"/>
      <c r="M84" s="76"/>
    </row>
    <row r="85" spans="3:15" x14ac:dyDescent="0.25">
      <c r="M85" s="73"/>
      <c r="O85" s="65"/>
    </row>
    <row r="86" spans="3:15" x14ac:dyDescent="0.25">
      <c r="M86" s="73"/>
    </row>
  </sheetData>
  <autoFilter ref="B11:P41"/>
  <mergeCells count="5">
    <mergeCell ref="B1:O1"/>
    <mergeCell ref="D3:O3"/>
    <mergeCell ref="D4:O4"/>
    <mergeCell ref="D5:O5"/>
    <mergeCell ref="B7:O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tabSelected="1" topLeftCell="A28" workbookViewId="0">
      <selection activeCell="J54" sqref="J54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4" width="11.42578125" style="63"/>
    <col min="5" max="5" width="2" style="63" bestFit="1" customWidth="1"/>
    <col min="6" max="6" width="11.42578125" style="63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9.42578125" style="63" bestFit="1" customWidth="1"/>
    <col min="11" max="11" width="11.7109375" style="63" bestFit="1" customWidth="1"/>
    <col min="12" max="12" width="3.85546875" style="73" customWidth="1"/>
    <col min="13" max="13" width="10.140625" style="63" bestFit="1" customWidth="1"/>
    <col min="14" max="14" width="5.5703125" style="74" bestFit="1" customWidth="1"/>
    <col min="15" max="16" width="11.7109375" style="63" bestFit="1" customWidth="1"/>
    <col min="17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1000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C10" s="64"/>
      <c r="O10" s="65"/>
    </row>
    <row r="11" spans="2:16" x14ac:dyDescent="0.25">
      <c r="C11" s="64"/>
      <c r="J11" s="2" t="s">
        <v>11</v>
      </c>
      <c r="O11" s="81">
        <v>4452908.8</v>
      </c>
    </row>
    <row r="12" spans="2:16" x14ac:dyDescent="0.25">
      <c r="B12" s="63" t="s">
        <v>512</v>
      </c>
      <c r="C12" s="64">
        <v>43042</v>
      </c>
      <c r="D12" s="63" t="s">
        <v>908</v>
      </c>
      <c r="E12" s="63">
        <v>1</v>
      </c>
      <c r="F12" s="63" t="s">
        <v>83</v>
      </c>
      <c r="G12" s="63">
        <v>3471</v>
      </c>
      <c r="H12" s="63" t="s">
        <v>84</v>
      </c>
      <c r="I12" s="63" t="s">
        <v>39</v>
      </c>
      <c r="J12" s="2" t="s">
        <v>909</v>
      </c>
      <c r="K12" s="65"/>
      <c r="M12" s="63">
        <v>234.09</v>
      </c>
      <c r="N12" s="74">
        <v>1</v>
      </c>
      <c r="O12" s="65">
        <v>4452674.71</v>
      </c>
    </row>
    <row r="13" spans="2:16" x14ac:dyDescent="0.25">
      <c r="B13" s="63" t="s">
        <v>910</v>
      </c>
      <c r="C13" s="64">
        <v>43048</v>
      </c>
      <c r="D13" s="63" t="s">
        <v>911</v>
      </c>
      <c r="E13" s="63">
        <v>2</v>
      </c>
      <c r="F13" s="63" t="s">
        <v>72</v>
      </c>
      <c r="G13" s="63">
        <v>1442</v>
      </c>
      <c r="H13" s="63" t="s">
        <v>73</v>
      </c>
      <c r="I13" s="63" t="s">
        <v>209</v>
      </c>
      <c r="J13" s="2" t="s">
        <v>17</v>
      </c>
      <c r="M13" s="63">
        <v>139.9</v>
      </c>
      <c r="N13" s="74">
        <v>2</v>
      </c>
      <c r="O13" s="65">
        <v>4452534.8099999996</v>
      </c>
    </row>
    <row r="14" spans="2:16" x14ac:dyDescent="0.25">
      <c r="B14" s="63" t="s">
        <v>912</v>
      </c>
      <c r="C14" s="64">
        <v>43048</v>
      </c>
      <c r="D14" s="63" t="s">
        <v>913</v>
      </c>
      <c r="E14" s="63">
        <v>2</v>
      </c>
      <c r="F14" s="63" t="s">
        <v>14</v>
      </c>
      <c r="G14" s="63">
        <v>738</v>
      </c>
      <c r="H14" s="63" t="s">
        <v>15</v>
      </c>
      <c r="I14" s="63" t="s">
        <v>16</v>
      </c>
      <c r="J14" s="2" t="s">
        <v>17</v>
      </c>
      <c r="M14" s="65">
        <v>1822.68</v>
      </c>
      <c r="N14" s="74">
        <v>7</v>
      </c>
      <c r="O14" s="65">
        <v>4450712.13</v>
      </c>
    </row>
    <row r="15" spans="2:16" x14ac:dyDescent="0.25">
      <c r="B15" s="63" t="s">
        <v>340</v>
      </c>
      <c r="C15" s="64">
        <v>43056</v>
      </c>
      <c r="D15" s="63" t="s">
        <v>914</v>
      </c>
      <c r="E15" s="63">
        <v>1</v>
      </c>
      <c r="F15" s="63" t="s">
        <v>83</v>
      </c>
      <c r="G15" s="63">
        <v>3503</v>
      </c>
      <c r="H15" s="63" t="s">
        <v>84</v>
      </c>
      <c r="I15" s="63" t="s">
        <v>39</v>
      </c>
      <c r="J15" s="2" t="s">
        <v>915</v>
      </c>
      <c r="K15" s="65"/>
      <c r="M15" s="65">
        <v>1499.65</v>
      </c>
      <c r="N15" s="74">
        <v>3</v>
      </c>
      <c r="O15" s="65">
        <v>4449212.4800000004</v>
      </c>
    </row>
    <row r="16" spans="2:16" x14ac:dyDescent="0.25">
      <c r="B16" s="63" t="s">
        <v>916</v>
      </c>
      <c r="C16" s="64">
        <v>43060</v>
      </c>
      <c r="D16" s="63" t="s">
        <v>332</v>
      </c>
      <c r="E16" s="63">
        <v>1</v>
      </c>
      <c r="F16" s="63" t="s">
        <v>37</v>
      </c>
      <c r="G16" s="63">
        <v>3504</v>
      </c>
      <c r="H16" s="63" t="s">
        <v>38</v>
      </c>
      <c r="I16" s="63" t="s">
        <v>39</v>
      </c>
      <c r="J16" s="63" t="s">
        <v>917</v>
      </c>
      <c r="K16" s="65">
        <v>799.44</v>
      </c>
      <c r="L16" s="73">
        <v>2</v>
      </c>
      <c r="O16" s="65">
        <v>4450011.92</v>
      </c>
    </row>
    <row r="17" spans="2:15" x14ac:dyDescent="0.25">
      <c r="B17" s="63" t="s">
        <v>873</v>
      </c>
      <c r="C17" s="64">
        <v>43062</v>
      </c>
      <c r="D17" s="63" t="s">
        <v>920</v>
      </c>
      <c r="E17" s="63">
        <v>1</v>
      </c>
      <c r="F17" s="63" t="s">
        <v>83</v>
      </c>
      <c r="G17" s="63">
        <v>3523</v>
      </c>
      <c r="H17" s="63" t="s">
        <v>84</v>
      </c>
      <c r="I17" s="63" t="s">
        <v>39</v>
      </c>
      <c r="J17" s="63" t="s">
        <v>185</v>
      </c>
      <c r="M17" s="65">
        <v>102.13</v>
      </c>
      <c r="N17" s="74">
        <v>4</v>
      </c>
      <c r="O17" s="65">
        <v>4449909.79</v>
      </c>
    </row>
    <row r="18" spans="2:15" x14ac:dyDescent="0.25">
      <c r="B18" s="63" t="s">
        <v>918</v>
      </c>
      <c r="C18" s="64">
        <v>43063</v>
      </c>
      <c r="D18" s="63" t="s">
        <v>332</v>
      </c>
      <c r="E18" s="63">
        <v>1</v>
      </c>
      <c r="F18" s="63" t="s">
        <v>244</v>
      </c>
      <c r="G18" s="63">
        <v>3512</v>
      </c>
      <c r="H18" s="63" t="s">
        <v>245</v>
      </c>
      <c r="I18" s="63" t="s">
        <v>39</v>
      </c>
      <c r="J18" s="63" t="s">
        <v>919</v>
      </c>
      <c r="M18" s="65">
        <v>4765.91</v>
      </c>
      <c r="N18" s="74">
        <v>5</v>
      </c>
      <c r="O18" s="65">
        <v>4445143.88</v>
      </c>
    </row>
    <row r="19" spans="2:15" x14ac:dyDescent="0.25">
      <c r="B19" s="63" t="s">
        <v>921</v>
      </c>
      <c r="C19" s="64">
        <v>43068</v>
      </c>
      <c r="D19" s="63" t="s">
        <v>922</v>
      </c>
      <c r="E19" s="63">
        <v>1</v>
      </c>
      <c r="F19" s="63" t="s">
        <v>192</v>
      </c>
      <c r="G19" s="63">
        <v>10943</v>
      </c>
      <c r="H19" s="63" t="s">
        <v>193</v>
      </c>
      <c r="I19" s="63" t="s">
        <v>39</v>
      </c>
      <c r="J19" s="63" t="s">
        <v>923</v>
      </c>
      <c r="M19" s="73">
        <v>799.44</v>
      </c>
      <c r="N19" s="74">
        <v>6</v>
      </c>
      <c r="O19" s="65">
        <v>4444344.4400000004</v>
      </c>
    </row>
    <row r="20" spans="2:15" x14ac:dyDescent="0.25">
      <c r="B20" s="63" t="s">
        <v>331</v>
      </c>
      <c r="C20" s="64">
        <v>43068</v>
      </c>
      <c r="D20" s="63" t="s">
        <v>649</v>
      </c>
      <c r="E20" s="63">
        <v>1</v>
      </c>
      <c r="F20" s="63" t="s">
        <v>37</v>
      </c>
      <c r="G20" s="63">
        <v>3514</v>
      </c>
      <c r="H20" s="63" t="s">
        <v>38</v>
      </c>
      <c r="I20" s="63" t="s">
        <v>39</v>
      </c>
      <c r="J20" s="63" t="s">
        <v>720</v>
      </c>
      <c r="K20" s="63">
        <v>78.209999999999994</v>
      </c>
      <c r="M20" s="73"/>
      <c r="O20" s="65">
        <v>4444422.6500000004</v>
      </c>
    </row>
    <row r="21" spans="2:15" x14ac:dyDescent="0.25">
      <c r="B21" s="63" t="s">
        <v>285</v>
      </c>
      <c r="C21" s="64">
        <v>43068</v>
      </c>
      <c r="D21" s="63" t="s">
        <v>924</v>
      </c>
      <c r="E21" s="63">
        <v>1</v>
      </c>
      <c r="F21" s="63" t="s">
        <v>37</v>
      </c>
      <c r="G21" s="63">
        <v>3580</v>
      </c>
      <c r="H21" s="63" t="s">
        <v>38</v>
      </c>
      <c r="I21" s="63" t="s">
        <v>39</v>
      </c>
      <c r="J21" s="63" t="s">
        <v>925</v>
      </c>
      <c r="K21" s="63">
        <v>78.209999999999994</v>
      </c>
      <c r="L21" s="73">
        <v>1</v>
      </c>
      <c r="M21" s="73"/>
      <c r="O21" s="65">
        <v>4444500.8600000003</v>
      </c>
    </row>
    <row r="22" spans="2:15" x14ac:dyDescent="0.25">
      <c r="B22" s="63" t="s">
        <v>926</v>
      </c>
      <c r="C22" s="64">
        <v>43069</v>
      </c>
      <c r="D22" s="63" t="s">
        <v>927</v>
      </c>
      <c r="E22" s="63">
        <v>1</v>
      </c>
      <c r="F22" s="63" t="s">
        <v>83</v>
      </c>
      <c r="G22" s="63">
        <v>3524</v>
      </c>
      <c r="H22" s="63" t="s">
        <v>84</v>
      </c>
      <c r="I22" s="63" t="s">
        <v>39</v>
      </c>
      <c r="J22" s="63" t="s">
        <v>17</v>
      </c>
      <c r="K22" s="65"/>
      <c r="M22" s="73">
        <v>44.08</v>
      </c>
      <c r="N22" s="74">
        <v>8</v>
      </c>
      <c r="O22" s="65">
        <v>4444456.78</v>
      </c>
    </row>
    <row r="23" spans="2:15" x14ac:dyDescent="0.25">
      <c r="B23" s="63" t="s">
        <v>974</v>
      </c>
      <c r="C23" s="64">
        <v>43069</v>
      </c>
      <c r="D23" s="63" t="s">
        <v>975</v>
      </c>
      <c r="E23" s="63">
        <v>1</v>
      </c>
      <c r="F23" s="63" t="s">
        <v>83</v>
      </c>
      <c r="G23" s="63">
        <v>3604</v>
      </c>
      <c r="H23" s="63" t="s">
        <v>84</v>
      </c>
      <c r="I23" s="63" t="s">
        <v>39</v>
      </c>
      <c r="J23" s="63" t="s">
        <v>976</v>
      </c>
      <c r="K23" s="65"/>
      <c r="M23" s="76">
        <v>556.79999999999995</v>
      </c>
      <c r="N23" s="74">
        <v>9</v>
      </c>
      <c r="O23" s="65">
        <v>4441987.83</v>
      </c>
    </row>
    <row r="24" spans="2:15" x14ac:dyDescent="0.25">
      <c r="B24" s="63" t="s">
        <v>179</v>
      </c>
      <c r="C24" s="64">
        <v>43069</v>
      </c>
      <c r="D24" s="63" t="s">
        <v>977</v>
      </c>
      <c r="E24" s="63">
        <v>1</v>
      </c>
      <c r="F24" s="63" t="s">
        <v>83</v>
      </c>
      <c r="G24" s="63">
        <v>3605</v>
      </c>
      <c r="H24" s="63" t="s">
        <v>84</v>
      </c>
      <c r="I24" s="63" t="s">
        <v>39</v>
      </c>
      <c r="J24" s="63" t="s">
        <v>17</v>
      </c>
      <c r="M24" s="73">
        <v>821.28</v>
      </c>
      <c r="N24" s="74">
        <v>10</v>
      </c>
      <c r="O24" s="65">
        <v>4441166.55</v>
      </c>
    </row>
    <row r="25" spans="2:15" x14ac:dyDescent="0.25">
      <c r="B25" s="63" t="s">
        <v>424</v>
      </c>
      <c r="C25" s="64">
        <v>43069</v>
      </c>
      <c r="D25" s="63" t="s">
        <v>978</v>
      </c>
      <c r="E25" s="63">
        <v>1</v>
      </c>
      <c r="F25" s="63" t="s">
        <v>83</v>
      </c>
      <c r="G25" s="63">
        <v>3606</v>
      </c>
      <c r="H25" s="63" t="s">
        <v>84</v>
      </c>
      <c r="I25" s="63" t="s">
        <v>39</v>
      </c>
      <c r="J25" s="63" t="s">
        <v>17</v>
      </c>
      <c r="M25" s="73">
        <v>556.79999999999995</v>
      </c>
      <c r="N25" s="74">
        <v>11</v>
      </c>
      <c r="O25" s="65">
        <v>4440609.75</v>
      </c>
    </row>
    <row r="26" spans="2:15" x14ac:dyDescent="0.25">
      <c r="B26" s="63" t="s">
        <v>426</v>
      </c>
      <c r="C26" s="64">
        <v>43069</v>
      </c>
      <c r="D26" s="63" t="s">
        <v>979</v>
      </c>
      <c r="E26" s="63">
        <v>1</v>
      </c>
      <c r="F26" s="63" t="s">
        <v>83</v>
      </c>
      <c r="G26" s="63">
        <v>3607</v>
      </c>
      <c r="H26" s="63" t="s">
        <v>84</v>
      </c>
      <c r="I26" s="63" t="s">
        <v>39</v>
      </c>
      <c r="J26" s="63" t="s">
        <v>980</v>
      </c>
      <c r="M26" s="65">
        <v>1141.44</v>
      </c>
      <c r="N26" s="74">
        <v>12</v>
      </c>
      <c r="O26" s="65">
        <v>4439468.3099999996</v>
      </c>
    </row>
    <row r="27" spans="2:15" x14ac:dyDescent="0.25">
      <c r="B27" s="63" t="s">
        <v>429</v>
      </c>
      <c r="C27" s="64">
        <v>43069</v>
      </c>
      <c r="D27" s="63" t="s">
        <v>981</v>
      </c>
      <c r="E27" s="63">
        <v>1</v>
      </c>
      <c r="F27" s="63" t="s">
        <v>83</v>
      </c>
      <c r="G27" s="63">
        <v>3608</v>
      </c>
      <c r="H27" s="63" t="s">
        <v>84</v>
      </c>
      <c r="I27" s="63" t="s">
        <v>39</v>
      </c>
      <c r="J27" s="63" t="s">
        <v>980</v>
      </c>
      <c r="M27" s="63">
        <v>208.8</v>
      </c>
      <c r="N27" s="74">
        <v>13</v>
      </c>
      <c r="O27" s="65">
        <v>4439259.51</v>
      </c>
    </row>
    <row r="28" spans="2:15" x14ac:dyDescent="0.25">
      <c r="B28" s="63" t="s">
        <v>651</v>
      </c>
      <c r="C28" s="64">
        <v>43069</v>
      </c>
      <c r="D28" s="63" t="s">
        <v>982</v>
      </c>
      <c r="E28" s="63">
        <v>1</v>
      </c>
      <c r="F28" s="63" t="s">
        <v>83</v>
      </c>
      <c r="G28" s="63">
        <v>3609</v>
      </c>
      <c r="H28" s="63" t="s">
        <v>84</v>
      </c>
      <c r="I28" s="63" t="s">
        <v>39</v>
      </c>
      <c r="J28" s="63" t="s">
        <v>980</v>
      </c>
      <c r="M28" s="63">
        <v>278.39999999999998</v>
      </c>
      <c r="N28" s="74">
        <v>14</v>
      </c>
      <c r="O28" s="65">
        <v>4438981.1100000003</v>
      </c>
    </row>
    <row r="29" spans="2:15" x14ac:dyDescent="0.25">
      <c r="B29" s="63" t="s">
        <v>843</v>
      </c>
      <c r="C29" s="64">
        <v>43069</v>
      </c>
      <c r="D29" s="63" t="s">
        <v>983</v>
      </c>
      <c r="E29" s="63">
        <v>1</v>
      </c>
      <c r="F29" s="63" t="s">
        <v>83</v>
      </c>
      <c r="G29" s="63">
        <v>3610</v>
      </c>
      <c r="H29" s="63" t="s">
        <v>84</v>
      </c>
      <c r="I29" s="63" t="s">
        <v>39</v>
      </c>
      <c r="J29" s="63" t="s">
        <v>980</v>
      </c>
      <c r="M29" s="63">
        <v>236.64</v>
      </c>
      <c r="N29" s="74">
        <v>15</v>
      </c>
      <c r="O29" s="65">
        <v>4438744.47</v>
      </c>
    </row>
    <row r="30" spans="2:15" x14ac:dyDescent="0.25">
      <c r="B30" s="63" t="s">
        <v>846</v>
      </c>
      <c r="C30" s="64">
        <v>43069</v>
      </c>
      <c r="D30" s="63" t="s">
        <v>984</v>
      </c>
      <c r="E30" s="63">
        <v>1</v>
      </c>
      <c r="F30" s="63" t="s">
        <v>83</v>
      </c>
      <c r="G30" s="63">
        <v>3611</v>
      </c>
      <c r="H30" s="63" t="s">
        <v>84</v>
      </c>
      <c r="I30" s="63" t="s">
        <v>39</v>
      </c>
      <c r="J30" s="63" t="s">
        <v>980</v>
      </c>
      <c r="M30" s="63">
        <v>125.28</v>
      </c>
      <c r="N30" s="74">
        <v>16</v>
      </c>
      <c r="O30" s="65">
        <v>4438619.1900000004</v>
      </c>
    </row>
    <row r="31" spans="2:15" x14ac:dyDescent="0.25">
      <c r="B31" s="63" t="s">
        <v>849</v>
      </c>
      <c r="C31" s="64">
        <v>43069</v>
      </c>
      <c r="D31" s="63" t="s">
        <v>985</v>
      </c>
      <c r="E31" s="63">
        <v>1</v>
      </c>
      <c r="F31" s="63" t="s">
        <v>83</v>
      </c>
      <c r="G31" s="63">
        <v>3612</v>
      </c>
      <c r="H31" s="63" t="s">
        <v>84</v>
      </c>
      <c r="I31" s="63" t="s">
        <v>39</v>
      </c>
      <c r="J31" s="63" t="s">
        <v>980</v>
      </c>
      <c r="M31" s="63">
        <v>236.64</v>
      </c>
      <c r="N31" s="74">
        <v>17</v>
      </c>
      <c r="O31" s="65">
        <v>4438382.55</v>
      </c>
    </row>
    <row r="32" spans="2:15" x14ac:dyDescent="0.25">
      <c r="B32" s="63" t="s">
        <v>880</v>
      </c>
      <c r="C32" s="64">
        <v>43069</v>
      </c>
      <c r="D32" s="63" t="s">
        <v>986</v>
      </c>
      <c r="E32" s="63">
        <v>1</v>
      </c>
      <c r="F32" s="63" t="s">
        <v>83</v>
      </c>
      <c r="G32" s="63">
        <v>3613</v>
      </c>
      <c r="H32" s="63" t="s">
        <v>84</v>
      </c>
      <c r="I32" s="63" t="s">
        <v>39</v>
      </c>
      <c r="J32" s="63" t="s">
        <v>980</v>
      </c>
      <c r="M32" s="63">
        <v>194.88</v>
      </c>
      <c r="N32" s="74">
        <v>18</v>
      </c>
      <c r="O32" s="65">
        <v>4438187.67</v>
      </c>
    </row>
    <row r="33" spans="2:15" x14ac:dyDescent="0.25">
      <c r="B33" s="63" t="s">
        <v>181</v>
      </c>
      <c r="C33" s="64">
        <v>43069</v>
      </c>
      <c r="D33" s="63" t="s">
        <v>987</v>
      </c>
      <c r="E33" s="63">
        <v>1</v>
      </c>
      <c r="F33" s="63" t="s">
        <v>83</v>
      </c>
      <c r="G33" s="63">
        <v>3614</v>
      </c>
      <c r="H33" s="63" t="s">
        <v>84</v>
      </c>
      <c r="I33" s="63" t="s">
        <v>39</v>
      </c>
      <c r="J33" s="63" t="s">
        <v>980</v>
      </c>
      <c r="M33" s="63">
        <v>361.92</v>
      </c>
      <c r="N33" s="74">
        <v>19</v>
      </c>
      <c r="O33" s="65">
        <v>4437825.75</v>
      </c>
    </row>
    <row r="34" spans="2:15" x14ac:dyDescent="0.25">
      <c r="B34" s="63" t="s">
        <v>183</v>
      </c>
      <c r="C34" s="64">
        <v>43069</v>
      </c>
      <c r="D34" s="63" t="s">
        <v>988</v>
      </c>
      <c r="E34" s="63">
        <v>1</v>
      </c>
      <c r="F34" s="63" t="s">
        <v>83</v>
      </c>
      <c r="G34" s="63">
        <v>3615</v>
      </c>
      <c r="H34" s="63" t="s">
        <v>84</v>
      </c>
      <c r="I34" s="63" t="s">
        <v>39</v>
      </c>
      <c r="J34" s="63" t="s">
        <v>980</v>
      </c>
      <c r="M34" s="65">
        <v>3827.13</v>
      </c>
      <c r="N34" s="74">
        <v>20</v>
      </c>
      <c r="O34" s="65">
        <v>4433998.62</v>
      </c>
    </row>
    <row r="35" spans="2:15" x14ac:dyDescent="0.25">
      <c r="B35" s="63" t="s">
        <v>186</v>
      </c>
      <c r="C35" s="64">
        <v>43069</v>
      </c>
      <c r="D35" s="63" t="s">
        <v>989</v>
      </c>
      <c r="E35" s="63">
        <v>1</v>
      </c>
      <c r="F35" s="63" t="s">
        <v>83</v>
      </c>
      <c r="G35" s="63">
        <v>3616</v>
      </c>
      <c r="H35" s="63" t="s">
        <v>84</v>
      </c>
      <c r="I35" s="63" t="s">
        <v>39</v>
      </c>
      <c r="J35" s="63" t="s">
        <v>980</v>
      </c>
      <c r="M35" s="65">
        <v>3373.56</v>
      </c>
      <c r="N35" s="74">
        <v>21</v>
      </c>
      <c r="O35" s="65">
        <v>4430625.0599999996</v>
      </c>
    </row>
    <row r="36" spans="2:15" x14ac:dyDescent="0.25">
      <c r="B36" s="63" t="s">
        <v>188</v>
      </c>
      <c r="C36" s="64">
        <v>43069</v>
      </c>
      <c r="D36" s="63" t="s">
        <v>990</v>
      </c>
      <c r="E36" s="63">
        <v>1</v>
      </c>
      <c r="F36" s="63" t="s">
        <v>83</v>
      </c>
      <c r="G36" s="63">
        <v>3617</v>
      </c>
      <c r="H36" s="63" t="s">
        <v>84</v>
      </c>
      <c r="I36" s="63" t="s">
        <v>39</v>
      </c>
      <c r="J36" s="63" t="s">
        <v>980</v>
      </c>
      <c r="M36" s="65">
        <v>3746.58</v>
      </c>
      <c r="N36" s="74">
        <v>22</v>
      </c>
      <c r="O36" s="65">
        <v>4426878.4800000004</v>
      </c>
    </row>
    <row r="37" spans="2:15" x14ac:dyDescent="0.25">
      <c r="B37" s="63" t="s">
        <v>164</v>
      </c>
      <c r="C37" s="64">
        <v>43069</v>
      </c>
      <c r="D37" s="63" t="s">
        <v>991</v>
      </c>
      <c r="E37" s="63">
        <v>1</v>
      </c>
      <c r="F37" s="63" t="s">
        <v>83</v>
      </c>
      <c r="G37" s="63">
        <v>3618</v>
      </c>
      <c r="H37" s="63" t="s">
        <v>84</v>
      </c>
      <c r="I37" s="63" t="s">
        <v>39</v>
      </c>
      <c r="J37" s="63" t="s">
        <v>980</v>
      </c>
      <c r="M37" s="63">
        <v>985.54</v>
      </c>
      <c r="N37" s="74">
        <v>23</v>
      </c>
      <c r="O37" s="65">
        <v>4425892.9400000004</v>
      </c>
    </row>
    <row r="38" spans="2:15" x14ac:dyDescent="0.25">
      <c r="B38" s="63" t="s">
        <v>167</v>
      </c>
      <c r="C38" s="64">
        <v>43069</v>
      </c>
      <c r="D38" s="63" t="s">
        <v>992</v>
      </c>
      <c r="E38" s="63">
        <v>1</v>
      </c>
      <c r="F38" s="63" t="s">
        <v>83</v>
      </c>
      <c r="G38" s="63">
        <v>3619</v>
      </c>
      <c r="H38" s="63" t="s">
        <v>84</v>
      </c>
      <c r="I38" s="63" t="s">
        <v>39</v>
      </c>
      <c r="J38" s="63" t="s">
        <v>980</v>
      </c>
      <c r="M38" s="65">
        <v>2314.4899999999998</v>
      </c>
      <c r="N38" s="74">
        <v>24</v>
      </c>
      <c r="O38" s="65">
        <v>4423578.45</v>
      </c>
    </row>
    <row r="39" spans="2:15" x14ac:dyDescent="0.25">
      <c r="B39" s="63" t="s">
        <v>170</v>
      </c>
      <c r="C39" s="64">
        <v>43069</v>
      </c>
      <c r="D39" s="63" t="s">
        <v>993</v>
      </c>
      <c r="E39" s="63">
        <v>1</v>
      </c>
      <c r="F39" s="63" t="s">
        <v>83</v>
      </c>
      <c r="G39" s="63">
        <v>3620</v>
      </c>
      <c r="H39" s="63" t="s">
        <v>84</v>
      </c>
      <c r="I39" s="63" t="s">
        <v>39</v>
      </c>
      <c r="J39" s="63" t="s">
        <v>980</v>
      </c>
      <c r="M39" s="65">
        <v>2427.6799999999998</v>
      </c>
      <c r="N39" s="74">
        <v>25</v>
      </c>
      <c r="O39" s="65">
        <v>4421150.7699999996</v>
      </c>
    </row>
    <row r="40" spans="2:15" x14ac:dyDescent="0.25">
      <c r="B40" s="63" t="s">
        <v>994</v>
      </c>
      <c r="C40" s="64">
        <v>43069</v>
      </c>
      <c r="D40" s="63" t="s">
        <v>995</v>
      </c>
      <c r="E40" s="63">
        <v>1</v>
      </c>
      <c r="F40" s="63" t="s">
        <v>83</v>
      </c>
      <c r="G40" s="63">
        <v>3621</v>
      </c>
      <c r="H40" s="63" t="s">
        <v>84</v>
      </c>
      <c r="I40" s="63" t="s">
        <v>39</v>
      </c>
      <c r="J40" s="63" t="s">
        <v>980</v>
      </c>
      <c r="M40" s="65">
        <v>7284.6</v>
      </c>
      <c r="N40" s="74">
        <v>26</v>
      </c>
      <c r="O40" s="65">
        <v>4413866.17</v>
      </c>
    </row>
    <row r="41" spans="2:15" x14ac:dyDescent="0.25">
      <c r="J41" s="63" t="s">
        <v>198</v>
      </c>
      <c r="K41" s="63">
        <v>955.86</v>
      </c>
      <c r="M41" s="65">
        <v>39998.49</v>
      </c>
    </row>
    <row r="42" spans="2:15" x14ac:dyDescent="0.25">
      <c r="J42" s="63" t="s">
        <v>199</v>
      </c>
      <c r="O42" s="65">
        <v>4415778.32</v>
      </c>
    </row>
    <row r="43" spans="2:15" x14ac:dyDescent="0.25">
      <c r="B43" s="63" t="s">
        <v>434</v>
      </c>
      <c r="C43" s="63" t="s">
        <v>434</v>
      </c>
      <c r="D43" s="63" t="s">
        <v>435</v>
      </c>
      <c r="E43" s="63" t="s">
        <v>627</v>
      </c>
      <c r="F43" s="63" t="s">
        <v>434</v>
      </c>
      <c r="G43" s="63" t="s">
        <v>437</v>
      </c>
      <c r="H43" s="63" t="s">
        <v>438</v>
      </c>
      <c r="I43" s="63" t="s">
        <v>434</v>
      </c>
      <c r="J43" s="63" t="s">
        <v>973</v>
      </c>
      <c r="K43" s="63" t="s">
        <v>435</v>
      </c>
      <c r="L43" s="73" t="s">
        <v>441</v>
      </c>
      <c r="M43" s="63" t="s">
        <v>444</v>
      </c>
      <c r="N43" s="74" t="s">
        <v>441</v>
      </c>
      <c r="O43" s="63" t="s">
        <v>444</v>
      </c>
    </row>
    <row r="46" spans="2:15" x14ac:dyDescent="0.25">
      <c r="J46" s="63" t="s">
        <v>996</v>
      </c>
      <c r="O46" s="65">
        <f>+O42</f>
        <v>4415778.32</v>
      </c>
    </row>
    <row r="47" spans="2:15" x14ac:dyDescent="0.25">
      <c r="J47" s="63" t="s">
        <v>997</v>
      </c>
      <c r="O47" s="82">
        <v>-4415616.25</v>
      </c>
    </row>
    <row r="48" spans="2:15" x14ac:dyDescent="0.25">
      <c r="J48" s="63" t="s">
        <v>225</v>
      </c>
      <c r="O48" s="65">
        <f>+O46+O47</f>
        <v>162.07000000029802</v>
      </c>
    </row>
    <row r="50" spans="10:15" x14ac:dyDescent="0.25">
      <c r="J50" s="63" t="s">
        <v>998</v>
      </c>
    </row>
    <row r="51" spans="10:15" x14ac:dyDescent="0.25">
      <c r="J51" s="63" t="s">
        <v>331</v>
      </c>
      <c r="K51" s="64">
        <v>43068</v>
      </c>
      <c r="L51" s="63" t="s">
        <v>720</v>
      </c>
      <c r="M51" s="63">
        <v>78.209999999999994</v>
      </c>
    </row>
    <row r="52" spans="10:15" ht="14.25" customHeight="1" x14ac:dyDescent="0.25">
      <c r="J52" s="63">
        <v>43068</v>
      </c>
      <c r="K52" s="64">
        <v>180</v>
      </c>
      <c r="L52" s="63" t="s">
        <v>999</v>
      </c>
      <c r="M52" s="63">
        <v>78.209999999999994</v>
      </c>
      <c r="O52" s="63">
        <f>+M51+M52</f>
        <v>156.41999999999999</v>
      </c>
    </row>
  </sheetData>
  <autoFilter ref="A11:P43"/>
  <mergeCells count="5">
    <mergeCell ref="B1:O1"/>
    <mergeCell ref="D3:O3"/>
    <mergeCell ref="D4:O4"/>
    <mergeCell ref="D5:O5"/>
    <mergeCell ref="B7:O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opLeftCell="A27" workbookViewId="0">
      <selection activeCell="M41" sqref="M41:M44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4" width="11.42578125" style="63"/>
    <col min="5" max="5" width="2" style="63" bestFit="1" customWidth="1"/>
    <col min="6" max="6" width="11.42578125" style="63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9.42578125" style="63" bestFit="1" customWidth="1"/>
    <col min="11" max="11" width="11.7109375" style="63" bestFit="1" customWidth="1"/>
    <col min="12" max="12" width="3.85546875" style="73" customWidth="1"/>
    <col min="13" max="13" width="10.140625" style="63" bestFit="1" customWidth="1"/>
    <col min="14" max="14" width="5.5703125" style="74" bestFit="1" customWidth="1"/>
    <col min="15" max="16" width="11.7109375" style="63" bestFit="1" customWidth="1"/>
    <col min="17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855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C10" s="64"/>
      <c r="J10" s="63" t="s">
        <v>11</v>
      </c>
      <c r="M10" s="65"/>
      <c r="O10" s="65">
        <v>4444456.78</v>
      </c>
    </row>
    <row r="11" spans="2:16" x14ac:dyDescent="0.25">
      <c r="B11" s="63" t="s">
        <v>928</v>
      </c>
      <c r="C11" s="64">
        <v>43074</v>
      </c>
      <c r="D11" s="63" t="s">
        <v>929</v>
      </c>
      <c r="E11" s="63">
        <v>1</v>
      </c>
      <c r="F11" s="63" t="s">
        <v>83</v>
      </c>
      <c r="G11" s="63">
        <v>3525</v>
      </c>
      <c r="H11" s="63" t="s">
        <v>84</v>
      </c>
      <c r="I11" s="63" t="s">
        <v>39</v>
      </c>
      <c r="J11" s="63" t="s">
        <v>17</v>
      </c>
      <c r="M11" s="65">
        <v>134.53</v>
      </c>
      <c r="N11" s="74">
        <v>1</v>
      </c>
      <c r="O11" s="65">
        <v>4444322.25</v>
      </c>
    </row>
    <row r="12" spans="2:16" x14ac:dyDescent="0.25">
      <c r="B12" s="63" t="s">
        <v>88</v>
      </c>
      <c r="C12" s="64">
        <v>43076</v>
      </c>
      <c r="D12" s="63" t="s">
        <v>930</v>
      </c>
      <c r="E12" s="63">
        <v>1</v>
      </c>
      <c r="F12" s="63" t="s">
        <v>83</v>
      </c>
      <c r="G12" s="63">
        <v>3526</v>
      </c>
      <c r="H12" s="63" t="s">
        <v>84</v>
      </c>
      <c r="I12" s="63" t="s">
        <v>39</v>
      </c>
      <c r="J12" s="63" t="s">
        <v>17</v>
      </c>
      <c r="M12" s="65">
        <v>34.799999999999997</v>
      </c>
      <c r="N12" s="74">
        <v>2</v>
      </c>
      <c r="O12" s="65">
        <v>4444287.45</v>
      </c>
    </row>
    <row r="13" spans="2:16" x14ac:dyDescent="0.25">
      <c r="B13" s="63" t="s">
        <v>931</v>
      </c>
      <c r="C13" s="64">
        <v>43077</v>
      </c>
      <c r="D13" s="63" t="s">
        <v>932</v>
      </c>
      <c r="E13" s="63">
        <v>1</v>
      </c>
      <c r="F13" s="63" t="s">
        <v>83</v>
      </c>
      <c r="G13" s="63">
        <v>3527</v>
      </c>
      <c r="H13" s="63" t="s">
        <v>84</v>
      </c>
      <c r="I13" s="63" t="s">
        <v>39</v>
      </c>
      <c r="J13" s="63" t="s">
        <v>17</v>
      </c>
      <c r="M13" s="65">
        <v>63.8</v>
      </c>
      <c r="N13" s="74">
        <v>3</v>
      </c>
      <c r="O13" s="65">
        <v>4444223.6500000004</v>
      </c>
    </row>
    <row r="14" spans="2:16" x14ac:dyDescent="0.25">
      <c r="B14" s="63" t="s">
        <v>933</v>
      </c>
      <c r="C14" s="64">
        <v>43080</v>
      </c>
      <c r="D14" s="63" t="s">
        <v>934</v>
      </c>
      <c r="E14" s="63">
        <v>2</v>
      </c>
      <c r="F14" s="63" t="s">
        <v>29</v>
      </c>
      <c r="G14" s="63">
        <v>2132</v>
      </c>
      <c r="H14" s="63" t="s">
        <v>30</v>
      </c>
      <c r="I14" s="63" t="s">
        <v>31</v>
      </c>
      <c r="J14" s="63" t="s">
        <v>935</v>
      </c>
      <c r="K14" s="65">
        <v>5000</v>
      </c>
      <c r="L14" s="73">
        <v>1</v>
      </c>
      <c r="M14" s="65"/>
      <c r="O14" s="65">
        <v>4449223.6500000004</v>
      </c>
    </row>
    <row r="15" spans="2:16" x14ac:dyDescent="0.25">
      <c r="B15" s="63" t="s">
        <v>936</v>
      </c>
      <c r="C15" s="64">
        <v>43090</v>
      </c>
      <c r="D15" s="63" t="s">
        <v>937</v>
      </c>
      <c r="E15" s="63">
        <v>2</v>
      </c>
      <c r="F15" s="63" t="s">
        <v>29</v>
      </c>
      <c r="G15" s="63">
        <v>2166</v>
      </c>
      <c r="H15" s="63" t="s">
        <v>30</v>
      </c>
      <c r="I15" s="63" t="s">
        <v>31</v>
      </c>
      <c r="J15" s="63" t="s">
        <v>938</v>
      </c>
      <c r="K15" s="65">
        <v>425900</v>
      </c>
      <c r="L15" s="73">
        <v>2</v>
      </c>
      <c r="M15" s="65"/>
      <c r="O15" s="65">
        <v>4875123.6500000004</v>
      </c>
    </row>
    <row r="16" spans="2:16" x14ac:dyDescent="0.25">
      <c r="B16" s="63" t="s">
        <v>175</v>
      </c>
      <c r="C16" s="64">
        <v>43095</v>
      </c>
      <c r="D16" s="63" t="s">
        <v>939</v>
      </c>
      <c r="E16" s="63">
        <v>2</v>
      </c>
      <c r="F16" s="63" t="s">
        <v>940</v>
      </c>
      <c r="G16" s="63">
        <v>1455</v>
      </c>
      <c r="H16" s="63" t="s">
        <v>941</v>
      </c>
      <c r="I16" s="63" t="s">
        <v>209</v>
      </c>
      <c r="J16" s="63" t="s">
        <v>942</v>
      </c>
      <c r="K16" s="65"/>
      <c r="M16" s="73">
        <v>168.2</v>
      </c>
      <c r="N16" s="74">
        <v>5</v>
      </c>
      <c r="O16" s="65">
        <v>4874955.45</v>
      </c>
    </row>
    <row r="17" spans="2:15" x14ac:dyDescent="0.25">
      <c r="B17" s="63" t="s">
        <v>943</v>
      </c>
      <c r="C17" s="64">
        <v>43095</v>
      </c>
      <c r="D17" s="63" t="s">
        <v>649</v>
      </c>
      <c r="E17" s="63">
        <v>1</v>
      </c>
      <c r="F17" s="63" t="s">
        <v>37</v>
      </c>
      <c r="G17" s="63">
        <v>3556</v>
      </c>
      <c r="H17" s="63" t="s">
        <v>38</v>
      </c>
      <c r="I17" s="63" t="s">
        <v>39</v>
      </c>
      <c r="J17" s="63" t="s">
        <v>944</v>
      </c>
      <c r="K17" s="65">
        <v>78.209999999999994</v>
      </c>
      <c r="L17" s="73">
        <v>3</v>
      </c>
      <c r="M17" s="73"/>
      <c r="O17" s="65">
        <v>4875033.66</v>
      </c>
    </row>
    <row r="18" spans="2:15" x14ac:dyDescent="0.25">
      <c r="B18" s="63" t="s">
        <v>945</v>
      </c>
      <c r="C18" s="64">
        <v>43095</v>
      </c>
      <c r="D18" s="63" t="s">
        <v>946</v>
      </c>
      <c r="E18" s="63">
        <v>1</v>
      </c>
      <c r="F18" s="63" t="s">
        <v>244</v>
      </c>
      <c r="G18" s="63">
        <v>3559</v>
      </c>
      <c r="H18" s="63" t="s">
        <v>245</v>
      </c>
      <c r="I18" s="63" t="s">
        <v>39</v>
      </c>
      <c r="J18" s="63" t="s">
        <v>947</v>
      </c>
      <c r="M18" s="76">
        <v>407373.35</v>
      </c>
      <c r="N18" s="74">
        <v>6</v>
      </c>
      <c r="O18" s="65">
        <v>4467660.3099999996</v>
      </c>
    </row>
    <row r="19" spans="2:15" x14ac:dyDescent="0.25">
      <c r="B19" s="63" t="s">
        <v>948</v>
      </c>
      <c r="C19" s="64">
        <v>43096</v>
      </c>
      <c r="D19" s="63" t="s">
        <v>494</v>
      </c>
      <c r="E19" s="63">
        <v>1</v>
      </c>
      <c r="F19" s="63" t="s">
        <v>37</v>
      </c>
      <c r="G19" s="63">
        <v>3558</v>
      </c>
      <c r="H19" s="63" t="s">
        <v>38</v>
      </c>
      <c r="I19" s="63" t="s">
        <v>39</v>
      </c>
      <c r="J19" s="63" t="s">
        <v>949</v>
      </c>
      <c r="K19" s="63">
        <v>799.44</v>
      </c>
      <c r="L19" s="73">
        <v>4</v>
      </c>
      <c r="M19" s="76"/>
      <c r="O19" s="65">
        <v>4468459.75</v>
      </c>
    </row>
    <row r="20" spans="2:15" x14ac:dyDescent="0.25">
      <c r="B20" s="63" t="s">
        <v>616</v>
      </c>
      <c r="C20" s="64">
        <v>43097</v>
      </c>
      <c r="D20" s="63" t="s">
        <v>82</v>
      </c>
      <c r="E20" s="63">
        <v>1</v>
      </c>
      <c r="F20" s="63" t="s">
        <v>83</v>
      </c>
      <c r="G20" s="63">
        <v>3562</v>
      </c>
      <c r="H20" s="63" t="s">
        <v>84</v>
      </c>
      <c r="I20" s="63" t="s">
        <v>39</v>
      </c>
      <c r="J20" s="63" t="s">
        <v>950</v>
      </c>
      <c r="M20" s="76">
        <v>187.5</v>
      </c>
      <c r="N20" s="74">
        <v>8</v>
      </c>
      <c r="O20" s="65">
        <v>4468272.25</v>
      </c>
    </row>
    <row r="21" spans="2:15" x14ac:dyDescent="0.25">
      <c r="B21" s="63" t="s">
        <v>618</v>
      </c>
      <c r="C21" s="64">
        <v>43097</v>
      </c>
      <c r="D21" s="63" t="s">
        <v>82</v>
      </c>
      <c r="E21" s="63">
        <v>1</v>
      </c>
      <c r="F21" s="63" t="s">
        <v>83</v>
      </c>
      <c r="G21" s="63">
        <v>3563</v>
      </c>
      <c r="H21" s="63" t="s">
        <v>84</v>
      </c>
      <c r="I21" s="63" t="s">
        <v>39</v>
      </c>
      <c r="J21" s="63" t="s">
        <v>951</v>
      </c>
      <c r="M21" s="76">
        <v>18526.650000000001</v>
      </c>
      <c r="N21" s="74">
        <v>7</v>
      </c>
      <c r="O21" s="65">
        <v>4449745.5999999996</v>
      </c>
    </row>
    <row r="22" spans="2:15" x14ac:dyDescent="0.25">
      <c r="B22" s="63" t="s">
        <v>470</v>
      </c>
      <c r="C22" s="64">
        <v>43097</v>
      </c>
      <c r="D22" s="63" t="s">
        <v>952</v>
      </c>
      <c r="E22" s="63">
        <v>1</v>
      </c>
      <c r="F22" s="63" t="s">
        <v>37</v>
      </c>
      <c r="G22" s="63">
        <v>3543</v>
      </c>
      <c r="H22" s="63" t="s">
        <v>38</v>
      </c>
      <c r="I22" s="63" t="s">
        <v>39</v>
      </c>
      <c r="K22" s="65">
        <v>7669.24</v>
      </c>
      <c r="L22" s="73">
        <v>5</v>
      </c>
      <c r="M22" s="76"/>
      <c r="O22" s="65">
        <v>4457414.84</v>
      </c>
    </row>
    <row r="23" spans="2:15" x14ac:dyDescent="0.25">
      <c r="B23" s="63" t="s">
        <v>953</v>
      </c>
      <c r="C23" s="64">
        <v>43097</v>
      </c>
      <c r="D23" s="63" t="s">
        <v>376</v>
      </c>
      <c r="E23" s="63">
        <v>1</v>
      </c>
      <c r="F23" s="63" t="s">
        <v>244</v>
      </c>
      <c r="G23" s="63">
        <v>3561</v>
      </c>
      <c r="H23" s="63" t="s">
        <v>245</v>
      </c>
      <c r="I23" s="63" t="s">
        <v>39</v>
      </c>
      <c r="J23" s="63" t="s">
        <v>954</v>
      </c>
      <c r="M23" s="76">
        <v>4812.5</v>
      </c>
      <c r="N23" s="74">
        <v>12</v>
      </c>
      <c r="O23" s="65">
        <v>4452602.34</v>
      </c>
    </row>
    <row r="24" spans="2:15" x14ac:dyDescent="0.25">
      <c r="B24" s="63" t="s">
        <v>904</v>
      </c>
      <c r="C24" s="64">
        <v>43098</v>
      </c>
      <c r="D24" s="63" t="s">
        <v>955</v>
      </c>
      <c r="E24" s="63">
        <v>1</v>
      </c>
      <c r="F24" s="63" t="s">
        <v>192</v>
      </c>
      <c r="G24" s="63">
        <v>10938</v>
      </c>
      <c r="H24" s="63" t="s">
        <v>193</v>
      </c>
      <c r="I24" s="63" t="s">
        <v>39</v>
      </c>
      <c r="J24" s="63" t="s">
        <v>956</v>
      </c>
      <c r="M24" s="73">
        <v>74.239999999999995</v>
      </c>
      <c r="N24" s="74">
        <v>4</v>
      </c>
      <c r="O24" s="65">
        <v>4452528.0999999996</v>
      </c>
    </row>
    <row r="25" spans="2:15" x14ac:dyDescent="0.25">
      <c r="B25" s="63" t="s">
        <v>957</v>
      </c>
      <c r="C25" s="64">
        <v>43098</v>
      </c>
      <c r="D25" s="63" t="s">
        <v>958</v>
      </c>
      <c r="E25" s="63">
        <v>1</v>
      </c>
      <c r="F25" s="63" t="s">
        <v>192</v>
      </c>
      <c r="G25" s="63">
        <v>10942</v>
      </c>
      <c r="H25" s="63" t="s">
        <v>193</v>
      </c>
      <c r="I25" s="63" t="s">
        <v>39</v>
      </c>
      <c r="J25" s="63" t="s">
        <v>848</v>
      </c>
      <c r="K25" s="65"/>
      <c r="M25" s="73">
        <v>78.22</v>
      </c>
      <c r="N25" s="74" t="s">
        <v>1004</v>
      </c>
      <c r="O25" s="65">
        <v>4452449.88</v>
      </c>
    </row>
    <row r="26" spans="2:15" x14ac:dyDescent="0.25">
      <c r="B26" s="63" t="s">
        <v>959</v>
      </c>
      <c r="C26" s="64">
        <v>43098</v>
      </c>
      <c r="D26" s="63" t="s">
        <v>960</v>
      </c>
      <c r="E26" s="63">
        <v>1</v>
      </c>
      <c r="F26" s="63" t="s">
        <v>83</v>
      </c>
      <c r="G26" s="63">
        <v>3574</v>
      </c>
      <c r="H26" s="63" t="s">
        <v>84</v>
      </c>
      <c r="I26" s="63" t="s">
        <v>39</v>
      </c>
      <c r="J26" s="63" t="s">
        <v>961</v>
      </c>
      <c r="K26" s="65">
        <v>198981.47</v>
      </c>
      <c r="L26" s="73">
        <v>6</v>
      </c>
      <c r="M26" s="73"/>
      <c r="O26" s="65">
        <v>4651431.3499999996</v>
      </c>
    </row>
    <row r="27" spans="2:15" x14ac:dyDescent="0.25">
      <c r="B27" s="63" t="s">
        <v>962</v>
      </c>
      <c r="C27" s="64">
        <v>43098</v>
      </c>
      <c r="D27" s="63" t="s">
        <v>963</v>
      </c>
      <c r="E27" s="63">
        <v>1</v>
      </c>
      <c r="F27" s="63" t="s">
        <v>244</v>
      </c>
      <c r="G27" s="63">
        <v>3575</v>
      </c>
      <c r="H27" s="63" t="s">
        <v>245</v>
      </c>
      <c r="I27" s="63" t="s">
        <v>39</v>
      </c>
      <c r="J27" s="63" t="s">
        <v>964</v>
      </c>
      <c r="M27" s="76">
        <v>198981.47</v>
      </c>
      <c r="N27" s="74">
        <v>13</v>
      </c>
      <c r="O27" s="65">
        <v>4452449.88</v>
      </c>
    </row>
    <row r="28" spans="2:15" x14ac:dyDescent="0.25">
      <c r="B28" s="63" t="s">
        <v>965</v>
      </c>
      <c r="C28" s="64">
        <v>43099</v>
      </c>
      <c r="D28" s="63" t="s">
        <v>966</v>
      </c>
      <c r="E28" s="63">
        <v>1</v>
      </c>
      <c r="F28" s="63" t="s">
        <v>192</v>
      </c>
      <c r="G28" s="63">
        <v>10958</v>
      </c>
      <c r="H28" s="63" t="s">
        <v>193</v>
      </c>
      <c r="I28" s="63" t="s">
        <v>39</v>
      </c>
      <c r="J28" s="63" t="s">
        <v>848</v>
      </c>
      <c r="M28" s="73">
        <v>78.22</v>
      </c>
      <c r="N28" s="74">
        <v>11</v>
      </c>
      <c r="O28" s="65">
        <v>4452371.66</v>
      </c>
    </row>
    <row r="29" spans="2:15" x14ac:dyDescent="0.25">
      <c r="B29" s="63" t="s">
        <v>967</v>
      </c>
      <c r="C29" s="64">
        <v>43099</v>
      </c>
      <c r="D29" s="63" t="s">
        <v>968</v>
      </c>
      <c r="E29" s="63">
        <v>1</v>
      </c>
      <c r="F29" s="63" t="s">
        <v>192</v>
      </c>
      <c r="G29" s="63">
        <v>10959</v>
      </c>
      <c r="H29" s="63" t="s">
        <v>193</v>
      </c>
      <c r="I29" s="63" t="s">
        <v>39</v>
      </c>
      <c r="J29" s="63" t="s">
        <v>923</v>
      </c>
      <c r="M29" s="73">
        <v>799.44</v>
      </c>
      <c r="N29" s="74">
        <v>10</v>
      </c>
      <c r="O29" s="65">
        <v>4451572.22</v>
      </c>
    </row>
    <row r="30" spans="2:15" x14ac:dyDescent="0.25">
      <c r="B30" s="63" t="s">
        <v>969</v>
      </c>
      <c r="C30" s="64">
        <v>43099</v>
      </c>
      <c r="D30" s="63" t="s">
        <v>970</v>
      </c>
      <c r="E30" s="63">
        <v>1</v>
      </c>
      <c r="F30" s="63" t="s">
        <v>192</v>
      </c>
      <c r="G30" s="63">
        <v>10960</v>
      </c>
      <c r="H30" s="63" t="s">
        <v>193</v>
      </c>
      <c r="I30" s="63" t="s">
        <v>39</v>
      </c>
      <c r="J30" s="63" t="s">
        <v>956</v>
      </c>
      <c r="M30" s="73">
        <v>58</v>
      </c>
      <c r="N30" s="74">
        <v>9</v>
      </c>
      <c r="O30" s="65">
        <v>4451514.22</v>
      </c>
    </row>
    <row r="31" spans="2:15" x14ac:dyDescent="0.25">
      <c r="B31" s="63" t="s">
        <v>971</v>
      </c>
      <c r="C31" s="64">
        <v>43099</v>
      </c>
      <c r="D31" s="63" t="s">
        <v>972</v>
      </c>
      <c r="E31" s="63">
        <v>1</v>
      </c>
      <c r="F31" s="63" t="s">
        <v>37</v>
      </c>
      <c r="G31" s="63">
        <v>3548</v>
      </c>
      <c r="H31" s="63" t="s">
        <v>38</v>
      </c>
      <c r="I31" s="63" t="s">
        <v>39</v>
      </c>
      <c r="K31" s="65">
        <v>55227.64</v>
      </c>
      <c r="L31" s="73">
        <v>7</v>
      </c>
      <c r="M31" s="73"/>
      <c r="O31" s="65">
        <v>4506741.8600000003</v>
      </c>
    </row>
    <row r="32" spans="2:15" x14ac:dyDescent="0.25">
      <c r="J32" s="63" t="s">
        <v>198</v>
      </c>
      <c r="K32" s="65">
        <v>693656</v>
      </c>
      <c r="M32" s="76">
        <v>631370.92000000004</v>
      </c>
    </row>
    <row r="33" spans="3:15" x14ac:dyDescent="0.25">
      <c r="J33" s="63" t="s">
        <v>199</v>
      </c>
      <c r="M33" s="73"/>
      <c r="O33" s="65">
        <v>4478063.4000000004</v>
      </c>
    </row>
    <row r="34" spans="3:15" x14ac:dyDescent="0.25">
      <c r="M34" s="73"/>
    </row>
    <row r="36" spans="3:15" x14ac:dyDescent="0.25">
      <c r="C36" s="64"/>
      <c r="J36" s="63" t="s">
        <v>996</v>
      </c>
      <c r="O36" s="65">
        <f>+O33</f>
        <v>4478063.4000000004</v>
      </c>
    </row>
    <row r="37" spans="3:15" x14ac:dyDescent="0.25">
      <c r="C37" s="64"/>
      <c r="J37" s="63" t="s">
        <v>997</v>
      </c>
      <c r="O37" s="82">
        <v>-4468952.22</v>
      </c>
    </row>
    <row r="38" spans="3:15" x14ac:dyDescent="0.25">
      <c r="C38" s="64"/>
      <c r="J38" s="63" t="s">
        <v>225</v>
      </c>
      <c r="O38" s="65">
        <f>+O36+O37</f>
        <v>9111.1800000006333</v>
      </c>
    </row>
    <row r="39" spans="3:15" x14ac:dyDescent="0.25">
      <c r="C39" s="64"/>
      <c r="M39" s="65"/>
      <c r="O39" s="65"/>
    </row>
    <row r="40" spans="3:15" x14ac:dyDescent="0.25">
      <c r="C40" s="64"/>
      <c r="K40" s="65"/>
      <c r="O40" s="65"/>
    </row>
    <row r="41" spans="3:15" ht="31.5" x14ac:dyDescent="0.25">
      <c r="J41" s="83">
        <v>43083</v>
      </c>
      <c r="K41" s="82">
        <v>73</v>
      </c>
      <c r="L41" s="84" t="s">
        <v>1001</v>
      </c>
      <c r="M41" s="82">
        <v>329.43</v>
      </c>
    </row>
    <row r="42" spans="3:15" ht="31.5" x14ac:dyDescent="0.25">
      <c r="J42" s="83">
        <v>43083</v>
      </c>
      <c r="K42" s="82">
        <v>74</v>
      </c>
      <c r="L42" s="84" t="s">
        <v>1002</v>
      </c>
      <c r="M42" s="82">
        <v>8369.6299999999992</v>
      </c>
      <c r="O42" s="65"/>
    </row>
    <row r="43" spans="3:15" ht="31.5" x14ac:dyDescent="0.25">
      <c r="J43" s="83">
        <v>43084</v>
      </c>
      <c r="K43" s="82">
        <v>87</v>
      </c>
      <c r="L43" s="84" t="s">
        <v>1003</v>
      </c>
      <c r="M43" s="82">
        <v>328.28</v>
      </c>
    </row>
    <row r="44" spans="3:15" x14ac:dyDescent="0.25">
      <c r="M44" s="85">
        <v>78.209999999999994</v>
      </c>
    </row>
  </sheetData>
  <mergeCells count="5">
    <mergeCell ref="B1:O1"/>
    <mergeCell ref="D3:O3"/>
    <mergeCell ref="D4:O4"/>
    <mergeCell ref="D5:O5"/>
    <mergeCell ref="B7:O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1"/>
  <sheetViews>
    <sheetView workbookViewId="0">
      <selection activeCell="N42" sqref="N42"/>
    </sheetView>
  </sheetViews>
  <sheetFormatPr baseColWidth="10" defaultRowHeight="12" x14ac:dyDescent="0.2"/>
  <cols>
    <col min="1" max="1" width="2.5703125" style="2" customWidth="1"/>
    <col min="2" max="2" width="7" style="2" bestFit="1" customWidth="1"/>
    <col min="3" max="3" width="10.42578125" style="2" bestFit="1" customWidth="1"/>
    <col min="4" max="4" width="12.5703125" style="2" bestFit="1" customWidth="1"/>
    <col min="5" max="5" width="2.140625" style="2" bestFit="1" customWidth="1"/>
    <col min="6" max="6" width="9.140625" style="2" bestFit="1" customWidth="1"/>
    <col min="7" max="7" width="6.140625" style="2" bestFit="1" customWidth="1"/>
    <col min="8" max="8" width="22.85546875" style="2" bestFit="1" customWidth="1"/>
    <col min="9" max="9" width="9.42578125" style="2" bestFit="1" customWidth="1"/>
    <col min="10" max="10" width="36.140625" style="2" bestFit="1" customWidth="1"/>
    <col min="11" max="11" width="9.85546875" style="2" bestFit="1" customWidth="1"/>
    <col min="12" max="12" width="4.5703125" style="24" customWidth="1"/>
    <col min="13" max="13" width="9.85546875" style="2" bestFit="1" customWidth="1"/>
    <col min="14" max="14" width="3.42578125" style="18" customWidth="1"/>
    <col min="15" max="15" width="11.42578125" style="2" bestFit="1" customWidth="1"/>
    <col min="16" max="16" width="11.7109375" style="2" bestFit="1" customWidth="1"/>
    <col min="17" max="17" width="11.85546875" style="2" bestFit="1" customWidth="1"/>
    <col min="18" max="16384" width="11.42578125" style="2"/>
  </cols>
  <sheetData>
    <row r="1" spans="2:16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605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x14ac:dyDescent="0.2">
      <c r="L8" s="20"/>
      <c r="N8" s="16"/>
      <c r="O8" s="8"/>
    </row>
    <row r="9" spans="2:16" s="1" customFormat="1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1" spans="2:16" ht="15" x14ac:dyDescent="0.25">
      <c r="B11" s="11"/>
      <c r="C11" s="13"/>
      <c r="D11" s="11"/>
      <c r="E11" s="11"/>
      <c r="F11" s="11"/>
      <c r="G11" s="11"/>
      <c r="H11" s="11"/>
      <c r="I11" s="11"/>
      <c r="J11" s="11" t="s">
        <v>11</v>
      </c>
      <c r="K11" s="11"/>
      <c r="L11" s="21"/>
      <c r="M11" s="11"/>
      <c r="N11" s="17"/>
      <c r="O11" s="30">
        <v>3115087.34</v>
      </c>
    </row>
    <row r="12" spans="2:16" ht="15" x14ac:dyDescent="0.25">
      <c r="B12" s="11" t="s">
        <v>233</v>
      </c>
      <c r="C12" s="13">
        <v>42767</v>
      </c>
      <c r="D12" s="11" t="s">
        <v>234</v>
      </c>
      <c r="E12" s="11">
        <v>2</v>
      </c>
      <c r="F12" s="11" t="s">
        <v>14</v>
      </c>
      <c r="G12" s="11">
        <v>636</v>
      </c>
      <c r="H12" s="11" t="s">
        <v>15</v>
      </c>
      <c r="I12" s="11" t="s">
        <v>16</v>
      </c>
      <c r="J12" s="11" t="s">
        <v>17</v>
      </c>
      <c r="K12" s="11"/>
      <c r="L12" s="21"/>
      <c r="M12" s="11">
        <v>365.52</v>
      </c>
      <c r="N12" s="17">
        <v>1</v>
      </c>
      <c r="O12" s="30">
        <v>3114721.82</v>
      </c>
    </row>
    <row r="13" spans="2:16" ht="15" x14ac:dyDescent="0.25">
      <c r="B13" s="11" t="s">
        <v>235</v>
      </c>
      <c r="C13" s="13">
        <v>42768</v>
      </c>
      <c r="D13" s="11" t="s">
        <v>236</v>
      </c>
      <c r="E13" s="11">
        <v>2</v>
      </c>
      <c r="F13" s="11" t="s">
        <v>29</v>
      </c>
      <c r="G13" s="11">
        <v>1592</v>
      </c>
      <c r="H13" s="11" t="s">
        <v>30</v>
      </c>
      <c r="I13" s="11" t="s">
        <v>31</v>
      </c>
      <c r="J13" s="11" t="s">
        <v>237</v>
      </c>
      <c r="K13" s="12">
        <v>130000</v>
      </c>
      <c r="L13" s="21" t="s">
        <v>300</v>
      </c>
      <c r="M13" s="11"/>
      <c r="N13" s="17"/>
      <c r="O13" s="30">
        <v>3244721.82</v>
      </c>
    </row>
    <row r="14" spans="2:16" ht="15" x14ac:dyDescent="0.25">
      <c r="B14" s="11" t="s">
        <v>238</v>
      </c>
      <c r="C14" s="13">
        <v>42768</v>
      </c>
      <c r="D14" s="11" t="s">
        <v>239</v>
      </c>
      <c r="E14" s="11">
        <v>2</v>
      </c>
      <c r="F14" s="11" t="s">
        <v>14</v>
      </c>
      <c r="G14" s="11">
        <v>637</v>
      </c>
      <c r="H14" s="11" t="s">
        <v>15</v>
      </c>
      <c r="I14" s="11" t="s">
        <v>16</v>
      </c>
      <c r="J14" s="11" t="s">
        <v>17</v>
      </c>
      <c r="K14" s="11"/>
      <c r="L14" s="21"/>
      <c r="M14" s="11">
        <v>365.52</v>
      </c>
      <c r="N14" s="17">
        <v>2</v>
      </c>
      <c r="O14" s="30">
        <v>3244356.3</v>
      </c>
    </row>
    <row r="15" spans="2:16" ht="15" x14ac:dyDescent="0.25">
      <c r="B15" s="11" t="s">
        <v>240</v>
      </c>
      <c r="C15" s="13">
        <v>42768</v>
      </c>
      <c r="D15" s="11" t="s">
        <v>82</v>
      </c>
      <c r="E15" s="11">
        <v>1</v>
      </c>
      <c r="F15" s="11" t="s">
        <v>83</v>
      </c>
      <c r="G15" s="11">
        <v>3096</v>
      </c>
      <c r="H15" s="11" t="s">
        <v>84</v>
      </c>
      <c r="I15" s="11" t="s">
        <v>39</v>
      </c>
      <c r="J15" s="11" t="s">
        <v>241</v>
      </c>
      <c r="K15" s="11"/>
      <c r="L15" s="21"/>
      <c r="M15" s="12">
        <v>5655</v>
      </c>
      <c r="N15" s="17">
        <v>3</v>
      </c>
      <c r="O15" s="30">
        <v>3238701.3</v>
      </c>
    </row>
    <row r="16" spans="2:16" ht="15" x14ac:dyDescent="0.25">
      <c r="B16" s="11" t="s">
        <v>242</v>
      </c>
      <c r="C16" s="13">
        <v>42768</v>
      </c>
      <c r="D16" s="11" t="s">
        <v>243</v>
      </c>
      <c r="E16" s="11">
        <v>1</v>
      </c>
      <c r="F16" s="11" t="s">
        <v>244</v>
      </c>
      <c r="G16" s="11">
        <v>3095</v>
      </c>
      <c r="H16" s="11" t="s">
        <v>245</v>
      </c>
      <c r="I16" s="11" t="s">
        <v>39</v>
      </c>
      <c r="J16" s="11" t="s">
        <v>246</v>
      </c>
      <c r="K16" s="11"/>
      <c r="L16" s="21"/>
      <c r="M16" s="12">
        <v>124345</v>
      </c>
      <c r="N16" s="17">
        <v>4</v>
      </c>
      <c r="O16" s="30">
        <v>3114356.3</v>
      </c>
    </row>
    <row r="17" spans="2:17" ht="15" x14ac:dyDescent="0.25">
      <c r="B17" s="11" t="s">
        <v>247</v>
      </c>
      <c r="C17" s="13">
        <v>42769</v>
      </c>
      <c r="D17" s="11" t="s">
        <v>248</v>
      </c>
      <c r="E17" s="11">
        <v>2</v>
      </c>
      <c r="F17" s="11" t="s">
        <v>14</v>
      </c>
      <c r="G17" s="11">
        <v>638</v>
      </c>
      <c r="H17" s="11" t="s">
        <v>15</v>
      </c>
      <c r="I17" s="11" t="s">
        <v>16</v>
      </c>
      <c r="J17" s="11" t="s">
        <v>17</v>
      </c>
      <c r="K17" s="12"/>
      <c r="L17" s="21"/>
      <c r="M17" s="11">
        <v>353.92</v>
      </c>
      <c r="N17" s="17">
        <v>5</v>
      </c>
      <c r="O17" s="30">
        <v>3114002.38</v>
      </c>
    </row>
    <row r="18" spans="2:17" ht="15" x14ac:dyDescent="0.25">
      <c r="B18" s="11" t="s">
        <v>249</v>
      </c>
      <c r="C18" s="13">
        <v>42773</v>
      </c>
      <c r="D18" s="11" t="s">
        <v>250</v>
      </c>
      <c r="E18" s="11">
        <v>2</v>
      </c>
      <c r="F18" s="11" t="s">
        <v>14</v>
      </c>
      <c r="G18" s="11">
        <v>639</v>
      </c>
      <c r="H18" s="11" t="s">
        <v>15</v>
      </c>
      <c r="I18" s="11" t="s">
        <v>16</v>
      </c>
      <c r="J18" s="11" t="s">
        <v>17</v>
      </c>
      <c r="K18" s="12"/>
      <c r="L18" s="21"/>
      <c r="M18" s="11">
        <v>365.52</v>
      </c>
      <c r="N18" s="17">
        <v>6</v>
      </c>
      <c r="O18" s="30">
        <v>3113636.86</v>
      </c>
    </row>
    <row r="19" spans="2:17" ht="15" x14ac:dyDescent="0.25">
      <c r="B19" s="11" t="s">
        <v>251</v>
      </c>
      <c r="C19" s="13">
        <v>42775</v>
      </c>
      <c r="D19" s="11" t="s">
        <v>252</v>
      </c>
      <c r="E19" s="11">
        <v>2</v>
      </c>
      <c r="F19" s="11" t="s">
        <v>14</v>
      </c>
      <c r="G19" s="11">
        <v>640</v>
      </c>
      <c r="H19" s="11" t="s">
        <v>15</v>
      </c>
      <c r="I19" s="11" t="s">
        <v>16</v>
      </c>
      <c r="J19" s="11" t="s">
        <v>17</v>
      </c>
      <c r="K19" s="11"/>
      <c r="L19" s="21"/>
      <c r="M19" s="11">
        <v>353.92</v>
      </c>
      <c r="N19" s="17">
        <v>7</v>
      </c>
      <c r="O19" s="30">
        <v>3113282.94</v>
      </c>
    </row>
    <row r="20" spans="2:17" ht="15" x14ac:dyDescent="0.25">
      <c r="B20" s="11" t="s">
        <v>253</v>
      </c>
      <c r="C20" s="13">
        <v>42775</v>
      </c>
      <c r="D20" s="11" t="s">
        <v>254</v>
      </c>
      <c r="E20" s="11">
        <v>2</v>
      </c>
      <c r="F20" s="11" t="s">
        <v>14</v>
      </c>
      <c r="G20" s="11">
        <v>641</v>
      </c>
      <c r="H20" s="11" t="s">
        <v>15</v>
      </c>
      <c r="I20" s="11" t="s">
        <v>16</v>
      </c>
      <c r="J20" s="11" t="s">
        <v>17</v>
      </c>
      <c r="K20" s="12"/>
      <c r="L20" s="21"/>
      <c r="M20" s="11">
        <v>365.52</v>
      </c>
      <c r="N20" s="17">
        <v>8</v>
      </c>
      <c r="O20" s="30">
        <v>3112917.42</v>
      </c>
    </row>
    <row r="21" spans="2:17" ht="15" x14ac:dyDescent="0.25">
      <c r="B21" s="11" t="s">
        <v>255</v>
      </c>
      <c r="C21" s="13">
        <v>42777</v>
      </c>
      <c r="D21" s="11" t="s">
        <v>256</v>
      </c>
      <c r="E21" s="11">
        <v>2</v>
      </c>
      <c r="F21" s="11" t="s">
        <v>14</v>
      </c>
      <c r="G21" s="11">
        <v>642</v>
      </c>
      <c r="H21" s="11" t="s">
        <v>15</v>
      </c>
      <c r="I21" s="11" t="s">
        <v>16</v>
      </c>
      <c r="J21" s="11" t="s">
        <v>17</v>
      </c>
      <c r="K21" s="11"/>
      <c r="L21" s="21"/>
      <c r="M21" s="11">
        <v>365.52</v>
      </c>
      <c r="N21" s="17">
        <v>9</v>
      </c>
      <c r="O21" s="30">
        <v>3112551.9</v>
      </c>
    </row>
    <row r="22" spans="2:17" ht="15" x14ac:dyDescent="0.25">
      <c r="B22" s="11" t="s">
        <v>257</v>
      </c>
      <c r="C22" s="13">
        <v>42779</v>
      </c>
      <c r="D22" s="11" t="s">
        <v>258</v>
      </c>
      <c r="E22" s="11">
        <v>2</v>
      </c>
      <c r="F22" s="11" t="s">
        <v>14</v>
      </c>
      <c r="G22" s="11">
        <v>643</v>
      </c>
      <c r="H22" s="11" t="s">
        <v>15</v>
      </c>
      <c r="I22" s="11" t="s">
        <v>16</v>
      </c>
      <c r="J22" s="11" t="s">
        <v>17</v>
      </c>
      <c r="K22" s="11"/>
      <c r="L22" s="21"/>
      <c r="M22" s="11">
        <v>365.52</v>
      </c>
      <c r="N22" s="17">
        <v>10</v>
      </c>
      <c r="O22" s="30">
        <v>3112186.38</v>
      </c>
    </row>
    <row r="23" spans="2:17" ht="15" x14ac:dyDescent="0.25">
      <c r="B23" s="11" t="s">
        <v>259</v>
      </c>
      <c r="C23" s="13">
        <v>42781</v>
      </c>
      <c r="D23" s="11" t="s">
        <v>260</v>
      </c>
      <c r="E23" s="11">
        <v>2</v>
      </c>
      <c r="F23" s="11" t="s">
        <v>14</v>
      </c>
      <c r="G23" s="11">
        <v>644</v>
      </c>
      <c r="H23" s="11" t="s">
        <v>15</v>
      </c>
      <c r="I23" s="11" t="s">
        <v>16</v>
      </c>
      <c r="J23" s="11" t="s">
        <v>17</v>
      </c>
      <c r="K23" s="11"/>
      <c r="L23" s="21"/>
      <c r="M23" s="12">
        <v>353.92</v>
      </c>
      <c r="N23" s="17">
        <v>11</v>
      </c>
      <c r="O23" s="30">
        <v>3111832.46</v>
      </c>
    </row>
    <row r="24" spans="2:17" ht="15" x14ac:dyDescent="0.25">
      <c r="B24" s="11" t="s">
        <v>261</v>
      </c>
      <c r="C24" s="13">
        <v>42782</v>
      </c>
      <c r="D24" s="11" t="s">
        <v>262</v>
      </c>
      <c r="E24" s="11">
        <v>2</v>
      </c>
      <c r="F24" s="11" t="s">
        <v>14</v>
      </c>
      <c r="G24" s="11">
        <v>645</v>
      </c>
      <c r="H24" s="11" t="s">
        <v>15</v>
      </c>
      <c r="I24" s="11" t="s">
        <v>16</v>
      </c>
      <c r="J24" s="11" t="s">
        <v>17</v>
      </c>
      <c r="K24" s="11"/>
      <c r="L24" s="21"/>
      <c r="M24" s="11">
        <v>360.76</v>
      </c>
      <c r="N24" s="17">
        <v>12</v>
      </c>
      <c r="O24" s="30">
        <v>3111471.7</v>
      </c>
      <c r="P24" s="30"/>
      <c r="Q24" s="8"/>
    </row>
    <row r="25" spans="2:17" ht="15" x14ac:dyDescent="0.25">
      <c r="B25" s="11" t="s">
        <v>263</v>
      </c>
      <c r="C25" s="13">
        <v>42784</v>
      </c>
      <c r="D25" s="11">
        <v>5407</v>
      </c>
      <c r="E25" s="11">
        <v>2</v>
      </c>
      <c r="F25" s="11" t="s">
        <v>14</v>
      </c>
      <c r="G25" s="11">
        <v>646</v>
      </c>
      <c r="H25" s="11" t="s">
        <v>15</v>
      </c>
      <c r="I25" s="11" t="s">
        <v>16</v>
      </c>
      <c r="J25" s="11" t="s">
        <v>17</v>
      </c>
      <c r="K25" s="11"/>
      <c r="L25" s="21"/>
      <c r="M25" s="11">
        <v>353.92</v>
      </c>
      <c r="N25" s="17">
        <v>13</v>
      </c>
      <c r="O25" s="30">
        <v>3111117.78</v>
      </c>
    </row>
    <row r="26" spans="2:17" ht="15" x14ac:dyDescent="0.25">
      <c r="B26" s="11" t="s">
        <v>264</v>
      </c>
      <c r="C26" s="13">
        <v>42787</v>
      </c>
      <c r="D26" s="11" t="s">
        <v>265</v>
      </c>
      <c r="E26" s="11">
        <v>2</v>
      </c>
      <c r="F26" s="11" t="s">
        <v>14</v>
      </c>
      <c r="G26" s="11">
        <v>647</v>
      </c>
      <c r="H26" s="11" t="s">
        <v>15</v>
      </c>
      <c r="I26" s="11" t="s">
        <v>16</v>
      </c>
      <c r="J26" s="11" t="s">
        <v>17</v>
      </c>
      <c r="K26" s="11"/>
      <c r="L26" s="21"/>
      <c r="M26" s="11">
        <v>365.86</v>
      </c>
      <c r="N26" s="17">
        <v>14</v>
      </c>
      <c r="O26" s="30">
        <v>3110751.92</v>
      </c>
      <c r="P26" s="30"/>
    </row>
    <row r="27" spans="2:17" ht="15" x14ac:dyDescent="0.25">
      <c r="B27" s="11" t="s">
        <v>266</v>
      </c>
      <c r="C27" s="13">
        <v>42788</v>
      </c>
      <c r="D27" s="11" t="s">
        <v>36</v>
      </c>
      <c r="E27" s="11">
        <v>1</v>
      </c>
      <c r="F27" s="11" t="s">
        <v>37</v>
      </c>
      <c r="G27" s="11">
        <v>3094</v>
      </c>
      <c r="H27" s="11" t="s">
        <v>38</v>
      </c>
      <c r="I27" s="11" t="s">
        <v>94</v>
      </c>
      <c r="J27" s="11" t="s">
        <v>267</v>
      </c>
      <c r="K27" s="12">
        <v>3500</v>
      </c>
      <c r="L27" s="21">
        <v>4</v>
      </c>
      <c r="M27" s="11"/>
      <c r="N27" s="17"/>
      <c r="O27" s="30">
        <v>3114251.92</v>
      </c>
    </row>
    <row r="28" spans="2:17" ht="15" x14ac:dyDescent="0.25">
      <c r="B28" s="11" t="s">
        <v>266</v>
      </c>
      <c r="C28" s="13">
        <v>42788</v>
      </c>
      <c r="D28" s="11" t="s">
        <v>36</v>
      </c>
      <c r="E28" s="11">
        <v>1</v>
      </c>
      <c r="F28" s="11" t="s">
        <v>37</v>
      </c>
      <c r="G28" s="11">
        <v>3094</v>
      </c>
      <c r="H28" s="11" t="s">
        <v>38</v>
      </c>
      <c r="I28" s="11" t="s">
        <v>94</v>
      </c>
      <c r="J28" s="11" t="s">
        <v>268</v>
      </c>
      <c r="K28" s="44">
        <v>720.48</v>
      </c>
      <c r="L28" s="45">
        <v>4</v>
      </c>
      <c r="M28" s="37"/>
      <c r="N28" s="17"/>
      <c r="O28" s="30">
        <v>3114972.4</v>
      </c>
    </row>
    <row r="29" spans="2:17" ht="15" x14ac:dyDescent="0.25">
      <c r="B29" s="32" t="s">
        <v>266</v>
      </c>
      <c r="C29" s="33">
        <v>42788</v>
      </c>
      <c r="D29" s="32" t="s">
        <v>36</v>
      </c>
      <c r="E29" s="32">
        <v>1</v>
      </c>
      <c r="F29" s="32" t="s">
        <v>37</v>
      </c>
      <c r="G29" s="32">
        <v>3094</v>
      </c>
      <c r="H29" s="32" t="s">
        <v>38</v>
      </c>
      <c r="I29" s="32" t="s">
        <v>94</v>
      </c>
      <c r="J29" s="32" t="s">
        <v>269</v>
      </c>
      <c r="K29" s="46">
        <v>353.92</v>
      </c>
      <c r="L29" s="45">
        <v>4</v>
      </c>
      <c r="M29" s="47"/>
      <c r="N29" s="32"/>
      <c r="O29" s="30">
        <v>3115326.32</v>
      </c>
    </row>
    <row r="30" spans="2:17" ht="15" x14ac:dyDescent="0.25">
      <c r="B30" s="11" t="s">
        <v>266</v>
      </c>
      <c r="C30" s="13">
        <v>42788</v>
      </c>
      <c r="D30" s="11" t="s">
        <v>36</v>
      </c>
      <c r="E30" s="11">
        <v>1</v>
      </c>
      <c r="F30" s="11" t="s">
        <v>37</v>
      </c>
      <c r="G30" s="11">
        <v>3094</v>
      </c>
      <c r="H30" s="11" t="s">
        <v>38</v>
      </c>
      <c r="I30" s="11" t="s">
        <v>94</v>
      </c>
      <c r="J30" s="11" t="s">
        <v>270</v>
      </c>
      <c r="K30" s="37">
        <v>365.52</v>
      </c>
      <c r="L30" s="45">
        <v>4</v>
      </c>
      <c r="M30" s="37"/>
      <c r="N30" s="17"/>
      <c r="O30" s="30">
        <v>3115691.84</v>
      </c>
    </row>
    <row r="31" spans="2:17" ht="15" x14ac:dyDescent="0.25">
      <c r="B31" s="11" t="s">
        <v>266</v>
      </c>
      <c r="C31" s="13">
        <v>42788</v>
      </c>
      <c r="D31" s="11" t="s">
        <v>36</v>
      </c>
      <c r="E31" s="11">
        <v>1</v>
      </c>
      <c r="F31" s="11" t="s">
        <v>37</v>
      </c>
      <c r="G31" s="11">
        <v>3094</v>
      </c>
      <c r="H31" s="11" t="s">
        <v>38</v>
      </c>
      <c r="I31" s="11" t="s">
        <v>94</v>
      </c>
      <c r="J31" s="11" t="s">
        <v>271</v>
      </c>
      <c r="K31" s="44">
        <v>1245.82</v>
      </c>
      <c r="L31" s="45">
        <v>4</v>
      </c>
      <c r="M31" s="44"/>
      <c r="N31" s="17"/>
      <c r="O31" s="30">
        <v>3116937.66</v>
      </c>
    </row>
    <row r="32" spans="2:17" ht="15" x14ac:dyDescent="0.25">
      <c r="B32" s="11" t="s">
        <v>266</v>
      </c>
      <c r="C32" s="13">
        <v>42788</v>
      </c>
      <c r="D32" s="11" t="s">
        <v>36</v>
      </c>
      <c r="E32" s="11">
        <v>1</v>
      </c>
      <c r="F32" s="11" t="s">
        <v>37</v>
      </c>
      <c r="G32" s="11">
        <v>3094</v>
      </c>
      <c r="H32" s="11" t="s">
        <v>38</v>
      </c>
      <c r="I32" s="11" t="s">
        <v>94</v>
      </c>
      <c r="J32" s="11" t="s">
        <v>272</v>
      </c>
      <c r="K32" s="44">
        <v>1052.98</v>
      </c>
      <c r="L32" s="45">
        <v>4</v>
      </c>
      <c r="M32" s="44"/>
      <c r="N32" s="17"/>
      <c r="O32" s="30">
        <v>3117990.64</v>
      </c>
    </row>
    <row r="33" spans="2:17" ht="15" x14ac:dyDescent="0.25">
      <c r="B33" s="11" t="s">
        <v>266</v>
      </c>
      <c r="C33" s="13">
        <v>42788</v>
      </c>
      <c r="D33" s="11" t="s">
        <v>36</v>
      </c>
      <c r="E33" s="11">
        <v>1</v>
      </c>
      <c r="F33" s="11" t="s">
        <v>37</v>
      </c>
      <c r="G33" s="11">
        <v>3094</v>
      </c>
      <c r="H33" s="11" t="s">
        <v>38</v>
      </c>
      <c r="I33" s="11" t="s">
        <v>94</v>
      </c>
      <c r="J33" s="11" t="s">
        <v>273</v>
      </c>
      <c r="K33" s="44">
        <v>353.92</v>
      </c>
      <c r="L33" s="45">
        <v>4</v>
      </c>
      <c r="M33" s="37"/>
      <c r="N33" s="17"/>
      <c r="O33" s="30">
        <v>3118344.56</v>
      </c>
    </row>
    <row r="34" spans="2:17" ht="15" x14ac:dyDescent="0.25">
      <c r="B34" s="11" t="s">
        <v>266</v>
      </c>
      <c r="C34" s="13">
        <v>42788</v>
      </c>
      <c r="D34" s="11" t="s">
        <v>36</v>
      </c>
      <c r="E34" s="11">
        <v>1</v>
      </c>
      <c r="F34" s="11" t="s">
        <v>37</v>
      </c>
      <c r="G34" s="11">
        <v>3094</v>
      </c>
      <c r="H34" s="11" t="s">
        <v>38</v>
      </c>
      <c r="I34" s="11" t="s">
        <v>94</v>
      </c>
      <c r="J34" s="11" t="s">
        <v>274</v>
      </c>
      <c r="K34" s="44">
        <v>1075.44</v>
      </c>
      <c r="L34" s="45">
        <v>4</v>
      </c>
      <c r="M34" s="44"/>
      <c r="N34" s="17"/>
      <c r="O34" s="30">
        <v>3119420</v>
      </c>
    </row>
    <row r="35" spans="2:17" ht="15" x14ac:dyDescent="0.25">
      <c r="B35" s="11" t="s">
        <v>266</v>
      </c>
      <c r="C35" s="13">
        <v>42788</v>
      </c>
      <c r="D35" s="11" t="s">
        <v>36</v>
      </c>
      <c r="E35" s="11">
        <v>1</v>
      </c>
      <c r="F35" s="11" t="s">
        <v>37</v>
      </c>
      <c r="G35" s="11">
        <v>3094</v>
      </c>
      <c r="H35" s="11" t="s">
        <v>38</v>
      </c>
      <c r="I35" s="11" t="s">
        <v>94</v>
      </c>
      <c r="J35" s="11" t="s">
        <v>275</v>
      </c>
      <c r="K35" s="37">
        <v>365.52</v>
      </c>
      <c r="L35" s="45">
        <v>4</v>
      </c>
      <c r="M35" s="37"/>
      <c r="N35" s="17"/>
      <c r="O35" s="30">
        <v>3119785.52</v>
      </c>
    </row>
    <row r="36" spans="2:17" ht="15" x14ac:dyDescent="0.25">
      <c r="B36" s="11" t="s">
        <v>266</v>
      </c>
      <c r="C36" s="13">
        <v>42788</v>
      </c>
      <c r="D36" s="11" t="s">
        <v>36</v>
      </c>
      <c r="E36" s="11">
        <v>1</v>
      </c>
      <c r="F36" s="11" t="s">
        <v>37</v>
      </c>
      <c r="G36" s="11">
        <v>3094</v>
      </c>
      <c r="H36" s="11" t="s">
        <v>38</v>
      </c>
      <c r="I36" s="11" t="s">
        <v>94</v>
      </c>
      <c r="J36" s="11" t="s">
        <v>276</v>
      </c>
      <c r="K36" s="37">
        <v>365.52</v>
      </c>
      <c r="L36" s="45">
        <v>4</v>
      </c>
      <c r="M36" s="37"/>
      <c r="N36" s="17"/>
      <c r="O36" s="30">
        <v>3120151.04</v>
      </c>
    </row>
    <row r="37" spans="2:17" ht="15" x14ac:dyDescent="0.25">
      <c r="B37" s="11" t="s">
        <v>266</v>
      </c>
      <c r="C37" s="13">
        <v>42788</v>
      </c>
      <c r="D37" s="11" t="s">
        <v>36</v>
      </c>
      <c r="E37" s="11">
        <v>1</v>
      </c>
      <c r="F37" s="11" t="s">
        <v>37</v>
      </c>
      <c r="G37" s="11">
        <v>3094</v>
      </c>
      <c r="H37" s="11" t="s">
        <v>38</v>
      </c>
      <c r="I37" s="11" t="s">
        <v>94</v>
      </c>
      <c r="J37" s="11" t="s">
        <v>277</v>
      </c>
      <c r="K37" s="37">
        <v>353.82</v>
      </c>
      <c r="L37" s="45">
        <v>4</v>
      </c>
      <c r="M37" s="44"/>
      <c r="N37" s="17"/>
      <c r="O37" s="30">
        <v>3120504.86</v>
      </c>
    </row>
    <row r="38" spans="2:17" ht="15" x14ac:dyDescent="0.25">
      <c r="B38" t="s">
        <v>266</v>
      </c>
      <c r="C38" s="31">
        <v>42788</v>
      </c>
      <c r="D38" t="s">
        <v>36</v>
      </c>
      <c r="E38">
        <v>1</v>
      </c>
      <c r="F38" t="s">
        <v>37</v>
      </c>
      <c r="G38">
        <v>3094</v>
      </c>
      <c r="H38" t="s">
        <v>38</v>
      </c>
      <c r="I38" t="s">
        <v>94</v>
      </c>
      <c r="J38" t="s">
        <v>278</v>
      </c>
      <c r="K38" s="48">
        <v>696</v>
      </c>
      <c r="L38" s="45">
        <v>4</v>
      </c>
      <c r="M38" s="48"/>
      <c r="N38"/>
      <c r="O38" s="30">
        <v>3121200.86</v>
      </c>
      <c r="P38" s="30"/>
    </row>
    <row r="39" spans="2:17" ht="15" x14ac:dyDescent="0.25">
      <c r="B39" s="11" t="s">
        <v>279</v>
      </c>
      <c r="C39" s="13">
        <v>42789</v>
      </c>
      <c r="D39" s="11" t="s">
        <v>280</v>
      </c>
      <c r="E39" s="11">
        <v>2</v>
      </c>
      <c r="F39" s="11" t="s">
        <v>72</v>
      </c>
      <c r="G39" s="11">
        <v>1346</v>
      </c>
      <c r="H39" s="11" t="s">
        <v>73</v>
      </c>
      <c r="I39" s="11" t="s">
        <v>16</v>
      </c>
      <c r="J39" s="11" t="s">
        <v>17</v>
      </c>
      <c r="K39" s="37"/>
      <c r="L39" s="45"/>
      <c r="M39" s="44">
        <v>1406.15</v>
      </c>
      <c r="N39" s="17">
        <v>15</v>
      </c>
      <c r="O39" s="30">
        <v>3119794.71</v>
      </c>
    </row>
    <row r="40" spans="2:17" ht="15" x14ac:dyDescent="0.25">
      <c r="B40" s="11" t="s">
        <v>281</v>
      </c>
      <c r="C40" s="13">
        <v>42789</v>
      </c>
      <c r="D40" s="11" t="s">
        <v>282</v>
      </c>
      <c r="E40" s="11">
        <v>2</v>
      </c>
      <c r="F40" s="11" t="s">
        <v>14</v>
      </c>
      <c r="G40" s="11">
        <v>648</v>
      </c>
      <c r="H40" s="11" t="s">
        <v>15</v>
      </c>
      <c r="I40" s="11" t="s">
        <v>16</v>
      </c>
      <c r="J40" s="11" t="s">
        <v>17</v>
      </c>
      <c r="K40" s="37"/>
      <c r="L40" s="45"/>
      <c r="M40" s="44">
        <v>360.76</v>
      </c>
      <c r="N40" s="17">
        <v>16</v>
      </c>
      <c r="O40" s="30">
        <v>3119433.95</v>
      </c>
    </row>
    <row r="41" spans="2:17" ht="15" x14ac:dyDescent="0.25">
      <c r="B41" t="s">
        <v>343</v>
      </c>
      <c r="C41" s="31">
        <v>42790</v>
      </c>
      <c r="D41" t="s">
        <v>411</v>
      </c>
      <c r="E41">
        <v>2</v>
      </c>
      <c r="F41" t="s">
        <v>14</v>
      </c>
      <c r="G41">
        <v>649</v>
      </c>
      <c r="H41" t="s">
        <v>15</v>
      </c>
      <c r="I41" t="s">
        <v>16</v>
      </c>
      <c r="J41" t="s">
        <v>330</v>
      </c>
      <c r="K41"/>
      <c r="M41" s="30">
        <v>1285.1600000000001</v>
      </c>
      <c r="N41" s="18">
        <v>24</v>
      </c>
      <c r="O41" s="30">
        <v>3118148.79</v>
      </c>
      <c r="P41"/>
    </row>
    <row r="42" spans="2:17" ht="15" x14ac:dyDescent="0.25">
      <c r="B42" t="s">
        <v>283</v>
      </c>
      <c r="C42" s="31">
        <v>42790</v>
      </c>
      <c r="D42" t="s">
        <v>165</v>
      </c>
      <c r="E42">
        <v>1</v>
      </c>
      <c r="F42" t="s">
        <v>37</v>
      </c>
      <c r="G42">
        <v>3105</v>
      </c>
      <c r="H42" t="s">
        <v>38</v>
      </c>
      <c r="I42" t="s">
        <v>39</v>
      </c>
      <c r="J42" t="s">
        <v>284</v>
      </c>
      <c r="K42" s="49">
        <v>2109.56</v>
      </c>
      <c r="L42" s="48">
        <v>3</v>
      </c>
      <c r="M42" s="48"/>
      <c r="N42"/>
      <c r="O42" s="30">
        <v>3120258.35</v>
      </c>
      <c r="P42" s="30"/>
      <c r="Q42" s="8"/>
    </row>
    <row r="43" spans="2:17" ht="15" x14ac:dyDescent="0.25">
      <c r="B43" s="11" t="s">
        <v>285</v>
      </c>
      <c r="C43" s="13">
        <v>42790</v>
      </c>
      <c r="D43" s="11" t="s">
        <v>286</v>
      </c>
      <c r="E43" s="11">
        <v>1</v>
      </c>
      <c r="F43" s="11" t="s">
        <v>37</v>
      </c>
      <c r="G43" s="11">
        <v>3106</v>
      </c>
      <c r="H43" s="11" t="s">
        <v>38</v>
      </c>
      <c r="I43" s="11" t="s">
        <v>39</v>
      </c>
      <c r="J43" s="11" t="s">
        <v>287</v>
      </c>
      <c r="K43" s="11">
        <v>799.44</v>
      </c>
      <c r="L43" s="21">
        <v>2</v>
      </c>
      <c r="M43" s="11"/>
      <c r="N43" s="17"/>
      <c r="O43" s="30">
        <v>3121057.79</v>
      </c>
    </row>
    <row r="44" spans="2:17" ht="15" x14ac:dyDescent="0.25">
      <c r="B44" s="11" t="s">
        <v>98</v>
      </c>
      <c r="C44" s="13">
        <v>42793</v>
      </c>
      <c r="D44" s="11" t="s">
        <v>288</v>
      </c>
      <c r="E44" s="11">
        <v>2</v>
      </c>
      <c r="F44" s="11" t="s">
        <v>14</v>
      </c>
      <c r="G44" s="11">
        <v>650</v>
      </c>
      <c r="H44" s="11" t="s">
        <v>15</v>
      </c>
      <c r="I44" s="11" t="s">
        <v>16</v>
      </c>
      <c r="J44" s="11" t="s">
        <v>17</v>
      </c>
      <c r="K44" s="11"/>
      <c r="L44" s="21"/>
      <c r="M44" s="11">
        <v>382.92</v>
      </c>
      <c r="N44" s="17">
        <v>17</v>
      </c>
      <c r="O44" s="30">
        <v>3120674.87</v>
      </c>
    </row>
    <row r="45" spans="2:17" ht="15" x14ac:dyDescent="0.25">
      <c r="B45" s="11" t="s">
        <v>289</v>
      </c>
      <c r="C45" s="13">
        <v>42794</v>
      </c>
      <c r="D45" s="11" t="s">
        <v>290</v>
      </c>
      <c r="E45" s="11">
        <v>2</v>
      </c>
      <c r="F45" s="11" t="s">
        <v>72</v>
      </c>
      <c r="G45" s="11">
        <v>1347</v>
      </c>
      <c r="H45" s="11" t="s">
        <v>73</v>
      </c>
      <c r="I45" s="11" t="s">
        <v>16</v>
      </c>
      <c r="J45" s="11" t="s">
        <v>17</v>
      </c>
      <c r="K45" s="11"/>
      <c r="L45" s="21"/>
      <c r="M45" s="12">
        <v>3199.34</v>
      </c>
      <c r="N45" s="17">
        <v>18</v>
      </c>
      <c r="O45" s="30">
        <v>3117475.53</v>
      </c>
    </row>
    <row r="46" spans="2:17" ht="15" x14ac:dyDescent="0.25">
      <c r="B46" s="11" t="s">
        <v>105</v>
      </c>
      <c r="C46" s="13">
        <v>42794</v>
      </c>
      <c r="D46" s="11" t="s">
        <v>291</v>
      </c>
      <c r="E46" s="11">
        <v>2</v>
      </c>
      <c r="F46" s="11" t="s">
        <v>14</v>
      </c>
      <c r="G46" s="11">
        <v>651</v>
      </c>
      <c r="H46" s="11" t="s">
        <v>15</v>
      </c>
      <c r="I46" s="11" t="s">
        <v>16</v>
      </c>
      <c r="J46" s="11" t="s">
        <v>17</v>
      </c>
      <c r="K46" s="11"/>
      <c r="L46" s="21"/>
      <c r="M46" s="11">
        <v>365.52</v>
      </c>
      <c r="N46" s="17">
        <v>22</v>
      </c>
      <c r="O46" s="30">
        <v>3117110.01</v>
      </c>
    </row>
    <row r="47" spans="2:17" ht="15" x14ac:dyDescent="0.25">
      <c r="B47" s="11" t="s">
        <v>292</v>
      </c>
      <c r="C47" s="13">
        <v>42794</v>
      </c>
      <c r="D47" s="11" t="s">
        <v>293</v>
      </c>
      <c r="E47" s="11">
        <v>1</v>
      </c>
      <c r="F47" s="11" t="s">
        <v>192</v>
      </c>
      <c r="G47" s="11">
        <v>10581</v>
      </c>
      <c r="H47" s="11" t="s">
        <v>193</v>
      </c>
      <c r="I47" s="11" t="s">
        <v>39</v>
      </c>
      <c r="J47" s="11" t="s">
        <v>97</v>
      </c>
      <c r="K47" s="11"/>
      <c r="L47" s="21"/>
      <c r="M47" s="11">
        <v>799.44</v>
      </c>
      <c r="N47" s="17">
        <v>19</v>
      </c>
      <c r="O47" s="30">
        <v>3116310.57</v>
      </c>
    </row>
    <row r="48" spans="2:17" ht="15" x14ac:dyDescent="0.25">
      <c r="B48" s="11" t="s">
        <v>107</v>
      </c>
      <c r="C48" s="13">
        <v>42794</v>
      </c>
      <c r="D48" s="11" t="s">
        <v>294</v>
      </c>
      <c r="E48" s="11">
        <v>1</v>
      </c>
      <c r="F48" s="11" t="s">
        <v>192</v>
      </c>
      <c r="G48" s="11">
        <v>10582</v>
      </c>
      <c r="H48" s="11" t="s">
        <v>193</v>
      </c>
      <c r="I48" s="11" t="s">
        <v>39</v>
      </c>
      <c r="J48" s="11" t="s">
        <v>97</v>
      </c>
      <c r="K48" s="11"/>
      <c r="L48" s="21"/>
      <c r="M48" s="11">
        <v>78.22</v>
      </c>
      <c r="N48" s="17">
        <v>20</v>
      </c>
      <c r="O48" s="30">
        <v>3116232.35</v>
      </c>
    </row>
    <row r="49" spans="2:15" ht="15" x14ac:dyDescent="0.25">
      <c r="B49" s="11" t="s">
        <v>295</v>
      </c>
      <c r="C49" s="13">
        <v>42794</v>
      </c>
      <c r="D49" s="11" t="s">
        <v>296</v>
      </c>
      <c r="E49" s="11">
        <v>1</v>
      </c>
      <c r="F49" s="11" t="s">
        <v>192</v>
      </c>
      <c r="G49" s="11">
        <v>10583</v>
      </c>
      <c r="H49" s="11" t="s">
        <v>193</v>
      </c>
      <c r="I49" s="11" t="s">
        <v>39</v>
      </c>
      <c r="J49" s="11" t="s">
        <v>97</v>
      </c>
      <c r="K49" s="11"/>
      <c r="L49" s="21"/>
      <c r="M49" s="12">
        <v>2109.5700000000002</v>
      </c>
      <c r="N49" s="17">
        <v>21</v>
      </c>
      <c r="O49" s="30">
        <v>3114122.78</v>
      </c>
    </row>
    <row r="50" spans="2:15" ht="15" x14ac:dyDescent="0.25">
      <c r="B50" s="11" t="s">
        <v>412</v>
      </c>
      <c r="C50" s="13">
        <v>42794</v>
      </c>
      <c r="D50" s="11" t="s">
        <v>413</v>
      </c>
      <c r="E50" s="11">
        <v>1</v>
      </c>
      <c r="F50" s="11" t="s">
        <v>83</v>
      </c>
      <c r="G50" s="11">
        <v>3129</v>
      </c>
      <c r="H50" s="11" t="s">
        <v>84</v>
      </c>
      <c r="I50" s="11" t="s">
        <v>39</v>
      </c>
      <c r="J50" s="11" t="s">
        <v>17</v>
      </c>
      <c r="K50" s="11"/>
      <c r="L50" s="21"/>
      <c r="M50" s="11">
        <v>354.96</v>
      </c>
      <c r="N50" s="17">
        <v>23</v>
      </c>
      <c r="O50" s="30">
        <v>3113767.82</v>
      </c>
    </row>
    <row r="51" spans="2:15" ht="15" x14ac:dyDescent="0.25">
      <c r="B51" s="11" t="s">
        <v>414</v>
      </c>
      <c r="C51" s="13">
        <v>42794</v>
      </c>
      <c r="D51" s="11" t="s">
        <v>415</v>
      </c>
      <c r="E51" s="11">
        <v>1</v>
      </c>
      <c r="F51" s="11" t="s">
        <v>83</v>
      </c>
      <c r="G51" s="11">
        <v>3137</v>
      </c>
      <c r="H51" s="11" t="s">
        <v>84</v>
      </c>
      <c r="I51" s="11" t="s">
        <v>39</v>
      </c>
      <c r="J51" s="11" t="s">
        <v>416</v>
      </c>
      <c r="K51" s="11">
        <v>278.39999999999998</v>
      </c>
      <c r="L51" s="66" t="s">
        <v>606</v>
      </c>
      <c r="M51" s="11"/>
      <c r="N51" s="17"/>
      <c r="O51" s="30">
        <v>3114046.22</v>
      </c>
    </row>
    <row r="52" spans="2:15" ht="15" x14ac:dyDescent="0.25">
      <c r="B52" s="11" t="s">
        <v>297</v>
      </c>
      <c r="C52" s="13">
        <v>42794</v>
      </c>
      <c r="D52" s="11" t="s">
        <v>298</v>
      </c>
      <c r="E52" s="11">
        <v>1</v>
      </c>
      <c r="F52" s="11" t="s">
        <v>37</v>
      </c>
      <c r="G52" s="11">
        <v>3107</v>
      </c>
      <c r="H52" s="11" t="s">
        <v>38</v>
      </c>
      <c r="I52" s="11" t="s">
        <v>39</v>
      </c>
      <c r="J52" s="11" t="s">
        <v>299</v>
      </c>
      <c r="K52" s="11">
        <v>78.209999999999994</v>
      </c>
      <c r="L52" s="21">
        <v>1</v>
      </c>
      <c r="M52" s="11"/>
      <c r="N52" s="17"/>
      <c r="O52" s="30">
        <v>3114124.43</v>
      </c>
    </row>
    <row r="53" spans="2:15" ht="15" x14ac:dyDescent="0.25">
      <c r="B53" s="11"/>
      <c r="C53" s="13"/>
      <c r="D53" s="11"/>
      <c r="E53" s="11"/>
      <c r="F53" s="11"/>
      <c r="G53" s="11"/>
      <c r="H53" s="11"/>
      <c r="I53" s="11"/>
      <c r="J53" s="11" t="s">
        <v>198</v>
      </c>
      <c r="K53" s="11">
        <v>143436.15</v>
      </c>
      <c r="L53" s="21"/>
      <c r="M53" s="11">
        <v>143037.34</v>
      </c>
      <c r="N53" s="17"/>
      <c r="O53" s="30"/>
    </row>
    <row r="54" spans="2:15" ht="15" x14ac:dyDescent="0.25">
      <c r="B54" s="11"/>
      <c r="C54" s="13"/>
      <c r="D54" s="11"/>
      <c r="E54" s="11"/>
      <c r="F54" s="11"/>
      <c r="G54" s="11"/>
      <c r="H54" s="11"/>
      <c r="I54" s="11"/>
      <c r="J54" s="11" t="s">
        <v>199</v>
      </c>
      <c r="K54" s="11"/>
      <c r="L54" s="21"/>
      <c r="M54" s="11"/>
      <c r="N54" s="17"/>
      <c r="O54" s="30">
        <v>3114124.43</v>
      </c>
    </row>
    <row r="55" spans="2:15" x14ac:dyDescent="0.2">
      <c r="L55" s="23"/>
    </row>
    <row r="57" spans="2:15" x14ac:dyDescent="0.2">
      <c r="J57" s="2" t="s">
        <v>223</v>
      </c>
      <c r="O57" s="8">
        <f>+O54</f>
        <v>3114124.43</v>
      </c>
    </row>
    <row r="58" spans="2:15" x14ac:dyDescent="0.2">
      <c r="J58" s="2" t="s">
        <v>224</v>
      </c>
      <c r="O58" s="53">
        <v>-3113619.96</v>
      </c>
    </row>
    <row r="59" spans="2:15" x14ac:dyDescent="0.2">
      <c r="J59" s="2" t="s">
        <v>225</v>
      </c>
      <c r="O59" s="8">
        <f>+O57+O58</f>
        <v>504.47000000020489</v>
      </c>
    </row>
    <row r="63" spans="2:15" x14ac:dyDescent="0.2">
      <c r="J63" s="2" t="s">
        <v>230</v>
      </c>
      <c r="M63" s="8"/>
    </row>
    <row r="64" spans="2:15" x14ac:dyDescent="0.2">
      <c r="C64" s="14"/>
      <c r="J64" s="40">
        <v>42762</v>
      </c>
      <c r="K64" s="90" t="s">
        <v>226</v>
      </c>
      <c r="L64" s="91"/>
      <c r="M64" s="90" t="s">
        <v>227</v>
      </c>
      <c r="N64" s="91"/>
      <c r="O64" s="39"/>
    </row>
    <row r="65" spans="3:15" x14ac:dyDescent="0.2">
      <c r="C65" s="14"/>
      <c r="J65" s="42"/>
      <c r="K65" s="41"/>
      <c r="L65" s="41"/>
      <c r="M65" s="41"/>
      <c r="N65" s="41"/>
      <c r="O65" s="43"/>
    </row>
    <row r="66" spans="3:15" x14ac:dyDescent="0.2">
      <c r="J66" s="42" t="s">
        <v>231</v>
      </c>
      <c r="K66" s="41"/>
      <c r="L66" s="41"/>
      <c r="M66" s="41"/>
      <c r="N66" s="41"/>
      <c r="O66" s="43"/>
    </row>
    <row r="67" spans="3:15" x14ac:dyDescent="0.2">
      <c r="C67" s="14"/>
      <c r="J67" s="40">
        <v>42794</v>
      </c>
      <c r="K67" s="86" t="s">
        <v>203</v>
      </c>
      <c r="L67" s="87"/>
      <c r="M67" s="54" t="s">
        <v>417</v>
      </c>
      <c r="O67" s="55">
        <v>499.73</v>
      </c>
    </row>
    <row r="68" spans="3:15" x14ac:dyDescent="0.2">
      <c r="C68" s="14"/>
      <c r="J68" s="26"/>
      <c r="K68" s="86"/>
      <c r="L68" s="87"/>
      <c r="M68" s="27"/>
      <c r="O68" s="28"/>
    </row>
    <row r="69" spans="3:15" x14ac:dyDescent="0.2">
      <c r="C69" s="14"/>
      <c r="K69" s="8"/>
    </row>
    <row r="70" spans="3:15" x14ac:dyDescent="0.2">
      <c r="C70" s="14"/>
      <c r="J70" s="2" t="s">
        <v>229</v>
      </c>
    </row>
    <row r="71" spans="3:15" x14ac:dyDescent="0.2">
      <c r="C71" s="14"/>
    </row>
    <row r="72" spans="3:15" x14ac:dyDescent="0.2">
      <c r="C72" s="14"/>
      <c r="K72" s="8"/>
    </row>
    <row r="73" spans="3:15" x14ac:dyDescent="0.2">
      <c r="C73" s="14"/>
      <c r="J73" s="2" t="s">
        <v>228</v>
      </c>
      <c r="K73" s="8"/>
      <c r="O73" s="8">
        <f>-O59-O64+O67+O68</f>
        <v>-4.7400000002048728</v>
      </c>
    </row>
    <row r="74" spans="3:15" x14ac:dyDescent="0.2">
      <c r="C74" s="14"/>
      <c r="M74" s="8"/>
    </row>
    <row r="75" spans="3:15" x14ac:dyDescent="0.2">
      <c r="C75" s="14"/>
      <c r="K75" s="8"/>
      <c r="M75" s="8"/>
    </row>
    <row r="76" spans="3:15" x14ac:dyDescent="0.2">
      <c r="C76" s="14"/>
      <c r="M76" s="8"/>
    </row>
    <row r="77" spans="3:15" x14ac:dyDescent="0.2">
      <c r="C77" s="14"/>
      <c r="M77" s="8"/>
    </row>
    <row r="78" spans="3:15" x14ac:dyDescent="0.2">
      <c r="C78" s="14"/>
      <c r="L78" s="25"/>
      <c r="M78" s="8"/>
    </row>
    <row r="79" spans="3:15" x14ac:dyDescent="0.2">
      <c r="C79" s="14"/>
      <c r="M79" s="8"/>
    </row>
    <row r="80" spans="3:15" x14ac:dyDescent="0.2">
      <c r="C80" s="14"/>
      <c r="M80" s="8"/>
    </row>
    <row r="81" spans="3:13" x14ac:dyDescent="0.2">
      <c r="C81" s="14"/>
      <c r="M81" s="8"/>
    </row>
    <row r="82" spans="3:13" x14ac:dyDescent="0.2">
      <c r="C82" s="14"/>
      <c r="M82" s="8"/>
    </row>
    <row r="83" spans="3:13" x14ac:dyDescent="0.2">
      <c r="C83" s="14"/>
      <c r="K83" s="8"/>
      <c r="M83" s="8"/>
    </row>
    <row r="84" spans="3:13" x14ac:dyDescent="0.2">
      <c r="C84" s="14"/>
      <c r="M84" s="8"/>
    </row>
    <row r="85" spans="3:13" x14ac:dyDescent="0.2">
      <c r="C85" s="14"/>
      <c r="L85" s="25"/>
      <c r="M85" s="8"/>
    </row>
    <row r="86" spans="3:13" x14ac:dyDescent="0.2">
      <c r="C86" s="14"/>
      <c r="L86" s="25"/>
      <c r="M86" s="8"/>
    </row>
    <row r="87" spans="3:13" x14ac:dyDescent="0.2">
      <c r="C87" s="14"/>
      <c r="K87" s="8"/>
      <c r="M87" s="8"/>
    </row>
    <row r="88" spans="3:13" x14ac:dyDescent="0.2">
      <c r="C88" s="14"/>
      <c r="L88" s="25"/>
      <c r="M88" s="8"/>
    </row>
    <row r="89" spans="3:13" x14ac:dyDescent="0.2">
      <c r="C89" s="14"/>
      <c r="M89" s="8"/>
    </row>
    <row r="90" spans="3:13" x14ac:dyDescent="0.2">
      <c r="C90" s="14"/>
      <c r="M90" s="8"/>
    </row>
    <row r="91" spans="3:13" x14ac:dyDescent="0.2">
      <c r="C91" s="14"/>
      <c r="L91" s="25"/>
      <c r="M91" s="8"/>
    </row>
    <row r="92" spans="3:13" x14ac:dyDescent="0.2">
      <c r="C92" s="14"/>
      <c r="L92" s="25"/>
      <c r="M92" s="8"/>
    </row>
    <row r="93" spans="3:13" x14ac:dyDescent="0.2">
      <c r="C93" s="14"/>
      <c r="L93" s="25"/>
      <c r="M93" s="8"/>
    </row>
    <row r="94" spans="3:13" x14ac:dyDescent="0.2">
      <c r="C94" s="14"/>
      <c r="M94" s="8"/>
    </row>
    <row r="95" spans="3:13" x14ac:dyDescent="0.2">
      <c r="C95" s="14"/>
      <c r="M95" s="8"/>
    </row>
    <row r="96" spans="3:13" x14ac:dyDescent="0.2">
      <c r="C96" s="14"/>
      <c r="M96" s="8"/>
    </row>
    <row r="97" spans="3:13" x14ac:dyDescent="0.2">
      <c r="C97" s="14"/>
      <c r="M97" s="8"/>
    </row>
    <row r="98" spans="3:13" x14ac:dyDescent="0.2">
      <c r="C98" s="14"/>
      <c r="M98" s="8"/>
    </row>
    <row r="99" spans="3:13" x14ac:dyDescent="0.2">
      <c r="C99" s="14"/>
      <c r="M99" s="8"/>
    </row>
    <row r="100" spans="3:13" x14ac:dyDescent="0.2">
      <c r="C100" s="14"/>
      <c r="L100" s="25"/>
      <c r="M100" s="8"/>
    </row>
    <row r="101" spans="3:13" x14ac:dyDescent="0.2">
      <c r="C101" s="14"/>
      <c r="M101" s="8"/>
    </row>
    <row r="102" spans="3:13" x14ac:dyDescent="0.2">
      <c r="C102" s="14"/>
      <c r="M102" s="8"/>
    </row>
    <row r="103" spans="3:13" x14ac:dyDescent="0.2">
      <c r="C103" s="14"/>
      <c r="L103" s="25"/>
      <c r="M103" s="8"/>
    </row>
    <row r="104" spans="3:13" x14ac:dyDescent="0.2">
      <c r="C104" s="14"/>
      <c r="M104" s="8"/>
    </row>
    <row r="105" spans="3:13" x14ac:dyDescent="0.2">
      <c r="C105" s="14"/>
      <c r="M105" s="8"/>
    </row>
    <row r="106" spans="3:13" x14ac:dyDescent="0.2">
      <c r="C106" s="14"/>
      <c r="M106" s="8"/>
    </row>
    <row r="107" spans="3:13" x14ac:dyDescent="0.2">
      <c r="C107" s="14"/>
      <c r="M107" s="8"/>
    </row>
    <row r="108" spans="3:13" x14ac:dyDescent="0.2">
      <c r="C108" s="14"/>
      <c r="M108" s="8"/>
    </row>
    <row r="109" spans="3:13" x14ac:dyDescent="0.2">
      <c r="C109" s="14"/>
      <c r="M109" s="8"/>
    </row>
    <row r="110" spans="3:13" x14ac:dyDescent="0.2">
      <c r="C110" s="14"/>
      <c r="M110" s="8"/>
    </row>
    <row r="111" spans="3:13" x14ac:dyDescent="0.2">
      <c r="C111" s="14"/>
      <c r="M111" s="8"/>
    </row>
    <row r="112" spans="3:13" x14ac:dyDescent="0.2">
      <c r="C112" s="14"/>
      <c r="M112" s="8"/>
    </row>
    <row r="113" spans="3:13" x14ac:dyDescent="0.2">
      <c r="C113" s="14"/>
      <c r="K113" s="8"/>
      <c r="M113" s="8"/>
    </row>
    <row r="114" spans="3:13" x14ac:dyDescent="0.2">
      <c r="C114" s="14"/>
      <c r="M114" s="8"/>
    </row>
    <row r="115" spans="3:13" x14ac:dyDescent="0.2">
      <c r="C115" s="14"/>
      <c r="M115" s="8"/>
    </row>
    <row r="116" spans="3:13" x14ac:dyDescent="0.2">
      <c r="C116" s="14"/>
      <c r="M116" s="8"/>
    </row>
    <row r="117" spans="3:13" x14ac:dyDescent="0.2">
      <c r="C117" s="14"/>
      <c r="M117" s="8"/>
    </row>
    <row r="118" spans="3:13" x14ac:dyDescent="0.2">
      <c r="C118" s="14"/>
      <c r="M118" s="8"/>
    </row>
    <row r="119" spans="3:13" x14ac:dyDescent="0.2">
      <c r="C119" s="14"/>
      <c r="M119" s="8"/>
    </row>
    <row r="120" spans="3:13" x14ac:dyDescent="0.2">
      <c r="C120" s="14"/>
      <c r="M120" s="8"/>
    </row>
    <row r="121" spans="3:13" x14ac:dyDescent="0.2">
      <c r="C121" s="14"/>
      <c r="K121" s="8"/>
      <c r="M121" s="8"/>
    </row>
    <row r="122" spans="3:13" x14ac:dyDescent="0.2">
      <c r="C122" s="14"/>
      <c r="M122" s="8"/>
    </row>
    <row r="123" spans="3:13" x14ac:dyDescent="0.2">
      <c r="C123" s="14"/>
      <c r="M123" s="8"/>
    </row>
    <row r="124" spans="3:13" x14ac:dyDescent="0.2">
      <c r="C124" s="14"/>
      <c r="M124" s="8"/>
    </row>
    <row r="125" spans="3:13" x14ac:dyDescent="0.2">
      <c r="C125" s="14"/>
      <c r="K125" s="8"/>
      <c r="M125" s="8"/>
    </row>
    <row r="126" spans="3:13" x14ac:dyDescent="0.2">
      <c r="C126" s="14"/>
      <c r="M126" s="8"/>
    </row>
    <row r="127" spans="3:13" x14ac:dyDescent="0.2">
      <c r="C127" s="14"/>
      <c r="M127" s="8"/>
    </row>
    <row r="128" spans="3:13" x14ac:dyDescent="0.2">
      <c r="C128" s="14"/>
      <c r="M128" s="8"/>
    </row>
    <row r="129" spans="3:13" x14ac:dyDescent="0.2">
      <c r="C129" s="14"/>
      <c r="M129" s="8"/>
    </row>
    <row r="130" spans="3:13" x14ac:dyDescent="0.2">
      <c r="C130" s="14"/>
      <c r="M130" s="8"/>
    </row>
    <row r="131" spans="3:13" x14ac:dyDescent="0.2">
      <c r="C131" s="14"/>
      <c r="K131" s="8"/>
      <c r="M131" s="8"/>
    </row>
    <row r="132" spans="3:13" x14ac:dyDescent="0.2">
      <c r="C132" s="14"/>
      <c r="M132" s="8"/>
    </row>
    <row r="133" spans="3:13" x14ac:dyDescent="0.2">
      <c r="C133" s="14"/>
      <c r="M133" s="8"/>
    </row>
    <row r="134" spans="3:13" x14ac:dyDescent="0.2">
      <c r="C134" s="14"/>
      <c r="K134" s="8"/>
      <c r="M134" s="8"/>
    </row>
    <row r="135" spans="3:13" x14ac:dyDescent="0.2">
      <c r="C135" s="14"/>
      <c r="M135" s="8"/>
    </row>
    <row r="136" spans="3:13" x14ac:dyDescent="0.2">
      <c r="C136" s="14"/>
      <c r="K136" s="8"/>
      <c r="M136" s="8"/>
    </row>
    <row r="137" spans="3:13" x14ac:dyDescent="0.2">
      <c r="C137" s="14"/>
      <c r="K137" s="8"/>
      <c r="M137" s="8"/>
    </row>
    <row r="138" spans="3:13" x14ac:dyDescent="0.2">
      <c r="C138" s="14"/>
      <c r="M138" s="8"/>
    </row>
    <row r="139" spans="3:13" x14ac:dyDescent="0.2">
      <c r="C139" s="14"/>
      <c r="M139" s="8"/>
    </row>
    <row r="140" spans="3:13" x14ac:dyDescent="0.2">
      <c r="C140" s="14"/>
      <c r="M140" s="8"/>
    </row>
    <row r="141" spans="3:13" x14ac:dyDescent="0.2">
      <c r="C141" s="14"/>
      <c r="M141" s="8"/>
    </row>
    <row r="142" spans="3:13" x14ac:dyDescent="0.2">
      <c r="C142" s="14"/>
      <c r="M142" s="8"/>
    </row>
    <row r="143" spans="3:13" x14ac:dyDescent="0.2">
      <c r="C143" s="14"/>
      <c r="M143" s="8"/>
    </row>
    <row r="144" spans="3:13" x14ac:dyDescent="0.2">
      <c r="C144" s="14"/>
      <c r="L144" s="25"/>
      <c r="M144" s="8"/>
    </row>
    <row r="145" spans="3:13" x14ac:dyDescent="0.2">
      <c r="C145" s="14"/>
      <c r="M145" s="8"/>
    </row>
    <row r="146" spans="3:13" x14ac:dyDescent="0.2">
      <c r="C146" s="14"/>
      <c r="L146" s="25"/>
      <c r="M146" s="8"/>
    </row>
    <row r="147" spans="3:13" x14ac:dyDescent="0.2">
      <c r="C147" s="14"/>
      <c r="M147" s="8"/>
    </row>
    <row r="148" spans="3:13" x14ac:dyDescent="0.2">
      <c r="C148" s="14"/>
      <c r="M148" s="8"/>
    </row>
    <row r="149" spans="3:13" x14ac:dyDescent="0.2">
      <c r="C149" s="14"/>
      <c r="K149" s="8"/>
      <c r="M149" s="8"/>
    </row>
    <row r="150" spans="3:13" x14ac:dyDescent="0.2">
      <c r="C150" s="14"/>
      <c r="M150" s="8"/>
    </row>
    <row r="151" spans="3:13" x14ac:dyDescent="0.2">
      <c r="C151" s="14"/>
      <c r="M151" s="8"/>
    </row>
    <row r="152" spans="3:13" x14ac:dyDescent="0.2">
      <c r="C152" s="14"/>
      <c r="M152" s="8"/>
    </row>
    <row r="153" spans="3:13" x14ac:dyDescent="0.2">
      <c r="C153" s="14"/>
      <c r="M153" s="8"/>
    </row>
    <row r="154" spans="3:13" x14ac:dyDescent="0.2">
      <c r="M154" s="8"/>
    </row>
    <row r="155" spans="3:13" x14ac:dyDescent="0.2">
      <c r="M155" s="8"/>
    </row>
    <row r="156" spans="3:13" x14ac:dyDescent="0.2">
      <c r="M156" s="8"/>
    </row>
    <row r="157" spans="3:13" x14ac:dyDescent="0.2">
      <c r="M157" s="8"/>
    </row>
    <row r="158" spans="3:13" x14ac:dyDescent="0.2">
      <c r="M158" s="8"/>
    </row>
    <row r="159" spans="3:13" x14ac:dyDescent="0.2">
      <c r="M159" s="8"/>
    </row>
    <row r="160" spans="3:13" x14ac:dyDescent="0.2">
      <c r="M160" s="8"/>
    </row>
    <row r="161" spans="3:13" x14ac:dyDescent="0.2">
      <c r="M161" s="8"/>
    </row>
    <row r="167" spans="3:13" x14ac:dyDescent="0.2">
      <c r="L167" s="22"/>
    </row>
    <row r="168" spans="3:13" x14ac:dyDescent="0.2">
      <c r="L168" s="23"/>
    </row>
    <row r="173" spans="3:13" x14ac:dyDescent="0.2">
      <c r="C173" s="14"/>
      <c r="L173" s="25"/>
    </row>
    <row r="174" spans="3:13" x14ac:dyDescent="0.2">
      <c r="C174" s="14"/>
      <c r="L174" s="25"/>
    </row>
    <row r="175" spans="3:13" x14ac:dyDescent="0.2">
      <c r="C175" s="14"/>
    </row>
    <row r="176" spans="3:13" x14ac:dyDescent="0.2">
      <c r="C176" s="14"/>
    </row>
    <row r="177" spans="3:13" x14ac:dyDescent="0.2">
      <c r="C177" s="14"/>
    </row>
    <row r="178" spans="3:13" x14ac:dyDescent="0.2">
      <c r="C178" s="14"/>
    </row>
    <row r="179" spans="3:13" x14ac:dyDescent="0.2">
      <c r="C179" s="14"/>
      <c r="L179" s="25"/>
    </row>
    <row r="180" spans="3:13" x14ac:dyDescent="0.2">
      <c r="C180" s="14"/>
    </row>
    <row r="181" spans="3:13" x14ac:dyDescent="0.2">
      <c r="C181" s="14"/>
      <c r="M181" s="8"/>
    </row>
    <row r="182" spans="3:13" x14ac:dyDescent="0.2">
      <c r="K182" s="8"/>
      <c r="L182" s="25"/>
      <c r="M182" s="8"/>
    </row>
    <row r="183" spans="3:13" x14ac:dyDescent="0.2">
      <c r="M183" s="8"/>
    </row>
    <row r="184" spans="3:13" x14ac:dyDescent="0.2">
      <c r="M184" s="8"/>
    </row>
    <row r="185" spans="3:13" x14ac:dyDescent="0.2">
      <c r="M185" s="8"/>
    </row>
    <row r="186" spans="3:13" x14ac:dyDescent="0.2">
      <c r="M186" s="8"/>
    </row>
    <row r="187" spans="3:13" x14ac:dyDescent="0.2">
      <c r="M187" s="8"/>
    </row>
    <row r="188" spans="3:13" x14ac:dyDescent="0.2">
      <c r="M188" s="8"/>
    </row>
    <row r="189" spans="3:13" x14ac:dyDescent="0.2">
      <c r="M189" s="8"/>
    </row>
    <row r="191" spans="3:13" x14ac:dyDescent="0.2">
      <c r="M191" s="8"/>
    </row>
  </sheetData>
  <autoFilter ref="A11:Q54"/>
  <mergeCells count="9">
    <mergeCell ref="K67:L67"/>
    <mergeCell ref="K68:L68"/>
    <mergeCell ref="B1:O1"/>
    <mergeCell ref="D3:O3"/>
    <mergeCell ref="D4:O4"/>
    <mergeCell ref="D5:O5"/>
    <mergeCell ref="B7:O7"/>
    <mergeCell ref="K64:L64"/>
    <mergeCell ref="M64:N64"/>
  </mergeCells>
  <pageMargins left="0.25" right="0.25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P105"/>
  <sheetViews>
    <sheetView topLeftCell="A68" workbookViewId="0">
      <selection activeCell="O103" sqref="O103:O104"/>
    </sheetView>
  </sheetViews>
  <sheetFormatPr baseColWidth="10" defaultRowHeight="15" x14ac:dyDescent="0.25"/>
  <cols>
    <col min="2" max="2" width="7" bestFit="1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" bestFit="1" customWidth="1"/>
    <col min="8" max="8" width="24.5703125" bestFit="1" customWidth="1"/>
    <col min="9" max="9" width="9.42578125" bestFit="1" customWidth="1"/>
    <col min="10" max="10" width="35.7109375" bestFit="1" customWidth="1"/>
    <col min="11" max="11" width="11.7109375" bestFit="1" customWidth="1"/>
    <col min="12" max="12" width="3.5703125" style="50" customWidth="1"/>
    <col min="13" max="13" width="11.7109375" bestFit="1" customWidth="1"/>
    <col min="14" max="14" width="3.42578125" style="51" customWidth="1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301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B10" s="56"/>
      <c r="C10" s="56"/>
      <c r="D10" s="56"/>
      <c r="E10" s="56"/>
      <c r="F10" s="56"/>
      <c r="G10" s="56"/>
      <c r="H10" s="56"/>
      <c r="I10" s="56"/>
      <c r="J10" s="56" t="s">
        <v>11</v>
      </c>
      <c r="K10" s="56"/>
      <c r="L10" s="56"/>
      <c r="M10" s="56"/>
      <c r="N10" s="56"/>
      <c r="O10" s="58">
        <v>3114124.43</v>
      </c>
    </row>
    <row r="11" spans="2:16" hidden="1" x14ac:dyDescent="0.25">
      <c r="B11" s="56" t="s">
        <v>238</v>
      </c>
      <c r="C11" s="57">
        <v>42796</v>
      </c>
      <c r="D11" s="56" t="s">
        <v>302</v>
      </c>
      <c r="E11" s="56">
        <v>2</v>
      </c>
      <c r="F11" s="56" t="s">
        <v>14</v>
      </c>
      <c r="G11" s="56">
        <v>652</v>
      </c>
      <c r="H11" s="56" t="s">
        <v>15</v>
      </c>
      <c r="I11" s="56" t="s">
        <v>16</v>
      </c>
      <c r="J11" s="56" t="s">
        <v>17</v>
      </c>
      <c r="K11" s="56"/>
      <c r="L11" s="56"/>
      <c r="M11" s="56">
        <v>705</v>
      </c>
      <c r="N11" s="60">
        <v>15</v>
      </c>
      <c r="O11" s="58">
        <v>3113419.43</v>
      </c>
    </row>
    <row r="12" spans="2:16" hidden="1" x14ac:dyDescent="0.25">
      <c r="B12" s="56" t="s">
        <v>20</v>
      </c>
      <c r="C12" s="57">
        <v>42796</v>
      </c>
      <c r="D12" s="56" t="s">
        <v>303</v>
      </c>
      <c r="E12" s="56">
        <v>2</v>
      </c>
      <c r="F12" s="56" t="s">
        <v>14</v>
      </c>
      <c r="G12" s="56">
        <v>653</v>
      </c>
      <c r="H12" s="56" t="s">
        <v>15</v>
      </c>
      <c r="I12" s="56" t="s">
        <v>16</v>
      </c>
      <c r="J12" s="56" t="s">
        <v>17</v>
      </c>
      <c r="K12" s="56"/>
      <c r="L12" s="56"/>
      <c r="M12" s="56">
        <v>359.72</v>
      </c>
      <c r="N12" s="60">
        <v>5</v>
      </c>
      <c r="O12" s="58">
        <v>3113059.71</v>
      </c>
    </row>
    <row r="13" spans="2:16" hidden="1" x14ac:dyDescent="0.25">
      <c r="B13" s="56" t="s">
        <v>304</v>
      </c>
      <c r="C13" s="57">
        <v>42797</v>
      </c>
      <c r="D13" s="56" t="s">
        <v>305</v>
      </c>
      <c r="E13" s="56">
        <v>2</v>
      </c>
      <c r="F13" s="56" t="s">
        <v>14</v>
      </c>
      <c r="G13" s="56">
        <v>654</v>
      </c>
      <c r="H13" s="56" t="s">
        <v>15</v>
      </c>
      <c r="I13" s="56" t="s">
        <v>16</v>
      </c>
      <c r="J13" s="56" t="s">
        <v>17</v>
      </c>
      <c r="K13" s="56"/>
      <c r="L13" s="56"/>
      <c r="M13" s="58">
        <v>1084.95</v>
      </c>
      <c r="N13" s="60">
        <v>23</v>
      </c>
      <c r="O13" s="58">
        <v>3111974.76</v>
      </c>
    </row>
    <row r="14" spans="2:16" hidden="1" x14ac:dyDescent="0.25">
      <c r="B14" s="56" t="s">
        <v>306</v>
      </c>
      <c r="C14" s="57">
        <v>42800</v>
      </c>
      <c r="D14" s="56" t="s">
        <v>307</v>
      </c>
      <c r="E14" s="56">
        <v>2</v>
      </c>
      <c r="F14" s="56" t="s">
        <v>14</v>
      </c>
      <c r="G14" s="56">
        <v>655</v>
      </c>
      <c r="H14" s="56" t="s">
        <v>15</v>
      </c>
      <c r="I14" s="56" t="s">
        <v>16</v>
      </c>
      <c r="J14" s="56" t="s">
        <v>17</v>
      </c>
      <c r="K14" s="56"/>
      <c r="L14" s="56"/>
      <c r="M14" s="58">
        <v>1285.28</v>
      </c>
      <c r="N14" s="60">
        <v>25</v>
      </c>
      <c r="O14" s="58">
        <v>3110689.48</v>
      </c>
    </row>
    <row r="15" spans="2:16" hidden="1" x14ac:dyDescent="0.25">
      <c r="B15" s="56" t="s">
        <v>308</v>
      </c>
      <c r="C15" s="57">
        <v>42800</v>
      </c>
      <c r="D15" s="56" t="s">
        <v>309</v>
      </c>
      <c r="E15" s="56">
        <v>2</v>
      </c>
      <c r="F15" s="56" t="s">
        <v>14</v>
      </c>
      <c r="G15" s="56">
        <v>656</v>
      </c>
      <c r="H15" s="56" t="s">
        <v>15</v>
      </c>
      <c r="I15" s="56" t="s">
        <v>16</v>
      </c>
      <c r="J15" s="56" t="s">
        <v>17</v>
      </c>
      <c r="K15" s="56"/>
      <c r="L15" s="56"/>
      <c r="M15" s="56">
        <v>365.52</v>
      </c>
      <c r="N15" s="60">
        <v>7</v>
      </c>
      <c r="O15" s="58">
        <v>3110323.96</v>
      </c>
    </row>
    <row r="16" spans="2:16" hidden="1" x14ac:dyDescent="0.25">
      <c r="B16" s="56" t="s">
        <v>310</v>
      </c>
      <c r="C16" s="57">
        <v>42801</v>
      </c>
      <c r="D16" s="56" t="s">
        <v>311</v>
      </c>
      <c r="E16" s="56">
        <v>2</v>
      </c>
      <c r="F16" s="56" t="s">
        <v>14</v>
      </c>
      <c r="G16" s="56">
        <v>657</v>
      </c>
      <c r="H16" s="56" t="s">
        <v>15</v>
      </c>
      <c r="I16" s="56" t="s">
        <v>16</v>
      </c>
      <c r="J16" s="56" t="s">
        <v>17</v>
      </c>
      <c r="K16" s="56"/>
      <c r="L16" s="56"/>
      <c r="M16" s="56">
        <v>861</v>
      </c>
      <c r="N16" s="60">
        <v>22</v>
      </c>
      <c r="O16" s="58">
        <v>3109462.96</v>
      </c>
    </row>
    <row r="17" spans="2:15" x14ac:dyDescent="0.25">
      <c r="B17" s="56" t="s">
        <v>312</v>
      </c>
      <c r="C17" s="57">
        <v>42802</v>
      </c>
      <c r="D17" s="56" t="s">
        <v>36</v>
      </c>
      <c r="E17" s="56">
        <v>1</v>
      </c>
      <c r="F17" s="56" t="s">
        <v>37</v>
      </c>
      <c r="G17" s="56">
        <v>3115</v>
      </c>
      <c r="H17" s="56" t="s">
        <v>38</v>
      </c>
      <c r="I17" s="56" t="s">
        <v>94</v>
      </c>
      <c r="J17" s="56" t="s">
        <v>313</v>
      </c>
      <c r="K17" s="58">
        <v>2000.08</v>
      </c>
      <c r="L17" s="59">
        <v>43</v>
      </c>
      <c r="M17" s="56"/>
      <c r="N17" s="56"/>
      <c r="O17" s="58">
        <v>3111463.04</v>
      </c>
    </row>
    <row r="18" spans="2:15" x14ac:dyDescent="0.25">
      <c r="B18" s="56" t="s">
        <v>312</v>
      </c>
      <c r="C18" s="57">
        <v>42802</v>
      </c>
      <c r="D18" s="56" t="s">
        <v>36</v>
      </c>
      <c r="E18" s="56">
        <v>1</v>
      </c>
      <c r="F18" s="56" t="s">
        <v>37</v>
      </c>
      <c r="G18" s="56">
        <v>3115</v>
      </c>
      <c r="H18" s="56" t="s">
        <v>38</v>
      </c>
      <c r="I18" s="56" t="s">
        <v>94</v>
      </c>
      <c r="J18" s="56" t="s">
        <v>314</v>
      </c>
      <c r="K18" s="56">
        <v>464</v>
      </c>
      <c r="L18" s="59">
        <v>31</v>
      </c>
      <c r="M18" s="56"/>
      <c r="N18" s="56"/>
      <c r="O18" s="58">
        <v>3111927.04</v>
      </c>
    </row>
    <row r="19" spans="2:15" x14ac:dyDescent="0.25">
      <c r="B19" s="56" t="s">
        <v>312</v>
      </c>
      <c r="C19" s="57">
        <v>42802</v>
      </c>
      <c r="D19" s="56" t="s">
        <v>36</v>
      </c>
      <c r="E19" s="56">
        <v>1</v>
      </c>
      <c r="F19" s="56" t="s">
        <v>37</v>
      </c>
      <c r="G19" s="56">
        <v>3115</v>
      </c>
      <c r="H19" s="56" t="s">
        <v>38</v>
      </c>
      <c r="I19" s="56" t="s">
        <v>94</v>
      </c>
      <c r="J19" s="56" t="s">
        <v>315</v>
      </c>
      <c r="K19" s="56">
        <v>365.52</v>
      </c>
      <c r="L19" s="59">
        <v>13</v>
      </c>
      <c r="M19" s="56"/>
      <c r="N19" s="56"/>
      <c r="O19" s="58">
        <v>3112292.56</v>
      </c>
    </row>
    <row r="20" spans="2:15" x14ac:dyDescent="0.25">
      <c r="B20" s="56" t="s">
        <v>312</v>
      </c>
      <c r="C20" s="57">
        <v>42802</v>
      </c>
      <c r="D20" s="56" t="s">
        <v>36</v>
      </c>
      <c r="E20" s="56">
        <v>1</v>
      </c>
      <c r="F20" s="56" t="s">
        <v>37</v>
      </c>
      <c r="G20" s="56">
        <v>3115</v>
      </c>
      <c r="H20" s="56" t="s">
        <v>38</v>
      </c>
      <c r="I20" s="56" t="s">
        <v>94</v>
      </c>
      <c r="J20" s="56" t="s">
        <v>316</v>
      </c>
      <c r="K20" s="56">
        <v>365.52</v>
      </c>
      <c r="L20" s="59">
        <v>14</v>
      </c>
      <c r="M20" s="56"/>
      <c r="N20" s="56"/>
      <c r="O20" s="58">
        <v>3112658.08</v>
      </c>
    </row>
    <row r="21" spans="2:15" x14ac:dyDescent="0.25">
      <c r="B21" s="56" t="s">
        <v>312</v>
      </c>
      <c r="C21" s="57">
        <v>42802</v>
      </c>
      <c r="D21" s="56" t="s">
        <v>36</v>
      </c>
      <c r="E21" s="56">
        <v>1</v>
      </c>
      <c r="F21" s="56" t="s">
        <v>37</v>
      </c>
      <c r="G21" s="56">
        <v>3115</v>
      </c>
      <c r="H21" s="56" t="s">
        <v>38</v>
      </c>
      <c r="I21" s="56" t="s">
        <v>94</v>
      </c>
      <c r="J21" s="56" t="s">
        <v>317</v>
      </c>
      <c r="K21" s="56">
        <v>353.92</v>
      </c>
      <c r="L21" s="59">
        <v>5</v>
      </c>
      <c r="M21" s="56"/>
      <c r="N21" s="56"/>
      <c r="O21" s="58">
        <v>3113012</v>
      </c>
    </row>
    <row r="22" spans="2:15" x14ac:dyDescent="0.25">
      <c r="B22" s="56" t="s">
        <v>312</v>
      </c>
      <c r="C22" s="57">
        <v>42802</v>
      </c>
      <c r="D22" s="56" t="s">
        <v>36</v>
      </c>
      <c r="E22" s="56">
        <v>1</v>
      </c>
      <c r="F22" s="56" t="s">
        <v>37</v>
      </c>
      <c r="G22" s="56">
        <v>3115</v>
      </c>
      <c r="H22" s="56" t="s">
        <v>38</v>
      </c>
      <c r="I22" s="56" t="s">
        <v>94</v>
      </c>
      <c r="J22" s="56" t="s">
        <v>318</v>
      </c>
      <c r="K22" s="56">
        <v>208.8</v>
      </c>
      <c r="L22" s="59">
        <v>3</v>
      </c>
      <c r="M22" s="56"/>
      <c r="N22" s="56"/>
      <c r="O22" s="58">
        <v>3113220.8</v>
      </c>
    </row>
    <row r="23" spans="2:15" x14ac:dyDescent="0.25">
      <c r="B23" s="56" t="s">
        <v>312</v>
      </c>
      <c r="C23" s="57">
        <v>42802</v>
      </c>
      <c r="D23" s="56" t="s">
        <v>36</v>
      </c>
      <c r="E23" s="56">
        <v>1</v>
      </c>
      <c r="F23" s="56" t="s">
        <v>37</v>
      </c>
      <c r="G23" s="56">
        <v>3115</v>
      </c>
      <c r="H23" s="56" t="s">
        <v>38</v>
      </c>
      <c r="I23" s="56" t="s">
        <v>94</v>
      </c>
      <c r="J23" s="56" t="s">
        <v>319</v>
      </c>
      <c r="K23" s="56">
        <v>365.52</v>
      </c>
      <c r="L23" s="59">
        <v>15</v>
      </c>
      <c r="M23" s="56"/>
      <c r="N23" s="56"/>
      <c r="O23" s="58">
        <v>3113586.32</v>
      </c>
    </row>
    <row r="24" spans="2:15" x14ac:dyDescent="0.25">
      <c r="B24" s="56" t="s">
        <v>312</v>
      </c>
      <c r="C24" s="57">
        <v>42802</v>
      </c>
      <c r="D24" s="56" t="s">
        <v>36</v>
      </c>
      <c r="E24" s="56">
        <v>1</v>
      </c>
      <c r="F24" s="56" t="s">
        <v>37</v>
      </c>
      <c r="G24" s="56">
        <v>3115</v>
      </c>
      <c r="H24" s="56" t="s">
        <v>38</v>
      </c>
      <c r="I24" s="56" t="s">
        <v>94</v>
      </c>
      <c r="J24" s="56" t="s">
        <v>320</v>
      </c>
      <c r="K24" s="56">
        <v>365.52</v>
      </c>
      <c r="L24" s="59">
        <v>16</v>
      </c>
      <c r="M24" s="56"/>
      <c r="N24" s="56"/>
      <c r="O24" s="58">
        <v>3113951.84</v>
      </c>
    </row>
    <row r="25" spans="2:15" x14ac:dyDescent="0.25">
      <c r="B25" s="56" t="s">
        <v>312</v>
      </c>
      <c r="C25" s="57">
        <v>42802</v>
      </c>
      <c r="D25" s="56" t="s">
        <v>36</v>
      </c>
      <c r="E25" s="56">
        <v>1</v>
      </c>
      <c r="F25" s="56" t="s">
        <v>37</v>
      </c>
      <c r="G25" s="56">
        <v>3115</v>
      </c>
      <c r="H25" s="56" t="s">
        <v>38</v>
      </c>
      <c r="I25" s="56" t="s">
        <v>94</v>
      </c>
      <c r="J25" s="56" t="s">
        <v>321</v>
      </c>
      <c r="K25" s="56">
        <v>139.19999999999999</v>
      </c>
      <c r="L25" s="59">
        <v>2</v>
      </c>
      <c r="M25" s="56"/>
      <c r="N25" s="56"/>
      <c r="O25" s="58">
        <v>3114091.04</v>
      </c>
    </row>
    <row r="26" spans="2:15" x14ac:dyDescent="0.25">
      <c r="B26" s="56" t="s">
        <v>312</v>
      </c>
      <c r="C26" s="57">
        <v>42802</v>
      </c>
      <c r="D26" s="56" t="s">
        <v>36</v>
      </c>
      <c r="E26" s="56">
        <v>1</v>
      </c>
      <c r="F26" s="56" t="s">
        <v>37</v>
      </c>
      <c r="G26" s="56">
        <v>3115</v>
      </c>
      <c r="H26" s="56" t="s">
        <v>38</v>
      </c>
      <c r="I26" s="56" t="s">
        <v>94</v>
      </c>
      <c r="J26" s="56" t="s">
        <v>322</v>
      </c>
      <c r="K26" s="58">
        <v>1406.15</v>
      </c>
      <c r="L26" s="59">
        <v>41</v>
      </c>
      <c r="M26" s="56"/>
      <c r="N26" s="56"/>
      <c r="O26" s="58">
        <v>3115497.19</v>
      </c>
    </row>
    <row r="27" spans="2:15" x14ac:dyDescent="0.25">
      <c r="B27" s="56" t="s">
        <v>312</v>
      </c>
      <c r="C27" s="57">
        <v>42802</v>
      </c>
      <c r="D27" s="56" t="s">
        <v>36</v>
      </c>
      <c r="E27" s="56">
        <v>1</v>
      </c>
      <c r="F27" s="56" t="s">
        <v>37</v>
      </c>
      <c r="G27" s="56">
        <v>3115</v>
      </c>
      <c r="H27" s="56" t="s">
        <v>38</v>
      </c>
      <c r="I27" s="56" t="s">
        <v>94</v>
      </c>
      <c r="J27" s="56" t="s">
        <v>323</v>
      </c>
      <c r="K27" s="56">
        <v>452.4</v>
      </c>
      <c r="L27" s="59">
        <v>30</v>
      </c>
      <c r="M27" s="56"/>
      <c r="N27" s="56"/>
      <c r="O27" s="58">
        <v>3115949.59</v>
      </c>
    </row>
    <row r="28" spans="2:15" x14ac:dyDescent="0.25">
      <c r="B28" s="56" t="s">
        <v>312</v>
      </c>
      <c r="C28" s="57">
        <v>42802</v>
      </c>
      <c r="D28" s="56" t="s">
        <v>36</v>
      </c>
      <c r="E28" s="56">
        <v>1</v>
      </c>
      <c r="F28" s="56" t="s">
        <v>37</v>
      </c>
      <c r="G28" s="56">
        <v>3115</v>
      </c>
      <c r="H28" s="56" t="s">
        <v>38</v>
      </c>
      <c r="I28" s="56" t="s">
        <v>94</v>
      </c>
      <c r="J28" s="56" t="s">
        <v>324</v>
      </c>
      <c r="K28" s="56">
        <v>365.52</v>
      </c>
      <c r="L28" s="59">
        <v>17</v>
      </c>
      <c r="M28" s="56"/>
      <c r="N28" s="56"/>
      <c r="O28" s="58">
        <v>3116315.11</v>
      </c>
    </row>
    <row r="29" spans="2:15" x14ac:dyDescent="0.25">
      <c r="B29" s="56" t="s">
        <v>312</v>
      </c>
      <c r="C29" s="57">
        <v>42802</v>
      </c>
      <c r="D29" s="56" t="s">
        <v>36</v>
      </c>
      <c r="E29" s="56">
        <v>1</v>
      </c>
      <c r="F29" s="56" t="s">
        <v>37</v>
      </c>
      <c r="G29" s="56">
        <v>3115</v>
      </c>
      <c r="H29" s="56" t="s">
        <v>38</v>
      </c>
      <c r="I29" s="56" t="s">
        <v>94</v>
      </c>
      <c r="J29" s="56" t="s">
        <v>325</v>
      </c>
      <c r="K29" s="56">
        <v>365.52</v>
      </c>
      <c r="L29" s="59">
        <v>18</v>
      </c>
      <c r="M29" s="56"/>
      <c r="N29" s="56"/>
      <c r="O29" s="58">
        <v>3116680.63</v>
      </c>
    </row>
    <row r="30" spans="2:15" x14ac:dyDescent="0.25">
      <c r="B30" s="56" t="s">
        <v>312</v>
      </c>
      <c r="C30" s="57">
        <v>42802</v>
      </c>
      <c r="D30" s="56" t="s">
        <v>36</v>
      </c>
      <c r="E30" s="56">
        <v>1</v>
      </c>
      <c r="F30" s="56" t="s">
        <v>37</v>
      </c>
      <c r="G30" s="56">
        <v>3115</v>
      </c>
      <c r="H30" s="56" t="s">
        <v>38</v>
      </c>
      <c r="I30" s="56" t="s">
        <v>94</v>
      </c>
      <c r="J30" s="56" t="s">
        <v>326</v>
      </c>
      <c r="K30" s="56">
        <v>365.52</v>
      </c>
      <c r="L30" s="59">
        <v>19</v>
      </c>
      <c r="M30" s="56"/>
      <c r="N30" s="56"/>
      <c r="O30" s="58">
        <v>3117046.15</v>
      </c>
    </row>
    <row r="31" spans="2:15" x14ac:dyDescent="0.25">
      <c r="B31" s="56" t="s">
        <v>312</v>
      </c>
      <c r="C31" s="57">
        <v>42802</v>
      </c>
      <c r="D31" s="56" t="s">
        <v>36</v>
      </c>
      <c r="E31" s="56">
        <v>1</v>
      </c>
      <c r="F31" s="56" t="s">
        <v>37</v>
      </c>
      <c r="G31" s="56">
        <v>3115</v>
      </c>
      <c r="H31" s="56" t="s">
        <v>38</v>
      </c>
      <c r="I31" s="56" t="s">
        <v>94</v>
      </c>
      <c r="J31" s="56" t="s">
        <v>327</v>
      </c>
      <c r="K31" s="56">
        <v>352.92</v>
      </c>
      <c r="L31" s="59">
        <v>4</v>
      </c>
      <c r="M31" s="56"/>
      <c r="N31" s="56"/>
      <c r="O31" s="58">
        <v>3117399.07</v>
      </c>
    </row>
    <row r="32" spans="2:15" hidden="1" x14ac:dyDescent="0.25">
      <c r="B32" s="56" t="s">
        <v>328</v>
      </c>
      <c r="C32" s="57">
        <v>42803</v>
      </c>
      <c r="D32" s="56" t="s">
        <v>329</v>
      </c>
      <c r="E32" s="56">
        <v>2</v>
      </c>
      <c r="F32" s="56" t="s">
        <v>72</v>
      </c>
      <c r="G32" s="56">
        <v>1351</v>
      </c>
      <c r="H32" s="56" t="s">
        <v>73</v>
      </c>
      <c r="I32" s="56" t="s">
        <v>16</v>
      </c>
      <c r="J32" s="56" t="s">
        <v>330</v>
      </c>
      <c r="K32" s="56"/>
      <c r="L32" s="56"/>
      <c r="M32" s="61">
        <v>499.73</v>
      </c>
      <c r="N32" s="60" t="s">
        <v>418</v>
      </c>
      <c r="O32" s="58">
        <v>3116899.34</v>
      </c>
    </row>
    <row r="33" spans="2:15" x14ac:dyDescent="0.25">
      <c r="B33" s="56" t="s">
        <v>331</v>
      </c>
      <c r="C33" s="57">
        <v>42804</v>
      </c>
      <c r="D33" s="56" t="s">
        <v>332</v>
      </c>
      <c r="E33" s="56">
        <v>1</v>
      </c>
      <c r="F33" s="56" t="s">
        <v>37</v>
      </c>
      <c r="G33" s="56">
        <v>3133</v>
      </c>
      <c r="H33" s="56" t="s">
        <v>38</v>
      </c>
      <c r="I33" s="56" t="s">
        <v>39</v>
      </c>
      <c r="J33" s="56" t="s">
        <v>333</v>
      </c>
      <c r="K33" s="58">
        <v>275490</v>
      </c>
      <c r="L33" s="59">
        <v>46</v>
      </c>
      <c r="M33" s="56"/>
      <c r="N33" s="56"/>
      <c r="O33" s="58">
        <v>3392389.34</v>
      </c>
    </row>
    <row r="34" spans="2:15" hidden="1" x14ac:dyDescent="0.25">
      <c r="B34" s="56" t="s">
        <v>63</v>
      </c>
      <c r="C34" s="57">
        <v>42805</v>
      </c>
      <c r="D34" s="56" t="s">
        <v>334</v>
      </c>
      <c r="E34" s="56">
        <v>2</v>
      </c>
      <c r="F34" s="56" t="s">
        <v>14</v>
      </c>
      <c r="G34" s="56">
        <v>658</v>
      </c>
      <c r="H34" s="56" t="s">
        <v>15</v>
      </c>
      <c r="I34" s="56" t="s">
        <v>16</v>
      </c>
      <c r="J34" s="56" t="s">
        <v>17</v>
      </c>
      <c r="K34" s="56"/>
      <c r="L34" s="56"/>
      <c r="M34" s="56">
        <v>365.52</v>
      </c>
      <c r="N34" s="60">
        <v>8</v>
      </c>
      <c r="O34" s="58">
        <v>3392023.82</v>
      </c>
    </row>
    <row r="35" spans="2:15" hidden="1" x14ac:dyDescent="0.25">
      <c r="B35" s="56" t="s">
        <v>68</v>
      </c>
      <c r="C35" s="57">
        <v>42807</v>
      </c>
      <c r="D35" s="56" t="s">
        <v>335</v>
      </c>
      <c r="E35" s="56">
        <v>2</v>
      </c>
      <c r="F35" s="56" t="s">
        <v>14</v>
      </c>
      <c r="G35" s="56">
        <v>659</v>
      </c>
      <c r="H35" s="56" t="s">
        <v>15</v>
      </c>
      <c r="I35" s="56" t="s">
        <v>16</v>
      </c>
      <c r="J35" s="56" t="s">
        <v>17</v>
      </c>
      <c r="K35" s="56"/>
      <c r="L35" s="56"/>
      <c r="M35" s="56">
        <v>840</v>
      </c>
      <c r="N35" s="60">
        <v>21</v>
      </c>
      <c r="O35" s="58">
        <v>3391183.82</v>
      </c>
    </row>
    <row r="36" spans="2:15" hidden="1" x14ac:dyDescent="0.25">
      <c r="B36" s="56" t="s">
        <v>336</v>
      </c>
      <c r="C36" s="57">
        <v>42808</v>
      </c>
      <c r="D36" s="56" t="s">
        <v>337</v>
      </c>
      <c r="E36" s="56">
        <v>2</v>
      </c>
      <c r="F36" s="56" t="s">
        <v>14</v>
      </c>
      <c r="G36" s="56">
        <v>660</v>
      </c>
      <c r="H36" s="56" t="s">
        <v>15</v>
      </c>
      <c r="I36" s="56" t="s">
        <v>16</v>
      </c>
      <c r="J36" s="56" t="s">
        <v>17</v>
      </c>
      <c r="K36" s="56"/>
      <c r="L36" s="56"/>
      <c r="M36" s="56">
        <v>365.52</v>
      </c>
      <c r="N36" s="60">
        <v>9</v>
      </c>
      <c r="O36" s="58">
        <v>3390818.3</v>
      </c>
    </row>
    <row r="37" spans="2:15" hidden="1" x14ac:dyDescent="0.25">
      <c r="B37" s="56" t="s">
        <v>338</v>
      </c>
      <c r="C37" s="57">
        <v>42809</v>
      </c>
      <c r="D37" s="56" t="s">
        <v>339</v>
      </c>
      <c r="E37" s="56">
        <v>2</v>
      </c>
      <c r="F37" s="56" t="s">
        <v>14</v>
      </c>
      <c r="G37" s="56">
        <v>661</v>
      </c>
      <c r="H37" s="56" t="s">
        <v>15</v>
      </c>
      <c r="I37" s="56" t="s">
        <v>16</v>
      </c>
      <c r="J37" s="56" t="s">
        <v>17</v>
      </c>
      <c r="K37" s="56"/>
      <c r="L37" s="56"/>
      <c r="M37" s="56">
        <v>829.98</v>
      </c>
      <c r="N37" s="60">
        <v>19</v>
      </c>
      <c r="O37" s="58">
        <v>3389988.32</v>
      </c>
    </row>
    <row r="38" spans="2:15" hidden="1" x14ac:dyDescent="0.25">
      <c r="B38" s="56" t="s">
        <v>340</v>
      </c>
      <c r="C38" s="57">
        <v>42810</v>
      </c>
      <c r="D38" s="56" t="s">
        <v>341</v>
      </c>
      <c r="E38" s="56">
        <v>2</v>
      </c>
      <c r="F38" s="56" t="s">
        <v>14</v>
      </c>
      <c r="G38" s="56">
        <v>662</v>
      </c>
      <c r="H38" s="56" t="s">
        <v>15</v>
      </c>
      <c r="I38" s="56" t="s">
        <v>16</v>
      </c>
      <c r="J38" s="56" t="s">
        <v>17</v>
      </c>
      <c r="K38" s="56"/>
      <c r="L38" s="56"/>
      <c r="M38" s="56">
        <v>495.48</v>
      </c>
      <c r="N38" s="60">
        <v>14</v>
      </c>
      <c r="O38" s="58">
        <v>3389492.84</v>
      </c>
    </row>
    <row r="39" spans="2:15" hidden="1" x14ac:dyDescent="0.25">
      <c r="B39" s="56" t="s">
        <v>281</v>
      </c>
      <c r="C39" s="57">
        <v>42811</v>
      </c>
      <c r="D39" s="56" t="s">
        <v>342</v>
      </c>
      <c r="E39" s="56">
        <v>2</v>
      </c>
      <c r="F39" s="56" t="s">
        <v>14</v>
      </c>
      <c r="G39" s="56">
        <v>663</v>
      </c>
      <c r="H39" s="56" t="s">
        <v>15</v>
      </c>
      <c r="I39" s="56" t="s">
        <v>16</v>
      </c>
      <c r="J39" s="56" t="s">
        <v>17</v>
      </c>
      <c r="K39" s="56"/>
      <c r="L39" s="56"/>
      <c r="M39" s="56">
        <v>365.52</v>
      </c>
      <c r="N39" s="60">
        <v>6</v>
      </c>
      <c r="O39" s="58">
        <v>3389127.32</v>
      </c>
    </row>
    <row r="40" spans="2:15" hidden="1" x14ac:dyDescent="0.25">
      <c r="B40" s="56" t="s">
        <v>343</v>
      </c>
      <c r="C40" s="57">
        <v>42811</v>
      </c>
      <c r="D40" s="56" t="s">
        <v>344</v>
      </c>
      <c r="E40" s="56">
        <v>2</v>
      </c>
      <c r="F40" s="56" t="s">
        <v>14</v>
      </c>
      <c r="G40" s="56">
        <v>664</v>
      </c>
      <c r="H40" s="56" t="s">
        <v>15</v>
      </c>
      <c r="I40" s="56" t="s">
        <v>16</v>
      </c>
      <c r="J40" s="56" t="s">
        <v>17</v>
      </c>
      <c r="K40" s="56"/>
      <c r="L40" s="56"/>
      <c r="M40" s="58">
        <v>1315.35</v>
      </c>
      <c r="N40" s="60">
        <v>26</v>
      </c>
      <c r="O40" s="58">
        <v>3387811.97</v>
      </c>
    </row>
    <row r="41" spans="2:15" hidden="1" x14ac:dyDescent="0.25">
      <c r="B41" s="56" t="s">
        <v>345</v>
      </c>
      <c r="C41" s="57">
        <v>42812</v>
      </c>
      <c r="D41" s="56" t="s">
        <v>346</v>
      </c>
      <c r="E41" s="56">
        <v>2</v>
      </c>
      <c r="F41" s="56" t="s">
        <v>14</v>
      </c>
      <c r="G41" s="56">
        <v>665</v>
      </c>
      <c r="H41" s="56" t="s">
        <v>15</v>
      </c>
      <c r="I41" s="56" t="s">
        <v>16</v>
      </c>
      <c r="J41" s="56" t="s">
        <v>17</v>
      </c>
      <c r="K41" s="56"/>
      <c r="L41" s="56"/>
      <c r="M41" s="56">
        <v>353.92</v>
      </c>
      <c r="N41" s="60">
        <v>3</v>
      </c>
      <c r="O41" s="58">
        <v>3387458.05</v>
      </c>
    </row>
    <row r="42" spans="2:15" hidden="1" x14ac:dyDescent="0.25">
      <c r="B42" s="56" t="s">
        <v>347</v>
      </c>
      <c r="C42" s="57">
        <v>42815</v>
      </c>
      <c r="D42" s="56" t="s">
        <v>348</v>
      </c>
      <c r="E42" s="56">
        <v>2</v>
      </c>
      <c r="F42" s="56" t="s">
        <v>14</v>
      </c>
      <c r="G42" s="56">
        <v>666</v>
      </c>
      <c r="H42" s="56" t="s">
        <v>15</v>
      </c>
      <c r="I42" s="56" t="s">
        <v>16</v>
      </c>
      <c r="J42" s="56" t="s">
        <v>17</v>
      </c>
      <c r="K42" s="56"/>
      <c r="L42" s="56"/>
      <c r="M42" s="56">
        <v>365.52</v>
      </c>
      <c r="N42" s="60">
        <v>10</v>
      </c>
      <c r="O42" s="58">
        <v>3387092.53</v>
      </c>
    </row>
    <row r="43" spans="2:15" hidden="1" x14ac:dyDescent="0.25">
      <c r="B43" s="56" t="s">
        <v>349</v>
      </c>
      <c r="C43" s="57">
        <v>42815</v>
      </c>
      <c r="D43" s="56" t="s">
        <v>350</v>
      </c>
      <c r="E43" s="56">
        <v>2</v>
      </c>
      <c r="F43" s="56" t="s">
        <v>14</v>
      </c>
      <c r="G43" s="56">
        <v>667</v>
      </c>
      <c r="H43" s="56" t="s">
        <v>15</v>
      </c>
      <c r="I43" s="56" t="s">
        <v>16</v>
      </c>
      <c r="J43" s="56" t="s">
        <v>17</v>
      </c>
      <c r="K43" s="56"/>
      <c r="L43" s="56"/>
      <c r="M43" s="56">
        <v>365.52</v>
      </c>
      <c r="N43" s="60">
        <v>11</v>
      </c>
      <c r="O43" s="58">
        <v>3386727.01</v>
      </c>
    </row>
    <row r="44" spans="2:15" x14ac:dyDescent="0.25">
      <c r="B44" s="56" t="s">
        <v>351</v>
      </c>
      <c r="C44" s="57">
        <v>42816</v>
      </c>
      <c r="D44" s="56" t="s">
        <v>352</v>
      </c>
      <c r="E44" s="56">
        <v>2</v>
      </c>
      <c r="F44" s="56" t="s">
        <v>29</v>
      </c>
      <c r="G44" s="56">
        <v>1688</v>
      </c>
      <c r="H44" s="56" t="s">
        <v>30</v>
      </c>
      <c r="I44" s="56" t="s">
        <v>31</v>
      </c>
      <c r="J44" s="56" t="s">
        <v>353</v>
      </c>
      <c r="K44" s="58">
        <v>6090</v>
      </c>
      <c r="L44" s="59">
        <v>45</v>
      </c>
      <c r="M44" s="56"/>
      <c r="N44" s="56"/>
      <c r="O44" s="58">
        <v>3392817.01</v>
      </c>
    </row>
    <row r="45" spans="2:15" hidden="1" x14ac:dyDescent="0.25">
      <c r="B45" s="56" t="s">
        <v>354</v>
      </c>
      <c r="C45" s="57">
        <v>42817</v>
      </c>
      <c r="D45" s="56" t="s">
        <v>355</v>
      </c>
      <c r="E45" s="56">
        <v>2</v>
      </c>
      <c r="F45" s="56" t="s">
        <v>14</v>
      </c>
      <c r="G45" s="56">
        <v>668</v>
      </c>
      <c r="H45" s="56" t="s">
        <v>15</v>
      </c>
      <c r="I45" s="56" t="s">
        <v>16</v>
      </c>
      <c r="J45" s="56" t="s">
        <v>17</v>
      </c>
      <c r="K45" s="56"/>
      <c r="L45" s="56"/>
      <c r="M45" s="62">
        <v>1156.6400000000001</v>
      </c>
      <c r="N45" s="60">
        <v>24</v>
      </c>
      <c r="O45" s="58">
        <v>3391660.37</v>
      </c>
    </row>
    <row r="46" spans="2:15" hidden="1" x14ac:dyDescent="0.25">
      <c r="B46" s="56" t="s">
        <v>356</v>
      </c>
      <c r="C46" s="57">
        <v>42817</v>
      </c>
      <c r="D46" s="56" t="s">
        <v>358</v>
      </c>
      <c r="E46" s="56">
        <v>2</v>
      </c>
      <c r="F46" s="56" t="s">
        <v>14</v>
      </c>
      <c r="G46" s="56">
        <v>669</v>
      </c>
      <c r="H46" s="56" t="s">
        <v>15</v>
      </c>
      <c r="I46" s="56" t="s">
        <v>16</v>
      </c>
      <c r="J46" s="56" t="s">
        <v>17</v>
      </c>
      <c r="K46" s="56"/>
      <c r="L46" s="56"/>
      <c r="M46" s="61">
        <v>365.52</v>
      </c>
      <c r="N46" s="60">
        <v>17</v>
      </c>
      <c r="O46" s="58">
        <v>3391294.85</v>
      </c>
    </row>
    <row r="47" spans="2:15" hidden="1" x14ac:dyDescent="0.25">
      <c r="B47" s="56" t="s">
        <v>357</v>
      </c>
      <c r="C47" s="57">
        <v>42817</v>
      </c>
      <c r="D47" s="56" t="s">
        <v>358</v>
      </c>
      <c r="E47" s="56">
        <v>2</v>
      </c>
      <c r="F47" s="56" t="s">
        <v>14</v>
      </c>
      <c r="G47" s="56">
        <v>670</v>
      </c>
      <c r="H47" s="56" t="s">
        <v>15</v>
      </c>
      <c r="I47" s="56" t="s">
        <v>16</v>
      </c>
      <c r="J47" s="56" t="s">
        <v>17</v>
      </c>
      <c r="K47" s="56"/>
      <c r="L47" s="56"/>
      <c r="M47" s="61">
        <v>365.52</v>
      </c>
      <c r="N47" s="60">
        <v>17</v>
      </c>
      <c r="O47" s="58">
        <v>3390929.33</v>
      </c>
    </row>
    <row r="48" spans="2:15" x14ac:dyDescent="0.25">
      <c r="B48" s="56" t="s">
        <v>359</v>
      </c>
      <c r="C48" s="57">
        <v>42817</v>
      </c>
      <c r="D48" s="56" t="s">
        <v>36</v>
      </c>
      <c r="E48" s="56">
        <v>1</v>
      </c>
      <c r="F48" s="56" t="s">
        <v>37</v>
      </c>
      <c r="G48" s="56">
        <v>3144</v>
      </c>
      <c r="H48" s="56" t="s">
        <v>38</v>
      </c>
      <c r="I48" s="56" t="s">
        <v>94</v>
      </c>
      <c r="J48" s="56" t="s">
        <v>360</v>
      </c>
      <c r="K48" s="56">
        <v>353.92</v>
      </c>
      <c r="L48" s="59">
        <v>6</v>
      </c>
      <c r="M48" s="56"/>
      <c r="N48" s="56"/>
      <c r="O48" s="58">
        <v>3391283.25</v>
      </c>
    </row>
    <row r="49" spans="2:15" x14ac:dyDescent="0.25">
      <c r="B49" s="56" t="s">
        <v>359</v>
      </c>
      <c r="C49" s="57">
        <v>42817</v>
      </c>
      <c r="D49" s="56" t="s">
        <v>36</v>
      </c>
      <c r="E49" s="56">
        <v>1</v>
      </c>
      <c r="F49" s="56" t="s">
        <v>37</v>
      </c>
      <c r="G49" s="56">
        <v>3144</v>
      </c>
      <c r="H49" s="56" t="s">
        <v>38</v>
      </c>
      <c r="I49" s="56" t="s">
        <v>94</v>
      </c>
      <c r="J49" s="56" t="s">
        <v>361</v>
      </c>
      <c r="K49" s="56">
        <v>365.52</v>
      </c>
      <c r="L49" s="59">
        <v>20</v>
      </c>
      <c r="M49" s="56"/>
      <c r="N49" s="56"/>
      <c r="O49" s="58">
        <v>3391648.77</v>
      </c>
    </row>
    <row r="50" spans="2:15" x14ac:dyDescent="0.25">
      <c r="B50" s="56" t="s">
        <v>359</v>
      </c>
      <c r="C50" s="57">
        <v>42817</v>
      </c>
      <c r="D50" s="56" t="s">
        <v>36</v>
      </c>
      <c r="E50" s="56">
        <v>1</v>
      </c>
      <c r="F50" s="56" t="s">
        <v>37</v>
      </c>
      <c r="G50" s="56">
        <v>3144</v>
      </c>
      <c r="H50" s="56" t="s">
        <v>38</v>
      </c>
      <c r="I50" s="56" t="s">
        <v>94</v>
      </c>
      <c r="J50" s="56" t="s">
        <v>362</v>
      </c>
      <c r="K50" s="56">
        <v>365.86</v>
      </c>
      <c r="L50" s="59">
        <v>26</v>
      </c>
      <c r="M50" s="56"/>
      <c r="N50" s="56"/>
      <c r="O50" s="58">
        <v>3392014.63</v>
      </c>
    </row>
    <row r="51" spans="2:15" x14ac:dyDescent="0.25">
      <c r="B51" s="56" t="s">
        <v>359</v>
      </c>
      <c r="C51" s="57">
        <v>42817</v>
      </c>
      <c r="D51" s="56" t="s">
        <v>36</v>
      </c>
      <c r="E51" s="56">
        <v>1</v>
      </c>
      <c r="F51" s="56" t="s">
        <v>37</v>
      </c>
      <c r="G51" s="56">
        <v>3144</v>
      </c>
      <c r="H51" s="56" t="s">
        <v>38</v>
      </c>
      <c r="I51" s="56" t="s">
        <v>94</v>
      </c>
      <c r="J51" s="56" t="s">
        <v>363</v>
      </c>
      <c r="K51" s="56">
        <v>353.92</v>
      </c>
      <c r="L51" s="59">
        <v>7</v>
      </c>
      <c r="M51" s="56"/>
      <c r="N51" s="56"/>
      <c r="O51" s="58">
        <v>3392368.55</v>
      </c>
    </row>
    <row r="52" spans="2:15" x14ac:dyDescent="0.25">
      <c r="B52" s="56" t="s">
        <v>359</v>
      </c>
      <c r="C52" s="57">
        <v>42817</v>
      </c>
      <c r="D52" s="56" t="s">
        <v>36</v>
      </c>
      <c r="E52" s="56">
        <v>1</v>
      </c>
      <c r="F52" s="56" t="s">
        <v>37</v>
      </c>
      <c r="G52" s="56">
        <v>3144</v>
      </c>
      <c r="H52" s="56" t="s">
        <v>38</v>
      </c>
      <c r="I52" s="56" t="s">
        <v>94</v>
      </c>
      <c r="J52" s="56" t="s">
        <v>364</v>
      </c>
      <c r="K52" s="56">
        <v>360.76</v>
      </c>
      <c r="L52" s="59">
        <v>11</v>
      </c>
      <c r="M52" s="56"/>
      <c r="N52" s="56"/>
      <c r="O52" s="58">
        <v>3392729.31</v>
      </c>
    </row>
    <row r="53" spans="2:15" x14ac:dyDescent="0.25">
      <c r="B53" s="56" t="s">
        <v>359</v>
      </c>
      <c r="C53" s="57">
        <v>42817</v>
      </c>
      <c r="D53" s="56" t="s">
        <v>36</v>
      </c>
      <c r="E53" s="56">
        <v>1</v>
      </c>
      <c r="F53" s="56" t="s">
        <v>37</v>
      </c>
      <c r="G53" s="56">
        <v>3144</v>
      </c>
      <c r="H53" s="56" t="s">
        <v>38</v>
      </c>
      <c r="I53" s="56" t="s">
        <v>94</v>
      </c>
      <c r="J53" s="56" t="s">
        <v>365</v>
      </c>
      <c r="K53" s="58">
        <v>1285.1600000000001</v>
      </c>
      <c r="L53" s="59">
        <v>39</v>
      </c>
      <c r="M53" s="56"/>
      <c r="N53" s="56"/>
      <c r="O53" s="58">
        <v>3394014.47</v>
      </c>
    </row>
    <row r="54" spans="2:15" x14ac:dyDescent="0.25">
      <c r="B54" s="56" t="s">
        <v>359</v>
      </c>
      <c r="C54" s="57">
        <v>42817</v>
      </c>
      <c r="D54" s="56" t="s">
        <v>36</v>
      </c>
      <c r="E54" s="56">
        <v>1</v>
      </c>
      <c r="F54" s="56" t="s">
        <v>37</v>
      </c>
      <c r="G54" s="56">
        <v>3144</v>
      </c>
      <c r="H54" s="56" t="s">
        <v>38</v>
      </c>
      <c r="I54" s="56" t="s">
        <v>94</v>
      </c>
      <c r="J54" s="56" t="s">
        <v>366</v>
      </c>
      <c r="K54" s="58">
        <v>1406.15</v>
      </c>
      <c r="L54" s="59">
        <v>42</v>
      </c>
      <c r="M54" s="56"/>
      <c r="N54" s="56"/>
      <c r="O54" s="58">
        <v>3395420.62</v>
      </c>
    </row>
    <row r="55" spans="2:15" x14ac:dyDescent="0.25">
      <c r="B55" s="56" t="s">
        <v>359</v>
      </c>
      <c r="C55" s="57">
        <v>42817</v>
      </c>
      <c r="D55" s="56" t="s">
        <v>36</v>
      </c>
      <c r="E55" s="56">
        <v>1</v>
      </c>
      <c r="F55" s="56" t="s">
        <v>37</v>
      </c>
      <c r="G55" s="56">
        <v>3144</v>
      </c>
      <c r="H55" s="56" t="s">
        <v>38</v>
      </c>
      <c r="I55" s="56" t="s">
        <v>94</v>
      </c>
      <c r="J55" s="56" t="s">
        <v>367</v>
      </c>
      <c r="K55" s="56">
        <v>360.76</v>
      </c>
      <c r="L55" s="59">
        <v>12</v>
      </c>
      <c r="M55" s="56"/>
      <c r="N55" s="56"/>
      <c r="O55" s="58">
        <v>3395781.38</v>
      </c>
    </row>
    <row r="56" spans="2:15" x14ac:dyDescent="0.25">
      <c r="B56" s="56" t="s">
        <v>368</v>
      </c>
      <c r="C56" s="57">
        <v>42817</v>
      </c>
      <c r="D56" s="56" t="s">
        <v>369</v>
      </c>
      <c r="E56" s="56">
        <v>1</v>
      </c>
      <c r="F56" s="56" t="s">
        <v>37</v>
      </c>
      <c r="G56" s="56">
        <v>3150</v>
      </c>
      <c r="H56" s="56" t="s">
        <v>38</v>
      </c>
      <c r="I56" s="56" t="s">
        <v>39</v>
      </c>
      <c r="J56" s="56" t="s">
        <v>370</v>
      </c>
      <c r="K56" s="56">
        <v>799.44</v>
      </c>
      <c r="L56" s="59">
        <v>34</v>
      </c>
      <c r="M56" s="56"/>
      <c r="N56" s="56"/>
      <c r="O56" s="58">
        <v>3396580.82</v>
      </c>
    </row>
    <row r="57" spans="2:15" hidden="1" x14ac:dyDescent="0.25">
      <c r="B57" s="56" t="s">
        <v>371</v>
      </c>
      <c r="C57" s="57">
        <v>42818</v>
      </c>
      <c r="D57" s="56" t="s">
        <v>372</v>
      </c>
      <c r="E57" s="56">
        <v>2</v>
      </c>
      <c r="F57" s="56" t="s">
        <v>14</v>
      </c>
      <c r="G57" s="56">
        <v>671</v>
      </c>
      <c r="H57" s="56" t="s">
        <v>15</v>
      </c>
      <c r="I57" s="56" t="s">
        <v>16</v>
      </c>
      <c r="J57" s="56" t="s">
        <v>17</v>
      </c>
      <c r="K57" s="56"/>
      <c r="L57" s="56"/>
      <c r="M57" s="56">
        <v>365.52</v>
      </c>
      <c r="N57" s="60">
        <v>12</v>
      </c>
      <c r="O57" s="58">
        <v>3396215.3</v>
      </c>
    </row>
    <row r="58" spans="2:15" hidden="1" x14ac:dyDescent="0.25">
      <c r="B58" s="56" t="s">
        <v>373</v>
      </c>
      <c r="C58" s="57">
        <v>42818</v>
      </c>
      <c r="D58" s="56" t="s">
        <v>82</v>
      </c>
      <c r="E58" s="56">
        <v>1</v>
      </c>
      <c r="F58" s="56" t="s">
        <v>83</v>
      </c>
      <c r="G58" s="56">
        <v>3154</v>
      </c>
      <c r="H58" s="56" t="s">
        <v>84</v>
      </c>
      <c r="I58" s="56" t="s">
        <v>39</v>
      </c>
      <c r="J58" s="56" t="s">
        <v>374</v>
      </c>
      <c r="K58" s="56"/>
      <c r="L58" s="56"/>
      <c r="M58" s="56">
        <v>264.91000000000003</v>
      </c>
      <c r="N58" s="60">
        <v>2</v>
      </c>
      <c r="O58" s="58">
        <v>3395950.39</v>
      </c>
    </row>
    <row r="59" spans="2:15" hidden="1" x14ac:dyDescent="0.25">
      <c r="B59" s="56" t="s">
        <v>375</v>
      </c>
      <c r="C59" s="57">
        <v>42818</v>
      </c>
      <c r="D59" s="56" t="s">
        <v>376</v>
      </c>
      <c r="E59" s="56">
        <v>1</v>
      </c>
      <c r="F59" s="56" t="s">
        <v>244</v>
      </c>
      <c r="G59" s="56">
        <v>3152</v>
      </c>
      <c r="H59" s="56" t="s">
        <v>245</v>
      </c>
      <c r="I59" s="56" t="s">
        <v>39</v>
      </c>
      <c r="J59" s="56" t="s">
        <v>377</v>
      </c>
      <c r="K59" s="56"/>
      <c r="L59" s="56"/>
      <c r="M59" s="58">
        <v>5825.09</v>
      </c>
      <c r="N59" s="60">
        <v>29</v>
      </c>
      <c r="O59" s="58">
        <v>3390125.3</v>
      </c>
    </row>
    <row r="60" spans="2:15" hidden="1" x14ac:dyDescent="0.25">
      <c r="B60" s="56" t="s">
        <v>110</v>
      </c>
      <c r="C60" s="57">
        <v>42819</v>
      </c>
      <c r="D60" s="56" t="s">
        <v>378</v>
      </c>
      <c r="E60" s="56">
        <v>2</v>
      </c>
      <c r="F60" s="56" t="s">
        <v>14</v>
      </c>
      <c r="G60" s="56">
        <v>672</v>
      </c>
      <c r="H60" s="56" t="s">
        <v>15</v>
      </c>
      <c r="I60" s="56" t="s">
        <v>16</v>
      </c>
      <c r="J60" s="56" t="s">
        <v>17</v>
      </c>
      <c r="K60" s="56"/>
      <c r="L60" s="56"/>
      <c r="M60" s="56">
        <v>359.66</v>
      </c>
      <c r="N60" s="60">
        <v>4</v>
      </c>
      <c r="O60" s="58">
        <v>3389765.64</v>
      </c>
    </row>
    <row r="61" spans="2:15" x14ac:dyDescent="0.25">
      <c r="B61" s="56" t="s">
        <v>379</v>
      </c>
      <c r="C61" s="57">
        <v>42823</v>
      </c>
      <c r="D61" s="56" t="s">
        <v>36</v>
      </c>
      <c r="E61" s="56">
        <v>1</v>
      </c>
      <c r="F61" s="56" t="s">
        <v>37</v>
      </c>
      <c r="G61" s="56">
        <v>3146</v>
      </c>
      <c r="H61" s="56" t="s">
        <v>38</v>
      </c>
      <c r="I61" s="56" t="s">
        <v>94</v>
      </c>
      <c r="J61" s="56" t="s">
        <v>380</v>
      </c>
      <c r="K61" s="56">
        <v>365.52</v>
      </c>
      <c r="L61" s="59">
        <v>21</v>
      </c>
      <c r="M61" s="56"/>
      <c r="N61" s="56"/>
      <c r="O61" s="58">
        <v>3390131.16</v>
      </c>
    </row>
    <row r="62" spans="2:15" x14ac:dyDescent="0.25">
      <c r="B62" s="56" t="s">
        <v>379</v>
      </c>
      <c r="C62" s="57">
        <v>42823</v>
      </c>
      <c r="D62" s="56" t="s">
        <v>36</v>
      </c>
      <c r="E62" s="56">
        <v>1</v>
      </c>
      <c r="F62" s="56" t="s">
        <v>37</v>
      </c>
      <c r="G62" s="56">
        <v>3146</v>
      </c>
      <c r="H62" s="56" t="s">
        <v>38</v>
      </c>
      <c r="I62" s="56" t="s">
        <v>94</v>
      </c>
      <c r="J62" s="56" t="s">
        <v>381</v>
      </c>
      <c r="K62" s="58">
        <v>1156.6400000000001</v>
      </c>
      <c r="L62" s="59">
        <v>38</v>
      </c>
      <c r="M62" s="56"/>
      <c r="N62" s="56"/>
      <c r="O62" s="58">
        <v>3391287.8</v>
      </c>
    </row>
    <row r="63" spans="2:15" x14ac:dyDescent="0.25">
      <c r="B63" s="56" t="s">
        <v>379</v>
      </c>
      <c r="C63" s="57">
        <v>42823</v>
      </c>
      <c r="D63" s="56" t="s">
        <v>36</v>
      </c>
      <c r="E63" s="56">
        <v>1</v>
      </c>
      <c r="F63" s="56" t="s">
        <v>37</v>
      </c>
      <c r="G63" s="56">
        <v>3146</v>
      </c>
      <c r="H63" s="56" t="s">
        <v>38</v>
      </c>
      <c r="I63" s="56" t="s">
        <v>94</v>
      </c>
      <c r="J63" s="56" t="s">
        <v>382</v>
      </c>
      <c r="K63" s="56">
        <v>365.52</v>
      </c>
      <c r="L63" s="59">
        <v>22</v>
      </c>
      <c r="M63" s="56"/>
      <c r="N63" s="56"/>
      <c r="O63" s="58">
        <v>3391653.32</v>
      </c>
    </row>
    <row r="64" spans="2:15" x14ac:dyDescent="0.25">
      <c r="B64" s="56" t="s">
        <v>379</v>
      </c>
      <c r="C64" s="57">
        <v>42823</v>
      </c>
      <c r="D64" s="56" t="s">
        <v>36</v>
      </c>
      <c r="E64" s="56">
        <v>1</v>
      </c>
      <c r="F64" s="56" t="s">
        <v>37</v>
      </c>
      <c r="G64" s="56">
        <v>3146</v>
      </c>
      <c r="H64" s="56" t="s">
        <v>38</v>
      </c>
      <c r="I64" s="56" t="s">
        <v>94</v>
      </c>
      <c r="J64" s="56" t="s">
        <v>383</v>
      </c>
      <c r="K64" s="58">
        <v>1315.35</v>
      </c>
      <c r="L64" s="59">
        <v>40</v>
      </c>
      <c r="M64" s="56"/>
      <c r="N64" s="56"/>
      <c r="O64" s="58">
        <v>3392968.67</v>
      </c>
    </row>
    <row r="65" spans="2:15" x14ac:dyDescent="0.25">
      <c r="B65" s="56" t="s">
        <v>379</v>
      </c>
      <c r="C65" s="57">
        <v>42823</v>
      </c>
      <c r="D65" s="56" t="s">
        <v>36</v>
      </c>
      <c r="E65" s="56">
        <v>1</v>
      </c>
      <c r="F65" s="56" t="s">
        <v>37</v>
      </c>
      <c r="G65" s="56">
        <v>3146</v>
      </c>
      <c r="H65" s="56" t="s">
        <v>38</v>
      </c>
      <c r="I65" s="56" t="s">
        <v>94</v>
      </c>
      <c r="J65" s="56" t="s">
        <v>384</v>
      </c>
      <c r="K65" s="56">
        <v>353.92</v>
      </c>
      <c r="L65" s="59">
        <v>8</v>
      </c>
      <c r="M65" s="56"/>
      <c r="N65" s="56"/>
      <c r="O65" s="58">
        <v>3393322.59</v>
      </c>
    </row>
    <row r="66" spans="2:15" x14ac:dyDescent="0.25">
      <c r="B66" s="56" t="s">
        <v>379</v>
      </c>
      <c r="C66" s="57">
        <v>42823</v>
      </c>
      <c r="D66" s="56" t="s">
        <v>36</v>
      </c>
      <c r="E66" s="56">
        <v>1</v>
      </c>
      <c r="F66" s="56" t="s">
        <v>37</v>
      </c>
      <c r="G66" s="56">
        <v>3146</v>
      </c>
      <c r="H66" s="56" t="s">
        <v>38</v>
      </c>
      <c r="I66" s="56" t="s">
        <v>94</v>
      </c>
      <c r="J66" s="56" t="s">
        <v>385</v>
      </c>
      <c r="K66" s="56">
        <v>354.96</v>
      </c>
      <c r="L66" s="59">
        <v>9</v>
      </c>
      <c r="M66" s="56"/>
      <c r="N66" s="56"/>
      <c r="O66" s="58">
        <v>3393677.55</v>
      </c>
    </row>
    <row r="67" spans="2:15" x14ac:dyDescent="0.25">
      <c r="B67" s="56" t="s">
        <v>379</v>
      </c>
      <c r="C67" s="57">
        <v>42823</v>
      </c>
      <c r="D67" s="56" t="s">
        <v>36</v>
      </c>
      <c r="E67" s="56">
        <v>1</v>
      </c>
      <c r="F67" s="56" t="s">
        <v>37</v>
      </c>
      <c r="G67" s="56">
        <v>3146</v>
      </c>
      <c r="H67" s="56" t="s">
        <v>38</v>
      </c>
      <c r="I67" s="56" t="s">
        <v>94</v>
      </c>
      <c r="J67" s="56" t="s">
        <v>386</v>
      </c>
      <c r="K67" s="56">
        <v>365.52</v>
      </c>
      <c r="L67" s="59">
        <v>23</v>
      </c>
      <c r="M67" s="56"/>
      <c r="N67" s="56"/>
      <c r="O67" s="58">
        <v>3394043.07</v>
      </c>
    </row>
    <row r="68" spans="2:15" x14ac:dyDescent="0.25">
      <c r="B68" s="56" t="s">
        <v>379</v>
      </c>
      <c r="C68" s="57">
        <v>42823</v>
      </c>
      <c r="D68" s="56" t="s">
        <v>36</v>
      </c>
      <c r="E68" s="56">
        <v>1</v>
      </c>
      <c r="F68" s="56" t="s">
        <v>37</v>
      </c>
      <c r="G68" s="56">
        <v>3146</v>
      </c>
      <c r="H68" s="56" t="s">
        <v>38</v>
      </c>
      <c r="I68" s="56" t="s">
        <v>94</v>
      </c>
      <c r="J68" s="56" t="s">
        <v>387</v>
      </c>
      <c r="K68" s="56">
        <v>840</v>
      </c>
      <c r="L68" s="59">
        <v>36</v>
      </c>
      <c r="M68" s="56"/>
      <c r="N68" s="56"/>
      <c r="O68" s="58">
        <v>3394883.07</v>
      </c>
    </row>
    <row r="69" spans="2:15" x14ac:dyDescent="0.25">
      <c r="B69" s="56" t="s">
        <v>379</v>
      </c>
      <c r="C69" s="57">
        <v>42823</v>
      </c>
      <c r="D69" s="56" t="s">
        <v>36</v>
      </c>
      <c r="E69" s="56">
        <v>1</v>
      </c>
      <c r="F69" s="56" t="s">
        <v>37</v>
      </c>
      <c r="G69" s="56">
        <v>3146</v>
      </c>
      <c r="H69" s="56" t="s">
        <v>38</v>
      </c>
      <c r="I69" s="56" t="s">
        <v>94</v>
      </c>
      <c r="J69" s="61" t="s">
        <v>275</v>
      </c>
      <c r="K69" s="56">
        <v>382.92</v>
      </c>
      <c r="L69" s="59" t="s">
        <v>607</v>
      </c>
      <c r="M69" s="56"/>
      <c r="N69" s="56"/>
      <c r="O69" s="58">
        <v>3395265.99</v>
      </c>
    </row>
    <row r="70" spans="2:15" x14ac:dyDescent="0.25">
      <c r="B70" s="56" t="s">
        <v>379</v>
      </c>
      <c r="C70" s="57">
        <v>42823</v>
      </c>
      <c r="D70" s="56" t="s">
        <v>36</v>
      </c>
      <c r="E70" s="56">
        <v>1</v>
      </c>
      <c r="F70" s="56" t="s">
        <v>37</v>
      </c>
      <c r="G70" s="56">
        <v>3146</v>
      </c>
      <c r="H70" s="56" t="s">
        <v>38</v>
      </c>
      <c r="I70" s="56" t="s">
        <v>94</v>
      </c>
      <c r="J70" s="56" t="s">
        <v>388</v>
      </c>
      <c r="K70" s="56">
        <v>365.52</v>
      </c>
      <c r="L70" s="59">
        <v>24</v>
      </c>
      <c r="M70" s="56"/>
      <c r="N70" s="56"/>
      <c r="O70" s="58">
        <v>3395631.51</v>
      </c>
    </row>
    <row r="71" spans="2:15" x14ac:dyDescent="0.25">
      <c r="B71" s="56" t="s">
        <v>379</v>
      </c>
      <c r="C71" s="57">
        <v>42823</v>
      </c>
      <c r="D71" s="56" t="s">
        <v>36</v>
      </c>
      <c r="E71" s="56">
        <v>1</v>
      </c>
      <c r="F71" s="56" t="s">
        <v>37</v>
      </c>
      <c r="G71" s="56">
        <v>3146</v>
      </c>
      <c r="H71" s="56" t="s">
        <v>38</v>
      </c>
      <c r="I71" s="56" t="s">
        <v>94</v>
      </c>
      <c r="J71" s="61" t="s">
        <v>383</v>
      </c>
      <c r="K71" s="58">
        <v>1315.35</v>
      </c>
      <c r="L71" s="59" t="s">
        <v>607</v>
      </c>
      <c r="M71" s="56"/>
      <c r="N71" s="56"/>
      <c r="O71" s="58">
        <v>3396946.86</v>
      </c>
    </row>
    <row r="72" spans="2:15" x14ac:dyDescent="0.25">
      <c r="B72" s="56" t="s">
        <v>379</v>
      </c>
      <c r="C72" s="57">
        <v>42823</v>
      </c>
      <c r="D72" s="56" t="s">
        <v>36</v>
      </c>
      <c r="E72" s="56">
        <v>1</v>
      </c>
      <c r="F72" s="56" t="s">
        <v>37</v>
      </c>
      <c r="G72" s="56">
        <v>3146</v>
      </c>
      <c r="H72" s="56" t="s">
        <v>38</v>
      </c>
      <c r="I72" s="56" t="s">
        <v>94</v>
      </c>
      <c r="J72" s="56" t="s">
        <v>389</v>
      </c>
      <c r="K72" s="56">
        <v>365.52</v>
      </c>
      <c r="L72" s="59">
        <v>25</v>
      </c>
      <c r="M72" s="56"/>
      <c r="N72" s="56"/>
      <c r="O72" s="58">
        <v>3397312.38</v>
      </c>
    </row>
    <row r="73" spans="2:15" x14ac:dyDescent="0.25">
      <c r="B73" s="56" t="s">
        <v>379</v>
      </c>
      <c r="C73" s="57">
        <v>42823</v>
      </c>
      <c r="D73" s="56" t="s">
        <v>36</v>
      </c>
      <c r="E73" s="56">
        <v>1</v>
      </c>
      <c r="F73" s="56" t="s">
        <v>37</v>
      </c>
      <c r="G73" s="56">
        <v>3146</v>
      </c>
      <c r="H73" s="56" t="s">
        <v>38</v>
      </c>
      <c r="I73" s="56" t="s">
        <v>94</v>
      </c>
      <c r="J73" s="56" t="s">
        <v>390</v>
      </c>
      <c r="K73" s="56">
        <v>829.98</v>
      </c>
      <c r="L73" s="59">
        <v>35</v>
      </c>
      <c r="M73" s="56"/>
      <c r="N73" s="56"/>
      <c r="O73" s="58">
        <v>3398142.36</v>
      </c>
    </row>
    <row r="74" spans="2:15" x14ac:dyDescent="0.25">
      <c r="B74" s="56" t="s">
        <v>379</v>
      </c>
      <c r="C74" s="57">
        <v>42823</v>
      </c>
      <c r="D74" s="56" t="s">
        <v>36</v>
      </c>
      <c r="E74" s="56">
        <v>1</v>
      </c>
      <c r="F74" s="56" t="s">
        <v>37</v>
      </c>
      <c r="G74" s="56">
        <v>3146</v>
      </c>
      <c r="H74" s="56" t="s">
        <v>38</v>
      </c>
      <c r="I74" s="56" t="s">
        <v>94</v>
      </c>
      <c r="J74" s="56" t="s">
        <v>391</v>
      </c>
      <c r="K74" s="56">
        <v>495.48</v>
      </c>
      <c r="L74" s="59">
        <v>32</v>
      </c>
      <c r="M74" s="56"/>
      <c r="N74" s="56"/>
      <c r="O74" s="58">
        <v>3398637.84</v>
      </c>
    </row>
    <row r="75" spans="2:15" x14ac:dyDescent="0.25">
      <c r="B75" s="56" t="s">
        <v>379</v>
      </c>
      <c r="C75" s="57">
        <v>42823</v>
      </c>
      <c r="D75" s="56" t="s">
        <v>36</v>
      </c>
      <c r="E75" s="56">
        <v>1</v>
      </c>
      <c r="F75" s="56" t="s">
        <v>37</v>
      </c>
      <c r="G75" s="56">
        <v>3146</v>
      </c>
      <c r="H75" s="56" t="s">
        <v>38</v>
      </c>
      <c r="I75" s="56" t="s">
        <v>94</v>
      </c>
      <c r="J75" s="56" t="s">
        <v>392</v>
      </c>
      <c r="K75" s="58">
        <v>3199.34</v>
      </c>
      <c r="L75" s="59">
        <v>44</v>
      </c>
      <c r="M75" s="56"/>
      <c r="N75" s="56"/>
      <c r="O75" s="58">
        <v>3401837.18</v>
      </c>
    </row>
    <row r="76" spans="2:15" x14ac:dyDescent="0.25">
      <c r="B76" s="56" t="s">
        <v>379</v>
      </c>
      <c r="C76" s="57">
        <v>42823</v>
      </c>
      <c r="D76" s="56" t="s">
        <v>36</v>
      </c>
      <c r="E76" s="56">
        <v>1</v>
      </c>
      <c r="F76" s="56" t="s">
        <v>37</v>
      </c>
      <c r="G76" s="56">
        <v>3146</v>
      </c>
      <c r="H76" s="56" t="s">
        <v>38</v>
      </c>
      <c r="I76" s="56" t="s">
        <v>94</v>
      </c>
      <c r="J76" s="56" t="s">
        <v>393</v>
      </c>
      <c r="K76" s="56">
        <v>366.56</v>
      </c>
      <c r="L76" s="59">
        <v>27</v>
      </c>
      <c r="M76" s="56"/>
      <c r="N76" s="56"/>
      <c r="O76" s="58">
        <v>3402203.74</v>
      </c>
    </row>
    <row r="77" spans="2:15" x14ac:dyDescent="0.25">
      <c r="B77" s="56" t="s">
        <v>379</v>
      </c>
      <c r="C77" s="57">
        <v>42823</v>
      </c>
      <c r="D77" s="56" t="s">
        <v>36</v>
      </c>
      <c r="E77" s="56">
        <v>1</v>
      </c>
      <c r="F77" s="56" t="s">
        <v>37</v>
      </c>
      <c r="G77" s="56">
        <v>3146</v>
      </c>
      <c r="H77" s="56" t="s">
        <v>38</v>
      </c>
      <c r="I77" s="56" t="s">
        <v>94</v>
      </c>
      <c r="J77" s="56" t="s">
        <v>394</v>
      </c>
      <c r="K77" s="56">
        <v>382.92</v>
      </c>
      <c r="L77" s="59">
        <v>29</v>
      </c>
      <c r="M77" s="56"/>
      <c r="N77" s="56"/>
      <c r="O77" s="58">
        <v>3402586.66</v>
      </c>
    </row>
    <row r="78" spans="2:15" x14ac:dyDescent="0.25">
      <c r="B78" s="56" t="s">
        <v>379</v>
      </c>
      <c r="C78" s="57">
        <v>42823</v>
      </c>
      <c r="D78" s="56" t="s">
        <v>36</v>
      </c>
      <c r="E78" s="56">
        <v>1</v>
      </c>
      <c r="F78" s="56" t="s">
        <v>37</v>
      </c>
      <c r="G78" s="56">
        <v>3146</v>
      </c>
      <c r="H78" s="56" t="s">
        <v>38</v>
      </c>
      <c r="I78" s="56" t="s">
        <v>94</v>
      </c>
      <c r="J78" s="56" t="s">
        <v>395</v>
      </c>
      <c r="K78" s="56">
        <v>359.72</v>
      </c>
      <c r="L78" s="59">
        <v>10</v>
      </c>
      <c r="M78" s="56"/>
      <c r="N78" s="56"/>
      <c r="O78" s="58">
        <v>3402946.38</v>
      </c>
    </row>
    <row r="79" spans="2:15" x14ac:dyDescent="0.25">
      <c r="B79" s="56" t="s">
        <v>379</v>
      </c>
      <c r="C79" s="57">
        <v>42823</v>
      </c>
      <c r="D79" s="56" t="s">
        <v>36</v>
      </c>
      <c r="E79" s="56">
        <v>1</v>
      </c>
      <c r="F79" s="56" t="s">
        <v>37</v>
      </c>
      <c r="G79" s="56">
        <v>3146</v>
      </c>
      <c r="H79" s="56" t="s">
        <v>38</v>
      </c>
      <c r="I79" s="56" t="s">
        <v>94</v>
      </c>
      <c r="J79" s="56" t="s">
        <v>396</v>
      </c>
      <c r="K79" s="56">
        <v>705</v>
      </c>
      <c r="L79" s="59">
        <v>33</v>
      </c>
      <c r="M79" s="56"/>
      <c r="N79" s="56"/>
      <c r="O79" s="58">
        <v>3403651.38</v>
      </c>
    </row>
    <row r="80" spans="2:15" x14ac:dyDescent="0.25">
      <c r="B80" s="56" t="s">
        <v>379</v>
      </c>
      <c r="C80" s="57">
        <v>42823</v>
      </c>
      <c r="D80" s="56" t="s">
        <v>36</v>
      </c>
      <c r="E80" s="56">
        <v>1</v>
      </c>
      <c r="F80" s="56" t="s">
        <v>37</v>
      </c>
      <c r="G80" s="56">
        <v>3146</v>
      </c>
      <c r="H80" s="56" t="s">
        <v>38</v>
      </c>
      <c r="I80" s="56" t="s">
        <v>94</v>
      </c>
      <c r="J80" s="56" t="s">
        <v>397</v>
      </c>
      <c r="K80" s="58">
        <v>1084.95</v>
      </c>
      <c r="L80" s="59">
        <v>37</v>
      </c>
      <c r="M80" s="56"/>
      <c r="N80" s="56"/>
      <c r="O80" s="58">
        <v>3404736.33</v>
      </c>
    </row>
    <row r="81" spans="2:15" hidden="1" x14ac:dyDescent="0.25">
      <c r="B81" s="56" t="s">
        <v>398</v>
      </c>
      <c r="C81" s="57">
        <v>42824</v>
      </c>
      <c r="D81" s="56" t="s">
        <v>399</v>
      </c>
      <c r="E81" s="56">
        <v>2</v>
      </c>
      <c r="F81" s="56" t="s">
        <v>14</v>
      </c>
      <c r="G81" s="56">
        <v>673</v>
      </c>
      <c r="H81" s="56" t="s">
        <v>15</v>
      </c>
      <c r="I81" s="56" t="s">
        <v>16</v>
      </c>
      <c r="J81" s="56" t="s">
        <v>17</v>
      </c>
      <c r="K81" s="56"/>
      <c r="L81" s="56"/>
      <c r="M81" s="56">
        <v>365.52</v>
      </c>
      <c r="N81" s="60">
        <v>13</v>
      </c>
      <c r="O81" s="58">
        <v>3404370.81</v>
      </c>
    </row>
    <row r="82" spans="2:15" x14ac:dyDescent="0.25">
      <c r="B82" s="56" t="s">
        <v>400</v>
      </c>
      <c r="C82" s="57">
        <v>42824</v>
      </c>
      <c r="D82" s="56" t="s">
        <v>401</v>
      </c>
      <c r="E82" s="56">
        <v>1</v>
      </c>
      <c r="F82" s="56" t="s">
        <v>37</v>
      </c>
      <c r="G82" s="56">
        <v>3148</v>
      </c>
      <c r="H82" s="56" t="s">
        <v>38</v>
      </c>
      <c r="I82" s="56" t="s">
        <v>39</v>
      </c>
      <c r="J82" s="56" t="s">
        <v>402</v>
      </c>
      <c r="K82" s="56">
        <v>78.209999999999994</v>
      </c>
      <c r="L82" s="59">
        <v>1</v>
      </c>
      <c r="M82" s="56"/>
      <c r="N82" s="56"/>
      <c r="O82" s="58">
        <v>3404449.02</v>
      </c>
    </row>
    <row r="83" spans="2:15" hidden="1" x14ac:dyDescent="0.25">
      <c r="B83" s="56" t="s">
        <v>403</v>
      </c>
      <c r="C83" s="57">
        <v>42825</v>
      </c>
      <c r="D83" s="56" t="s">
        <v>404</v>
      </c>
      <c r="E83" s="56">
        <v>2</v>
      </c>
      <c r="F83" s="56" t="s">
        <v>14</v>
      </c>
      <c r="G83" s="56">
        <v>674</v>
      </c>
      <c r="H83" s="56" t="s">
        <v>15</v>
      </c>
      <c r="I83" s="56" t="s">
        <v>16</v>
      </c>
      <c r="J83" s="56" t="s">
        <v>17</v>
      </c>
      <c r="K83" s="56"/>
      <c r="L83" s="56"/>
      <c r="M83" s="56">
        <v>731.03</v>
      </c>
      <c r="N83" s="60">
        <v>16</v>
      </c>
      <c r="O83" s="58">
        <v>3403717.99</v>
      </c>
    </row>
    <row r="84" spans="2:15" hidden="1" x14ac:dyDescent="0.25">
      <c r="B84" s="56" t="s">
        <v>405</v>
      </c>
      <c r="C84" s="57">
        <v>42825</v>
      </c>
      <c r="D84" s="56" t="s">
        <v>406</v>
      </c>
      <c r="E84" s="56">
        <v>1</v>
      </c>
      <c r="F84" s="56" t="s">
        <v>192</v>
      </c>
      <c r="G84" s="56">
        <v>10612</v>
      </c>
      <c r="H84" s="56" t="s">
        <v>193</v>
      </c>
      <c r="I84" s="56" t="s">
        <v>39</v>
      </c>
      <c r="J84" s="56" t="s">
        <v>97</v>
      </c>
      <c r="K84" s="56"/>
      <c r="L84" s="56"/>
      <c r="M84" s="56">
        <v>799.44</v>
      </c>
      <c r="N84" s="60">
        <v>18</v>
      </c>
      <c r="O84" s="58">
        <v>3402918.55</v>
      </c>
    </row>
    <row r="85" spans="2:15" hidden="1" x14ac:dyDescent="0.25">
      <c r="B85" s="56" t="s">
        <v>407</v>
      </c>
      <c r="C85" s="57">
        <v>42825</v>
      </c>
      <c r="D85" s="56" t="s">
        <v>408</v>
      </c>
      <c r="E85" s="56">
        <v>1</v>
      </c>
      <c r="F85" s="56" t="s">
        <v>192</v>
      </c>
      <c r="G85" s="56">
        <v>10613</v>
      </c>
      <c r="H85" s="56" t="s">
        <v>193</v>
      </c>
      <c r="I85" s="56" t="s">
        <v>39</v>
      </c>
      <c r="J85" s="56" t="s">
        <v>97</v>
      </c>
      <c r="K85" s="56"/>
      <c r="L85" s="56"/>
      <c r="M85" s="56">
        <v>78.22</v>
      </c>
      <c r="N85" s="60">
        <v>1</v>
      </c>
      <c r="O85" s="58">
        <v>3402840.33</v>
      </c>
    </row>
    <row r="86" spans="2:15" hidden="1" x14ac:dyDescent="0.25">
      <c r="B86" s="56" t="s">
        <v>419</v>
      </c>
      <c r="C86" s="57">
        <v>42825</v>
      </c>
      <c r="D86" s="56">
        <v>1</v>
      </c>
      <c r="E86" s="56">
        <v>2</v>
      </c>
      <c r="F86" s="56" t="s">
        <v>72</v>
      </c>
      <c r="G86" s="56">
        <v>1363</v>
      </c>
      <c r="H86" s="56" t="s">
        <v>73</v>
      </c>
      <c r="I86" s="56" t="s">
        <v>39</v>
      </c>
      <c r="J86" s="56" t="s">
        <v>17</v>
      </c>
      <c r="K86" s="56"/>
      <c r="L86" s="56"/>
      <c r="M86" s="56">
        <v>821.28</v>
      </c>
      <c r="N86" s="60">
        <v>30</v>
      </c>
      <c r="O86" s="58">
        <v>3402019.05</v>
      </c>
    </row>
    <row r="87" spans="2:15" hidden="1" x14ac:dyDescent="0.25">
      <c r="B87" s="56" t="s">
        <v>420</v>
      </c>
      <c r="C87" s="57">
        <v>42825</v>
      </c>
      <c r="D87" s="56" t="s">
        <v>421</v>
      </c>
      <c r="E87" s="56">
        <v>2</v>
      </c>
      <c r="F87" s="56" t="s">
        <v>72</v>
      </c>
      <c r="G87" s="56">
        <v>1364</v>
      </c>
      <c r="H87" s="56" t="s">
        <v>73</v>
      </c>
      <c r="I87" s="56" t="s">
        <v>39</v>
      </c>
      <c r="J87" s="56" t="s">
        <v>17</v>
      </c>
      <c r="K87" s="56"/>
      <c r="L87" s="56"/>
      <c r="M87" s="58">
        <v>2500</v>
      </c>
      <c r="N87" s="60">
        <v>27</v>
      </c>
      <c r="O87" s="58">
        <v>3399519.05</v>
      </c>
    </row>
    <row r="88" spans="2:15" hidden="1" x14ac:dyDescent="0.25">
      <c r="B88" s="56" t="s">
        <v>422</v>
      </c>
      <c r="C88" s="57">
        <v>42825</v>
      </c>
      <c r="D88" s="56"/>
      <c r="E88" s="56">
        <v>2</v>
      </c>
      <c r="F88" s="56" t="s">
        <v>72</v>
      </c>
      <c r="G88" s="56">
        <v>1365</v>
      </c>
      <c r="H88" s="56" t="s">
        <v>73</v>
      </c>
      <c r="I88" s="56" t="s">
        <v>39</v>
      </c>
      <c r="J88" s="56" t="s">
        <v>17</v>
      </c>
      <c r="K88" s="56"/>
      <c r="L88" s="56"/>
      <c r="M88" s="56">
        <v>835.2</v>
      </c>
      <c r="N88" s="60">
        <v>20</v>
      </c>
      <c r="O88" s="58">
        <v>3398683.85</v>
      </c>
    </row>
    <row r="89" spans="2:15" hidden="1" x14ac:dyDescent="0.25">
      <c r="B89" s="56" t="s">
        <v>179</v>
      </c>
      <c r="C89" s="57">
        <v>42825</v>
      </c>
      <c r="D89" s="56" t="s">
        <v>423</v>
      </c>
      <c r="E89" s="56">
        <v>1</v>
      </c>
      <c r="F89" s="56" t="s">
        <v>83</v>
      </c>
      <c r="G89" s="56">
        <v>3169</v>
      </c>
      <c r="H89" s="56" t="s">
        <v>84</v>
      </c>
      <c r="I89" s="56" t="s">
        <v>39</v>
      </c>
      <c r="J89" s="56" t="s">
        <v>185</v>
      </c>
      <c r="K89" s="56"/>
      <c r="L89" s="56"/>
      <c r="M89" s="58">
        <v>3500</v>
      </c>
      <c r="N89" s="60">
        <v>28</v>
      </c>
      <c r="O89" s="58">
        <v>3395183.85</v>
      </c>
    </row>
    <row r="90" spans="2:15" hidden="1" x14ac:dyDescent="0.25">
      <c r="B90" s="56" t="s">
        <v>424</v>
      </c>
      <c r="C90" s="57">
        <v>42825</v>
      </c>
      <c r="D90" s="56" t="s">
        <v>425</v>
      </c>
      <c r="E90" s="56">
        <v>1</v>
      </c>
      <c r="F90" s="56" t="s">
        <v>83</v>
      </c>
      <c r="G90" s="56">
        <v>3174</v>
      </c>
      <c r="H90" s="56" t="s">
        <v>84</v>
      </c>
      <c r="I90" s="56" t="s">
        <v>39</v>
      </c>
      <c r="J90" s="56" t="s">
        <v>17</v>
      </c>
      <c r="K90" s="56"/>
      <c r="L90" s="56"/>
      <c r="M90" s="58">
        <v>125.28</v>
      </c>
      <c r="N90" s="60">
        <v>31</v>
      </c>
      <c r="O90" s="58">
        <v>3395058.57</v>
      </c>
    </row>
    <row r="91" spans="2:15" hidden="1" x14ac:dyDescent="0.25">
      <c r="B91" s="56" t="s">
        <v>426</v>
      </c>
      <c r="C91" s="57">
        <v>42825</v>
      </c>
      <c r="D91" s="56" t="s">
        <v>427</v>
      </c>
      <c r="E91" s="56">
        <v>1</v>
      </c>
      <c r="F91" s="56" t="s">
        <v>83</v>
      </c>
      <c r="G91" s="56">
        <v>3175</v>
      </c>
      <c r="H91" s="56" t="s">
        <v>84</v>
      </c>
      <c r="I91" s="56" t="s">
        <v>39</v>
      </c>
      <c r="J91" s="56" t="s">
        <v>428</v>
      </c>
      <c r="K91" s="56"/>
      <c r="L91" s="56"/>
      <c r="M91" s="58">
        <v>125.28</v>
      </c>
      <c r="N91" s="60">
        <v>32</v>
      </c>
      <c r="O91" s="58">
        <v>3394933.29</v>
      </c>
    </row>
    <row r="92" spans="2:15" hidden="1" x14ac:dyDescent="0.25">
      <c r="B92" s="56" t="s">
        <v>429</v>
      </c>
      <c r="C92" s="57">
        <v>42825</v>
      </c>
      <c r="D92" s="56" t="s">
        <v>430</v>
      </c>
      <c r="E92" s="56">
        <v>1</v>
      </c>
      <c r="F92" s="56" t="s">
        <v>83</v>
      </c>
      <c r="G92" s="56">
        <v>3176</v>
      </c>
      <c r="H92" s="56" t="s">
        <v>84</v>
      </c>
      <c r="I92" s="56" t="s">
        <v>39</v>
      </c>
      <c r="J92" s="56" t="s">
        <v>17</v>
      </c>
      <c r="K92" s="56"/>
      <c r="L92" s="56"/>
      <c r="M92" s="58">
        <v>125.28</v>
      </c>
      <c r="N92" s="60">
        <v>33</v>
      </c>
      <c r="O92" s="58">
        <v>3394808.01</v>
      </c>
    </row>
    <row r="93" spans="2:15" x14ac:dyDescent="0.25">
      <c r="B93" s="56"/>
      <c r="C93" s="57"/>
      <c r="D93" s="56"/>
      <c r="E93" s="56"/>
      <c r="F93" s="56"/>
      <c r="G93" s="56"/>
      <c r="H93" s="56"/>
      <c r="I93" s="56"/>
      <c r="J93" s="56" t="s">
        <v>198</v>
      </c>
      <c r="K93" s="58">
        <v>310216.5</v>
      </c>
      <c r="L93" s="56"/>
      <c r="M93" s="58">
        <v>29532.92</v>
      </c>
      <c r="N93" s="56"/>
      <c r="O93" s="58"/>
    </row>
    <row r="94" spans="2:15" x14ac:dyDescent="0.25">
      <c r="B94" s="56"/>
      <c r="C94" s="57"/>
      <c r="D94" s="56"/>
      <c r="E94" s="56"/>
      <c r="F94" s="56"/>
      <c r="G94" s="56"/>
      <c r="H94" s="56"/>
      <c r="I94" s="56"/>
      <c r="J94" s="56" t="s">
        <v>199</v>
      </c>
      <c r="K94" s="56"/>
      <c r="L94" s="56"/>
      <c r="M94" s="56"/>
      <c r="N94" s="56"/>
      <c r="O94" s="58">
        <v>3394808.01</v>
      </c>
    </row>
    <row r="97" spans="8:16" s="2" customFormat="1" ht="12" x14ac:dyDescent="0.2">
      <c r="J97" s="2" t="s">
        <v>223</v>
      </c>
      <c r="L97" s="24"/>
      <c r="N97" s="18"/>
      <c r="O97" s="8">
        <f>+O94</f>
        <v>3394808.01</v>
      </c>
    </row>
    <row r="98" spans="8:16" s="2" customFormat="1" ht="12" x14ac:dyDescent="0.2">
      <c r="J98" s="2" t="s">
        <v>224</v>
      </c>
      <c r="L98" s="24"/>
      <c r="N98" s="18"/>
      <c r="O98" s="53">
        <v>-3393105.02</v>
      </c>
    </row>
    <row r="99" spans="8:16" s="2" customFormat="1" ht="12" x14ac:dyDescent="0.2">
      <c r="J99" s="2" t="s">
        <v>225</v>
      </c>
      <c r="L99" s="24"/>
      <c r="N99" s="18"/>
      <c r="O99" s="8">
        <f>+O97+O98</f>
        <v>1702.9899999997579</v>
      </c>
    </row>
    <row r="100" spans="8:16" s="2" customFormat="1" ht="12" x14ac:dyDescent="0.2">
      <c r="L100" s="24"/>
      <c r="N100" s="18"/>
    </row>
    <row r="103" spans="8:16" x14ac:dyDescent="0.25">
      <c r="H103" t="s">
        <v>431</v>
      </c>
      <c r="J103" s="56" t="s">
        <v>379</v>
      </c>
      <c r="K103" s="57">
        <v>42823</v>
      </c>
      <c r="L103" s="61" t="s">
        <v>275</v>
      </c>
      <c r="O103" s="56">
        <v>382.92</v>
      </c>
      <c r="P103" t="s">
        <v>509</v>
      </c>
    </row>
    <row r="104" spans="8:16" x14ac:dyDescent="0.25">
      <c r="H104" t="s">
        <v>431</v>
      </c>
      <c r="J104" s="56" t="s">
        <v>379</v>
      </c>
      <c r="K104" s="57">
        <v>42823</v>
      </c>
      <c r="L104" s="61" t="s">
        <v>383</v>
      </c>
      <c r="O104" s="58">
        <v>1315.35</v>
      </c>
      <c r="P104" t="s">
        <v>510</v>
      </c>
    </row>
    <row r="105" spans="8:16" x14ac:dyDescent="0.25">
      <c r="O105" s="58">
        <f>+O99-O103-O104</f>
        <v>4.7199999997578743</v>
      </c>
    </row>
  </sheetData>
  <autoFilter ref="B10:P94">
    <filterColumn colId="12">
      <filters blank="1"/>
    </filterColumn>
  </autoFilter>
  <mergeCells count="5">
    <mergeCell ref="D4:O4"/>
    <mergeCell ref="D5:O5"/>
    <mergeCell ref="B7:O7"/>
    <mergeCell ref="B1:O1"/>
    <mergeCell ref="D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topLeftCell="A46" workbookViewId="0">
      <selection activeCell="J55" sqref="J55:J57"/>
    </sheetView>
  </sheetViews>
  <sheetFormatPr baseColWidth="10" defaultRowHeight="15" x14ac:dyDescent="0.25"/>
  <cols>
    <col min="1" max="1" width="11.42578125" style="56"/>
    <col min="2" max="2" width="7" style="56" bestFit="1" customWidth="1"/>
    <col min="3" max="3" width="10.7109375" style="56" bestFit="1" customWidth="1"/>
    <col min="4" max="4" width="12.85546875" style="56" bestFit="1" customWidth="1"/>
    <col min="5" max="5" width="3.140625" style="56" bestFit="1" customWidth="1"/>
    <col min="6" max="6" width="9.42578125" style="56" bestFit="1" customWidth="1"/>
    <col min="7" max="7" width="6" style="56" bestFit="1" customWidth="1"/>
    <col min="8" max="8" width="24.5703125" style="56" bestFit="1" customWidth="1"/>
    <col min="9" max="9" width="9.42578125" style="56" bestFit="1" customWidth="1"/>
    <col min="10" max="10" width="35.7109375" style="56" bestFit="1" customWidth="1"/>
    <col min="11" max="11" width="11.7109375" style="56" bestFit="1" customWidth="1"/>
    <col min="12" max="12" width="3.5703125" style="59" customWidth="1"/>
    <col min="13" max="13" width="11.7109375" style="56" bestFit="1" customWidth="1"/>
    <col min="14" max="14" width="3.42578125" style="60" customWidth="1"/>
    <col min="15" max="16384" width="11.42578125" style="56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432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J10" s="56" t="s">
        <v>11</v>
      </c>
      <c r="L10" s="56"/>
      <c r="N10" s="56"/>
      <c r="O10" s="58"/>
    </row>
    <row r="11" spans="2:16" x14ac:dyDescent="0.25">
      <c r="D11" s="56">
        <v>0</v>
      </c>
      <c r="J11" s="56" t="s">
        <v>11</v>
      </c>
      <c r="O11" s="58">
        <v>3394808.01</v>
      </c>
    </row>
    <row r="12" spans="2:16" x14ac:dyDescent="0.25">
      <c r="B12" s="56" t="s">
        <v>445</v>
      </c>
      <c r="C12" s="57">
        <v>42826</v>
      </c>
      <c r="D12" s="56" t="s">
        <v>446</v>
      </c>
      <c r="E12" s="56">
        <v>2</v>
      </c>
      <c r="F12" s="56" t="s">
        <v>14</v>
      </c>
      <c r="G12" s="56">
        <v>675</v>
      </c>
      <c r="H12" s="56" t="s">
        <v>15</v>
      </c>
      <c r="I12" s="56" t="s">
        <v>16</v>
      </c>
      <c r="J12" s="56" t="s">
        <v>17</v>
      </c>
      <c r="M12" s="56">
        <v>574.32000000000005</v>
      </c>
      <c r="N12" s="60">
        <v>1</v>
      </c>
      <c r="O12" s="58">
        <v>3394233.69</v>
      </c>
    </row>
    <row r="13" spans="2:16" x14ac:dyDescent="0.25">
      <c r="B13" s="56" t="s">
        <v>447</v>
      </c>
      <c r="C13" s="57">
        <v>42829</v>
      </c>
      <c r="D13" s="56" t="s">
        <v>448</v>
      </c>
      <c r="E13" s="56">
        <v>2</v>
      </c>
      <c r="F13" s="56" t="s">
        <v>14</v>
      </c>
      <c r="G13" s="56">
        <v>676</v>
      </c>
      <c r="H13" s="56" t="s">
        <v>15</v>
      </c>
      <c r="I13" s="56" t="s">
        <v>16</v>
      </c>
      <c r="J13" s="56" t="s">
        <v>17</v>
      </c>
      <c r="M13" s="56">
        <v>365.52</v>
      </c>
      <c r="N13" s="60">
        <v>2</v>
      </c>
      <c r="O13" s="58">
        <v>3393868.17</v>
      </c>
    </row>
    <row r="14" spans="2:16" x14ac:dyDescent="0.25">
      <c r="B14" s="56" t="s">
        <v>20</v>
      </c>
      <c r="C14" s="57">
        <v>42829</v>
      </c>
      <c r="D14" s="56" t="s">
        <v>449</v>
      </c>
      <c r="E14" s="56">
        <v>2</v>
      </c>
      <c r="F14" s="56" t="s">
        <v>14</v>
      </c>
      <c r="G14" s="56">
        <v>677</v>
      </c>
      <c r="H14" s="56" t="s">
        <v>15</v>
      </c>
      <c r="I14" s="56" t="s">
        <v>16</v>
      </c>
      <c r="J14" s="56" t="s">
        <v>17</v>
      </c>
      <c r="M14" s="56">
        <v>353.92</v>
      </c>
      <c r="N14" s="60">
        <v>3</v>
      </c>
      <c r="O14" s="58">
        <v>3393514.25</v>
      </c>
    </row>
    <row r="15" spans="2:16" x14ac:dyDescent="0.25">
      <c r="B15" s="56" t="s">
        <v>22</v>
      </c>
      <c r="C15" s="57">
        <v>42829</v>
      </c>
      <c r="D15" s="56" t="s">
        <v>450</v>
      </c>
      <c r="E15" s="56">
        <v>2</v>
      </c>
      <c r="F15" s="56" t="s">
        <v>14</v>
      </c>
      <c r="G15" s="56">
        <v>678</v>
      </c>
      <c r="H15" s="56" t="s">
        <v>15</v>
      </c>
      <c r="I15" s="56" t="s">
        <v>16</v>
      </c>
      <c r="J15" s="56" t="s">
        <v>17</v>
      </c>
      <c r="M15" s="56">
        <v>141.59</v>
      </c>
      <c r="N15" s="60">
        <v>4</v>
      </c>
      <c r="O15" s="58">
        <v>3393372.66</v>
      </c>
    </row>
    <row r="16" spans="2:16" x14ac:dyDescent="0.25">
      <c r="B16" s="56" t="s">
        <v>451</v>
      </c>
      <c r="C16" s="57">
        <v>42829</v>
      </c>
      <c r="D16" s="56" t="s">
        <v>452</v>
      </c>
      <c r="E16" s="56">
        <v>2</v>
      </c>
      <c r="F16" s="56" t="s">
        <v>72</v>
      </c>
      <c r="G16" s="56">
        <v>1361</v>
      </c>
      <c r="H16" s="56" t="s">
        <v>73</v>
      </c>
      <c r="I16" s="56" t="s">
        <v>16</v>
      </c>
      <c r="J16" s="56" t="s">
        <v>17</v>
      </c>
      <c r="M16" s="58">
        <v>3500</v>
      </c>
      <c r="N16" s="59" t="s">
        <v>202</v>
      </c>
      <c r="O16" s="58">
        <v>3389872.66</v>
      </c>
    </row>
    <row r="17" spans="2:15" x14ac:dyDescent="0.25">
      <c r="B17" s="56" t="s">
        <v>453</v>
      </c>
      <c r="C17" s="57">
        <v>42829</v>
      </c>
      <c r="D17" s="56" t="s">
        <v>454</v>
      </c>
      <c r="E17" s="56">
        <v>2</v>
      </c>
      <c r="F17" s="56" t="s">
        <v>14</v>
      </c>
      <c r="G17" s="56">
        <v>679</v>
      </c>
      <c r="H17" s="56" t="s">
        <v>15</v>
      </c>
      <c r="I17" s="56" t="s">
        <v>16</v>
      </c>
      <c r="J17" s="56" t="s">
        <v>17</v>
      </c>
      <c r="M17" s="56">
        <v>208.8</v>
      </c>
      <c r="N17" s="60">
        <v>5</v>
      </c>
      <c r="O17" s="58">
        <v>3389663.86</v>
      </c>
    </row>
    <row r="18" spans="2:15" x14ac:dyDescent="0.25">
      <c r="B18" s="56" t="s">
        <v>310</v>
      </c>
      <c r="C18" s="57">
        <v>42829</v>
      </c>
      <c r="D18" s="56" t="s">
        <v>423</v>
      </c>
      <c r="E18" s="56">
        <v>1</v>
      </c>
      <c r="F18" s="56" t="s">
        <v>83</v>
      </c>
      <c r="G18" s="56">
        <v>3170</v>
      </c>
      <c r="H18" s="56" t="s">
        <v>84</v>
      </c>
      <c r="I18" s="56" t="s">
        <v>39</v>
      </c>
      <c r="J18" s="56" t="s">
        <v>455</v>
      </c>
      <c r="K18" s="58">
        <v>3500</v>
      </c>
      <c r="L18" s="59" t="s">
        <v>202</v>
      </c>
      <c r="O18" s="58">
        <v>3393163.86</v>
      </c>
    </row>
    <row r="19" spans="2:15" x14ac:dyDescent="0.25">
      <c r="B19" s="56" t="s">
        <v>23</v>
      </c>
      <c r="C19" s="57">
        <v>42830</v>
      </c>
      <c r="D19" s="56" t="s">
        <v>456</v>
      </c>
      <c r="E19" s="56">
        <v>2</v>
      </c>
      <c r="F19" s="56" t="s">
        <v>14</v>
      </c>
      <c r="G19" s="56">
        <v>680</v>
      </c>
      <c r="H19" s="56" t="s">
        <v>15</v>
      </c>
      <c r="I19" s="56" t="s">
        <v>16</v>
      </c>
      <c r="J19" s="56" t="s">
        <v>17</v>
      </c>
      <c r="M19" s="56">
        <v>365.52</v>
      </c>
      <c r="N19" s="60">
        <v>6</v>
      </c>
      <c r="O19" s="58">
        <v>3392798.34</v>
      </c>
    </row>
    <row r="20" spans="2:15" x14ac:dyDescent="0.25">
      <c r="B20" s="56" t="s">
        <v>457</v>
      </c>
      <c r="C20" s="57">
        <v>42831</v>
      </c>
      <c r="D20" s="56" t="s">
        <v>458</v>
      </c>
      <c r="E20" s="56">
        <v>2</v>
      </c>
      <c r="F20" s="56" t="s">
        <v>14</v>
      </c>
      <c r="G20" s="56">
        <v>681</v>
      </c>
      <c r="H20" s="56" t="s">
        <v>15</v>
      </c>
      <c r="I20" s="56" t="s">
        <v>16</v>
      </c>
      <c r="J20" s="56" t="s">
        <v>17</v>
      </c>
      <c r="M20" s="56">
        <v>365.52</v>
      </c>
      <c r="N20" s="60">
        <v>7</v>
      </c>
      <c r="O20" s="58">
        <v>3392432.82</v>
      </c>
    </row>
    <row r="21" spans="2:15" x14ac:dyDescent="0.25">
      <c r="B21" s="56" t="s">
        <v>251</v>
      </c>
      <c r="C21" s="57">
        <v>42833</v>
      </c>
      <c r="D21" s="56" t="s">
        <v>459</v>
      </c>
      <c r="E21" s="56">
        <v>2</v>
      </c>
      <c r="F21" s="56" t="s">
        <v>14</v>
      </c>
      <c r="G21" s="56">
        <v>682</v>
      </c>
      <c r="H21" s="56" t="s">
        <v>15</v>
      </c>
      <c r="I21" s="56" t="s">
        <v>16</v>
      </c>
      <c r="J21" s="56" t="s">
        <v>17</v>
      </c>
      <c r="M21" s="58">
        <v>2380.67</v>
      </c>
      <c r="N21" s="60">
        <v>8</v>
      </c>
      <c r="O21" s="58">
        <v>3390052.15</v>
      </c>
    </row>
    <row r="22" spans="2:15" x14ac:dyDescent="0.25">
      <c r="B22" s="56" t="s">
        <v>460</v>
      </c>
      <c r="C22" s="57">
        <v>42835</v>
      </c>
      <c r="D22" s="56" t="s">
        <v>461</v>
      </c>
      <c r="E22" s="56">
        <v>2</v>
      </c>
      <c r="F22" s="56" t="s">
        <v>14</v>
      </c>
      <c r="G22" s="56">
        <v>683</v>
      </c>
      <c r="H22" s="56" t="s">
        <v>15</v>
      </c>
      <c r="I22" s="56" t="s">
        <v>16</v>
      </c>
      <c r="J22" s="56" t="s">
        <v>17</v>
      </c>
      <c r="M22" s="56">
        <v>719.43</v>
      </c>
      <c r="N22" s="60">
        <v>9</v>
      </c>
      <c r="O22" s="58">
        <v>3389332.72</v>
      </c>
    </row>
    <row r="23" spans="2:15" x14ac:dyDescent="0.25">
      <c r="B23" s="56" t="s">
        <v>462</v>
      </c>
      <c r="C23" s="57">
        <v>42836</v>
      </c>
      <c r="D23" s="56" t="s">
        <v>463</v>
      </c>
      <c r="E23" s="56">
        <v>2</v>
      </c>
      <c r="F23" s="56" t="s">
        <v>14</v>
      </c>
      <c r="G23" s="56">
        <v>684</v>
      </c>
      <c r="H23" s="56" t="s">
        <v>15</v>
      </c>
      <c r="I23" s="56" t="s">
        <v>16</v>
      </c>
      <c r="J23" s="56" t="s">
        <v>17</v>
      </c>
      <c r="M23" s="56">
        <v>365.52</v>
      </c>
      <c r="N23" s="60">
        <v>10</v>
      </c>
      <c r="O23" s="58">
        <v>3388967.2</v>
      </c>
    </row>
    <row r="24" spans="2:15" x14ac:dyDescent="0.25">
      <c r="B24" s="56" t="s">
        <v>464</v>
      </c>
      <c r="C24" s="57">
        <v>42836</v>
      </c>
      <c r="D24" s="56" t="s">
        <v>465</v>
      </c>
      <c r="E24" s="56">
        <v>2</v>
      </c>
      <c r="F24" s="56" t="s">
        <v>14</v>
      </c>
      <c r="G24" s="56">
        <v>685</v>
      </c>
      <c r="H24" s="56" t="s">
        <v>15</v>
      </c>
      <c r="I24" s="56" t="s">
        <v>16</v>
      </c>
      <c r="J24" s="56" t="s">
        <v>17</v>
      </c>
      <c r="M24" s="58">
        <v>1267.53</v>
      </c>
      <c r="N24" s="60">
        <v>11</v>
      </c>
      <c r="O24" s="58">
        <v>3387699.67</v>
      </c>
    </row>
    <row r="25" spans="2:15" x14ac:dyDescent="0.25">
      <c r="B25" s="56" t="s">
        <v>466</v>
      </c>
      <c r="C25" s="57">
        <v>42837</v>
      </c>
      <c r="D25" s="56" t="s">
        <v>467</v>
      </c>
      <c r="E25" s="56">
        <v>2</v>
      </c>
      <c r="F25" s="56" t="s">
        <v>14</v>
      </c>
      <c r="G25" s="56">
        <v>686</v>
      </c>
      <c r="H25" s="56" t="s">
        <v>15</v>
      </c>
      <c r="I25" s="56" t="s">
        <v>16</v>
      </c>
      <c r="J25" s="56" t="s">
        <v>17</v>
      </c>
      <c r="M25" s="56">
        <v>642.73</v>
      </c>
      <c r="N25" s="60">
        <v>12</v>
      </c>
      <c r="O25" s="58">
        <v>3387056.94</v>
      </c>
    </row>
    <row r="26" spans="2:15" x14ac:dyDescent="0.25">
      <c r="B26" s="56" t="s">
        <v>468</v>
      </c>
      <c r="C26" s="57">
        <v>42842</v>
      </c>
      <c r="D26" s="56" t="s">
        <v>469</v>
      </c>
      <c r="E26" s="56">
        <v>2</v>
      </c>
      <c r="F26" s="56" t="s">
        <v>14</v>
      </c>
      <c r="G26" s="56">
        <v>687</v>
      </c>
      <c r="H26" s="56" t="s">
        <v>15</v>
      </c>
      <c r="I26" s="56" t="s">
        <v>16</v>
      </c>
      <c r="J26" s="56" t="s">
        <v>17</v>
      </c>
      <c r="M26" s="56">
        <v>365.52</v>
      </c>
      <c r="N26" s="60">
        <v>13</v>
      </c>
      <c r="O26" s="58">
        <v>3386691.42</v>
      </c>
    </row>
    <row r="27" spans="2:15" x14ac:dyDescent="0.25">
      <c r="B27" s="56" t="s">
        <v>470</v>
      </c>
      <c r="C27" s="57">
        <v>42842</v>
      </c>
      <c r="D27" s="56" t="s">
        <v>36</v>
      </c>
      <c r="E27" s="56">
        <v>1</v>
      </c>
      <c r="F27" s="56" t="s">
        <v>37</v>
      </c>
      <c r="G27" s="56">
        <v>3198</v>
      </c>
      <c r="H27" s="56" t="s">
        <v>38</v>
      </c>
      <c r="I27" s="56" t="s">
        <v>39</v>
      </c>
      <c r="J27" s="56" t="s">
        <v>471</v>
      </c>
      <c r="K27" s="58">
        <v>81999.839999999997</v>
      </c>
      <c r="L27" s="59">
        <v>4</v>
      </c>
      <c r="O27" s="58">
        <v>3468691.26</v>
      </c>
    </row>
    <row r="28" spans="2:15" x14ac:dyDescent="0.25">
      <c r="B28" s="56" t="s">
        <v>472</v>
      </c>
      <c r="C28" s="57">
        <v>42843</v>
      </c>
      <c r="D28" s="56" t="s">
        <v>473</v>
      </c>
      <c r="E28" s="56">
        <v>2</v>
      </c>
      <c r="F28" s="56" t="s">
        <v>14</v>
      </c>
      <c r="G28" s="56">
        <v>688</v>
      </c>
      <c r="H28" s="56" t="s">
        <v>15</v>
      </c>
      <c r="I28" s="56" t="s">
        <v>16</v>
      </c>
      <c r="J28" s="56" t="s">
        <v>17</v>
      </c>
      <c r="M28" s="56">
        <v>365.52</v>
      </c>
      <c r="N28" s="60">
        <v>14</v>
      </c>
      <c r="O28" s="58">
        <v>3468325.74</v>
      </c>
    </row>
    <row r="29" spans="2:15" x14ac:dyDescent="0.25">
      <c r="B29" s="56" t="s">
        <v>70</v>
      </c>
      <c r="C29" s="57">
        <v>42843</v>
      </c>
      <c r="D29" s="56" t="s">
        <v>474</v>
      </c>
      <c r="E29" s="56">
        <v>2</v>
      </c>
      <c r="F29" s="56" t="s">
        <v>14</v>
      </c>
      <c r="G29" s="56">
        <v>689</v>
      </c>
      <c r="H29" s="56" t="s">
        <v>15</v>
      </c>
      <c r="I29" s="56" t="s">
        <v>16</v>
      </c>
      <c r="J29" s="56" t="s">
        <v>17</v>
      </c>
      <c r="M29" s="56">
        <v>365.52</v>
      </c>
      <c r="N29" s="60">
        <v>15</v>
      </c>
      <c r="O29" s="58">
        <v>3467960.22</v>
      </c>
    </row>
    <row r="30" spans="2:15" x14ac:dyDescent="0.25">
      <c r="B30" s="56" t="s">
        <v>79</v>
      </c>
      <c r="C30" s="57">
        <v>42844</v>
      </c>
      <c r="D30" s="56" t="s">
        <v>475</v>
      </c>
      <c r="E30" s="56">
        <v>2</v>
      </c>
      <c r="F30" s="56" t="s">
        <v>14</v>
      </c>
      <c r="G30" s="56">
        <v>690</v>
      </c>
      <c r="H30" s="56" t="s">
        <v>15</v>
      </c>
      <c r="I30" s="56" t="s">
        <v>16</v>
      </c>
      <c r="J30" s="56" t="s">
        <v>17</v>
      </c>
      <c r="M30" s="56">
        <v>353.92</v>
      </c>
      <c r="N30" s="60">
        <v>16</v>
      </c>
      <c r="O30" s="58">
        <v>3467606.3</v>
      </c>
    </row>
    <row r="31" spans="2:15" x14ac:dyDescent="0.25">
      <c r="B31" s="56" t="s">
        <v>476</v>
      </c>
      <c r="C31" s="57">
        <v>42844</v>
      </c>
      <c r="D31" s="56" t="s">
        <v>477</v>
      </c>
      <c r="E31" s="56">
        <v>2</v>
      </c>
      <c r="F31" s="56" t="s">
        <v>14</v>
      </c>
      <c r="G31" s="56">
        <v>691</v>
      </c>
      <c r="H31" s="56" t="s">
        <v>15</v>
      </c>
      <c r="I31" s="56" t="s">
        <v>16</v>
      </c>
      <c r="J31" s="56" t="s">
        <v>17</v>
      </c>
      <c r="M31" s="56">
        <v>996.59</v>
      </c>
      <c r="N31" s="60">
        <v>17</v>
      </c>
      <c r="O31" s="58">
        <v>3466609.71</v>
      </c>
    </row>
    <row r="32" spans="2:15" x14ac:dyDescent="0.25">
      <c r="B32" s="56" t="s">
        <v>478</v>
      </c>
      <c r="C32" s="57">
        <v>42844</v>
      </c>
      <c r="D32" s="56" t="s">
        <v>479</v>
      </c>
      <c r="E32" s="56">
        <v>2</v>
      </c>
      <c r="F32" s="56" t="s">
        <v>14</v>
      </c>
      <c r="G32" s="56">
        <v>692</v>
      </c>
      <c r="H32" s="56" t="s">
        <v>15</v>
      </c>
      <c r="I32" s="56" t="s">
        <v>16</v>
      </c>
      <c r="J32" s="56" t="s">
        <v>17</v>
      </c>
      <c r="M32" s="56">
        <v>365.52</v>
      </c>
      <c r="N32" s="60">
        <v>18</v>
      </c>
      <c r="O32" s="58">
        <v>3466244.19</v>
      </c>
    </row>
    <row r="33" spans="2:15" x14ac:dyDescent="0.25">
      <c r="B33" s="56" t="s">
        <v>480</v>
      </c>
      <c r="C33" s="57">
        <v>42844</v>
      </c>
      <c r="D33" s="56" t="s">
        <v>481</v>
      </c>
      <c r="E33" s="56">
        <v>2</v>
      </c>
      <c r="F33" s="56" t="s">
        <v>14</v>
      </c>
      <c r="G33" s="56">
        <v>693</v>
      </c>
      <c r="H33" s="56" t="s">
        <v>15</v>
      </c>
      <c r="I33" s="56" t="s">
        <v>16</v>
      </c>
      <c r="J33" s="56" t="s">
        <v>17</v>
      </c>
      <c r="M33" s="56">
        <v>365.52</v>
      </c>
      <c r="N33" s="60">
        <v>19</v>
      </c>
      <c r="O33" s="58">
        <v>3465878.67</v>
      </c>
    </row>
    <row r="34" spans="2:15" x14ac:dyDescent="0.25">
      <c r="B34" s="56" t="s">
        <v>338</v>
      </c>
      <c r="C34" s="57">
        <v>42845</v>
      </c>
      <c r="D34" s="56" t="s">
        <v>482</v>
      </c>
      <c r="E34" s="56">
        <v>2</v>
      </c>
      <c r="F34" s="56" t="s">
        <v>14</v>
      </c>
      <c r="G34" s="56">
        <v>694</v>
      </c>
      <c r="H34" s="56" t="s">
        <v>15</v>
      </c>
      <c r="I34" s="56" t="s">
        <v>16</v>
      </c>
      <c r="J34" s="56" t="s">
        <v>17</v>
      </c>
      <c r="M34" s="56">
        <v>365.52</v>
      </c>
      <c r="N34" s="60">
        <v>20</v>
      </c>
      <c r="O34" s="58">
        <v>3465513.15</v>
      </c>
    </row>
    <row r="35" spans="2:15" x14ac:dyDescent="0.25">
      <c r="B35" s="56" t="s">
        <v>483</v>
      </c>
      <c r="C35" s="57">
        <v>42847</v>
      </c>
      <c r="D35" s="56" t="s">
        <v>484</v>
      </c>
      <c r="E35" s="56">
        <v>2</v>
      </c>
      <c r="F35" s="56" t="s">
        <v>14</v>
      </c>
      <c r="G35" s="56">
        <v>695</v>
      </c>
      <c r="H35" s="56" t="s">
        <v>15</v>
      </c>
      <c r="I35" s="56" t="s">
        <v>16</v>
      </c>
      <c r="J35" s="56" t="s">
        <v>17</v>
      </c>
      <c r="M35" s="56">
        <v>365.52</v>
      </c>
      <c r="N35" s="60">
        <v>21</v>
      </c>
      <c r="O35" s="58">
        <v>3465147.63</v>
      </c>
    </row>
    <row r="36" spans="2:15" x14ac:dyDescent="0.25">
      <c r="B36" s="56" t="s">
        <v>211</v>
      </c>
      <c r="C36" s="57">
        <v>42849</v>
      </c>
      <c r="D36" s="56" t="s">
        <v>485</v>
      </c>
      <c r="E36" s="56">
        <v>2</v>
      </c>
      <c r="F36" s="56" t="s">
        <v>72</v>
      </c>
      <c r="G36" s="56">
        <v>1367</v>
      </c>
      <c r="H36" s="56" t="s">
        <v>73</v>
      </c>
      <c r="I36" s="56" t="s">
        <v>16</v>
      </c>
      <c r="J36" s="56" t="s">
        <v>17</v>
      </c>
      <c r="M36" s="58">
        <v>1600</v>
      </c>
      <c r="N36" s="59" t="s">
        <v>508</v>
      </c>
      <c r="O36" s="58">
        <v>3463547.63</v>
      </c>
    </row>
    <row r="37" spans="2:15" x14ac:dyDescent="0.25">
      <c r="B37" s="56" t="s">
        <v>486</v>
      </c>
      <c r="C37" s="57">
        <v>42849</v>
      </c>
      <c r="D37" s="56" t="s">
        <v>485</v>
      </c>
      <c r="E37" s="56">
        <v>2</v>
      </c>
      <c r="F37" s="56" t="s">
        <v>72</v>
      </c>
      <c r="G37" s="56">
        <v>1367</v>
      </c>
      <c r="H37" s="56" t="s">
        <v>73</v>
      </c>
      <c r="I37" s="56" t="s">
        <v>16</v>
      </c>
      <c r="J37" s="56" t="s">
        <v>21</v>
      </c>
      <c r="K37" s="58">
        <v>1600</v>
      </c>
      <c r="L37" s="59" t="s">
        <v>508</v>
      </c>
      <c r="O37" s="58">
        <v>3465147.63</v>
      </c>
    </row>
    <row r="38" spans="2:15" x14ac:dyDescent="0.25">
      <c r="B38" s="56" t="s">
        <v>487</v>
      </c>
      <c r="C38" s="57">
        <v>42849</v>
      </c>
      <c r="D38" s="56" t="s">
        <v>488</v>
      </c>
      <c r="E38" s="56">
        <v>2</v>
      </c>
      <c r="F38" s="56" t="s">
        <v>14</v>
      </c>
      <c r="G38" s="56">
        <v>696</v>
      </c>
      <c r="H38" s="56" t="s">
        <v>15</v>
      </c>
      <c r="I38" s="56" t="s">
        <v>16</v>
      </c>
      <c r="J38" s="56" t="s">
        <v>17</v>
      </c>
      <c r="M38" s="56">
        <v>731.03</v>
      </c>
      <c r="N38" s="60">
        <v>22</v>
      </c>
      <c r="O38" s="58">
        <v>3464416.6</v>
      </c>
    </row>
    <row r="39" spans="2:15" x14ac:dyDescent="0.25">
      <c r="B39" s="56" t="s">
        <v>86</v>
      </c>
      <c r="C39" s="57">
        <v>42849</v>
      </c>
      <c r="D39" s="56" t="s">
        <v>489</v>
      </c>
      <c r="E39" s="56">
        <v>2</v>
      </c>
      <c r="F39" s="56" t="s">
        <v>14</v>
      </c>
      <c r="G39" s="56">
        <v>697</v>
      </c>
      <c r="H39" s="56" t="s">
        <v>15</v>
      </c>
      <c r="I39" s="56" t="s">
        <v>16</v>
      </c>
      <c r="J39" s="56" t="s">
        <v>17</v>
      </c>
      <c r="M39" s="56">
        <v>365.52</v>
      </c>
      <c r="N39" s="60">
        <v>23</v>
      </c>
      <c r="O39" s="58">
        <v>3464051.08</v>
      </c>
    </row>
    <row r="40" spans="2:15" x14ac:dyDescent="0.25">
      <c r="B40" s="56" t="s">
        <v>490</v>
      </c>
      <c r="C40" s="57">
        <v>42850</v>
      </c>
      <c r="D40" s="56" t="s">
        <v>491</v>
      </c>
      <c r="E40" s="56">
        <v>2</v>
      </c>
      <c r="F40" s="56" t="s">
        <v>14</v>
      </c>
      <c r="G40" s="56">
        <v>698</v>
      </c>
      <c r="H40" s="56" t="s">
        <v>15</v>
      </c>
      <c r="I40" s="56" t="s">
        <v>16</v>
      </c>
      <c r="J40" s="56" t="s">
        <v>17</v>
      </c>
      <c r="M40" s="56">
        <v>511.72</v>
      </c>
      <c r="N40" s="60">
        <v>24</v>
      </c>
      <c r="O40" s="58">
        <v>3463539.36</v>
      </c>
    </row>
    <row r="41" spans="2:15" x14ac:dyDescent="0.25">
      <c r="B41" s="56" t="s">
        <v>266</v>
      </c>
      <c r="C41" s="57">
        <v>42850</v>
      </c>
      <c r="D41" s="56" t="s">
        <v>298</v>
      </c>
      <c r="E41" s="56">
        <v>1</v>
      </c>
      <c r="F41" s="56" t="s">
        <v>37</v>
      </c>
      <c r="G41" s="56">
        <v>3191</v>
      </c>
      <c r="H41" s="56" t="s">
        <v>38</v>
      </c>
      <c r="I41" s="56" t="s">
        <v>39</v>
      </c>
      <c r="J41" s="56" t="s">
        <v>492</v>
      </c>
      <c r="K41" s="56">
        <v>78.209999999999994</v>
      </c>
      <c r="L41" s="59">
        <v>3</v>
      </c>
      <c r="O41" s="58">
        <v>3463617.57</v>
      </c>
    </row>
    <row r="42" spans="2:15" x14ac:dyDescent="0.25">
      <c r="B42" s="56" t="s">
        <v>493</v>
      </c>
      <c r="C42" s="57">
        <v>42850</v>
      </c>
      <c r="D42" s="56" t="s">
        <v>494</v>
      </c>
      <c r="E42" s="56">
        <v>1</v>
      </c>
      <c r="F42" s="56" t="s">
        <v>37</v>
      </c>
      <c r="G42" s="56">
        <v>3192</v>
      </c>
      <c r="H42" s="56" t="s">
        <v>38</v>
      </c>
      <c r="I42" s="56" t="s">
        <v>39</v>
      </c>
      <c r="J42" s="56" t="s">
        <v>495</v>
      </c>
      <c r="K42" s="56">
        <v>799.44</v>
      </c>
      <c r="L42" s="59">
        <v>2</v>
      </c>
      <c r="O42" s="58">
        <v>3464417.01</v>
      </c>
    </row>
    <row r="43" spans="2:15" x14ac:dyDescent="0.25">
      <c r="B43" s="56" t="s">
        <v>496</v>
      </c>
      <c r="C43" s="57">
        <v>42851</v>
      </c>
      <c r="D43" s="56" t="s">
        <v>497</v>
      </c>
      <c r="E43" s="56">
        <v>2</v>
      </c>
      <c r="F43" s="56" t="s">
        <v>14</v>
      </c>
      <c r="G43" s="56">
        <v>699</v>
      </c>
      <c r="H43" s="56" t="s">
        <v>15</v>
      </c>
      <c r="I43" s="56" t="s">
        <v>16</v>
      </c>
      <c r="J43" s="56" t="s">
        <v>17</v>
      </c>
      <c r="M43" s="56">
        <v>135.19999999999999</v>
      </c>
      <c r="N43" s="60">
        <v>25</v>
      </c>
      <c r="O43" s="58">
        <v>3464281.81</v>
      </c>
    </row>
    <row r="44" spans="2:15" x14ac:dyDescent="0.25">
      <c r="B44" s="56" t="s">
        <v>105</v>
      </c>
      <c r="C44" s="57">
        <v>42852</v>
      </c>
      <c r="D44" s="56" t="s">
        <v>498</v>
      </c>
      <c r="E44" s="56">
        <v>2</v>
      </c>
      <c r="F44" s="56" t="s">
        <v>14</v>
      </c>
      <c r="G44" s="56">
        <v>700</v>
      </c>
      <c r="H44" s="56" t="s">
        <v>15</v>
      </c>
      <c r="I44" s="56" t="s">
        <v>16</v>
      </c>
      <c r="J44" s="56" t="s">
        <v>17</v>
      </c>
      <c r="M44" s="56">
        <v>365.52</v>
      </c>
      <c r="N44" s="60">
        <v>26</v>
      </c>
      <c r="O44" s="58">
        <v>3463916.29</v>
      </c>
    </row>
    <row r="45" spans="2:15" x14ac:dyDescent="0.25">
      <c r="B45" s="56" t="s">
        <v>108</v>
      </c>
      <c r="C45" s="57">
        <v>42852</v>
      </c>
      <c r="D45" s="56" t="s">
        <v>499</v>
      </c>
      <c r="E45" s="56">
        <v>2</v>
      </c>
      <c r="F45" s="56" t="s">
        <v>72</v>
      </c>
      <c r="G45" s="56">
        <v>1371</v>
      </c>
      <c r="H45" s="56" t="s">
        <v>73</v>
      </c>
      <c r="I45" s="56" t="s">
        <v>16</v>
      </c>
      <c r="J45" s="56" t="s">
        <v>17</v>
      </c>
      <c r="M45" s="58">
        <v>12000</v>
      </c>
      <c r="N45" s="60">
        <v>27</v>
      </c>
      <c r="O45" s="58">
        <v>3451916.29</v>
      </c>
    </row>
    <row r="46" spans="2:15" x14ac:dyDescent="0.25">
      <c r="B46" s="56" t="s">
        <v>154</v>
      </c>
      <c r="C46" s="57">
        <v>42853</v>
      </c>
      <c r="D46" s="56" t="s">
        <v>500</v>
      </c>
      <c r="E46" s="56">
        <v>2</v>
      </c>
      <c r="F46" s="56" t="s">
        <v>14</v>
      </c>
      <c r="G46" s="56">
        <v>701</v>
      </c>
      <c r="H46" s="56" t="s">
        <v>15</v>
      </c>
      <c r="I46" s="56" t="s">
        <v>16</v>
      </c>
      <c r="J46" s="56" t="s">
        <v>17</v>
      </c>
      <c r="M46" s="56">
        <v>719.43</v>
      </c>
      <c r="N46" s="60">
        <v>28</v>
      </c>
      <c r="O46" s="58">
        <v>3451196.86</v>
      </c>
    </row>
    <row r="47" spans="2:15" x14ac:dyDescent="0.25">
      <c r="B47" s="56" t="s">
        <v>501</v>
      </c>
      <c r="C47" s="57">
        <v>42853</v>
      </c>
      <c r="D47" s="56" t="s">
        <v>502</v>
      </c>
      <c r="E47" s="56">
        <v>2</v>
      </c>
      <c r="F47" s="56" t="s">
        <v>14</v>
      </c>
      <c r="G47" s="56">
        <v>702</v>
      </c>
      <c r="H47" s="56" t="s">
        <v>15</v>
      </c>
      <c r="I47" s="56" t="s">
        <v>16</v>
      </c>
      <c r="J47" s="56" t="s">
        <v>17</v>
      </c>
      <c r="M47" s="56">
        <v>208.8</v>
      </c>
      <c r="N47" s="60">
        <v>29</v>
      </c>
      <c r="O47" s="58">
        <v>3450988.06</v>
      </c>
    </row>
    <row r="48" spans="2:15" x14ac:dyDescent="0.25">
      <c r="B48" s="56" t="s">
        <v>503</v>
      </c>
      <c r="C48" s="57">
        <v>42853</v>
      </c>
      <c r="D48" s="56" t="s">
        <v>332</v>
      </c>
      <c r="E48" s="56">
        <v>1</v>
      </c>
      <c r="F48" s="56" t="s">
        <v>37</v>
      </c>
      <c r="G48" s="56">
        <v>3199</v>
      </c>
      <c r="H48" s="56" t="s">
        <v>38</v>
      </c>
      <c r="I48" s="56" t="s">
        <v>39</v>
      </c>
      <c r="J48" s="56" t="s">
        <v>504</v>
      </c>
      <c r="K48" s="58">
        <v>200000</v>
      </c>
      <c r="L48" s="59">
        <v>1</v>
      </c>
      <c r="O48" s="58">
        <v>3650988.06</v>
      </c>
    </row>
    <row r="49" spans="2:16" x14ac:dyDescent="0.25">
      <c r="B49" s="56" t="s">
        <v>177</v>
      </c>
      <c r="C49" s="57">
        <v>42855</v>
      </c>
      <c r="D49" s="56" t="s">
        <v>505</v>
      </c>
      <c r="E49" s="56">
        <v>1</v>
      </c>
      <c r="F49" s="56" t="s">
        <v>192</v>
      </c>
      <c r="G49" s="56">
        <v>10649</v>
      </c>
      <c r="H49" s="56" t="s">
        <v>193</v>
      </c>
      <c r="I49" s="56" t="s">
        <v>39</v>
      </c>
      <c r="J49" s="56" t="s">
        <v>455</v>
      </c>
      <c r="M49" s="56">
        <v>78.22</v>
      </c>
      <c r="N49" s="60">
        <v>30</v>
      </c>
      <c r="O49" s="58">
        <v>3650909.84</v>
      </c>
    </row>
    <row r="50" spans="2:16" x14ac:dyDescent="0.25">
      <c r="B50" s="56" t="s">
        <v>506</v>
      </c>
      <c r="C50" s="57">
        <v>42855</v>
      </c>
      <c r="D50" s="56" t="s">
        <v>507</v>
      </c>
      <c r="E50" s="56">
        <v>1</v>
      </c>
      <c r="F50" s="56" t="s">
        <v>192</v>
      </c>
      <c r="G50" s="56">
        <v>10650</v>
      </c>
      <c r="H50" s="56" t="s">
        <v>193</v>
      </c>
      <c r="I50" s="56" t="s">
        <v>39</v>
      </c>
      <c r="J50" s="56" t="s">
        <v>455</v>
      </c>
      <c r="M50" s="56">
        <v>799.44</v>
      </c>
      <c r="N50" s="60">
        <v>31</v>
      </c>
      <c r="O50" s="58">
        <v>3650110.4</v>
      </c>
    </row>
    <row r="51" spans="2:16" x14ac:dyDescent="0.25">
      <c r="J51" s="56" t="s">
        <v>198</v>
      </c>
      <c r="K51" s="58">
        <v>287977.49</v>
      </c>
      <c r="M51" s="58">
        <v>32675.1</v>
      </c>
    </row>
    <row r="52" spans="2:16" x14ac:dyDescent="0.25">
      <c r="J52" s="56" t="s">
        <v>199</v>
      </c>
      <c r="O52" s="58">
        <v>3650110.4</v>
      </c>
    </row>
    <row r="53" spans="2:16" x14ac:dyDescent="0.25">
      <c r="B53" s="56" t="s">
        <v>433</v>
      </c>
      <c r="C53" s="56" t="s">
        <v>434</v>
      </c>
      <c r="D53" s="56" t="s">
        <v>435</v>
      </c>
      <c r="E53" s="56" t="s">
        <v>436</v>
      </c>
      <c r="F53" s="56" t="s">
        <v>434</v>
      </c>
      <c r="G53" s="56" t="s">
        <v>437</v>
      </c>
      <c r="H53" s="56" t="s">
        <v>438</v>
      </c>
      <c r="I53" s="56" t="s">
        <v>439</v>
      </c>
      <c r="J53" s="56" t="s">
        <v>440</v>
      </c>
      <c r="K53" s="56" t="s">
        <v>442</v>
      </c>
      <c r="L53" s="59" t="s">
        <v>441</v>
      </c>
      <c r="M53" s="56" t="s">
        <v>443</v>
      </c>
      <c r="N53" s="60" t="s">
        <v>441</v>
      </c>
      <c r="O53" s="56" t="s">
        <v>444</v>
      </c>
    </row>
    <row r="55" spans="2:16" x14ac:dyDescent="0.25">
      <c r="J55" s="2" t="s">
        <v>223</v>
      </c>
      <c r="K55" s="2"/>
      <c r="L55" s="24"/>
      <c r="M55" s="2"/>
      <c r="N55" s="18"/>
      <c r="O55" s="8">
        <f>+O52</f>
        <v>3650110.4</v>
      </c>
      <c r="P55" s="2"/>
    </row>
    <row r="56" spans="2:16" x14ac:dyDescent="0.25">
      <c r="J56" s="2" t="s">
        <v>224</v>
      </c>
      <c r="K56" s="2"/>
      <c r="L56" s="24"/>
      <c r="M56" s="2"/>
      <c r="N56" s="18"/>
      <c r="O56" s="53">
        <v>-3650105.69</v>
      </c>
      <c r="P56" s="2"/>
    </row>
    <row r="57" spans="2:16" x14ac:dyDescent="0.25">
      <c r="J57" s="2" t="s">
        <v>225</v>
      </c>
      <c r="K57" s="2"/>
      <c r="L57" s="24"/>
      <c r="M57" s="2"/>
      <c r="N57" s="18"/>
      <c r="O57" s="8">
        <f>+O55+O56</f>
        <v>4.7099999999627471</v>
      </c>
      <c r="P57" s="2"/>
    </row>
  </sheetData>
  <autoFilter ref="B10:P53"/>
  <mergeCells count="5">
    <mergeCell ref="B1:O1"/>
    <mergeCell ref="D3:O3"/>
    <mergeCell ref="D4:O4"/>
    <mergeCell ref="D5:O5"/>
    <mergeCell ref="B7:O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7"/>
  <sheetViews>
    <sheetView topLeftCell="A82" workbookViewId="0">
      <selection activeCell="J95" sqref="J95:J97"/>
    </sheetView>
  </sheetViews>
  <sheetFormatPr baseColWidth="10" defaultRowHeight="15" x14ac:dyDescent="0.25"/>
  <cols>
    <col min="1" max="1" width="11.42578125" style="56"/>
    <col min="2" max="2" width="7" style="56" bestFit="1" customWidth="1"/>
    <col min="3" max="3" width="10.7109375" style="56" bestFit="1" customWidth="1"/>
    <col min="4" max="4" width="12.85546875" style="56" bestFit="1" customWidth="1"/>
    <col min="5" max="5" width="3.140625" style="56" bestFit="1" customWidth="1"/>
    <col min="6" max="6" width="9.42578125" style="56" bestFit="1" customWidth="1"/>
    <col min="7" max="7" width="6" style="56" bestFit="1" customWidth="1"/>
    <col min="8" max="8" width="24.5703125" style="56" bestFit="1" customWidth="1"/>
    <col min="9" max="9" width="9.42578125" style="56" bestFit="1" customWidth="1"/>
    <col min="10" max="10" width="35.7109375" style="56" bestFit="1" customWidth="1"/>
    <col min="11" max="11" width="11.7109375" style="56" bestFit="1" customWidth="1"/>
    <col min="12" max="12" width="3.5703125" style="59" customWidth="1"/>
    <col min="13" max="13" width="11.7109375" style="56" bestFit="1" customWidth="1"/>
    <col min="14" max="14" width="3.42578125" style="60" customWidth="1"/>
    <col min="15" max="15" width="11.7109375" style="56" bestFit="1" customWidth="1"/>
    <col min="16" max="16384" width="11.42578125" style="56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511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J10" s="56" t="s">
        <v>11</v>
      </c>
      <c r="L10" s="56"/>
      <c r="N10" s="56"/>
      <c r="O10" s="65">
        <v>3650110.4</v>
      </c>
    </row>
    <row r="11" spans="2:16" x14ac:dyDescent="0.25">
      <c r="B11" s="63" t="s">
        <v>445</v>
      </c>
      <c r="C11" s="64">
        <v>42857</v>
      </c>
      <c r="D11" s="63">
        <v>5857</v>
      </c>
      <c r="E11" s="63">
        <v>2</v>
      </c>
      <c r="F11" s="63" t="s">
        <v>14</v>
      </c>
      <c r="G11" s="63">
        <v>703</v>
      </c>
      <c r="H11" s="63" t="s">
        <v>15</v>
      </c>
      <c r="I11" s="63" t="s">
        <v>16</v>
      </c>
      <c r="J11" s="63" t="s">
        <v>17</v>
      </c>
      <c r="K11" s="63"/>
      <c r="M11" s="63">
        <v>654.27</v>
      </c>
      <c r="N11" s="60">
        <v>1</v>
      </c>
      <c r="O11" s="65">
        <v>3649456.13</v>
      </c>
    </row>
    <row r="12" spans="2:16" x14ac:dyDescent="0.25">
      <c r="B12" s="63" t="s">
        <v>512</v>
      </c>
      <c r="C12" s="64">
        <v>42857</v>
      </c>
      <c r="D12" s="63" t="s">
        <v>513</v>
      </c>
      <c r="E12" s="63">
        <v>2</v>
      </c>
      <c r="F12" s="63" t="s">
        <v>14</v>
      </c>
      <c r="G12" s="63">
        <v>704</v>
      </c>
      <c r="H12" s="63" t="s">
        <v>15</v>
      </c>
      <c r="I12" s="63" t="s">
        <v>16</v>
      </c>
      <c r="J12" s="63" t="s">
        <v>17</v>
      </c>
      <c r="K12" s="63"/>
      <c r="M12" s="61">
        <v>365.52</v>
      </c>
      <c r="N12" s="60" t="s">
        <v>626</v>
      </c>
      <c r="O12" s="65">
        <v>3649090.61</v>
      </c>
      <c r="P12" s="56" t="s">
        <v>602</v>
      </c>
    </row>
    <row r="13" spans="2:16" x14ac:dyDescent="0.25">
      <c r="B13" s="63" t="s">
        <v>514</v>
      </c>
      <c r="C13" s="64">
        <v>42858</v>
      </c>
      <c r="D13" s="63" t="s">
        <v>515</v>
      </c>
      <c r="E13" s="63">
        <v>2</v>
      </c>
      <c r="F13" s="63" t="s">
        <v>14</v>
      </c>
      <c r="G13" s="63">
        <v>705</v>
      </c>
      <c r="H13" s="63" t="s">
        <v>15</v>
      </c>
      <c r="I13" s="63" t="s">
        <v>16</v>
      </c>
      <c r="J13" s="63" t="s">
        <v>17</v>
      </c>
      <c r="K13" s="63"/>
      <c r="M13" s="63">
        <v>731.03</v>
      </c>
      <c r="N13" s="60">
        <v>3</v>
      </c>
      <c r="O13" s="65">
        <v>3648359.58</v>
      </c>
    </row>
    <row r="14" spans="2:16" x14ac:dyDescent="0.25">
      <c r="B14" s="63" t="s">
        <v>20</v>
      </c>
      <c r="C14" s="64">
        <v>42858</v>
      </c>
      <c r="D14" s="63" t="s">
        <v>516</v>
      </c>
      <c r="E14" s="63">
        <v>2</v>
      </c>
      <c r="F14" s="63" t="s">
        <v>14</v>
      </c>
      <c r="G14" s="63">
        <v>706</v>
      </c>
      <c r="H14" s="63" t="s">
        <v>15</v>
      </c>
      <c r="I14" s="63" t="s">
        <v>16</v>
      </c>
      <c r="J14" s="63" t="s">
        <v>17</v>
      </c>
      <c r="K14" s="63"/>
      <c r="M14" s="65">
        <v>1638.85</v>
      </c>
      <c r="N14" s="60">
        <v>4</v>
      </c>
      <c r="O14" s="65">
        <v>3646720.73</v>
      </c>
    </row>
    <row r="15" spans="2:16" x14ac:dyDescent="0.25">
      <c r="B15" s="63" t="s">
        <v>518</v>
      </c>
      <c r="C15" s="64">
        <v>42859</v>
      </c>
      <c r="D15" s="63" t="s">
        <v>519</v>
      </c>
      <c r="E15" s="63">
        <v>2</v>
      </c>
      <c r="F15" s="63" t="s">
        <v>14</v>
      </c>
      <c r="G15" s="63">
        <v>708</v>
      </c>
      <c r="H15" s="63" t="s">
        <v>15</v>
      </c>
      <c r="I15" s="63" t="s">
        <v>16</v>
      </c>
      <c r="J15" s="63" t="s">
        <v>17</v>
      </c>
      <c r="K15" s="63"/>
      <c r="M15" s="63">
        <v>365.52</v>
      </c>
      <c r="N15" s="60">
        <v>2</v>
      </c>
      <c r="O15" s="65">
        <v>3646355.21</v>
      </c>
    </row>
    <row r="16" spans="2:16" x14ac:dyDescent="0.25">
      <c r="B16" s="63" t="s">
        <v>457</v>
      </c>
      <c r="C16" s="64">
        <v>42859</v>
      </c>
      <c r="D16" s="63" t="s">
        <v>520</v>
      </c>
      <c r="E16" s="63">
        <v>2</v>
      </c>
      <c r="F16" s="63" t="s">
        <v>14</v>
      </c>
      <c r="G16" s="63">
        <v>709</v>
      </c>
      <c r="H16" s="63" t="s">
        <v>15</v>
      </c>
      <c r="I16" s="63" t="s">
        <v>16</v>
      </c>
      <c r="J16" s="63" t="s">
        <v>17</v>
      </c>
      <c r="K16" s="63"/>
      <c r="M16" s="63">
        <v>374.8</v>
      </c>
      <c r="N16" s="60">
        <v>7</v>
      </c>
      <c r="O16" s="65">
        <v>3645980.41</v>
      </c>
    </row>
    <row r="17" spans="2:16" x14ac:dyDescent="0.25">
      <c r="B17" s="63" t="s">
        <v>521</v>
      </c>
      <c r="C17" s="64">
        <v>42859</v>
      </c>
      <c r="D17" s="63" t="s">
        <v>522</v>
      </c>
      <c r="E17" s="63">
        <v>2</v>
      </c>
      <c r="F17" s="63" t="s">
        <v>14</v>
      </c>
      <c r="G17" s="63">
        <v>710</v>
      </c>
      <c r="H17" s="63" t="s">
        <v>15</v>
      </c>
      <c r="I17" s="63" t="s">
        <v>16</v>
      </c>
      <c r="J17" s="63" t="s">
        <v>17</v>
      </c>
      <c r="K17" s="63"/>
      <c r="M17" s="63">
        <v>353.92</v>
      </c>
      <c r="N17" s="60">
        <v>8</v>
      </c>
      <c r="O17" s="65">
        <v>3645626.49</v>
      </c>
    </row>
    <row r="18" spans="2:16" x14ac:dyDescent="0.25">
      <c r="B18" s="63" t="s">
        <v>251</v>
      </c>
      <c r="C18" s="64">
        <v>42860</v>
      </c>
      <c r="D18" s="63" t="s">
        <v>517</v>
      </c>
      <c r="E18" s="63">
        <v>2</v>
      </c>
      <c r="F18" s="63" t="s">
        <v>72</v>
      </c>
      <c r="G18" s="63">
        <v>1373</v>
      </c>
      <c r="H18" s="63" t="s">
        <v>73</v>
      </c>
      <c r="I18" s="63" t="s">
        <v>16</v>
      </c>
      <c r="J18" s="63" t="s">
        <v>17</v>
      </c>
      <c r="K18" s="63"/>
      <c r="M18" s="61">
        <v>283.13</v>
      </c>
      <c r="N18" s="60">
        <v>5</v>
      </c>
      <c r="O18" s="65">
        <v>3645343.36</v>
      </c>
    </row>
    <row r="19" spans="2:16" x14ac:dyDescent="0.25">
      <c r="B19" s="63" t="s">
        <v>253</v>
      </c>
      <c r="C19" s="64">
        <v>42860</v>
      </c>
      <c r="D19" s="63" t="s">
        <v>523</v>
      </c>
      <c r="E19" s="63">
        <v>2</v>
      </c>
      <c r="F19" s="63" t="s">
        <v>72</v>
      </c>
      <c r="G19" s="63">
        <v>1374</v>
      </c>
      <c r="H19" s="63" t="s">
        <v>73</v>
      </c>
      <c r="I19" s="63" t="s">
        <v>16</v>
      </c>
      <c r="J19" s="63" t="s">
        <v>17</v>
      </c>
      <c r="K19" s="63"/>
      <c r="M19" s="63">
        <v>87</v>
      </c>
      <c r="N19" s="60">
        <v>9</v>
      </c>
      <c r="O19" s="65">
        <v>3645256.36</v>
      </c>
    </row>
    <row r="20" spans="2:16" x14ac:dyDescent="0.25">
      <c r="B20" s="63" t="s">
        <v>524</v>
      </c>
      <c r="C20" s="64">
        <v>42861</v>
      </c>
      <c r="D20" s="63" t="s">
        <v>525</v>
      </c>
      <c r="E20" s="63">
        <v>2</v>
      </c>
      <c r="F20" s="63" t="s">
        <v>14</v>
      </c>
      <c r="G20" s="63">
        <v>711</v>
      </c>
      <c r="H20" s="63" t="s">
        <v>15</v>
      </c>
      <c r="I20" s="63" t="s">
        <v>16</v>
      </c>
      <c r="J20" s="63" t="s">
        <v>17</v>
      </c>
      <c r="K20" s="63"/>
      <c r="M20" s="61">
        <v>185.8</v>
      </c>
      <c r="N20" s="60">
        <v>27</v>
      </c>
      <c r="O20" s="65">
        <v>3645070.56</v>
      </c>
      <c r="P20" s="56" t="s">
        <v>603</v>
      </c>
    </row>
    <row r="21" spans="2:16" x14ac:dyDescent="0.25">
      <c r="B21" s="63" t="s">
        <v>59</v>
      </c>
      <c r="C21" s="64">
        <v>42864</v>
      </c>
      <c r="D21" s="63" t="s">
        <v>526</v>
      </c>
      <c r="E21" s="63">
        <v>2</v>
      </c>
      <c r="F21" s="63" t="s">
        <v>14</v>
      </c>
      <c r="G21" s="63">
        <v>712</v>
      </c>
      <c r="H21" s="63" t="s">
        <v>15</v>
      </c>
      <c r="I21" s="63" t="s">
        <v>16</v>
      </c>
      <c r="J21" s="63" t="s">
        <v>17</v>
      </c>
      <c r="K21" s="63"/>
      <c r="M21" s="63">
        <v>365.52</v>
      </c>
      <c r="N21" s="60">
        <v>6</v>
      </c>
      <c r="O21" s="65">
        <v>3644705.04</v>
      </c>
    </row>
    <row r="22" spans="2:16" x14ac:dyDescent="0.25">
      <c r="B22" s="63" t="s">
        <v>527</v>
      </c>
      <c r="C22" s="64">
        <v>42865</v>
      </c>
      <c r="D22" s="63" t="s">
        <v>528</v>
      </c>
      <c r="E22" s="63">
        <v>2</v>
      </c>
      <c r="F22" s="63" t="s">
        <v>72</v>
      </c>
      <c r="G22" s="63">
        <v>1375</v>
      </c>
      <c r="H22" s="63" t="s">
        <v>73</v>
      </c>
      <c r="I22" s="63" t="s">
        <v>16</v>
      </c>
      <c r="J22" s="63" t="s">
        <v>17</v>
      </c>
      <c r="K22" s="63"/>
      <c r="M22" s="63">
        <v>250.56</v>
      </c>
      <c r="N22" s="60">
        <v>10</v>
      </c>
      <c r="O22" s="65">
        <v>3644454.48</v>
      </c>
    </row>
    <row r="23" spans="2:16" x14ac:dyDescent="0.25">
      <c r="B23" s="63" t="s">
        <v>529</v>
      </c>
      <c r="C23" s="64">
        <v>42865</v>
      </c>
      <c r="D23" s="63" t="s">
        <v>530</v>
      </c>
      <c r="E23" s="63">
        <v>2</v>
      </c>
      <c r="F23" s="63" t="s">
        <v>72</v>
      </c>
      <c r="G23" s="63">
        <v>1376</v>
      </c>
      <c r="H23" s="63" t="s">
        <v>73</v>
      </c>
      <c r="I23" s="63" t="s">
        <v>16</v>
      </c>
      <c r="J23" s="63" t="s">
        <v>17</v>
      </c>
      <c r="K23" s="63"/>
      <c r="M23" s="63">
        <v>417.6</v>
      </c>
      <c r="N23" s="60">
        <v>11</v>
      </c>
      <c r="O23" s="65">
        <v>3644036.88</v>
      </c>
    </row>
    <row r="24" spans="2:16" x14ac:dyDescent="0.25">
      <c r="B24" s="63" t="s">
        <v>531</v>
      </c>
      <c r="C24" s="64">
        <v>42865</v>
      </c>
      <c r="D24" s="63">
        <v>28315</v>
      </c>
      <c r="E24" s="63">
        <v>2</v>
      </c>
      <c r="F24" s="63" t="s">
        <v>72</v>
      </c>
      <c r="G24" s="63">
        <v>1377</v>
      </c>
      <c r="H24" s="63" t="s">
        <v>73</v>
      </c>
      <c r="I24" s="63" t="s">
        <v>16</v>
      </c>
      <c r="J24" s="63" t="s">
        <v>17</v>
      </c>
      <c r="K24" s="63"/>
      <c r="M24" s="63">
        <v>278.39999999999998</v>
      </c>
      <c r="N24" s="60">
        <v>12</v>
      </c>
      <c r="O24" s="65">
        <v>3643758.48</v>
      </c>
    </row>
    <row r="25" spans="2:16" x14ac:dyDescent="0.25">
      <c r="B25" s="63" t="s">
        <v>63</v>
      </c>
      <c r="C25" s="64">
        <v>42866</v>
      </c>
      <c r="D25" s="63" t="s">
        <v>532</v>
      </c>
      <c r="E25" s="63">
        <v>2</v>
      </c>
      <c r="F25" s="63" t="s">
        <v>29</v>
      </c>
      <c r="G25" s="63">
        <v>1760</v>
      </c>
      <c r="H25" s="63" t="s">
        <v>30</v>
      </c>
      <c r="I25" s="63" t="s">
        <v>31</v>
      </c>
      <c r="J25" s="63" t="s">
        <v>533</v>
      </c>
      <c r="K25" s="65">
        <v>2734.99</v>
      </c>
      <c r="L25" s="59">
        <v>5</v>
      </c>
      <c r="M25" s="63"/>
      <c r="O25" s="65">
        <v>3646493.47</v>
      </c>
    </row>
    <row r="26" spans="2:16" x14ac:dyDescent="0.25">
      <c r="B26" s="63" t="s">
        <v>75</v>
      </c>
      <c r="C26" s="64">
        <v>42868</v>
      </c>
      <c r="D26" s="63" t="s">
        <v>534</v>
      </c>
      <c r="E26" s="63">
        <v>2</v>
      </c>
      <c r="F26" s="63" t="s">
        <v>14</v>
      </c>
      <c r="G26" s="63">
        <v>713</v>
      </c>
      <c r="H26" s="63" t="s">
        <v>15</v>
      </c>
      <c r="I26" s="63" t="s">
        <v>16</v>
      </c>
      <c r="J26" s="63" t="s">
        <v>17</v>
      </c>
      <c r="K26" s="63"/>
      <c r="M26" s="63">
        <v>511.72</v>
      </c>
      <c r="N26" s="60">
        <v>13</v>
      </c>
      <c r="O26" s="65">
        <v>3645981.75</v>
      </c>
    </row>
    <row r="27" spans="2:16" x14ac:dyDescent="0.25">
      <c r="B27" s="63" t="s">
        <v>535</v>
      </c>
      <c r="C27" s="64">
        <v>42871</v>
      </c>
      <c r="D27" s="63" t="s">
        <v>536</v>
      </c>
      <c r="E27" s="63">
        <v>2</v>
      </c>
      <c r="F27" s="63" t="s">
        <v>14</v>
      </c>
      <c r="G27" s="63">
        <v>714</v>
      </c>
      <c r="H27" s="63" t="s">
        <v>15</v>
      </c>
      <c r="I27" s="63" t="s">
        <v>16</v>
      </c>
      <c r="J27" s="63" t="s">
        <v>17</v>
      </c>
      <c r="K27" s="63"/>
      <c r="M27" s="63">
        <v>353.92</v>
      </c>
      <c r="N27" s="60">
        <v>14</v>
      </c>
      <c r="O27" s="65">
        <v>3645627.83</v>
      </c>
    </row>
    <row r="28" spans="2:16" x14ac:dyDescent="0.25">
      <c r="B28" s="63" t="s">
        <v>478</v>
      </c>
      <c r="C28" s="64">
        <v>42871</v>
      </c>
      <c r="D28" s="63" t="s">
        <v>537</v>
      </c>
      <c r="E28" s="63">
        <v>2</v>
      </c>
      <c r="F28" s="63" t="s">
        <v>14</v>
      </c>
      <c r="G28" s="63">
        <v>715</v>
      </c>
      <c r="H28" s="63" t="s">
        <v>15</v>
      </c>
      <c r="I28" s="63" t="s">
        <v>16</v>
      </c>
      <c r="J28" s="63" t="s">
        <v>17</v>
      </c>
      <c r="K28" s="63"/>
      <c r="M28" s="65">
        <v>1751.72</v>
      </c>
      <c r="N28" s="60">
        <v>15</v>
      </c>
      <c r="O28" s="65">
        <v>3643876.11</v>
      </c>
    </row>
    <row r="29" spans="2:16" x14ac:dyDescent="0.25">
      <c r="B29" s="63" t="s">
        <v>81</v>
      </c>
      <c r="C29" s="64">
        <v>42871</v>
      </c>
      <c r="D29" s="63" t="s">
        <v>82</v>
      </c>
      <c r="E29" s="63">
        <v>1</v>
      </c>
      <c r="F29" s="63" t="s">
        <v>83</v>
      </c>
      <c r="G29" s="63">
        <v>3221</v>
      </c>
      <c r="H29" s="63" t="s">
        <v>84</v>
      </c>
      <c r="I29" s="63" t="s">
        <v>39</v>
      </c>
      <c r="J29" s="63" t="s">
        <v>538</v>
      </c>
      <c r="K29" s="63"/>
      <c r="M29" s="63">
        <v>124.42</v>
      </c>
      <c r="N29" s="60">
        <v>16</v>
      </c>
      <c r="O29" s="65">
        <v>3643751.69</v>
      </c>
    </row>
    <row r="30" spans="2:16" x14ac:dyDescent="0.25">
      <c r="B30" s="63" t="s">
        <v>539</v>
      </c>
      <c r="C30" s="64">
        <v>42872</v>
      </c>
      <c r="D30" s="63" t="s">
        <v>332</v>
      </c>
      <c r="E30" s="63">
        <v>1</v>
      </c>
      <c r="F30" s="63" t="s">
        <v>244</v>
      </c>
      <c r="G30" s="63">
        <v>3224</v>
      </c>
      <c r="H30" s="63" t="s">
        <v>245</v>
      </c>
      <c r="I30" s="63" t="s">
        <v>39</v>
      </c>
      <c r="J30" s="63" t="s">
        <v>540</v>
      </c>
      <c r="K30" s="63"/>
      <c r="M30" s="65">
        <v>2610.58</v>
      </c>
      <c r="N30" s="60">
        <v>17</v>
      </c>
      <c r="O30" s="65">
        <v>3641141.11</v>
      </c>
    </row>
    <row r="31" spans="2:16" x14ac:dyDescent="0.25">
      <c r="B31" s="63" t="s">
        <v>541</v>
      </c>
      <c r="C31" s="64">
        <v>42873</v>
      </c>
      <c r="D31" s="63" t="s">
        <v>36</v>
      </c>
      <c r="E31" s="63">
        <v>1</v>
      </c>
      <c r="F31" s="63" t="s">
        <v>37</v>
      </c>
      <c r="G31" s="63">
        <v>3222</v>
      </c>
      <c r="H31" s="63" t="s">
        <v>38</v>
      </c>
      <c r="I31" s="63" t="s">
        <v>94</v>
      </c>
      <c r="J31" s="63" t="s">
        <v>542</v>
      </c>
      <c r="K31" s="63">
        <v>141.59</v>
      </c>
      <c r="L31" s="59">
        <v>28</v>
      </c>
      <c r="M31" s="63"/>
      <c r="O31" s="65">
        <v>3641282.7</v>
      </c>
    </row>
    <row r="32" spans="2:16" x14ac:dyDescent="0.25">
      <c r="B32" s="63" t="s">
        <v>541</v>
      </c>
      <c r="C32" s="64">
        <v>42873</v>
      </c>
      <c r="D32" s="63" t="s">
        <v>36</v>
      </c>
      <c r="E32" s="63">
        <v>1</v>
      </c>
      <c r="F32" s="63" t="s">
        <v>37</v>
      </c>
      <c r="G32" s="63">
        <v>3222</v>
      </c>
      <c r="H32" s="63" t="s">
        <v>38</v>
      </c>
      <c r="I32" s="63" t="s">
        <v>94</v>
      </c>
      <c r="J32" s="63" t="s">
        <v>543</v>
      </c>
      <c r="K32" s="63">
        <v>365.52</v>
      </c>
      <c r="L32" s="59">
        <v>10</v>
      </c>
      <c r="M32" s="63"/>
      <c r="O32" s="65">
        <v>3641648.22</v>
      </c>
    </row>
    <row r="33" spans="2:15" x14ac:dyDescent="0.25">
      <c r="B33" s="63" t="s">
        <v>541</v>
      </c>
      <c r="C33" s="64">
        <v>42873</v>
      </c>
      <c r="D33" s="63" t="s">
        <v>36</v>
      </c>
      <c r="E33" s="63">
        <v>1</v>
      </c>
      <c r="F33" s="63" t="s">
        <v>37</v>
      </c>
      <c r="G33" s="63">
        <v>3222</v>
      </c>
      <c r="H33" s="63" t="s">
        <v>38</v>
      </c>
      <c r="I33" s="63" t="s">
        <v>94</v>
      </c>
      <c r="J33" s="63" t="s">
        <v>544</v>
      </c>
      <c r="K33" s="63">
        <v>365.52</v>
      </c>
      <c r="L33" s="59">
        <v>11</v>
      </c>
      <c r="M33" s="63"/>
      <c r="O33" s="65">
        <v>3642013.74</v>
      </c>
    </row>
    <row r="34" spans="2:15" x14ac:dyDescent="0.25">
      <c r="B34" s="63" t="s">
        <v>541</v>
      </c>
      <c r="C34" s="64">
        <v>42873</v>
      </c>
      <c r="D34" s="63" t="s">
        <v>36</v>
      </c>
      <c r="E34" s="63">
        <v>1</v>
      </c>
      <c r="F34" s="63" t="s">
        <v>37</v>
      </c>
      <c r="G34" s="63">
        <v>3222</v>
      </c>
      <c r="H34" s="63" t="s">
        <v>38</v>
      </c>
      <c r="I34" s="63" t="s">
        <v>94</v>
      </c>
      <c r="J34" s="63" t="s">
        <v>545</v>
      </c>
      <c r="K34" s="65">
        <v>2380.67</v>
      </c>
      <c r="M34" s="63"/>
      <c r="O34" s="65">
        <v>3644394.41</v>
      </c>
    </row>
    <row r="35" spans="2:15" x14ac:dyDescent="0.25">
      <c r="B35" s="63" t="s">
        <v>541</v>
      </c>
      <c r="C35" s="64">
        <v>42873</v>
      </c>
      <c r="D35" s="63" t="s">
        <v>36</v>
      </c>
      <c r="E35" s="63">
        <v>1</v>
      </c>
      <c r="F35" s="63" t="s">
        <v>37</v>
      </c>
      <c r="G35" s="63">
        <v>3222</v>
      </c>
      <c r="H35" s="63" t="s">
        <v>38</v>
      </c>
      <c r="I35" s="63" t="s">
        <v>94</v>
      </c>
      <c r="J35" s="63" t="s">
        <v>546</v>
      </c>
      <c r="K35" s="63">
        <v>719.43</v>
      </c>
      <c r="L35" s="59">
        <v>12</v>
      </c>
      <c r="M35" s="63"/>
      <c r="O35" s="65">
        <v>3645113.84</v>
      </c>
    </row>
    <row r="36" spans="2:15" x14ac:dyDescent="0.25">
      <c r="B36" s="63" t="s">
        <v>541</v>
      </c>
      <c r="C36" s="64">
        <v>42873</v>
      </c>
      <c r="D36" s="63" t="s">
        <v>36</v>
      </c>
      <c r="E36" s="63">
        <v>1</v>
      </c>
      <c r="F36" s="63" t="s">
        <v>37</v>
      </c>
      <c r="G36" s="63">
        <v>3222</v>
      </c>
      <c r="H36" s="63" t="s">
        <v>38</v>
      </c>
      <c r="I36" s="63" t="s">
        <v>94</v>
      </c>
      <c r="J36" s="63" t="s">
        <v>547</v>
      </c>
      <c r="K36" s="63">
        <v>731.03</v>
      </c>
      <c r="L36" s="59">
        <v>13</v>
      </c>
      <c r="M36" s="63"/>
      <c r="O36" s="65">
        <v>3645844.87</v>
      </c>
    </row>
    <row r="37" spans="2:15" x14ac:dyDescent="0.25">
      <c r="B37" s="63" t="s">
        <v>541</v>
      </c>
      <c r="C37" s="64">
        <v>42873</v>
      </c>
      <c r="D37" s="63" t="s">
        <v>36</v>
      </c>
      <c r="E37" s="63">
        <v>1</v>
      </c>
      <c r="F37" s="63" t="s">
        <v>37</v>
      </c>
      <c r="G37" s="63">
        <v>3222</v>
      </c>
      <c r="H37" s="63" t="s">
        <v>38</v>
      </c>
      <c r="I37" s="63" t="s">
        <v>94</v>
      </c>
      <c r="J37" s="63" t="s">
        <v>548</v>
      </c>
      <c r="K37" s="63">
        <v>365.52</v>
      </c>
      <c r="L37" s="59">
        <v>14</v>
      </c>
      <c r="M37" s="63"/>
      <c r="O37" s="65">
        <v>3646210.39</v>
      </c>
    </row>
    <row r="38" spans="2:15" x14ac:dyDescent="0.25">
      <c r="B38" s="63" t="s">
        <v>541</v>
      </c>
      <c r="C38" s="64">
        <v>42873</v>
      </c>
      <c r="D38" s="63" t="s">
        <v>36</v>
      </c>
      <c r="E38" s="63">
        <v>1</v>
      </c>
      <c r="F38" s="63" t="s">
        <v>37</v>
      </c>
      <c r="G38" s="63">
        <v>3222</v>
      </c>
      <c r="H38" s="63" t="s">
        <v>38</v>
      </c>
      <c r="I38" s="63" t="s">
        <v>94</v>
      </c>
      <c r="J38" s="63" t="s">
        <v>549</v>
      </c>
      <c r="K38" s="63">
        <v>359.66</v>
      </c>
      <c r="L38" s="59">
        <v>15</v>
      </c>
      <c r="M38" s="63"/>
      <c r="O38" s="65">
        <v>3646570.05</v>
      </c>
    </row>
    <row r="39" spans="2:15" x14ac:dyDescent="0.25">
      <c r="B39" s="63" t="s">
        <v>541</v>
      </c>
      <c r="C39" s="64">
        <v>42873</v>
      </c>
      <c r="D39" s="63" t="s">
        <v>36</v>
      </c>
      <c r="E39" s="63">
        <v>1</v>
      </c>
      <c r="F39" s="63" t="s">
        <v>37</v>
      </c>
      <c r="G39" s="63">
        <v>3222</v>
      </c>
      <c r="H39" s="63" t="s">
        <v>38</v>
      </c>
      <c r="I39" s="63" t="s">
        <v>94</v>
      </c>
      <c r="J39" s="63" t="s">
        <v>550</v>
      </c>
      <c r="K39" s="63">
        <v>365.52</v>
      </c>
      <c r="L39" s="59">
        <v>16</v>
      </c>
      <c r="M39" s="63"/>
      <c r="O39" s="65">
        <v>3646935.57</v>
      </c>
    </row>
    <row r="40" spans="2:15" x14ac:dyDescent="0.25">
      <c r="B40" s="63" t="s">
        <v>541</v>
      </c>
      <c r="C40" s="64">
        <v>42873</v>
      </c>
      <c r="D40" s="63" t="s">
        <v>36</v>
      </c>
      <c r="E40" s="63">
        <v>1</v>
      </c>
      <c r="F40" s="63" t="s">
        <v>37</v>
      </c>
      <c r="G40" s="63">
        <v>3222</v>
      </c>
      <c r="H40" s="63" t="s">
        <v>38</v>
      </c>
      <c r="I40" s="63" t="s">
        <v>94</v>
      </c>
      <c r="J40" s="63" t="s">
        <v>551</v>
      </c>
      <c r="K40" s="63">
        <v>731.03</v>
      </c>
      <c r="L40" s="59">
        <v>17</v>
      </c>
      <c r="M40" s="63"/>
      <c r="O40" s="65">
        <v>3647666.6</v>
      </c>
    </row>
    <row r="41" spans="2:15" x14ac:dyDescent="0.25">
      <c r="B41" s="63" t="s">
        <v>541</v>
      </c>
      <c r="C41" s="64">
        <v>42873</v>
      </c>
      <c r="D41" s="63" t="s">
        <v>36</v>
      </c>
      <c r="E41" s="63">
        <v>1</v>
      </c>
      <c r="F41" s="63" t="s">
        <v>37</v>
      </c>
      <c r="G41" s="63">
        <v>3222</v>
      </c>
      <c r="H41" s="63" t="s">
        <v>38</v>
      </c>
      <c r="I41" s="63" t="s">
        <v>94</v>
      </c>
      <c r="J41" s="63" t="s">
        <v>552</v>
      </c>
      <c r="K41" s="63">
        <v>353.92</v>
      </c>
      <c r="L41" s="59">
        <v>18</v>
      </c>
      <c r="M41" s="63"/>
      <c r="O41" s="65">
        <v>3648020.52</v>
      </c>
    </row>
    <row r="42" spans="2:15" x14ac:dyDescent="0.25">
      <c r="B42" s="63" t="s">
        <v>541</v>
      </c>
      <c r="C42" s="64">
        <v>42873</v>
      </c>
      <c r="D42" s="63" t="s">
        <v>36</v>
      </c>
      <c r="E42" s="63">
        <v>1</v>
      </c>
      <c r="F42" s="63" t="s">
        <v>37</v>
      </c>
      <c r="G42" s="63">
        <v>3222</v>
      </c>
      <c r="H42" s="63" t="s">
        <v>38</v>
      </c>
      <c r="I42" s="63" t="s">
        <v>94</v>
      </c>
      <c r="J42" s="63" t="s">
        <v>553</v>
      </c>
      <c r="K42" s="63">
        <v>365.52</v>
      </c>
      <c r="L42" s="59">
        <v>19</v>
      </c>
      <c r="M42" s="63"/>
      <c r="O42" s="65">
        <v>3648386.04</v>
      </c>
    </row>
    <row r="43" spans="2:15" x14ac:dyDescent="0.25">
      <c r="B43" s="63" t="s">
        <v>541</v>
      </c>
      <c r="C43" s="64">
        <v>42873</v>
      </c>
      <c r="D43" s="63" t="s">
        <v>36</v>
      </c>
      <c r="E43" s="63">
        <v>1</v>
      </c>
      <c r="F43" s="63" t="s">
        <v>37</v>
      </c>
      <c r="G43" s="63">
        <v>3222</v>
      </c>
      <c r="H43" s="63" t="s">
        <v>38</v>
      </c>
      <c r="I43" s="63" t="s">
        <v>94</v>
      </c>
      <c r="J43" s="63" t="s">
        <v>554</v>
      </c>
      <c r="K43" s="63">
        <v>574.32000000000005</v>
      </c>
      <c r="L43" s="59">
        <v>29</v>
      </c>
      <c r="M43" s="63"/>
      <c r="O43" s="65">
        <v>3648960.36</v>
      </c>
    </row>
    <row r="44" spans="2:15" x14ac:dyDescent="0.25">
      <c r="B44" s="63" t="s">
        <v>541</v>
      </c>
      <c r="C44" s="64">
        <v>42873</v>
      </c>
      <c r="D44" s="63" t="s">
        <v>36</v>
      </c>
      <c r="E44" s="63">
        <v>1</v>
      </c>
      <c r="F44" s="63" t="s">
        <v>37</v>
      </c>
      <c r="G44" s="63">
        <v>3222</v>
      </c>
      <c r="H44" s="63" t="s">
        <v>38</v>
      </c>
      <c r="I44" s="63" t="s">
        <v>94</v>
      </c>
      <c r="J44" s="63" t="s">
        <v>555</v>
      </c>
      <c r="K44" s="63">
        <v>208.8</v>
      </c>
      <c r="L44" s="59">
        <v>20</v>
      </c>
      <c r="M44" s="63"/>
      <c r="O44" s="65">
        <v>3649169.16</v>
      </c>
    </row>
    <row r="45" spans="2:15" x14ac:dyDescent="0.25">
      <c r="B45" s="63" t="s">
        <v>541</v>
      </c>
      <c r="C45" s="64">
        <v>42873</v>
      </c>
      <c r="D45" s="63" t="s">
        <v>36</v>
      </c>
      <c r="E45" s="63">
        <v>1</v>
      </c>
      <c r="F45" s="63" t="s">
        <v>37</v>
      </c>
      <c r="G45" s="63">
        <v>3222</v>
      </c>
      <c r="H45" s="63" t="s">
        <v>38</v>
      </c>
      <c r="I45" s="63" t="s">
        <v>94</v>
      </c>
      <c r="J45" s="63" t="s">
        <v>556</v>
      </c>
      <c r="K45" s="65">
        <v>3500</v>
      </c>
      <c r="M45" s="63"/>
      <c r="O45" s="65">
        <v>3652669.16</v>
      </c>
    </row>
    <row r="46" spans="2:15" x14ac:dyDescent="0.25">
      <c r="B46" s="63" t="s">
        <v>541</v>
      </c>
      <c r="C46" s="64">
        <v>42873</v>
      </c>
      <c r="D46" s="63" t="s">
        <v>36</v>
      </c>
      <c r="E46" s="63">
        <v>1</v>
      </c>
      <c r="F46" s="63" t="s">
        <v>37</v>
      </c>
      <c r="G46" s="63">
        <v>3222</v>
      </c>
      <c r="H46" s="63" t="s">
        <v>38</v>
      </c>
      <c r="I46" s="63" t="s">
        <v>94</v>
      </c>
      <c r="J46" s="63" t="s">
        <v>557</v>
      </c>
      <c r="K46" s="63">
        <v>499.73</v>
      </c>
      <c r="M46" s="63"/>
      <c r="O46" s="65">
        <v>3653168.89</v>
      </c>
    </row>
    <row r="47" spans="2:15" x14ac:dyDescent="0.25">
      <c r="B47" s="63" t="s">
        <v>541</v>
      </c>
      <c r="C47" s="64">
        <v>42873</v>
      </c>
      <c r="D47" s="63" t="s">
        <v>36</v>
      </c>
      <c r="E47" s="63">
        <v>1</v>
      </c>
      <c r="F47" s="63" t="s">
        <v>37</v>
      </c>
      <c r="G47" s="63">
        <v>3222</v>
      </c>
      <c r="H47" s="63" t="s">
        <v>38</v>
      </c>
      <c r="I47" s="63" t="s">
        <v>94</v>
      </c>
      <c r="J47" s="63" t="s">
        <v>558</v>
      </c>
      <c r="K47" s="63">
        <v>365.52</v>
      </c>
      <c r="L47" s="59">
        <v>21</v>
      </c>
      <c r="M47" s="63"/>
      <c r="O47" s="65">
        <v>3653534.41</v>
      </c>
    </row>
    <row r="48" spans="2:15" x14ac:dyDescent="0.25">
      <c r="B48" s="63" t="s">
        <v>541</v>
      </c>
      <c r="C48" s="64">
        <v>42873</v>
      </c>
      <c r="D48" s="63" t="s">
        <v>36</v>
      </c>
      <c r="E48" s="63">
        <v>1</v>
      </c>
      <c r="F48" s="63" t="s">
        <v>37</v>
      </c>
      <c r="G48" s="63">
        <v>3222</v>
      </c>
      <c r="H48" s="63" t="s">
        <v>38</v>
      </c>
      <c r="I48" s="63" t="s">
        <v>94</v>
      </c>
      <c r="J48" s="63" t="s">
        <v>559</v>
      </c>
      <c r="K48" s="65">
        <v>1267.53</v>
      </c>
      <c r="M48" s="63"/>
      <c r="O48" s="65">
        <v>3654801.94</v>
      </c>
    </row>
    <row r="49" spans="2:16" x14ac:dyDescent="0.25">
      <c r="B49" s="63" t="s">
        <v>541</v>
      </c>
      <c r="C49" s="64">
        <v>42873</v>
      </c>
      <c r="D49" s="63" t="s">
        <v>36</v>
      </c>
      <c r="E49" s="63">
        <v>1</v>
      </c>
      <c r="F49" s="63" t="s">
        <v>37</v>
      </c>
      <c r="G49" s="63">
        <v>3222</v>
      </c>
      <c r="H49" s="63" t="s">
        <v>38</v>
      </c>
      <c r="I49" s="63" t="s">
        <v>94</v>
      </c>
      <c r="J49" s="63" t="s">
        <v>560</v>
      </c>
      <c r="K49" s="63">
        <v>642.73</v>
      </c>
      <c r="M49" s="63"/>
      <c r="O49" s="65">
        <v>3655444.67</v>
      </c>
    </row>
    <row r="50" spans="2:16" x14ac:dyDescent="0.25">
      <c r="B50" s="63" t="s">
        <v>541</v>
      </c>
      <c r="C50" s="64">
        <v>42873</v>
      </c>
      <c r="D50" s="63" t="s">
        <v>36</v>
      </c>
      <c r="E50" s="63">
        <v>1</v>
      </c>
      <c r="F50" s="63" t="s">
        <v>37</v>
      </c>
      <c r="G50" s="63">
        <v>3222</v>
      </c>
      <c r="H50" s="63" t="s">
        <v>38</v>
      </c>
      <c r="I50" s="63" t="s">
        <v>94</v>
      </c>
      <c r="J50" s="63" t="s">
        <v>561</v>
      </c>
      <c r="K50" s="63">
        <v>365.52</v>
      </c>
      <c r="L50" s="59">
        <v>24</v>
      </c>
      <c r="M50" s="63"/>
      <c r="O50" s="65">
        <v>3655810.19</v>
      </c>
    </row>
    <row r="51" spans="2:16" x14ac:dyDescent="0.25">
      <c r="B51" s="63" t="s">
        <v>541</v>
      </c>
      <c r="C51" s="64">
        <v>42873</v>
      </c>
      <c r="D51" s="63" t="s">
        <v>36</v>
      </c>
      <c r="E51" s="63">
        <v>1</v>
      </c>
      <c r="F51" s="63" t="s">
        <v>37</v>
      </c>
      <c r="G51" s="63">
        <v>3222</v>
      </c>
      <c r="H51" s="63" t="s">
        <v>38</v>
      </c>
      <c r="I51" s="63" t="s">
        <v>94</v>
      </c>
      <c r="J51" s="63" t="s">
        <v>562</v>
      </c>
      <c r="K51" s="63">
        <v>731.03</v>
      </c>
      <c r="M51" s="63"/>
      <c r="O51" s="65">
        <v>3656541.22</v>
      </c>
    </row>
    <row r="52" spans="2:16" x14ac:dyDescent="0.25">
      <c r="B52" s="63" t="s">
        <v>541</v>
      </c>
      <c r="C52" s="64">
        <v>42873</v>
      </c>
      <c r="D52" s="63" t="s">
        <v>36</v>
      </c>
      <c r="E52" s="63">
        <v>1</v>
      </c>
      <c r="F52" s="63" t="s">
        <v>37</v>
      </c>
      <c r="G52" s="63">
        <v>3222</v>
      </c>
      <c r="H52" s="63" t="s">
        <v>38</v>
      </c>
      <c r="I52" s="63" t="s">
        <v>94</v>
      </c>
      <c r="J52" s="63" t="s">
        <v>563</v>
      </c>
      <c r="K52" s="63">
        <v>996.59</v>
      </c>
      <c r="M52" s="63"/>
      <c r="O52" s="65">
        <v>3657537.81</v>
      </c>
    </row>
    <row r="53" spans="2:16" x14ac:dyDescent="0.25">
      <c r="B53" s="63" t="s">
        <v>541</v>
      </c>
      <c r="C53" s="64">
        <v>42873</v>
      </c>
      <c r="D53" s="63" t="s">
        <v>36</v>
      </c>
      <c r="E53" s="63">
        <v>1</v>
      </c>
      <c r="F53" s="63" t="s">
        <v>37</v>
      </c>
      <c r="G53" s="63">
        <v>3222</v>
      </c>
      <c r="H53" s="63" t="s">
        <v>38</v>
      </c>
      <c r="I53" s="63" t="s">
        <v>94</v>
      </c>
      <c r="J53" s="63" t="s">
        <v>564</v>
      </c>
      <c r="K53" s="63">
        <v>365.52</v>
      </c>
      <c r="M53" s="63"/>
      <c r="O53" s="65">
        <v>3657903.33</v>
      </c>
      <c r="P53" s="2"/>
    </row>
    <row r="54" spans="2:16" x14ac:dyDescent="0.25">
      <c r="B54" s="63" t="s">
        <v>541</v>
      </c>
      <c r="C54" s="64">
        <v>42873</v>
      </c>
      <c r="D54" s="63" t="s">
        <v>36</v>
      </c>
      <c r="E54" s="63">
        <v>1</v>
      </c>
      <c r="F54" s="63" t="s">
        <v>37</v>
      </c>
      <c r="G54" s="63">
        <v>3222</v>
      </c>
      <c r="H54" s="63" t="s">
        <v>38</v>
      </c>
      <c r="I54" s="63" t="s">
        <v>94</v>
      </c>
      <c r="J54" s="63" t="s">
        <v>565</v>
      </c>
      <c r="K54" s="63">
        <v>365.52</v>
      </c>
      <c r="M54" s="63"/>
      <c r="O54" s="65">
        <v>3658268.85</v>
      </c>
      <c r="P54" s="2"/>
    </row>
    <row r="55" spans="2:16" x14ac:dyDescent="0.25">
      <c r="B55" s="63" t="s">
        <v>541</v>
      </c>
      <c r="C55" s="64">
        <v>42873</v>
      </c>
      <c r="D55" s="63" t="s">
        <v>36</v>
      </c>
      <c r="E55" s="63">
        <v>1</v>
      </c>
      <c r="F55" s="63" t="s">
        <v>37</v>
      </c>
      <c r="G55" s="63">
        <v>3222</v>
      </c>
      <c r="H55" s="63" t="s">
        <v>38</v>
      </c>
      <c r="I55" s="63" t="s">
        <v>94</v>
      </c>
      <c r="J55" s="63" t="s">
        <v>566</v>
      </c>
      <c r="K55" s="63">
        <v>365.52</v>
      </c>
      <c r="M55" s="63"/>
      <c r="O55" s="65">
        <v>3658634.37</v>
      </c>
      <c r="P55" s="2"/>
    </row>
    <row r="56" spans="2:16" x14ac:dyDescent="0.25">
      <c r="B56" s="63" t="s">
        <v>541</v>
      </c>
      <c r="C56" s="64">
        <v>42873</v>
      </c>
      <c r="D56" s="63" t="s">
        <v>36</v>
      </c>
      <c r="E56" s="63">
        <v>1</v>
      </c>
      <c r="F56" s="63" t="s">
        <v>37</v>
      </c>
      <c r="G56" s="63">
        <v>3222</v>
      </c>
      <c r="H56" s="63" t="s">
        <v>38</v>
      </c>
      <c r="I56" s="63" t="s">
        <v>94</v>
      </c>
      <c r="J56" s="63" t="s">
        <v>567</v>
      </c>
      <c r="K56" s="63">
        <v>365.52</v>
      </c>
      <c r="M56" s="63"/>
      <c r="O56" s="65">
        <v>3658999.89</v>
      </c>
    </row>
    <row r="57" spans="2:16" x14ac:dyDescent="0.25">
      <c r="B57" s="63" t="s">
        <v>541</v>
      </c>
      <c r="C57" s="64">
        <v>42873</v>
      </c>
      <c r="D57" s="63" t="s">
        <v>36</v>
      </c>
      <c r="E57" s="63">
        <v>1</v>
      </c>
      <c r="F57" s="63" t="s">
        <v>37</v>
      </c>
      <c r="G57" s="63">
        <v>3222</v>
      </c>
      <c r="H57" s="63" t="s">
        <v>38</v>
      </c>
      <c r="I57" s="63" t="s">
        <v>94</v>
      </c>
      <c r="J57" s="63" t="s">
        <v>568</v>
      </c>
      <c r="K57" s="63">
        <v>365.52</v>
      </c>
      <c r="M57" s="63"/>
      <c r="O57" s="65">
        <v>3659365.41</v>
      </c>
    </row>
    <row r="58" spans="2:16" x14ac:dyDescent="0.25">
      <c r="B58" s="63" t="s">
        <v>541</v>
      </c>
      <c r="C58" s="64">
        <v>42873</v>
      </c>
      <c r="D58" s="63" t="s">
        <v>36</v>
      </c>
      <c r="E58" s="63">
        <v>1</v>
      </c>
      <c r="F58" s="63" t="s">
        <v>37</v>
      </c>
      <c r="G58" s="63">
        <v>3222</v>
      </c>
      <c r="H58" s="63" t="s">
        <v>38</v>
      </c>
      <c r="I58" s="63" t="s">
        <v>94</v>
      </c>
      <c r="J58" s="63" t="s">
        <v>569</v>
      </c>
      <c r="K58" s="63">
        <v>353.92</v>
      </c>
      <c r="L58" s="59">
        <v>9</v>
      </c>
      <c r="M58" s="63"/>
      <c r="O58" s="65">
        <v>3659719.33</v>
      </c>
    </row>
    <row r="59" spans="2:16" x14ac:dyDescent="0.25">
      <c r="B59" s="63" t="s">
        <v>541</v>
      </c>
      <c r="C59" s="64">
        <v>42873</v>
      </c>
      <c r="D59" s="63" t="s">
        <v>36</v>
      </c>
      <c r="E59" s="63">
        <v>1</v>
      </c>
      <c r="F59" s="63" t="s">
        <v>37</v>
      </c>
      <c r="G59" s="63">
        <v>3222</v>
      </c>
      <c r="H59" s="63" t="s">
        <v>38</v>
      </c>
      <c r="I59" s="63" t="s">
        <v>94</v>
      </c>
      <c r="J59" s="63" t="s">
        <v>570</v>
      </c>
      <c r="K59" s="63">
        <v>365.52</v>
      </c>
      <c r="M59" s="63"/>
      <c r="O59" s="65">
        <v>3660084.85</v>
      </c>
    </row>
    <row r="60" spans="2:16" x14ac:dyDescent="0.25">
      <c r="B60" s="63" t="s">
        <v>541</v>
      </c>
      <c r="C60" s="64">
        <v>42873</v>
      </c>
      <c r="D60" s="63" t="s">
        <v>36</v>
      </c>
      <c r="E60" s="63">
        <v>1</v>
      </c>
      <c r="F60" s="63" t="s">
        <v>37</v>
      </c>
      <c r="G60" s="63">
        <v>3222</v>
      </c>
      <c r="H60" s="63" t="s">
        <v>38</v>
      </c>
      <c r="I60" s="63" t="s">
        <v>94</v>
      </c>
      <c r="J60" s="63" t="s">
        <v>571</v>
      </c>
      <c r="K60" s="63">
        <v>365.52</v>
      </c>
      <c r="L60" s="59">
        <v>25</v>
      </c>
      <c r="M60" s="63"/>
      <c r="O60" s="65">
        <v>3660450.37</v>
      </c>
    </row>
    <row r="61" spans="2:16" x14ac:dyDescent="0.25">
      <c r="B61" s="63" t="s">
        <v>541</v>
      </c>
      <c r="C61" s="64">
        <v>42873</v>
      </c>
      <c r="D61" s="63" t="s">
        <v>36</v>
      </c>
      <c r="E61" s="63">
        <v>1</v>
      </c>
      <c r="F61" s="63" t="s">
        <v>37</v>
      </c>
      <c r="G61" s="63">
        <v>3222</v>
      </c>
      <c r="H61" s="63" t="s">
        <v>38</v>
      </c>
      <c r="I61" s="63" t="s">
        <v>94</v>
      </c>
      <c r="J61" s="63" t="s">
        <v>572</v>
      </c>
      <c r="K61" s="65">
        <v>12000</v>
      </c>
      <c r="L61" s="59">
        <v>8</v>
      </c>
      <c r="M61" s="63"/>
      <c r="O61" s="65">
        <v>3672450.37</v>
      </c>
    </row>
    <row r="62" spans="2:16" x14ac:dyDescent="0.25">
      <c r="B62" s="63" t="s">
        <v>541</v>
      </c>
      <c r="C62" s="64">
        <v>42873</v>
      </c>
      <c r="D62" s="63" t="s">
        <v>36</v>
      </c>
      <c r="E62" s="63">
        <v>1</v>
      </c>
      <c r="F62" s="63" t="s">
        <v>37</v>
      </c>
      <c r="G62" s="63">
        <v>3222</v>
      </c>
      <c r="H62" s="63" t="s">
        <v>38</v>
      </c>
      <c r="I62" s="63" t="s">
        <v>94</v>
      </c>
      <c r="J62" s="63" t="s">
        <v>573</v>
      </c>
      <c r="K62" s="63">
        <v>511.72</v>
      </c>
      <c r="L62" s="59">
        <v>26</v>
      </c>
      <c r="M62" s="63"/>
      <c r="O62" s="65">
        <v>3672962.09</v>
      </c>
    </row>
    <row r="63" spans="2:16" x14ac:dyDescent="0.25">
      <c r="B63" s="63" t="s">
        <v>541</v>
      </c>
      <c r="C63" s="64">
        <v>42873</v>
      </c>
      <c r="D63" s="63" t="s">
        <v>36</v>
      </c>
      <c r="E63" s="63">
        <v>1</v>
      </c>
      <c r="F63" s="63" t="s">
        <v>37</v>
      </c>
      <c r="G63" s="63">
        <v>3222</v>
      </c>
      <c r="H63" s="63" t="s">
        <v>38</v>
      </c>
      <c r="I63" s="63" t="s">
        <v>94</v>
      </c>
      <c r="J63" s="63" t="s">
        <v>574</v>
      </c>
      <c r="K63" s="63">
        <v>135.19999999999999</v>
      </c>
      <c r="L63" s="59">
        <v>27</v>
      </c>
      <c r="M63" s="63"/>
      <c r="O63" s="65">
        <v>3673097.29</v>
      </c>
    </row>
    <row r="64" spans="2:16" x14ac:dyDescent="0.25">
      <c r="B64" s="63" t="s">
        <v>541</v>
      </c>
      <c r="C64" s="64">
        <v>42873</v>
      </c>
      <c r="D64" s="63" t="s">
        <v>36</v>
      </c>
      <c r="E64" s="63">
        <v>1</v>
      </c>
      <c r="F64" s="63" t="s">
        <v>37</v>
      </c>
      <c r="G64" s="63">
        <v>3222</v>
      </c>
      <c r="H64" s="63" t="s">
        <v>38</v>
      </c>
      <c r="I64" s="63" t="s">
        <v>94</v>
      </c>
      <c r="J64" s="63" t="s">
        <v>575</v>
      </c>
      <c r="K64" s="63">
        <v>365.52</v>
      </c>
      <c r="L64" s="59">
        <v>23</v>
      </c>
      <c r="M64" s="63"/>
      <c r="O64" s="65">
        <v>3673462.81</v>
      </c>
    </row>
    <row r="65" spans="2:15" x14ac:dyDescent="0.25">
      <c r="B65" s="63" t="s">
        <v>541</v>
      </c>
      <c r="C65" s="64">
        <v>42873</v>
      </c>
      <c r="D65" s="63" t="s">
        <v>36</v>
      </c>
      <c r="E65" s="63">
        <v>1</v>
      </c>
      <c r="F65" s="63" t="s">
        <v>37</v>
      </c>
      <c r="G65" s="63">
        <v>3222</v>
      </c>
      <c r="H65" s="63" t="s">
        <v>38</v>
      </c>
      <c r="I65" s="63" t="s">
        <v>94</v>
      </c>
      <c r="J65" s="63" t="s">
        <v>576</v>
      </c>
      <c r="K65" s="63">
        <v>719.43</v>
      </c>
      <c r="L65" s="59">
        <v>22</v>
      </c>
      <c r="M65" s="63"/>
      <c r="O65" s="65">
        <v>3674182.24</v>
      </c>
    </row>
    <row r="66" spans="2:15" x14ac:dyDescent="0.25">
      <c r="B66" s="63" t="s">
        <v>541</v>
      </c>
      <c r="C66" s="64">
        <v>42873</v>
      </c>
      <c r="D66" s="63" t="s">
        <v>36</v>
      </c>
      <c r="E66" s="63">
        <v>1</v>
      </c>
      <c r="F66" s="63" t="s">
        <v>37</v>
      </c>
      <c r="G66" s="63">
        <v>3222</v>
      </c>
      <c r="H66" s="63" t="s">
        <v>38</v>
      </c>
      <c r="I66" s="63" t="s">
        <v>94</v>
      </c>
      <c r="J66" s="63" t="s">
        <v>577</v>
      </c>
      <c r="K66" s="63">
        <v>208.8</v>
      </c>
      <c r="M66" s="63"/>
      <c r="O66" s="65">
        <v>3674391.04</v>
      </c>
    </row>
    <row r="67" spans="2:15" x14ac:dyDescent="0.25">
      <c r="B67" s="63" t="s">
        <v>578</v>
      </c>
      <c r="C67" s="64">
        <v>42873</v>
      </c>
      <c r="D67" s="63" t="s">
        <v>579</v>
      </c>
      <c r="E67" s="63">
        <v>1</v>
      </c>
      <c r="F67" s="63" t="s">
        <v>244</v>
      </c>
      <c r="G67" s="63">
        <v>3236</v>
      </c>
      <c r="H67" s="63" t="s">
        <v>245</v>
      </c>
      <c r="I67" s="63" t="s">
        <v>39</v>
      </c>
      <c r="J67" s="63" t="s">
        <v>580</v>
      </c>
      <c r="K67" s="63"/>
      <c r="M67" s="63">
        <v>350</v>
      </c>
      <c r="N67" s="60">
        <v>18</v>
      </c>
      <c r="O67" s="65">
        <v>3674041.04</v>
      </c>
    </row>
    <row r="68" spans="2:15" x14ac:dyDescent="0.25">
      <c r="B68" s="63" t="s">
        <v>347</v>
      </c>
      <c r="C68" s="64">
        <v>42874</v>
      </c>
      <c r="D68" s="63" t="s">
        <v>581</v>
      </c>
      <c r="E68" s="63">
        <v>2</v>
      </c>
      <c r="F68" s="63" t="s">
        <v>14</v>
      </c>
      <c r="G68" s="63">
        <v>716</v>
      </c>
      <c r="H68" s="63" t="s">
        <v>15</v>
      </c>
      <c r="I68" s="63" t="s">
        <v>16</v>
      </c>
      <c r="J68" s="63" t="s">
        <v>17</v>
      </c>
      <c r="K68" s="63"/>
      <c r="M68" s="63">
        <v>353.92</v>
      </c>
      <c r="N68" s="60">
        <v>19</v>
      </c>
      <c r="O68" s="65">
        <v>3673687.12</v>
      </c>
    </row>
    <row r="69" spans="2:15" x14ac:dyDescent="0.25">
      <c r="B69" s="63" t="s">
        <v>100</v>
      </c>
      <c r="C69" s="64">
        <v>42875</v>
      </c>
      <c r="D69" s="63" t="s">
        <v>582</v>
      </c>
      <c r="E69" s="63">
        <v>2</v>
      </c>
      <c r="F69" s="63" t="s">
        <v>14</v>
      </c>
      <c r="G69" s="63">
        <v>717</v>
      </c>
      <c r="H69" s="63" t="s">
        <v>15</v>
      </c>
      <c r="I69" s="63" t="s">
        <v>16</v>
      </c>
      <c r="J69" s="63" t="s">
        <v>17</v>
      </c>
      <c r="K69" s="63"/>
      <c r="M69" s="63">
        <v>141.57</v>
      </c>
      <c r="N69" s="60">
        <v>20</v>
      </c>
      <c r="O69" s="65">
        <v>3673545.55</v>
      </c>
    </row>
    <row r="70" spans="2:15" x14ac:dyDescent="0.25">
      <c r="B70" s="63" t="s">
        <v>583</v>
      </c>
      <c r="C70" s="64">
        <v>42877</v>
      </c>
      <c r="D70" s="63" t="s">
        <v>584</v>
      </c>
      <c r="E70" s="63">
        <v>2</v>
      </c>
      <c r="F70" s="63" t="s">
        <v>14</v>
      </c>
      <c r="G70" s="63">
        <v>718</v>
      </c>
      <c r="H70" s="63" t="s">
        <v>15</v>
      </c>
      <c r="I70" s="63" t="s">
        <v>16</v>
      </c>
      <c r="J70" s="63" t="s">
        <v>17</v>
      </c>
      <c r="K70" s="63"/>
      <c r="M70" s="63">
        <v>359.66</v>
      </c>
      <c r="N70" s="60">
        <v>21</v>
      </c>
      <c r="O70" s="65">
        <v>3673185.89</v>
      </c>
    </row>
    <row r="71" spans="2:15" x14ac:dyDescent="0.25">
      <c r="B71" s="63" t="s">
        <v>585</v>
      </c>
      <c r="C71" s="64">
        <v>42878</v>
      </c>
      <c r="D71" s="63" t="s">
        <v>586</v>
      </c>
      <c r="E71" s="63">
        <v>2</v>
      </c>
      <c r="F71" s="63" t="s">
        <v>14</v>
      </c>
      <c r="G71" s="63">
        <v>719</v>
      </c>
      <c r="H71" s="63" t="s">
        <v>15</v>
      </c>
      <c r="I71" s="63" t="s">
        <v>16</v>
      </c>
      <c r="J71" s="63" t="s">
        <v>17</v>
      </c>
      <c r="K71" s="63"/>
      <c r="M71" s="63">
        <v>365.52</v>
      </c>
      <c r="N71" s="60">
        <v>22</v>
      </c>
      <c r="O71" s="65">
        <v>3672820.37</v>
      </c>
    </row>
    <row r="72" spans="2:15" x14ac:dyDescent="0.25">
      <c r="B72" s="63" t="s">
        <v>105</v>
      </c>
      <c r="C72" s="64">
        <v>42878</v>
      </c>
      <c r="D72" s="63" t="s">
        <v>587</v>
      </c>
      <c r="E72" s="63">
        <v>2</v>
      </c>
      <c r="F72" s="63" t="s">
        <v>14</v>
      </c>
      <c r="G72" s="63">
        <v>720</v>
      </c>
      <c r="H72" s="63" t="s">
        <v>15</v>
      </c>
      <c r="I72" s="63" t="s">
        <v>16</v>
      </c>
      <c r="J72" s="63" t="s">
        <v>17</v>
      </c>
      <c r="K72" s="63"/>
      <c r="M72" s="63">
        <v>353.92</v>
      </c>
      <c r="N72" s="60">
        <v>23</v>
      </c>
      <c r="O72" s="65">
        <v>3672466.45</v>
      </c>
    </row>
    <row r="73" spans="2:15" x14ac:dyDescent="0.25">
      <c r="B73" s="63" t="s">
        <v>110</v>
      </c>
      <c r="C73" s="64">
        <v>42879</v>
      </c>
      <c r="D73" s="63" t="s">
        <v>588</v>
      </c>
      <c r="E73" s="63">
        <v>2</v>
      </c>
      <c r="F73" s="63" t="s">
        <v>29</v>
      </c>
      <c r="G73" s="63">
        <v>1786</v>
      </c>
      <c r="H73" s="63" t="s">
        <v>30</v>
      </c>
      <c r="I73" s="63" t="s">
        <v>31</v>
      </c>
      <c r="J73" s="63" t="s">
        <v>589</v>
      </c>
      <c r="K73" s="65">
        <v>7200.7</v>
      </c>
      <c r="L73" s="59">
        <v>6</v>
      </c>
      <c r="M73" s="63"/>
      <c r="O73" s="65">
        <v>3679667.15</v>
      </c>
    </row>
    <row r="74" spans="2:15" x14ac:dyDescent="0.25">
      <c r="B74" s="63" t="s">
        <v>493</v>
      </c>
      <c r="C74" s="64">
        <v>42879</v>
      </c>
      <c r="D74" s="63" t="s">
        <v>332</v>
      </c>
      <c r="E74" s="63">
        <v>1</v>
      </c>
      <c r="F74" s="63" t="s">
        <v>37</v>
      </c>
      <c r="G74" s="63">
        <v>3234</v>
      </c>
      <c r="H74" s="63" t="s">
        <v>38</v>
      </c>
      <c r="I74" s="63" t="s">
        <v>39</v>
      </c>
      <c r="J74" s="63" t="s">
        <v>590</v>
      </c>
      <c r="K74" s="63">
        <v>799.44</v>
      </c>
      <c r="L74" s="59">
        <v>1</v>
      </c>
      <c r="M74" s="63"/>
      <c r="O74" s="65">
        <v>3680466.59</v>
      </c>
    </row>
    <row r="75" spans="2:15" x14ac:dyDescent="0.25">
      <c r="B75" s="63" t="s">
        <v>591</v>
      </c>
      <c r="C75" s="64">
        <v>42879</v>
      </c>
      <c r="D75" s="63" t="s">
        <v>579</v>
      </c>
      <c r="E75" s="63">
        <v>1</v>
      </c>
      <c r="F75" s="63" t="s">
        <v>244</v>
      </c>
      <c r="G75" s="63">
        <v>3237</v>
      </c>
      <c r="H75" s="63" t="s">
        <v>245</v>
      </c>
      <c r="I75" s="63" t="s">
        <v>39</v>
      </c>
      <c r="J75" s="63" t="s">
        <v>592</v>
      </c>
      <c r="K75" s="63"/>
      <c r="M75" s="65">
        <v>7850.5</v>
      </c>
      <c r="N75" s="60">
        <v>24</v>
      </c>
      <c r="O75" s="65">
        <v>3672616.09</v>
      </c>
    </row>
    <row r="76" spans="2:15" x14ac:dyDescent="0.25">
      <c r="B76" s="63" t="s">
        <v>160</v>
      </c>
      <c r="C76" s="64">
        <v>42880</v>
      </c>
      <c r="D76" s="63" t="s">
        <v>593</v>
      </c>
      <c r="E76" s="63">
        <v>2</v>
      </c>
      <c r="F76" s="63" t="s">
        <v>29</v>
      </c>
      <c r="G76" s="63">
        <v>1790</v>
      </c>
      <c r="H76" s="63" t="s">
        <v>30</v>
      </c>
      <c r="I76" s="63" t="s">
        <v>31</v>
      </c>
      <c r="J76" s="63" t="s">
        <v>589</v>
      </c>
      <c r="K76" s="65">
        <v>1770.62</v>
      </c>
      <c r="L76" s="59">
        <v>7</v>
      </c>
      <c r="M76" s="63"/>
      <c r="O76" s="65">
        <v>3674386.71</v>
      </c>
    </row>
    <row r="77" spans="2:15" x14ac:dyDescent="0.25">
      <c r="B77" s="63" t="s">
        <v>594</v>
      </c>
      <c r="C77" s="64">
        <v>42880</v>
      </c>
      <c r="D77" s="63" t="s">
        <v>332</v>
      </c>
      <c r="E77" s="63">
        <v>1</v>
      </c>
      <c r="F77" s="63" t="s">
        <v>37</v>
      </c>
      <c r="G77" s="63">
        <v>3235</v>
      </c>
      <c r="H77" s="63" t="s">
        <v>38</v>
      </c>
      <c r="I77" s="63" t="s">
        <v>39</v>
      </c>
      <c r="J77" s="63" t="s">
        <v>595</v>
      </c>
      <c r="K77" s="63">
        <v>78.209999999999994</v>
      </c>
      <c r="L77" s="59">
        <v>2</v>
      </c>
      <c r="M77" s="63"/>
      <c r="O77" s="65">
        <v>3674464.92</v>
      </c>
    </row>
    <row r="78" spans="2:15" x14ac:dyDescent="0.25">
      <c r="B78" s="63" t="s">
        <v>596</v>
      </c>
      <c r="C78" s="64">
        <v>42884</v>
      </c>
      <c r="D78" s="63" t="s">
        <v>597</v>
      </c>
      <c r="E78" s="63">
        <v>2</v>
      </c>
      <c r="F78" s="63" t="s">
        <v>29</v>
      </c>
      <c r="G78" s="63">
        <v>1797</v>
      </c>
      <c r="H78" s="63" t="s">
        <v>30</v>
      </c>
      <c r="I78" s="63" t="s">
        <v>31</v>
      </c>
      <c r="J78" s="63" t="s">
        <v>598</v>
      </c>
      <c r="K78" s="65">
        <v>1152.24</v>
      </c>
      <c r="L78" s="59">
        <v>3</v>
      </c>
      <c r="M78" s="63"/>
      <c r="O78" s="65">
        <v>3675617.16</v>
      </c>
    </row>
    <row r="79" spans="2:15" x14ac:dyDescent="0.25">
      <c r="B79" s="63" t="s">
        <v>609</v>
      </c>
      <c r="C79" s="64">
        <v>42885</v>
      </c>
      <c r="D79" s="63" t="s">
        <v>610</v>
      </c>
      <c r="E79" s="63">
        <v>1</v>
      </c>
      <c r="F79" s="63" t="s">
        <v>192</v>
      </c>
      <c r="G79" s="63">
        <v>10696</v>
      </c>
      <c r="H79" s="63" t="s">
        <v>193</v>
      </c>
      <c r="I79" s="63" t="s">
        <v>39</v>
      </c>
      <c r="J79" s="63" t="s">
        <v>97</v>
      </c>
      <c r="K79" s="63"/>
      <c r="L79" s="63"/>
      <c r="M79" s="63">
        <v>799.47</v>
      </c>
      <c r="N79" s="63">
        <v>31</v>
      </c>
      <c r="O79" s="65">
        <v>3674817.69</v>
      </c>
    </row>
    <row r="80" spans="2:15" x14ac:dyDescent="0.25">
      <c r="B80" s="63" t="s">
        <v>611</v>
      </c>
      <c r="C80" s="64">
        <v>42885</v>
      </c>
      <c r="D80" s="63" t="s">
        <v>612</v>
      </c>
      <c r="E80" s="63">
        <v>1</v>
      </c>
      <c r="F80" s="63" t="s">
        <v>192</v>
      </c>
      <c r="G80" s="63">
        <v>10697</v>
      </c>
      <c r="H80" s="63" t="s">
        <v>193</v>
      </c>
      <c r="I80" s="63" t="s">
        <v>39</v>
      </c>
      <c r="J80" s="63" t="s">
        <v>97</v>
      </c>
      <c r="K80" s="63"/>
      <c r="L80" s="63"/>
      <c r="M80" s="63">
        <v>78.22</v>
      </c>
      <c r="N80" s="63">
        <v>32</v>
      </c>
      <c r="O80" s="65">
        <v>3674739.47</v>
      </c>
    </row>
    <row r="81" spans="2:15" x14ac:dyDescent="0.25">
      <c r="B81" s="63" t="s">
        <v>409</v>
      </c>
      <c r="C81" s="64">
        <v>42886</v>
      </c>
      <c r="D81" s="63" t="s">
        <v>599</v>
      </c>
      <c r="E81" s="63">
        <v>2</v>
      </c>
      <c r="F81" s="63" t="s">
        <v>72</v>
      </c>
      <c r="G81" s="63">
        <v>1379</v>
      </c>
      <c r="H81" s="63" t="s">
        <v>73</v>
      </c>
      <c r="I81" s="63" t="s">
        <v>16</v>
      </c>
      <c r="J81" s="63" t="s">
        <v>17</v>
      </c>
      <c r="K81" s="63"/>
      <c r="M81" s="63">
        <v>835.2</v>
      </c>
      <c r="N81" s="60">
        <v>25</v>
      </c>
      <c r="O81" s="65">
        <v>3673904.27</v>
      </c>
    </row>
    <row r="82" spans="2:15" x14ac:dyDescent="0.25">
      <c r="B82" s="63" t="s">
        <v>600</v>
      </c>
      <c r="C82" s="64">
        <v>42886</v>
      </c>
      <c r="D82" s="63" t="s">
        <v>601</v>
      </c>
      <c r="E82" s="63">
        <v>2</v>
      </c>
      <c r="F82" s="63" t="s">
        <v>72</v>
      </c>
      <c r="G82" s="63">
        <v>1380</v>
      </c>
      <c r="H82" s="63" t="s">
        <v>73</v>
      </c>
      <c r="I82" s="63" t="s">
        <v>16</v>
      </c>
      <c r="J82" s="63" t="s">
        <v>17</v>
      </c>
      <c r="K82" s="63"/>
      <c r="M82" s="63">
        <v>999.46</v>
      </c>
      <c r="N82" s="60">
        <v>26</v>
      </c>
      <c r="O82" s="65">
        <v>3672904.81</v>
      </c>
    </row>
    <row r="83" spans="2:15" x14ac:dyDescent="0.25">
      <c r="B83" s="63" t="s">
        <v>613</v>
      </c>
      <c r="C83" s="64">
        <v>42886</v>
      </c>
      <c r="D83" s="63" t="s">
        <v>614</v>
      </c>
      <c r="E83" s="63">
        <v>1</v>
      </c>
      <c r="F83" s="63" t="s">
        <v>83</v>
      </c>
      <c r="G83" s="63">
        <v>3261</v>
      </c>
      <c r="H83" s="63" t="s">
        <v>84</v>
      </c>
      <c r="I83" s="63" t="s">
        <v>39</v>
      </c>
      <c r="J83" s="63" t="s">
        <v>615</v>
      </c>
      <c r="K83" s="63"/>
      <c r="L83" s="63"/>
      <c r="M83" s="65">
        <v>2318.1</v>
      </c>
      <c r="N83" s="63">
        <v>29</v>
      </c>
      <c r="O83" s="65">
        <v>3670586.71</v>
      </c>
    </row>
    <row r="84" spans="2:15" x14ac:dyDescent="0.25">
      <c r="B84" s="63" t="s">
        <v>616</v>
      </c>
      <c r="C84" s="64">
        <v>42886</v>
      </c>
      <c r="D84" s="63" t="s">
        <v>617</v>
      </c>
      <c r="E84" s="63">
        <v>1</v>
      </c>
      <c r="F84" s="63" t="s">
        <v>83</v>
      </c>
      <c r="G84" s="63">
        <v>3262</v>
      </c>
      <c r="H84" s="63" t="s">
        <v>84</v>
      </c>
      <c r="I84" s="63" t="s">
        <v>39</v>
      </c>
      <c r="J84" s="63" t="s">
        <v>615</v>
      </c>
      <c r="K84" s="63"/>
      <c r="L84" s="63"/>
      <c r="M84" s="65">
        <v>3564.82</v>
      </c>
      <c r="N84" s="63">
        <v>28</v>
      </c>
      <c r="O84" s="65">
        <v>3667021.89</v>
      </c>
    </row>
    <row r="85" spans="2:15" x14ac:dyDescent="0.25">
      <c r="B85" s="63" t="s">
        <v>618</v>
      </c>
      <c r="C85" s="64">
        <v>42886</v>
      </c>
      <c r="D85" s="63" t="s">
        <v>619</v>
      </c>
      <c r="E85" s="63">
        <v>1</v>
      </c>
      <c r="F85" s="63" t="s">
        <v>83</v>
      </c>
      <c r="G85" s="63">
        <v>3263</v>
      </c>
      <c r="H85" s="63" t="s">
        <v>84</v>
      </c>
      <c r="I85" s="63" t="s">
        <v>39</v>
      </c>
      <c r="J85" s="63" t="s">
        <v>615</v>
      </c>
      <c r="K85" s="63"/>
      <c r="L85" s="63"/>
      <c r="M85" s="65">
        <v>9232.7900000000009</v>
      </c>
      <c r="N85" s="63">
        <v>30</v>
      </c>
      <c r="O85" s="65">
        <v>3657789.1</v>
      </c>
    </row>
    <row r="86" spans="2:15" x14ac:dyDescent="0.25">
      <c r="B86" s="63" t="s">
        <v>620</v>
      </c>
      <c r="C86" s="64">
        <v>42886</v>
      </c>
      <c r="D86" s="63" t="s">
        <v>621</v>
      </c>
      <c r="E86" s="63">
        <v>1</v>
      </c>
      <c r="F86" s="63" t="s">
        <v>83</v>
      </c>
      <c r="G86" s="63">
        <v>3267</v>
      </c>
      <c r="H86" s="63" t="s">
        <v>84</v>
      </c>
      <c r="I86" s="63" t="s">
        <v>39</v>
      </c>
      <c r="J86" s="63" t="s">
        <v>17</v>
      </c>
      <c r="K86" s="65">
        <v>3131123.47</v>
      </c>
      <c r="L86" s="63">
        <v>4</v>
      </c>
      <c r="M86" s="63"/>
      <c r="N86" s="63"/>
      <c r="O86" s="65">
        <v>6788912.5700000003</v>
      </c>
    </row>
    <row r="87" spans="2:15" x14ac:dyDescent="0.25">
      <c r="B87" s="63" t="s">
        <v>622</v>
      </c>
      <c r="C87" s="64">
        <v>42886</v>
      </c>
      <c r="D87" s="63" t="s">
        <v>623</v>
      </c>
      <c r="E87" s="63">
        <v>1</v>
      </c>
      <c r="F87" s="63" t="s">
        <v>83</v>
      </c>
      <c r="G87" s="63">
        <v>3282</v>
      </c>
      <c r="H87" s="63" t="s">
        <v>84</v>
      </c>
      <c r="I87" s="63" t="s">
        <v>39</v>
      </c>
      <c r="J87" s="63" t="s">
        <v>624</v>
      </c>
      <c r="K87" s="63">
        <v>365.52</v>
      </c>
      <c r="L87" s="60" t="s">
        <v>626</v>
      </c>
      <c r="M87" s="63"/>
      <c r="N87" s="63"/>
      <c r="O87" s="65">
        <v>6789278.0899999999</v>
      </c>
    </row>
    <row r="88" spans="2:15" x14ac:dyDescent="0.25">
      <c r="B88" s="63"/>
      <c r="C88" s="63"/>
      <c r="D88" s="63"/>
      <c r="E88" s="63"/>
      <c r="F88" s="63"/>
      <c r="G88" s="63"/>
      <c r="H88" s="63"/>
      <c r="I88" s="63"/>
      <c r="J88" s="63" t="s">
        <v>198</v>
      </c>
      <c r="K88" s="65">
        <v>3178475.12</v>
      </c>
      <c r="L88" s="63"/>
      <c r="M88" s="65">
        <v>39307.43</v>
      </c>
      <c r="N88" s="63"/>
      <c r="O88" s="63"/>
    </row>
    <row r="89" spans="2:15" x14ac:dyDescent="0.25">
      <c r="B89" s="63"/>
      <c r="C89" s="63"/>
      <c r="D89" s="63"/>
      <c r="E89" s="63"/>
      <c r="F89" s="63"/>
      <c r="G89" s="63"/>
      <c r="H89" s="63"/>
      <c r="I89" s="63"/>
      <c r="J89" s="63" t="s">
        <v>199</v>
      </c>
      <c r="K89" s="63"/>
      <c r="L89" s="63"/>
      <c r="M89" s="63"/>
      <c r="N89" s="63"/>
      <c r="O89" s="65">
        <v>6789278.0899999999</v>
      </c>
    </row>
    <row r="90" spans="2:15" x14ac:dyDescent="0.25">
      <c r="B90" s="63" t="s">
        <v>433</v>
      </c>
      <c r="C90" s="63" t="s">
        <v>434</v>
      </c>
      <c r="D90" s="63" t="s">
        <v>435</v>
      </c>
      <c r="E90" s="63" t="s">
        <v>436</v>
      </c>
      <c r="F90" s="63" t="s">
        <v>434</v>
      </c>
      <c r="G90" s="63" t="s">
        <v>437</v>
      </c>
      <c r="H90" s="63" t="s">
        <v>438</v>
      </c>
      <c r="I90" s="63" t="s">
        <v>439</v>
      </c>
      <c r="J90" s="63" t="s">
        <v>625</v>
      </c>
      <c r="K90" s="63" t="s">
        <v>444</v>
      </c>
      <c r="L90" s="63" t="s">
        <v>441</v>
      </c>
      <c r="M90" s="63" t="s">
        <v>444</v>
      </c>
      <c r="N90" s="63" t="s">
        <v>441</v>
      </c>
      <c r="O90" s="63" t="s">
        <v>444</v>
      </c>
    </row>
    <row r="91" spans="2:15" x14ac:dyDescent="0.25"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5" spans="2:15" x14ac:dyDescent="0.25">
      <c r="J95" s="2" t="s">
        <v>223</v>
      </c>
      <c r="O95" s="65">
        <f>+O89</f>
        <v>6789278.0899999999</v>
      </c>
    </row>
    <row r="96" spans="2:15" x14ac:dyDescent="0.25">
      <c r="J96" s="2" t="s">
        <v>224</v>
      </c>
      <c r="O96" s="69">
        <v>-6789273.6299999999</v>
      </c>
    </row>
    <row r="97" spans="10:15" x14ac:dyDescent="0.25">
      <c r="J97" s="2" t="s">
        <v>225</v>
      </c>
      <c r="O97" s="65">
        <f>+O95+O96</f>
        <v>4.4599999999627471</v>
      </c>
    </row>
  </sheetData>
  <autoFilter ref="B10:P90"/>
  <mergeCells count="5">
    <mergeCell ref="B1:O1"/>
    <mergeCell ref="D3:O3"/>
    <mergeCell ref="D4:O4"/>
    <mergeCell ref="D5:O5"/>
    <mergeCell ref="B7:O7"/>
  </mergeCells>
  <pageMargins left="0.70866141732283472" right="0" top="0.74803149606299213" bottom="0.7480314960629921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workbookViewId="0">
      <selection activeCell="J36" sqref="J36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3" width="10.7109375" style="63" bestFit="1" customWidth="1"/>
    <col min="4" max="4" width="12.85546875" style="63" bestFit="1" customWidth="1"/>
    <col min="5" max="5" width="3.140625" style="63" bestFit="1" customWidth="1"/>
    <col min="6" max="6" width="9.42578125" style="63" bestFit="1" customWidth="1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5.7109375" style="63" bestFit="1" customWidth="1"/>
    <col min="11" max="11" width="11.7109375" style="63" bestFit="1" customWidth="1"/>
    <col min="12" max="12" width="3.5703125" style="59" customWidth="1"/>
    <col min="13" max="13" width="11.7109375" style="63" bestFit="1" customWidth="1"/>
    <col min="14" max="14" width="3.42578125" style="60" customWidth="1"/>
    <col min="15" max="15" width="11.7109375" style="63" bestFit="1" customWidth="1"/>
    <col min="16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19"/>
      <c r="M2" s="5"/>
      <c r="N2" s="15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511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19"/>
      <c r="M6" s="5"/>
      <c r="N6" s="15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C10" s="64"/>
      <c r="J10" s="63" t="s">
        <v>11</v>
      </c>
      <c r="M10" s="48"/>
      <c r="O10" s="65">
        <v>6789278.0899999999</v>
      </c>
    </row>
    <row r="11" spans="2:16" x14ac:dyDescent="0.25">
      <c r="B11" s="63" t="s">
        <v>629</v>
      </c>
      <c r="C11" s="64">
        <v>42887</v>
      </c>
      <c r="D11" s="63" t="s">
        <v>630</v>
      </c>
      <c r="E11" s="63">
        <v>2</v>
      </c>
      <c r="F11" s="63" t="s">
        <v>72</v>
      </c>
      <c r="G11" s="63">
        <v>1381</v>
      </c>
      <c r="H11" s="63" t="s">
        <v>73</v>
      </c>
      <c r="I11" s="63" t="s">
        <v>16</v>
      </c>
      <c r="J11" s="63" t="s">
        <v>17</v>
      </c>
      <c r="M11" s="49">
        <v>2318.1</v>
      </c>
      <c r="N11" s="60" t="s">
        <v>202</v>
      </c>
      <c r="O11" s="65">
        <v>6786959.9900000002</v>
      </c>
    </row>
    <row r="12" spans="2:16" x14ac:dyDescent="0.25">
      <c r="B12" s="63" t="s">
        <v>512</v>
      </c>
      <c r="C12" s="64">
        <v>42887</v>
      </c>
      <c r="D12" s="63">
        <v>28654</v>
      </c>
      <c r="E12" s="63">
        <v>2</v>
      </c>
      <c r="F12" s="63" t="s">
        <v>72</v>
      </c>
      <c r="G12" s="63">
        <v>1382</v>
      </c>
      <c r="H12" s="63" t="s">
        <v>73</v>
      </c>
      <c r="I12" s="63" t="s">
        <v>16</v>
      </c>
      <c r="J12" s="63" t="s">
        <v>17</v>
      </c>
      <c r="M12" s="65">
        <v>3564.82</v>
      </c>
      <c r="N12" s="60" t="s">
        <v>661</v>
      </c>
      <c r="O12" s="65">
        <v>6783395.1699999999</v>
      </c>
    </row>
    <row r="13" spans="2:16" x14ac:dyDescent="0.25">
      <c r="B13" s="63" t="s">
        <v>631</v>
      </c>
      <c r="C13" s="64">
        <v>42887</v>
      </c>
      <c r="D13" s="63" t="s">
        <v>632</v>
      </c>
      <c r="E13" s="63">
        <v>2</v>
      </c>
      <c r="F13" s="63" t="s">
        <v>72</v>
      </c>
      <c r="G13" s="63">
        <v>1383</v>
      </c>
      <c r="H13" s="63" t="s">
        <v>73</v>
      </c>
      <c r="I13" s="63" t="s">
        <v>16</v>
      </c>
      <c r="J13" s="63" t="s">
        <v>17</v>
      </c>
      <c r="M13" s="65">
        <v>9232.7900000000009</v>
      </c>
      <c r="N13" s="60" t="s">
        <v>662</v>
      </c>
      <c r="O13" s="65">
        <v>6774162.3799999999</v>
      </c>
    </row>
    <row r="14" spans="2:16" x14ac:dyDescent="0.25">
      <c r="B14" s="63" t="s">
        <v>633</v>
      </c>
      <c r="C14" s="64">
        <v>42887</v>
      </c>
      <c r="D14" s="63" t="s">
        <v>614</v>
      </c>
      <c r="E14" s="63">
        <v>1</v>
      </c>
      <c r="F14" s="63" t="s">
        <v>83</v>
      </c>
      <c r="G14" s="63">
        <v>3264</v>
      </c>
      <c r="H14" s="63" t="s">
        <v>84</v>
      </c>
      <c r="I14" s="63" t="s">
        <v>39</v>
      </c>
      <c r="J14" s="63" t="s">
        <v>634</v>
      </c>
      <c r="K14" s="65">
        <v>2318.1</v>
      </c>
      <c r="L14" s="60" t="s">
        <v>202</v>
      </c>
      <c r="O14" s="65">
        <v>6776480.4800000004</v>
      </c>
    </row>
    <row r="15" spans="2:16" x14ac:dyDescent="0.25">
      <c r="B15" s="63" t="s">
        <v>460</v>
      </c>
      <c r="C15" s="64">
        <v>42887</v>
      </c>
      <c r="D15" s="63" t="s">
        <v>617</v>
      </c>
      <c r="E15" s="63">
        <v>1</v>
      </c>
      <c r="F15" s="63" t="s">
        <v>83</v>
      </c>
      <c r="G15" s="63">
        <v>3265</v>
      </c>
      <c r="H15" s="63" t="s">
        <v>84</v>
      </c>
      <c r="I15" s="63" t="s">
        <v>39</v>
      </c>
      <c r="J15" s="63" t="s">
        <v>634</v>
      </c>
      <c r="K15" s="65">
        <v>3564.82</v>
      </c>
      <c r="L15" s="60" t="s">
        <v>661</v>
      </c>
      <c r="O15" s="65">
        <v>6780045.2999999998</v>
      </c>
    </row>
    <row r="16" spans="2:16" x14ac:dyDescent="0.25">
      <c r="B16" s="63" t="s">
        <v>53</v>
      </c>
      <c r="C16" s="64">
        <v>42887</v>
      </c>
      <c r="D16" s="63" t="s">
        <v>619</v>
      </c>
      <c r="E16" s="63">
        <v>1</v>
      </c>
      <c r="F16" s="63" t="s">
        <v>83</v>
      </c>
      <c r="G16" s="63">
        <v>3266</v>
      </c>
      <c r="H16" s="63" t="s">
        <v>84</v>
      </c>
      <c r="I16" s="63" t="s">
        <v>39</v>
      </c>
      <c r="J16" s="63" t="s">
        <v>634</v>
      </c>
      <c r="K16" s="65">
        <v>9232.7900000000009</v>
      </c>
      <c r="L16" s="60" t="s">
        <v>662</v>
      </c>
      <c r="O16" s="65">
        <v>6789278.0899999999</v>
      </c>
    </row>
    <row r="17" spans="2:15" x14ac:dyDescent="0.25">
      <c r="B17" s="63" t="s">
        <v>255</v>
      </c>
      <c r="C17" s="64">
        <v>42893</v>
      </c>
      <c r="D17" s="63" t="s">
        <v>635</v>
      </c>
      <c r="E17" s="63">
        <v>1</v>
      </c>
      <c r="F17" s="63" t="s">
        <v>83</v>
      </c>
      <c r="G17" s="63">
        <v>3268</v>
      </c>
      <c r="H17" s="63" t="s">
        <v>84</v>
      </c>
      <c r="I17" s="63" t="s">
        <v>39</v>
      </c>
      <c r="J17" s="63" t="s">
        <v>17</v>
      </c>
      <c r="M17" s="65">
        <v>3131123.47</v>
      </c>
      <c r="N17" s="60">
        <v>1</v>
      </c>
      <c r="O17" s="65">
        <v>3658154.62</v>
      </c>
    </row>
    <row r="18" spans="2:15" x14ac:dyDescent="0.25">
      <c r="B18" s="63" t="s">
        <v>636</v>
      </c>
      <c r="C18" s="64">
        <v>42893</v>
      </c>
      <c r="D18" s="63" t="s">
        <v>637</v>
      </c>
      <c r="E18" s="63">
        <v>2</v>
      </c>
      <c r="F18" s="63" t="s">
        <v>14</v>
      </c>
      <c r="G18" s="63">
        <v>721</v>
      </c>
      <c r="H18" s="63" t="s">
        <v>15</v>
      </c>
      <c r="I18" s="63" t="s">
        <v>16</v>
      </c>
      <c r="J18" s="63" t="s">
        <v>17</v>
      </c>
      <c r="M18" s="63">
        <v>736.83</v>
      </c>
      <c r="N18" s="60">
        <v>2</v>
      </c>
      <c r="O18" s="65">
        <v>3657417.79</v>
      </c>
    </row>
    <row r="19" spans="2:15" x14ac:dyDescent="0.25">
      <c r="B19" s="63" t="s">
        <v>638</v>
      </c>
      <c r="C19" s="64">
        <v>42900</v>
      </c>
      <c r="D19" s="63" t="s">
        <v>639</v>
      </c>
      <c r="E19" s="63">
        <v>2</v>
      </c>
      <c r="F19" s="63" t="s">
        <v>72</v>
      </c>
      <c r="G19" s="63">
        <v>1393</v>
      </c>
      <c r="H19" s="63" t="s">
        <v>73</v>
      </c>
      <c r="I19" s="63" t="s">
        <v>16</v>
      </c>
      <c r="J19" s="63" t="s">
        <v>17</v>
      </c>
      <c r="M19" s="65">
        <v>205.32</v>
      </c>
      <c r="N19" s="60">
        <v>3</v>
      </c>
      <c r="O19" s="65">
        <v>3657212.47</v>
      </c>
    </row>
    <row r="20" spans="2:15" x14ac:dyDescent="0.25">
      <c r="B20" s="63" t="s">
        <v>640</v>
      </c>
      <c r="C20" s="64">
        <v>42905</v>
      </c>
      <c r="D20" s="63" t="s">
        <v>332</v>
      </c>
      <c r="E20" s="63">
        <v>1</v>
      </c>
      <c r="F20" s="63" t="s">
        <v>244</v>
      </c>
      <c r="G20" s="63">
        <v>3284</v>
      </c>
      <c r="H20" s="63" t="s">
        <v>245</v>
      </c>
      <c r="I20" s="63" t="s">
        <v>39</v>
      </c>
      <c r="J20" s="63" t="s">
        <v>641</v>
      </c>
      <c r="M20" s="65">
        <v>20000</v>
      </c>
      <c r="N20" s="60">
        <v>4</v>
      </c>
      <c r="O20" s="65">
        <v>3637212.47</v>
      </c>
    </row>
    <row r="21" spans="2:15" x14ac:dyDescent="0.25">
      <c r="B21" s="63" t="s">
        <v>642</v>
      </c>
      <c r="C21" s="64">
        <v>42906</v>
      </c>
      <c r="D21" s="63" t="s">
        <v>643</v>
      </c>
      <c r="E21" s="63">
        <v>1</v>
      </c>
      <c r="F21" s="63" t="s">
        <v>83</v>
      </c>
      <c r="G21" s="63">
        <v>3283</v>
      </c>
      <c r="H21" s="63" t="s">
        <v>84</v>
      </c>
      <c r="I21" s="63" t="s">
        <v>39</v>
      </c>
      <c r="J21" s="63" t="s">
        <v>644</v>
      </c>
      <c r="M21" s="65">
        <v>365.52</v>
      </c>
      <c r="N21" s="60">
        <v>5</v>
      </c>
      <c r="O21" s="65">
        <v>3636846.95</v>
      </c>
    </row>
    <row r="22" spans="2:15" x14ac:dyDescent="0.25">
      <c r="B22" s="63" t="s">
        <v>470</v>
      </c>
      <c r="C22" s="64">
        <v>42908</v>
      </c>
      <c r="D22" s="63" t="s">
        <v>332</v>
      </c>
      <c r="E22" s="63">
        <v>1</v>
      </c>
      <c r="F22" s="63" t="s">
        <v>37</v>
      </c>
      <c r="G22" s="63">
        <v>3291</v>
      </c>
      <c r="H22" s="63" t="s">
        <v>38</v>
      </c>
      <c r="I22" s="63" t="s">
        <v>39</v>
      </c>
      <c r="J22" s="63" t="s">
        <v>645</v>
      </c>
      <c r="K22" s="65">
        <v>20000</v>
      </c>
      <c r="L22" s="59">
        <v>1</v>
      </c>
      <c r="O22" s="65">
        <v>3656846.95</v>
      </c>
    </row>
    <row r="23" spans="2:15" x14ac:dyDescent="0.25">
      <c r="B23" s="63" t="s">
        <v>618</v>
      </c>
      <c r="C23" s="64">
        <v>42909</v>
      </c>
      <c r="D23" s="63" t="s">
        <v>646</v>
      </c>
      <c r="E23" s="63">
        <v>1</v>
      </c>
      <c r="F23" s="63" t="s">
        <v>83</v>
      </c>
      <c r="G23" s="63">
        <v>3292</v>
      </c>
      <c r="H23" s="63" t="s">
        <v>84</v>
      </c>
      <c r="I23" s="63" t="s">
        <v>39</v>
      </c>
      <c r="J23" s="63" t="s">
        <v>647</v>
      </c>
      <c r="M23" s="63">
        <v>266.8</v>
      </c>
      <c r="N23" s="60">
        <v>6</v>
      </c>
      <c r="O23" s="65">
        <v>3656580.15</v>
      </c>
    </row>
    <row r="24" spans="2:15" x14ac:dyDescent="0.25">
      <c r="B24" s="63" t="s">
        <v>648</v>
      </c>
      <c r="C24" s="64">
        <v>42909</v>
      </c>
      <c r="D24" s="63" t="s">
        <v>649</v>
      </c>
      <c r="E24" s="63">
        <v>1</v>
      </c>
      <c r="F24" s="63" t="s">
        <v>83</v>
      </c>
      <c r="G24" s="63">
        <v>3294</v>
      </c>
      <c r="H24" s="63" t="s">
        <v>84</v>
      </c>
      <c r="I24" s="63" t="s">
        <v>39</v>
      </c>
      <c r="J24" s="63" t="s">
        <v>650</v>
      </c>
      <c r="K24" s="63">
        <v>78.209999999999994</v>
      </c>
      <c r="L24" s="59">
        <v>2</v>
      </c>
      <c r="O24" s="65">
        <v>3656658.36</v>
      </c>
    </row>
    <row r="25" spans="2:15" x14ac:dyDescent="0.25">
      <c r="B25" s="63" t="s">
        <v>651</v>
      </c>
      <c r="C25" s="64">
        <v>42910</v>
      </c>
      <c r="D25" s="63" t="s">
        <v>652</v>
      </c>
      <c r="E25" s="63">
        <v>2</v>
      </c>
      <c r="F25" s="63" t="s">
        <v>14</v>
      </c>
      <c r="G25" s="63">
        <v>722</v>
      </c>
      <c r="H25" s="63" t="s">
        <v>15</v>
      </c>
      <c r="I25" s="63" t="s">
        <v>16</v>
      </c>
      <c r="J25" s="63" t="s">
        <v>330</v>
      </c>
      <c r="K25" s="65"/>
      <c r="M25" s="65">
        <v>1491.95</v>
      </c>
      <c r="N25" s="60">
        <v>7</v>
      </c>
      <c r="O25" s="65">
        <v>3655166.41</v>
      </c>
    </row>
    <row r="26" spans="2:15" x14ac:dyDescent="0.25">
      <c r="B26" s="63" t="s">
        <v>653</v>
      </c>
      <c r="C26" s="64">
        <v>42913</v>
      </c>
      <c r="D26" s="63" t="s">
        <v>494</v>
      </c>
      <c r="E26" s="63">
        <v>1</v>
      </c>
      <c r="F26" s="63" t="s">
        <v>37</v>
      </c>
      <c r="G26" s="63">
        <v>3295</v>
      </c>
      <c r="H26" s="63" t="s">
        <v>38</v>
      </c>
      <c r="I26" s="63" t="s">
        <v>39</v>
      </c>
      <c r="J26" s="63" t="s">
        <v>654</v>
      </c>
      <c r="K26" s="63">
        <v>799.44</v>
      </c>
      <c r="L26" s="59">
        <v>3</v>
      </c>
      <c r="O26" s="65">
        <v>3655965.85</v>
      </c>
    </row>
    <row r="27" spans="2:15" x14ac:dyDescent="0.25">
      <c r="B27" s="63" t="s">
        <v>655</v>
      </c>
      <c r="C27" s="64">
        <v>42915</v>
      </c>
      <c r="D27" s="63" t="s">
        <v>656</v>
      </c>
      <c r="E27" s="63">
        <v>1</v>
      </c>
      <c r="F27" s="63" t="s">
        <v>192</v>
      </c>
      <c r="G27" s="63">
        <v>10724</v>
      </c>
      <c r="H27" s="63" t="s">
        <v>193</v>
      </c>
      <c r="I27" s="63" t="s">
        <v>39</v>
      </c>
      <c r="J27" s="63" t="s">
        <v>97</v>
      </c>
      <c r="M27" s="63">
        <v>78.22</v>
      </c>
      <c r="N27" s="60">
        <v>8</v>
      </c>
      <c r="O27" s="65">
        <v>3655887.63</v>
      </c>
    </row>
    <row r="28" spans="2:15" x14ac:dyDescent="0.25">
      <c r="B28" s="63" t="s">
        <v>657</v>
      </c>
      <c r="C28" s="64">
        <v>42915</v>
      </c>
      <c r="D28" s="63" t="s">
        <v>658</v>
      </c>
      <c r="E28" s="63">
        <v>1</v>
      </c>
      <c r="F28" s="63" t="s">
        <v>192</v>
      </c>
      <c r="G28" s="63">
        <v>10725</v>
      </c>
      <c r="H28" s="63" t="s">
        <v>193</v>
      </c>
      <c r="I28" s="63" t="s">
        <v>39</v>
      </c>
      <c r="J28" s="63" t="s">
        <v>97</v>
      </c>
      <c r="M28" s="63">
        <v>799.44</v>
      </c>
      <c r="N28" s="60">
        <v>9</v>
      </c>
      <c r="O28" s="65">
        <v>3655088.19</v>
      </c>
    </row>
    <row r="29" spans="2:15" x14ac:dyDescent="0.25">
      <c r="B29" s="63" t="s">
        <v>611</v>
      </c>
      <c r="C29" s="64">
        <v>42916</v>
      </c>
      <c r="D29" s="63" t="s">
        <v>659</v>
      </c>
      <c r="E29" s="63">
        <v>2</v>
      </c>
      <c r="F29" s="63" t="s">
        <v>14</v>
      </c>
      <c r="G29" s="63">
        <v>723</v>
      </c>
      <c r="H29" s="63" t="s">
        <v>15</v>
      </c>
      <c r="I29" s="63" t="s">
        <v>16</v>
      </c>
      <c r="J29" s="63" t="s">
        <v>17</v>
      </c>
      <c r="M29" s="63">
        <v>146.21</v>
      </c>
      <c r="N29" s="60">
        <v>10</v>
      </c>
      <c r="O29" s="65">
        <v>3654941.98</v>
      </c>
    </row>
    <row r="30" spans="2:15" x14ac:dyDescent="0.25">
      <c r="C30" s="64"/>
      <c r="J30" s="63" t="s">
        <v>198</v>
      </c>
      <c r="K30" s="65">
        <v>35993.360000000001</v>
      </c>
      <c r="M30" s="65">
        <v>3170329.47</v>
      </c>
      <c r="O30" s="65"/>
    </row>
    <row r="31" spans="2:15" x14ac:dyDescent="0.25">
      <c r="C31" s="64"/>
      <c r="J31" s="63" t="s">
        <v>199</v>
      </c>
      <c r="O31" s="65">
        <v>3654941.98</v>
      </c>
    </row>
    <row r="32" spans="2:15" x14ac:dyDescent="0.25">
      <c r="B32" s="63" t="s">
        <v>434</v>
      </c>
      <c r="C32" s="64" t="s">
        <v>434</v>
      </c>
      <c r="D32" s="63" t="s">
        <v>435</v>
      </c>
      <c r="E32" s="63" t="s">
        <v>627</v>
      </c>
      <c r="F32" s="63" t="s">
        <v>434</v>
      </c>
      <c r="G32" s="63" t="s">
        <v>433</v>
      </c>
      <c r="H32" s="63" t="s">
        <v>660</v>
      </c>
      <c r="I32" s="63" t="s">
        <v>439</v>
      </c>
      <c r="J32" s="63" t="s">
        <v>628</v>
      </c>
      <c r="K32" s="63" t="s">
        <v>444</v>
      </c>
      <c r="L32" s="59" t="s">
        <v>441</v>
      </c>
      <c r="M32" s="63" t="s">
        <v>443</v>
      </c>
      <c r="N32" s="60" t="s">
        <v>441</v>
      </c>
      <c r="O32" s="65" t="s">
        <v>444</v>
      </c>
    </row>
    <row r="33" spans="2:16" x14ac:dyDescent="0.25">
      <c r="C33" s="64"/>
      <c r="O33" s="65"/>
    </row>
    <row r="34" spans="2:16" x14ac:dyDescent="0.25">
      <c r="C34" s="64"/>
      <c r="O34" s="65"/>
    </row>
    <row r="35" spans="2:16" x14ac:dyDescent="0.25">
      <c r="C35" s="64"/>
      <c r="O35" s="65"/>
    </row>
    <row r="36" spans="2:16" x14ac:dyDescent="0.25">
      <c r="C36" s="64"/>
      <c r="J36" s="2" t="s">
        <v>223</v>
      </c>
      <c r="K36" s="65"/>
      <c r="O36" s="65">
        <v>3654141.98</v>
      </c>
    </row>
    <row r="37" spans="2:16" x14ac:dyDescent="0.25">
      <c r="C37" s="64"/>
      <c r="J37" s="2" t="s">
        <v>224</v>
      </c>
      <c r="O37" s="69">
        <v>-3650503.77</v>
      </c>
    </row>
    <row r="38" spans="2:16" x14ac:dyDescent="0.25">
      <c r="C38" s="64"/>
      <c r="J38" s="2" t="s">
        <v>225</v>
      </c>
      <c r="O38" s="65">
        <f>+O36+O37</f>
        <v>3638.2099999999627</v>
      </c>
    </row>
    <row r="39" spans="2:16" x14ac:dyDescent="0.25">
      <c r="C39" s="64"/>
      <c r="K39" s="65"/>
      <c r="O39" s="65"/>
    </row>
    <row r="40" spans="2:16" x14ac:dyDescent="0.25">
      <c r="C40" s="64"/>
      <c r="O40" s="65">
        <f>+M41</f>
        <v>3633.36</v>
      </c>
    </row>
    <row r="41" spans="2:16" x14ac:dyDescent="0.25">
      <c r="C41" s="68">
        <v>42906</v>
      </c>
      <c r="D41" s="69">
        <v>780</v>
      </c>
      <c r="F41" s="67" t="s">
        <v>608</v>
      </c>
      <c r="G41" s="67" t="s">
        <v>608</v>
      </c>
      <c r="H41" s="67" t="s">
        <v>203</v>
      </c>
      <c r="I41" s="68">
        <v>42906</v>
      </c>
      <c r="J41" s="67" t="s">
        <v>663</v>
      </c>
      <c r="L41" s="63"/>
      <c r="M41" s="70">
        <v>3633.36</v>
      </c>
      <c r="O41" s="65"/>
    </row>
    <row r="42" spans="2:16" x14ac:dyDescent="0.25">
      <c r="C42" s="64"/>
      <c r="O42" s="65"/>
    </row>
    <row r="43" spans="2:16" x14ac:dyDescent="0.25">
      <c r="C43" s="64"/>
      <c r="O43" s="65">
        <f>+O38-O40</f>
        <v>4.8499999999626198</v>
      </c>
      <c r="P43" s="2"/>
    </row>
    <row r="44" spans="2:16" x14ac:dyDescent="0.25">
      <c r="B44" s="63" t="s">
        <v>10</v>
      </c>
      <c r="C44" s="64"/>
      <c r="O44" s="65"/>
      <c r="P44" s="2"/>
    </row>
    <row r="45" spans="2:16" x14ac:dyDescent="0.25">
      <c r="B45" s="63" t="s">
        <v>728</v>
      </c>
      <c r="C45" s="64"/>
      <c r="O45" s="65"/>
      <c r="P45" s="2"/>
    </row>
    <row r="46" spans="2:16" x14ac:dyDescent="0.25">
      <c r="B46" s="63" t="s">
        <v>729</v>
      </c>
      <c r="C46" s="64"/>
      <c r="O46" s="65"/>
    </row>
    <row r="47" spans="2:16" x14ac:dyDescent="0.25">
      <c r="B47" s="63" t="s">
        <v>730</v>
      </c>
      <c r="C47" s="64"/>
      <c r="O47" s="65"/>
    </row>
    <row r="48" spans="2:16" x14ac:dyDescent="0.25">
      <c r="C48" s="64"/>
      <c r="O48" s="65"/>
    </row>
    <row r="49" spans="2:15" x14ac:dyDescent="0.25">
      <c r="B49" s="63" t="s">
        <v>731</v>
      </c>
      <c r="C49" s="64"/>
      <c r="O49" s="65"/>
    </row>
    <row r="50" spans="2:15" x14ac:dyDescent="0.25">
      <c r="B50" s="63" t="s">
        <v>10</v>
      </c>
      <c r="C50" s="64"/>
      <c r="O50" s="65"/>
    </row>
    <row r="51" spans="2:15" x14ac:dyDescent="0.25">
      <c r="C51" s="64"/>
      <c r="K51" s="65"/>
      <c r="O51" s="65"/>
    </row>
    <row r="52" spans="2:15" x14ac:dyDescent="0.25">
      <c r="B52" s="63" t="s">
        <v>732</v>
      </c>
      <c r="C52" s="64"/>
      <c r="O52" s="65"/>
    </row>
    <row r="53" spans="2:15" x14ac:dyDescent="0.25">
      <c r="B53" s="63" t="s">
        <v>733</v>
      </c>
      <c r="C53" s="64"/>
      <c r="O53" s="65"/>
    </row>
    <row r="54" spans="2:15" x14ac:dyDescent="0.25">
      <c r="B54" s="63" t="s">
        <v>734</v>
      </c>
      <c r="C54" s="64"/>
      <c r="O54" s="65"/>
    </row>
    <row r="55" spans="2:15" x14ac:dyDescent="0.25">
      <c r="B55" s="63" t="s">
        <v>735</v>
      </c>
      <c r="C55" s="64"/>
      <c r="O55" s="65"/>
    </row>
    <row r="56" spans="2:15" x14ac:dyDescent="0.25">
      <c r="B56" s="63" t="s">
        <v>736</v>
      </c>
      <c r="C56" s="64"/>
      <c r="O56" s="65"/>
    </row>
    <row r="57" spans="2:15" x14ac:dyDescent="0.25">
      <c r="B57" s="63" t="s">
        <v>737</v>
      </c>
      <c r="C57" s="64"/>
      <c r="O57" s="65"/>
    </row>
    <row r="58" spans="2:15" x14ac:dyDescent="0.25">
      <c r="B58" s="63" t="s">
        <v>738</v>
      </c>
      <c r="C58" s="64"/>
      <c r="O58" s="65"/>
    </row>
    <row r="59" spans="2:15" x14ac:dyDescent="0.25">
      <c r="B59" s="63" t="s">
        <v>739</v>
      </c>
      <c r="C59" s="64"/>
      <c r="O59" s="65"/>
    </row>
    <row r="60" spans="2:15" x14ac:dyDescent="0.25">
      <c r="B60" s="63" t="s">
        <v>740</v>
      </c>
      <c r="C60" s="64"/>
      <c r="O60" s="65"/>
    </row>
    <row r="61" spans="2:15" x14ac:dyDescent="0.25">
      <c r="B61" s="63" t="s">
        <v>741</v>
      </c>
      <c r="C61" s="64"/>
      <c r="O61" s="65"/>
    </row>
    <row r="62" spans="2:15" x14ac:dyDescent="0.25">
      <c r="B62" s="63" t="s">
        <v>742</v>
      </c>
      <c r="C62" s="64"/>
      <c r="O62" s="65"/>
    </row>
    <row r="63" spans="2:15" x14ac:dyDescent="0.25">
      <c r="B63" s="63" t="s">
        <v>743</v>
      </c>
      <c r="C63" s="64"/>
      <c r="K63" s="65"/>
      <c r="O63" s="65"/>
    </row>
    <row r="64" spans="2:15" x14ac:dyDescent="0.25">
      <c r="B64" s="63" t="s">
        <v>744</v>
      </c>
      <c r="C64" s="64"/>
      <c r="O64" s="65"/>
    </row>
    <row r="65" spans="2:15" x14ac:dyDescent="0.25">
      <c r="B65" s="63" t="s">
        <v>745</v>
      </c>
      <c r="C65" s="64"/>
      <c r="M65" s="65"/>
      <c r="O65" s="65"/>
    </row>
    <row r="66" spans="2:15" x14ac:dyDescent="0.25">
      <c r="B66" s="63" t="s">
        <v>746</v>
      </c>
      <c r="C66" s="64"/>
      <c r="K66" s="65"/>
      <c r="O66" s="65"/>
    </row>
    <row r="67" spans="2:15" x14ac:dyDescent="0.25">
      <c r="B67" s="63" t="s">
        <v>747</v>
      </c>
      <c r="C67" s="64"/>
      <c r="O67" s="65"/>
    </row>
    <row r="68" spans="2:15" x14ac:dyDescent="0.25">
      <c r="B68" s="63" t="s">
        <v>748</v>
      </c>
      <c r="C68" s="64"/>
      <c r="K68" s="65"/>
      <c r="O68" s="65"/>
    </row>
    <row r="69" spans="2:15" x14ac:dyDescent="0.25">
      <c r="B69" s="63" t="s">
        <v>749</v>
      </c>
      <c r="C69" s="64"/>
      <c r="O69" s="65"/>
    </row>
    <row r="70" spans="2:15" x14ac:dyDescent="0.25">
      <c r="B70" s="63" t="s">
        <v>750</v>
      </c>
      <c r="C70" s="64"/>
      <c r="O70" s="65"/>
    </row>
    <row r="71" spans="2:15" x14ac:dyDescent="0.25">
      <c r="B71" s="63" t="s">
        <v>751</v>
      </c>
      <c r="K71" s="65"/>
      <c r="M71" s="65"/>
    </row>
    <row r="72" spans="2:15" x14ac:dyDescent="0.25">
      <c r="B72" s="63" t="s">
        <v>752</v>
      </c>
      <c r="L72" s="63"/>
      <c r="O72" s="65"/>
    </row>
    <row r="73" spans="2:15" x14ac:dyDescent="0.25">
      <c r="B73" s="63" t="s">
        <v>753</v>
      </c>
    </row>
    <row r="74" spans="2:15" x14ac:dyDescent="0.25">
      <c r="B74" s="63" t="s">
        <v>754</v>
      </c>
    </row>
    <row r="75" spans="2:15" x14ac:dyDescent="0.25">
      <c r="B75" s="63" t="s">
        <v>755</v>
      </c>
    </row>
    <row r="76" spans="2:15" x14ac:dyDescent="0.25">
      <c r="B76" s="63" t="s">
        <v>756</v>
      </c>
    </row>
    <row r="77" spans="2:15" x14ac:dyDescent="0.25">
      <c r="B77" s="63" t="s">
        <v>733</v>
      </c>
    </row>
  </sheetData>
  <mergeCells count="5">
    <mergeCell ref="B1:O1"/>
    <mergeCell ref="D3:O3"/>
    <mergeCell ref="D4:O4"/>
    <mergeCell ref="D5:O5"/>
    <mergeCell ref="B7:O7"/>
  </mergeCells>
  <pageMargins left="0.70866141732283472" right="0" top="0.74803149606299213" bottom="0.74803149606299213" header="0.31496062992125984" footer="0.31496062992125984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"/>
  <sheetViews>
    <sheetView topLeftCell="A46" workbookViewId="0">
      <selection activeCell="J67" sqref="J67:J71"/>
    </sheetView>
  </sheetViews>
  <sheetFormatPr baseColWidth="10" defaultRowHeight="15" x14ac:dyDescent="0.25"/>
  <cols>
    <col min="2" max="2" width="7" bestFit="1" customWidth="1"/>
    <col min="5" max="5" width="2" bestFit="1" customWidth="1"/>
    <col min="7" max="7" width="6" bestFit="1" customWidth="1"/>
    <col min="8" max="8" width="24.5703125" bestFit="1" customWidth="1"/>
    <col min="9" max="9" width="9.42578125" style="63" bestFit="1" customWidth="1"/>
    <col min="10" max="10" width="39.42578125" bestFit="1" customWidth="1"/>
    <col min="11" max="11" width="11.7109375" style="63" bestFit="1" customWidth="1"/>
    <col min="12" max="12" width="4.5703125" style="73" bestFit="1" customWidth="1"/>
    <col min="13" max="13" width="10.140625" bestFit="1" customWidth="1"/>
    <col min="14" max="14" width="3" style="74" bestFit="1" customWidth="1"/>
    <col min="15" max="15" width="11.7109375" bestFit="1" customWidth="1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727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O10" s="65">
        <v>3654141.98</v>
      </c>
    </row>
    <row r="11" spans="2:16" x14ac:dyDescent="0.25">
      <c r="B11" s="63" t="s">
        <v>631</v>
      </c>
      <c r="C11" s="64">
        <v>42917</v>
      </c>
      <c r="D11" s="63" t="s">
        <v>664</v>
      </c>
      <c r="E11" s="63">
        <v>2</v>
      </c>
      <c r="F11" s="63" t="s">
        <v>14</v>
      </c>
      <c r="G11" s="63">
        <v>724</v>
      </c>
      <c r="H11" s="63" t="s">
        <v>15</v>
      </c>
      <c r="I11" s="63" t="s">
        <v>16</v>
      </c>
      <c r="J11" s="63" t="s">
        <v>17</v>
      </c>
      <c r="M11" s="65">
        <v>1565.58</v>
      </c>
      <c r="N11" s="74">
        <v>1</v>
      </c>
      <c r="O11" s="65">
        <v>3652576.4</v>
      </c>
    </row>
    <row r="12" spans="2:16" s="63" customFormat="1" x14ac:dyDescent="0.25">
      <c r="B12" s="63" t="s">
        <v>238</v>
      </c>
      <c r="C12" s="64">
        <v>42919</v>
      </c>
      <c r="D12" s="63" t="s">
        <v>665</v>
      </c>
      <c r="E12" s="63">
        <v>2</v>
      </c>
      <c r="F12" s="63" t="s">
        <v>14</v>
      </c>
      <c r="G12" s="63">
        <v>725</v>
      </c>
      <c r="H12" s="63" t="s">
        <v>15</v>
      </c>
      <c r="I12" s="63" t="s">
        <v>16</v>
      </c>
      <c r="J12" s="63" t="s">
        <v>17</v>
      </c>
      <c r="L12" s="73"/>
      <c r="M12" s="63">
        <v>376.48</v>
      </c>
      <c r="N12" s="74">
        <v>2</v>
      </c>
      <c r="O12" s="65">
        <v>3652199.92</v>
      </c>
    </row>
    <row r="13" spans="2:16" s="63" customFormat="1" x14ac:dyDescent="0.25">
      <c r="B13" s="63" t="s">
        <v>666</v>
      </c>
      <c r="C13" s="64">
        <v>42919</v>
      </c>
      <c r="D13" s="63" t="s">
        <v>667</v>
      </c>
      <c r="E13" s="63">
        <v>2</v>
      </c>
      <c r="F13" s="63" t="s">
        <v>14</v>
      </c>
      <c r="G13" s="63">
        <v>726</v>
      </c>
      <c r="H13" s="63" t="s">
        <v>15</v>
      </c>
      <c r="I13" s="63" t="s">
        <v>16</v>
      </c>
      <c r="J13" s="63" t="s">
        <v>17</v>
      </c>
      <c r="L13" s="73"/>
      <c r="M13" s="63">
        <v>372.36</v>
      </c>
      <c r="N13" s="74">
        <v>3</v>
      </c>
      <c r="O13" s="65">
        <v>3651827.56</v>
      </c>
    </row>
    <row r="14" spans="2:16" s="63" customFormat="1" x14ac:dyDescent="0.25">
      <c r="B14" s="63" t="s">
        <v>26</v>
      </c>
      <c r="C14" s="64">
        <v>42921</v>
      </c>
      <c r="D14" s="63" t="s">
        <v>667</v>
      </c>
      <c r="E14" s="63">
        <v>2</v>
      </c>
      <c r="F14" s="63" t="s">
        <v>14</v>
      </c>
      <c r="G14" s="63">
        <v>727</v>
      </c>
      <c r="H14" s="63" t="s">
        <v>15</v>
      </c>
      <c r="I14" s="63" t="s">
        <v>16</v>
      </c>
      <c r="J14" s="63" t="s">
        <v>17</v>
      </c>
      <c r="L14" s="73"/>
      <c r="M14" s="73">
        <v>372.36</v>
      </c>
      <c r="N14" s="74"/>
      <c r="O14" s="65">
        <v>3651455.2</v>
      </c>
    </row>
    <row r="15" spans="2:16" s="63" customFormat="1" x14ac:dyDescent="0.25">
      <c r="B15" s="63" t="s">
        <v>668</v>
      </c>
      <c r="C15" s="64">
        <v>42927</v>
      </c>
      <c r="D15" s="63" t="s">
        <v>669</v>
      </c>
      <c r="E15" s="63">
        <v>2</v>
      </c>
      <c r="F15" s="63" t="s">
        <v>14</v>
      </c>
      <c r="G15" s="63">
        <v>728</v>
      </c>
      <c r="H15" s="63" t="s">
        <v>15</v>
      </c>
      <c r="I15" s="63" t="s">
        <v>16</v>
      </c>
      <c r="J15" s="63" t="s">
        <v>17</v>
      </c>
      <c r="L15" s="73"/>
      <c r="M15" s="63">
        <v>376.48</v>
      </c>
      <c r="N15" s="74">
        <v>5</v>
      </c>
      <c r="O15" s="65">
        <v>3651078.72</v>
      </c>
    </row>
    <row r="16" spans="2:16" s="63" customFormat="1" x14ac:dyDescent="0.25">
      <c r="B16" s="63" t="s">
        <v>527</v>
      </c>
      <c r="C16" s="64">
        <v>42928</v>
      </c>
      <c r="D16" s="63" t="s">
        <v>670</v>
      </c>
      <c r="E16" s="63">
        <v>2</v>
      </c>
      <c r="F16" s="63" t="s">
        <v>14</v>
      </c>
      <c r="G16" s="63">
        <v>729</v>
      </c>
      <c r="H16" s="63" t="s">
        <v>15</v>
      </c>
      <c r="I16" s="63" t="s">
        <v>16</v>
      </c>
      <c r="J16" s="63" t="s">
        <v>17</v>
      </c>
      <c r="L16" s="73"/>
      <c r="M16" s="63">
        <v>75.3</v>
      </c>
      <c r="N16" s="74">
        <v>4</v>
      </c>
      <c r="O16" s="65">
        <v>3651003.42</v>
      </c>
    </row>
    <row r="17" spans="2:15" s="63" customFormat="1" x14ac:dyDescent="0.25">
      <c r="B17" s="63" t="s">
        <v>671</v>
      </c>
      <c r="C17" s="64">
        <v>42928</v>
      </c>
      <c r="D17" s="63" t="s">
        <v>672</v>
      </c>
      <c r="E17" s="63">
        <v>1</v>
      </c>
      <c r="F17" s="63" t="s">
        <v>37</v>
      </c>
      <c r="G17" s="63">
        <v>3310</v>
      </c>
      <c r="H17" s="63" t="s">
        <v>38</v>
      </c>
      <c r="I17" s="63" t="s">
        <v>39</v>
      </c>
      <c r="J17" s="63" t="s">
        <v>673</v>
      </c>
      <c r="K17" s="63">
        <v>283.13</v>
      </c>
      <c r="L17" s="73">
        <v>13</v>
      </c>
      <c r="N17" s="74"/>
      <c r="O17" s="65">
        <v>3651286.55</v>
      </c>
    </row>
    <row r="18" spans="2:15" s="63" customFormat="1" x14ac:dyDescent="0.25">
      <c r="B18" s="63" t="s">
        <v>671</v>
      </c>
      <c r="C18" s="64">
        <v>42928</v>
      </c>
      <c r="D18" s="63" t="s">
        <v>672</v>
      </c>
      <c r="E18" s="63">
        <v>1</v>
      </c>
      <c r="F18" s="63" t="s">
        <v>37</v>
      </c>
      <c r="G18" s="63">
        <v>3310</v>
      </c>
      <c r="H18" s="63" t="s">
        <v>38</v>
      </c>
      <c r="I18" s="63" t="s">
        <v>39</v>
      </c>
      <c r="J18" s="63" t="s">
        <v>674</v>
      </c>
      <c r="K18" s="63">
        <v>250.56</v>
      </c>
      <c r="L18" s="73">
        <v>13</v>
      </c>
      <c r="N18" s="74"/>
      <c r="O18" s="65">
        <v>3651537.11</v>
      </c>
    </row>
    <row r="19" spans="2:15" s="63" customFormat="1" x14ac:dyDescent="0.25">
      <c r="B19" s="63" t="s">
        <v>671</v>
      </c>
      <c r="C19" s="64">
        <v>42928</v>
      </c>
      <c r="D19" s="63" t="s">
        <v>672</v>
      </c>
      <c r="E19" s="63">
        <v>1</v>
      </c>
      <c r="F19" s="63" t="s">
        <v>37</v>
      </c>
      <c r="G19" s="63">
        <v>3310</v>
      </c>
      <c r="H19" s="63" t="s">
        <v>38</v>
      </c>
      <c r="I19" s="63" t="s">
        <v>39</v>
      </c>
      <c r="J19" s="63" t="s">
        <v>675</v>
      </c>
      <c r="K19" s="63">
        <v>417.6</v>
      </c>
      <c r="L19" s="73">
        <v>13</v>
      </c>
      <c r="N19" s="74"/>
      <c r="O19" s="65">
        <v>3651954.71</v>
      </c>
    </row>
    <row r="20" spans="2:15" s="63" customFormat="1" x14ac:dyDescent="0.25">
      <c r="B20" s="63" t="s">
        <v>671</v>
      </c>
      <c r="C20" s="64">
        <v>42928</v>
      </c>
      <c r="D20" s="63" t="s">
        <v>672</v>
      </c>
      <c r="E20" s="63">
        <v>1</v>
      </c>
      <c r="F20" s="63" t="s">
        <v>37</v>
      </c>
      <c r="G20" s="63">
        <v>3310</v>
      </c>
      <c r="H20" s="63" t="s">
        <v>38</v>
      </c>
      <c r="I20" s="63" t="s">
        <v>39</v>
      </c>
      <c r="J20" s="63" t="s">
        <v>676</v>
      </c>
      <c r="K20" s="63">
        <v>278.39999999999998</v>
      </c>
      <c r="L20" s="73">
        <v>13</v>
      </c>
      <c r="N20" s="74"/>
      <c r="O20" s="65">
        <v>3652233.11</v>
      </c>
    </row>
    <row r="21" spans="2:15" s="63" customFormat="1" x14ac:dyDescent="0.25">
      <c r="B21" s="63" t="s">
        <v>671</v>
      </c>
      <c r="C21" s="64">
        <v>42928</v>
      </c>
      <c r="D21" s="63" t="s">
        <v>672</v>
      </c>
      <c r="E21" s="63">
        <v>1</v>
      </c>
      <c r="F21" s="63" t="s">
        <v>37</v>
      </c>
      <c r="G21" s="63">
        <v>3310</v>
      </c>
      <c r="H21" s="63" t="s">
        <v>38</v>
      </c>
      <c r="I21" s="63" t="s">
        <v>39</v>
      </c>
      <c r="J21" s="63" t="s">
        <v>677</v>
      </c>
      <c r="K21" s="63">
        <v>87</v>
      </c>
      <c r="L21" s="73">
        <v>13</v>
      </c>
      <c r="N21" s="74"/>
      <c r="O21" s="65">
        <v>3652320.11</v>
      </c>
    </row>
    <row r="22" spans="2:15" s="63" customFormat="1" x14ac:dyDescent="0.25">
      <c r="B22" s="63" t="s">
        <v>671</v>
      </c>
      <c r="C22" s="64">
        <v>42928</v>
      </c>
      <c r="D22" s="63" t="s">
        <v>672</v>
      </c>
      <c r="E22" s="63">
        <v>1</v>
      </c>
      <c r="F22" s="63" t="s">
        <v>37</v>
      </c>
      <c r="G22" s="63">
        <v>3310</v>
      </c>
      <c r="H22" s="63" t="s">
        <v>38</v>
      </c>
      <c r="I22" s="63" t="s">
        <v>39</v>
      </c>
      <c r="J22" s="63" t="s">
        <v>678</v>
      </c>
      <c r="K22" s="63">
        <v>205.32</v>
      </c>
      <c r="L22" s="73">
        <v>8</v>
      </c>
      <c r="N22" s="74"/>
      <c r="O22" s="65">
        <v>3652525.43</v>
      </c>
    </row>
    <row r="23" spans="2:15" s="63" customFormat="1" x14ac:dyDescent="0.25">
      <c r="B23" s="63" t="s">
        <v>671</v>
      </c>
      <c r="C23" s="64">
        <v>42928</v>
      </c>
      <c r="D23" s="63" t="s">
        <v>672</v>
      </c>
      <c r="E23" s="63">
        <v>1</v>
      </c>
      <c r="F23" s="63" t="s">
        <v>37</v>
      </c>
      <c r="G23" s="63">
        <v>3310</v>
      </c>
      <c r="H23" s="63" t="s">
        <v>38</v>
      </c>
      <c r="I23" s="63" t="s">
        <v>39</v>
      </c>
      <c r="J23" s="63" t="s">
        <v>679</v>
      </c>
      <c r="K23" s="63">
        <v>999.46</v>
      </c>
      <c r="L23" s="73">
        <v>12</v>
      </c>
      <c r="N23" s="74"/>
      <c r="O23" s="65">
        <v>3653524.89</v>
      </c>
    </row>
    <row r="24" spans="2:15" s="63" customFormat="1" x14ac:dyDescent="0.25">
      <c r="B24" s="63" t="s">
        <v>671</v>
      </c>
      <c r="C24" s="64">
        <v>42928</v>
      </c>
      <c r="D24" s="63" t="s">
        <v>672</v>
      </c>
      <c r="E24" s="63">
        <v>1</v>
      </c>
      <c r="F24" s="63" t="s">
        <v>37</v>
      </c>
      <c r="G24" s="63">
        <v>3310</v>
      </c>
      <c r="H24" s="63" t="s">
        <v>38</v>
      </c>
      <c r="I24" s="63" t="s">
        <v>39</v>
      </c>
      <c r="J24" s="63" t="s">
        <v>680</v>
      </c>
      <c r="K24" s="63">
        <v>835.2</v>
      </c>
      <c r="L24" s="73">
        <v>11</v>
      </c>
      <c r="N24" s="74"/>
      <c r="O24" s="65">
        <v>3654360.09</v>
      </c>
    </row>
    <row r="25" spans="2:15" s="63" customFormat="1" x14ac:dyDescent="0.25">
      <c r="B25" s="63" t="s">
        <v>671</v>
      </c>
      <c r="C25" s="64">
        <v>42928</v>
      </c>
      <c r="D25" s="63" t="s">
        <v>672</v>
      </c>
      <c r="E25" s="63">
        <v>1</v>
      </c>
      <c r="F25" s="63" t="s">
        <v>37</v>
      </c>
      <c r="G25" s="63">
        <v>3310</v>
      </c>
      <c r="H25" s="63" t="s">
        <v>38</v>
      </c>
      <c r="I25" s="63" t="s">
        <v>39</v>
      </c>
      <c r="J25" s="63" t="s">
        <v>681</v>
      </c>
      <c r="K25" s="63">
        <v>736.83</v>
      </c>
      <c r="L25" s="73">
        <v>9</v>
      </c>
      <c r="N25" s="74"/>
      <c r="O25" s="65">
        <v>3655096.92</v>
      </c>
    </row>
    <row r="26" spans="2:15" s="63" customFormat="1" x14ac:dyDescent="0.25">
      <c r="B26" s="63" t="s">
        <v>671</v>
      </c>
      <c r="C26" s="64">
        <v>42928</v>
      </c>
      <c r="D26" s="63" t="s">
        <v>672</v>
      </c>
      <c r="E26" s="63">
        <v>1</v>
      </c>
      <c r="F26" s="63" t="s">
        <v>37</v>
      </c>
      <c r="G26" s="63">
        <v>3310</v>
      </c>
      <c r="H26" s="63" t="s">
        <v>38</v>
      </c>
      <c r="I26" s="63" t="s">
        <v>39</v>
      </c>
      <c r="J26" s="63" t="s">
        <v>682</v>
      </c>
      <c r="K26" s="63">
        <v>365.52</v>
      </c>
      <c r="L26" s="73">
        <v>10</v>
      </c>
      <c r="N26" s="74"/>
      <c r="O26" s="65">
        <v>3655462.44</v>
      </c>
    </row>
    <row r="27" spans="2:15" s="63" customFormat="1" x14ac:dyDescent="0.25">
      <c r="B27" s="63" t="s">
        <v>671</v>
      </c>
      <c r="C27" s="64">
        <v>42928</v>
      </c>
      <c r="D27" s="63" t="s">
        <v>672</v>
      </c>
      <c r="E27" s="63">
        <v>1</v>
      </c>
      <c r="F27" s="63" t="s">
        <v>37</v>
      </c>
      <c r="G27" s="63">
        <v>3310</v>
      </c>
      <c r="H27" s="63" t="s">
        <v>38</v>
      </c>
      <c r="I27" s="63" t="s">
        <v>39</v>
      </c>
      <c r="J27" s="63" t="s">
        <v>683</v>
      </c>
      <c r="K27" s="63">
        <v>511.72</v>
      </c>
      <c r="L27" s="73">
        <v>13</v>
      </c>
      <c r="N27" s="74"/>
      <c r="O27" s="65">
        <v>3655974.16</v>
      </c>
    </row>
    <row r="28" spans="2:15" s="63" customFormat="1" x14ac:dyDescent="0.25">
      <c r="B28" s="63" t="s">
        <v>671</v>
      </c>
      <c r="C28" s="64">
        <v>42928</v>
      </c>
      <c r="D28" s="63" t="s">
        <v>672</v>
      </c>
      <c r="E28" s="63">
        <v>1</v>
      </c>
      <c r="F28" s="63" t="s">
        <v>37</v>
      </c>
      <c r="G28" s="63">
        <v>3310</v>
      </c>
      <c r="H28" s="63" t="s">
        <v>38</v>
      </c>
      <c r="I28" s="63" t="s">
        <v>39</v>
      </c>
      <c r="J28" s="63" t="s">
        <v>684</v>
      </c>
      <c r="K28" s="63">
        <v>374.8</v>
      </c>
      <c r="L28" s="73">
        <v>13</v>
      </c>
      <c r="N28" s="74"/>
      <c r="O28" s="65">
        <v>3656348.96</v>
      </c>
    </row>
    <row r="29" spans="2:15" s="63" customFormat="1" x14ac:dyDescent="0.25">
      <c r="B29" s="63" t="s">
        <v>671</v>
      </c>
      <c r="C29" s="64">
        <v>42928</v>
      </c>
      <c r="D29" s="63" t="s">
        <v>672</v>
      </c>
      <c r="E29" s="63">
        <v>1</v>
      </c>
      <c r="F29" s="63" t="s">
        <v>37</v>
      </c>
      <c r="G29" s="63">
        <v>3310</v>
      </c>
      <c r="H29" s="63" t="s">
        <v>38</v>
      </c>
      <c r="I29" s="63" t="s">
        <v>39</v>
      </c>
      <c r="J29" s="63" t="s">
        <v>685</v>
      </c>
      <c r="K29" s="63">
        <v>353.92</v>
      </c>
      <c r="L29" s="73">
        <v>13</v>
      </c>
      <c r="N29" s="74"/>
      <c r="O29" s="65">
        <v>3656702.88</v>
      </c>
    </row>
    <row r="30" spans="2:15" s="63" customFormat="1" x14ac:dyDescent="0.25">
      <c r="B30" s="63" t="s">
        <v>671</v>
      </c>
      <c r="C30" s="64">
        <v>42928</v>
      </c>
      <c r="D30" s="63" t="s">
        <v>672</v>
      </c>
      <c r="E30" s="63">
        <v>1</v>
      </c>
      <c r="F30" s="63" t="s">
        <v>37</v>
      </c>
      <c r="G30" s="63">
        <v>3310</v>
      </c>
      <c r="H30" s="63" t="s">
        <v>38</v>
      </c>
      <c r="I30" s="63" t="s">
        <v>39</v>
      </c>
      <c r="J30" s="63" t="s">
        <v>685</v>
      </c>
      <c r="K30" s="63">
        <v>185.6</v>
      </c>
      <c r="L30" s="73">
        <v>13</v>
      </c>
      <c r="N30" s="74"/>
      <c r="O30" s="65">
        <v>3656888.48</v>
      </c>
    </row>
    <row r="31" spans="2:15" s="63" customFormat="1" x14ac:dyDescent="0.25">
      <c r="B31" s="63" t="s">
        <v>671</v>
      </c>
      <c r="C31" s="64">
        <v>42928</v>
      </c>
      <c r="D31" s="63" t="s">
        <v>672</v>
      </c>
      <c r="E31" s="63">
        <v>1</v>
      </c>
      <c r="F31" s="63" t="s">
        <v>37</v>
      </c>
      <c r="G31" s="63">
        <v>3310</v>
      </c>
      <c r="H31" s="63" t="s">
        <v>38</v>
      </c>
      <c r="I31" s="63" t="s">
        <v>39</v>
      </c>
      <c r="J31" s="63" t="s">
        <v>686</v>
      </c>
      <c r="K31" s="63">
        <v>365.52</v>
      </c>
      <c r="L31" s="73">
        <v>13</v>
      </c>
      <c r="N31" s="74"/>
      <c r="O31" s="65">
        <v>3657254</v>
      </c>
    </row>
    <row r="32" spans="2:15" s="63" customFormat="1" x14ac:dyDescent="0.25">
      <c r="B32" s="63" t="s">
        <v>671</v>
      </c>
      <c r="C32" s="64">
        <v>42928</v>
      </c>
      <c r="D32" s="63" t="s">
        <v>672</v>
      </c>
      <c r="E32" s="63">
        <v>1</v>
      </c>
      <c r="F32" s="63" t="s">
        <v>37</v>
      </c>
      <c r="G32" s="63">
        <v>3310</v>
      </c>
      <c r="H32" s="63" t="s">
        <v>38</v>
      </c>
      <c r="I32" s="63" t="s">
        <v>39</v>
      </c>
      <c r="J32" s="63" t="s">
        <v>687</v>
      </c>
      <c r="K32" s="63">
        <v>365.52</v>
      </c>
      <c r="L32" s="73">
        <v>13</v>
      </c>
      <c r="N32" s="74"/>
      <c r="O32" s="65">
        <v>3657619.52</v>
      </c>
    </row>
    <row r="33" spans="2:15" s="63" customFormat="1" x14ac:dyDescent="0.25">
      <c r="B33" s="63" t="s">
        <v>671</v>
      </c>
      <c r="C33" s="64">
        <v>42928</v>
      </c>
      <c r="D33" s="63" t="s">
        <v>672</v>
      </c>
      <c r="E33" s="63">
        <v>1</v>
      </c>
      <c r="F33" s="63" t="s">
        <v>37</v>
      </c>
      <c r="G33" s="63">
        <v>3310</v>
      </c>
      <c r="H33" s="63" t="s">
        <v>38</v>
      </c>
      <c r="I33" s="63" t="s">
        <v>39</v>
      </c>
      <c r="J33" s="63" t="s">
        <v>688</v>
      </c>
      <c r="K33" s="65">
        <v>1751.72</v>
      </c>
      <c r="L33" s="73">
        <v>13</v>
      </c>
      <c r="N33" s="74"/>
      <c r="O33" s="65">
        <v>3659371.24</v>
      </c>
    </row>
    <row r="34" spans="2:15" s="63" customFormat="1" x14ac:dyDescent="0.25">
      <c r="B34" s="63" t="s">
        <v>671</v>
      </c>
      <c r="C34" s="64">
        <v>42928</v>
      </c>
      <c r="D34" s="63" t="s">
        <v>672</v>
      </c>
      <c r="E34" s="63">
        <v>1</v>
      </c>
      <c r="F34" s="63" t="s">
        <v>37</v>
      </c>
      <c r="G34" s="63">
        <v>3310</v>
      </c>
      <c r="H34" s="63" t="s">
        <v>38</v>
      </c>
      <c r="I34" s="63" t="s">
        <v>39</v>
      </c>
      <c r="J34" s="63" t="s">
        <v>689</v>
      </c>
      <c r="K34" s="63">
        <v>353.92</v>
      </c>
      <c r="L34" s="73">
        <v>13</v>
      </c>
      <c r="N34" s="74"/>
      <c r="O34" s="65">
        <v>3659725.16</v>
      </c>
    </row>
    <row r="35" spans="2:15" s="63" customFormat="1" x14ac:dyDescent="0.25">
      <c r="B35" s="63" t="s">
        <v>671</v>
      </c>
      <c r="C35" s="64">
        <v>42928</v>
      </c>
      <c r="D35" s="63" t="s">
        <v>672</v>
      </c>
      <c r="E35" s="63">
        <v>1</v>
      </c>
      <c r="F35" s="63" t="s">
        <v>37</v>
      </c>
      <c r="G35" s="63">
        <v>3310</v>
      </c>
      <c r="H35" s="63" t="s">
        <v>38</v>
      </c>
      <c r="I35" s="63" t="s">
        <v>39</v>
      </c>
      <c r="J35" s="63" t="s">
        <v>690</v>
      </c>
      <c r="K35" s="63">
        <v>359.66</v>
      </c>
      <c r="L35" s="73">
        <v>13</v>
      </c>
      <c r="N35" s="74"/>
      <c r="O35" s="65">
        <v>3660084.82</v>
      </c>
    </row>
    <row r="36" spans="2:15" s="63" customFormat="1" x14ac:dyDescent="0.25">
      <c r="B36" s="63" t="s">
        <v>671</v>
      </c>
      <c r="C36" s="64">
        <v>42928</v>
      </c>
      <c r="D36" s="63" t="s">
        <v>672</v>
      </c>
      <c r="E36" s="63">
        <v>1</v>
      </c>
      <c r="F36" s="63" t="s">
        <v>37</v>
      </c>
      <c r="G36" s="63">
        <v>3310</v>
      </c>
      <c r="H36" s="63" t="s">
        <v>38</v>
      </c>
      <c r="I36" s="63" t="s">
        <v>39</v>
      </c>
      <c r="J36" s="63" t="s">
        <v>691</v>
      </c>
      <c r="K36" s="63">
        <v>353.92</v>
      </c>
      <c r="L36" s="73">
        <v>13</v>
      </c>
      <c r="N36" s="74"/>
      <c r="O36" s="65">
        <v>3660438.74</v>
      </c>
    </row>
    <row r="37" spans="2:15" s="63" customFormat="1" x14ac:dyDescent="0.25">
      <c r="B37" s="63" t="s">
        <v>671</v>
      </c>
      <c r="C37" s="64">
        <v>42928</v>
      </c>
      <c r="D37" s="63" t="s">
        <v>672</v>
      </c>
      <c r="E37" s="63">
        <v>1</v>
      </c>
      <c r="F37" s="63" t="s">
        <v>37</v>
      </c>
      <c r="G37" s="63">
        <v>3310</v>
      </c>
      <c r="H37" s="63" t="s">
        <v>38</v>
      </c>
      <c r="I37" s="63" t="s">
        <v>39</v>
      </c>
      <c r="J37" s="63" t="s">
        <v>692</v>
      </c>
      <c r="K37" s="63">
        <v>141.57</v>
      </c>
      <c r="L37" s="73">
        <v>13</v>
      </c>
      <c r="N37" s="74"/>
      <c r="O37" s="65">
        <v>3660580.31</v>
      </c>
    </row>
    <row r="38" spans="2:15" s="63" customFormat="1" x14ac:dyDescent="0.25">
      <c r="B38" s="63" t="s">
        <v>671</v>
      </c>
      <c r="C38" s="64">
        <v>42928</v>
      </c>
      <c r="D38" s="63" t="s">
        <v>672</v>
      </c>
      <c r="E38" s="63">
        <v>1</v>
      </c>
      <c r="F38" s="63" t="s">
        <v>37</v>
      </c>
      <c r="G38" s="63">
        <v>3310</v>
      </c>
      <c r="H38" s="63" t="s">
        <v>38</v>
      </c>
      <c r="I38" s="63" t="s">
        <v>39</v>
      </c>
      <c r="J38" s="63" t="s">
        <v>693</v>
      </c>
      <c r="K38" s="63">
        <v>365.52</v>
      </c>
      <c r="L38" s="73">
        <v>13</v>
      </c>
      <c r="N38" s="74"/>
      <c r="O38" s="65">
        <v>3660945.83</v>
      </c>
    </row>
    <row r="39" spans="2:15" s="63" customFormat="1" x14ac:dyDescent="0.25">
      <c r="B39" s="63" t="s">
        <v>671</v>
      </c>
      <c r="C39" s="64">
        <v>42928</v>
      </c>
      <c r="D39" s="63" t="s">
        <v>672</v>
      </c>
      <c r="E39" s="63">
        <v>1</v>
      </c>
      <c r="F39" s="63" t="s">
        <v>37</v>
      </c>
      <c r="G39" s="63">
        <v>3310</v>
      </c>
      <c r="H39" s="63" t="s">
        <v>38</v>
      </c>
      <c r="I39" s="63" t="s">
        <v>39</v>
      </c>
      <c r="J39" s="63" t="s">
        <v>694</v>
      </c>
      <c r="K39" s="65">
        <v>1638.85</v>
      </c>
      <c r="L39" s="73">
        <v>13</v>
      </c>
      <c r="N39" s="74"/>
      <c r="O39" s="65">
        <v>3662584.68</v>
      </c>
    </row>
    <row r="40" spans="2:15" s="63" customFormat="1" x14ac:dyDescent="0.25">
      <c r="B40" s="63" t="s">
        <v>671</v>
      </c>
      <c r="C40" s="64">
        <v>42928</v>
      </c>
      <c r="D40" s="63" t="s">
        <v>672</v>
      </c>
      <c r="E40" s="63">
        <v>1</v>
      </c>
      <c r="F40" s="63" t="s">
        <v>37</v>
      </c>
      <c r="G40" s="63">
        <v>3310</v>
      </c>
      <c r="H40" s="63" t="s">
        <v>38</v>
      </c>
      <c r="I40" s="63" t="s">
        <v>39</v>
      </c>
      <c r="J40" s="63" t="s">
        <v>673</v>
      </c>
      <c r="K40" s="63">
        <v>283.13</v>
      </c>
      <c r="L40" s="73">
        <v>13</v>
      </c>
      <c r="N40" s="74"/>
      <c r="O40" s="65">
        <v>3662867.81</v>
      </c>
    </row>
    <row r="41" spans="2:15" s="63" customFormat="1" x14ac:dyDescent="0.25">
      <c r="B41" s="63" t="s">
        <v>671</v>
      </c>
      <c r="C41" s="64">
        <v>42928</v>
      </c>
      <c r="D41" s="63" t="s">
        <v>672</v>
      </c>
      <c r="E41" s="63">
        <v>1</v>
      </c>
      <c r="F41" s="63" t="s">
        <v>37</v>
      </c>
      <c r="G41" s="63">
        <v>3310</v>
      </c>
      <c r="H41" s="63" t="s">
        <v>38</v>
      </c>
      <c r="I41" s="63" t="s">
        <v>39</v>
      </c>
      <c r="J41" s="63" t="s">
        <v>695</v>
      </c>
      <c r="K41" s="63">
        <v>731.03</v>
      </c>
      <c r="L41" s="73">
        <v>13</v>
      </c>
      <c r="N41" s="74"/>
      <c r="O41" s="65">
        <v>3663598.84</v>
      </c>
    </row>
    <row r="42" spans="2:15" s="63" customFormat="1" x14ac:dyDescent="0.25">
      <c r="B42" s="63" t="s">
        <v>671</v>
      </c>
      <c r="C42" s="64">
        <v>42928</v>
      </c>
      <c r="D42" s="63" t="s">
        <v>672</v>
      </c>
      <c r="E42" s="63">
        <v>1</v>
      </c>
      <c r="F42" s="63" t="s">
        <v>37</v>
      </c>
      <c r="G42" s="63">
        <v>3310</v>
      </c>
      <c r="H42" s="63" t="s">
        <v>38</v>
      </c>
      <c r="I42" s="63" t="s">
        <v>39</v>
      </c>
      <c r="J42" s="63" t="s">
        <v>696</v>
      </c>
      <c r="K42" s="63">
        <v>353.92</v>
      </c>
      <c r="L42" s="73">
        <v>13</v>
      </c>
      <c r="N42" s="74"/>
      <c r="O42" s="65">
        <v>3663952.76</v>
      </c>
    </row>
    <row r="43" spans="2:15" s="63" customFormat="1" x14ac:dyDescent="0.25">
      <c r="B43" s="63" t="s">
        <v>671</v>
      </c>
      <c r="C43" s="64">
        <v>42928</v>
      </c>
      <c r="D43" s="63" t="s">
        <v>672</v>
      </c>
      <c r="E43" s="63">
        <v>1</v>
      </c>
      <c r="F43" s="63" t="s">
        <v>37</v>
      </c>
      <c r="G43" s="63">
        <v>3310</v>
      </c>
      <c r="H43" s="63" t="s">
        <v>38</v>
      </c>
      <c r="I43" s="63" t="s">
        <v>39</v>
      </c>
      <c r="J43" s="63" t="s">
        <v>697</v>
      </c>
      <c r="K43" s="63">
        <v>654.27</v>
      </c>
      <c r="L43" s="73">
        <v>13</v>
      </c>
      <c r="N43" s="74"/>
      <c r="O43" s="65">
        <v>3664607.03</v>
      </c>
    </row>
    <row r="44" spans="2:15" s="63" customFormat="1" x14ac:dyDescent="0.25">
      <c r="B44" s="63" t="s">
        <v>698</v>
      </c>
      <c r="C44" s="64">
        <v>42930</v>
      </c>
      <c r="D44" s="63" t="s">
        <v>699</v>
      </c>
      <c r="E44" s="63">
        <v>2</v>
      </c>
      <c r="F44" s="63" t="s">
        <v>72</v>
      </c>
      <c r="G44" s="63">
        <v>1418</v>
      </c>
      <c r="H44" s="63" t="s">
        <v>73</v>
      </c>
      <c r="I44" s="63" t="s">
        <v>16</v>
      </c>
      <c r="J44" s="63" t="s">
        <v>17</v>
      </c>
      <c r="L44" s="73"/>
      <c r="M44" s="63">
        <v>232</v>
      </c>
      <c r="N44" s="74">
        <v>6</v>
      </c>
      <c r="O44" s="65">
        <v>3664375.03</v>
      </c>
    </row>
    <row r="45" spans="2:15" s="63" customFormat="1" x14ac:dyDescent="0.25">
      <c r="B45" s="63" t="s">
        <v>331</v>
      </c>
      <c r="C45" s="64">
        <v>42930</v>
      </c>
      <c r="D45" s="63" t="s">
        <v>332</v>
      </c>
      <c r="E45" s="63">
        <v>1</v>
      </c>
      <c r="F45" s="63" t="s">
        <v>37</v>
      </c>
      <c r="G45" s="63">
        <v>3317</v>
      </c>
      <c r="H45" s="63" t="s">
        <v>38</v>
      </c>
      <c r="I45" s="63" t="s">
        <v>39</v>
      </c>
      <c r="J45" s="63" t="s">
        <v>700</v>
      </c>
      <c r="K45" s="65">
        <v>400000</v>
      </c>
      <c r="L45" s="73">
        <v>1</v>
      </c>
      <c r="N45" s="74"/>
      <c r="O45" s="65">
        <v>4064375.03</v>
      </c>
    </row>
    <row r="46" spans="2:15" s="63" customFormat="1" x14ac:dyDescent="0.25">
      <c r="B46" s="63" t="s">
        <v>701</v>
      </c>
      <c r="C46" s="64">
        <v>42933</v>
      </c>
      <c r="D46" s="63" t="s">
        <v>332</v>
      </c>
      <c r="E46" s="63">
        <v>1</v>
      </c>
      <c r="F46" s="63" t="s">
        <v>37</v>
      </c>
      <c r="G46" s="63">
        <v>3319</v>
      </c>
      <c r="H46" s="63" t="s">
        <v>38</v>
      </c>
      <c r="I46" s="63" t="s">
        <v>39</v>
      </c>
      <c r="J46" s="63" t="s">
        <v>702</v>
      </c>
      <c r="K46" s="65">
        <v>12000</v>
      </c>
      <c r="L46" s="73">
        <v>3</v>
      </c>
      <c r="N46" s="74"/>
      <c r="O46" s="65">
        <v>4076375.03</v>
      </c>
    </row>
    <row r="47" spans="2:15" s="63" customFormat="1" x14ac:dyDescent="0.25">
      <c r="B47" s="63" t="s">
        <v>112</v>
      </c>
      <c r="C47" s="64">
        <v>42933</v>
      </c>
      <c r="D47" s="63" t="s">
        <v>332</v>
      </c>
      <c r="E47" s="63">
        <v>1</v>
      </c>
      <c r="F47" s="63" t="s">
        <v>37</v>
      </c>
      <c r="G47" s="63">
        <v>3320</v>
      </c>
      <c r="H47" s="63" t="s">
        <v>38</v>
      </c>
      <c r="I47" s="63" t="s">
        <v>39</v>
      </c>
      <c r="J47" s="63" t="s">
        <v>703</v>
      </c>
      <c r="K47" s="65">
        <v>400000</v>
      </c>
      <c r="L47" s="73">
        <v>2</v>
      </c>
      <c r="N47" s="74"/>
      <c r="O47" s="65">
        <v>4476375.03</v>
      </c>
    </row>
    <row r="48" spans="2:15" s="63" customFormat="1" x14ac:dyDescent="0.25">
      <c r="B48" s="63" t="s">
        <v>704</v>
      </c>
      <c r="C48" s="64">
        <v>42934</v>
      </c>
      <c r="D48" s="63" t="s">
        <v>332</v>
      </c>
      <c r="E48" s="63">
        <v>1</v>
      </c>
      <c r="F48" s="63" t="s">
        <v>37</v>
      </c>
      <c r="G48" s="63">
        <v>3321</v>
      </c>
      <c r="H48" s="63" t="s">
        <v>38</v>
      </c>
      <c r="I48" s="63" t="s">
        <v>39</v>
      </c>
      <c r="J48" s="63" t="s">
        <v>705</v>
      </c>
      <c r="K48" s="65">
        <v>390000</v>
      </c>
      <c r="L48" s="73">
        <v>4</v>
      </c>
      <c r="N48" s="74"/>
      <c r="O48" s="65">
        <v>4866375.03</v>
      </c>
    </row>
    <row r="49" spans="2:15" s="63" customFormat="1" x14ac:dyDescent="0.25">
      <c r="B49" s="63" t="s">
        <v>706</v>
      </c>
      <c r="C49" s="64">
        <v>42935</v>
      </c>
      <c r="D49" s="63" t="s">
        <v>332</v>
      </c>
      <c r="E49" s="63">
        <v>1</v>
      </c>
      <c r="F49" s="63" t="s">
        <v>244</v>
      </c>
      <c r="G49" s="63">
        <v>3322</v>
      </c>
      <c r="H49" s="63" t="s">
        <v>245</v>
      </c>
      <c r="I49" s="63" t="s">
        <v>39</v>
      </c>
      <c r="J49" s="63" t="s">
        <v>707</v>
      </c>
      <c r="L49" s="73"/>
      <c r="M49" s="65">
        <v>400000</v>
      </c>
      <c r="N49" s="74">
        <v>7</v>
      </c>
      <c r="O49" s="65">
        <v>4466375.03</v>
      </c>
    </row>
    <row r="50" spans="2:15" s="63" customFormat="1" x14ac:dyDescent="0.25">
      <c r="B50" s="63" t="s">
        <v>708</v>
      </c>
      <c r="C50" s="64">
        <v>42936</v>
      </c>
      <c r="D50" s="63" t="s">
        <v>332</v>
      </c>
      <c r="E50" s="63">
        <v>1</v>
      </c>
      <c r="F50" s="63" t="s">
        <v>244</v>
      </c>
      <c r="G50" s="63">
        <v>3325</v>
      </c>
      <c r="H50" s="63" t="s">
        <v>245</v>
      </c>
      <c r="I50" s="63" t="s">
        <v>39</v>
      </c>
      <c r="J50" s="63" t="s">
        <v>709</v>
      </c>
      <c r="L50" s="73"/>
      <c r="M50" s="65">
        <v>400000</v>
      </c>
      <c r="N50" s="74">
        <v>8</v>
      </c>
      <c r="O50" s="65">
        <v>4066375.03</v>
      </c>
    </row>
    <row r="51" spans="2:15" s="63" customFormat="1" x14ac:dyDescent="0.25">
      <c r="B51" s="63" t="s">
        <v>710</v>
      </c>
      <c r="C51" s="64">
        <v>42937</v>
      </c>
      <c r="D51" s="63" t="s">
        <v>711</v>
      </c>
      <c r="E51" s="63">
        <v>1</v>
      </c>
      <c r="F51" s="63" t="s">
        <v>244</v>
      </c>
      <c r="G51" s="63">
        <v>3327</v>
      </c>
      <c r="H51" s="63" t="s">
        <v>245</v>
      </c>
      <c r="I51" s="63" t="s">
        <v>39</v>
      </c>
      <c r="J51" s="63" t="s">
        <v>712</v>
      </c>
      <c r="L51" s="73"/>
      <c r="M51" s="65">
        <v>6645</v>
      </c>
      <c r="N51" s="74">
        <v>12</v>
      </c>
      <c r="O51" s="65">
        <v>4059730.03</v>
      </c>
    </row>
    <row r="52" spans="2:15" s="63" customFormat="1" x14ac:dyDescent="0.25">
      <c r="B52" s="63" t="s">
        <v>345</v>
      </c>
      <c r="C52" s="64">
        <v>42938</v>
      </c>
      <c r="D52" s="63" t="s">
        <v>713</v>
      </c>
      <c r="E52" s="63">
        <v>2</v>
      </c>
      <c r="F52" s="63" t="s">
        <v>72</v>
      </c>
      <c r="G52" s="63">
        <v>1419</v>
      </c>
      <c r="H52" s="63" t="s">
        <v>73</v>
      </c>
      <c r="I52" s="63" t="s">
        <v>16</v>
      </c>
      <c r="J52" s="63" t="s">
        <v>17</v>
      </c>
      <c r="L52" s="73"/>
      <c r="M52" s="63">
        <v>110.2</v>
      </c>
      <c r="N52" s="74">
        <v>9</v>
      </c>
      <c r="O52" s="65">
        <v>4059619.83</v>
      </c>
    </row>
    <row r="53" spans="2:15" s="63" customFormat="1" x14ac:dyDescent="0.25">
      <c r="B53" s="63" t="s">
        <v>90</v>
      </c>
      <c r="C53" s="64">
        <v>42938</v>
      </c>
      <c r="D53" s="63" t="s">
        <v>714</v>
      </c>
      <c r="E53" s="63">
        <v>2</v>
      </c>
      <c r="F53" s="63" t="s">
        <v>14</v>
      </c>
      <c r="G53" s="63">
        <v>730</v>
      </c>
      <c r="H53" s="63" t="s">
        <v>15</v>
      </c>
      <c r="I53" s="63" t="s">
        <v>16</v>
      </c>
      <c r="J53" s="63" t="s">
        <v>17</v>
      </c>
      <c r="L53" s="73"/>
      <c r="M53" s="65">
        <v>1429.34</v>
      </c>
      <c r="N53" s="74">
        <v>11</v>
      </c>
      <c r="O53" s="65">
        <v>4058190.49</v>
      </c>
    </row>
    <row r="54" spans="2:15" s="63" customFormat="1" x14ac:dyDescent="0.25">
      <c r="B54" s="63" t="s">
        <v>152</v>
      </c>
      <c r="C54" s="64">
        <v>42942</v>
      </c>
      <c r="D54" s="63" t="s">
        <v>715</v>
      </c>
      <c r="E54" s="63">
        <v>1</v>
      </c>
      <c r="F54" s="63" t="s">
        <v>83</v>
      </c>
      <c r="G54" s="63">
        <v>3326</v>
      </c>
      <c r="H54" s="63" t="s">
        <v>84</v>
      </c>
      <c r="I54" s="63" t="s">
        <v>39</v>
      </c>
      <c r="J54" s="63" t="s">
        <v>647</v>
      </c>
      <c r="L54" s="73"/>
      <c r="M54" s="63">
        <v>814.32</v>
      </c>
      <c r="N54" s="74">
        <v>10</v>
      </c>
      <c r="O54" s="65">
        <v>4057376.17</v>
      </c>
    </row>
    <row r="55" spans="2:15" s="63" customFormat="1" x14ac:dyDescent="0.25">
      <c r="B55" s="63" t="s">
        <v>470</v>
      </c>
      <c r="C55" s="64">
        <v>42945</v>
      </c>
      <c r="D55" s="63" t="s">
        <v>332</v>
      </c>
      <c r="E55" s="63">
        <v>1</v>
      </c>
      <c r="F55" s="63" t="s">
        <v>37</v>
      </c>
      <c r="G55" s="63">
        <v>3331</v>
      </c>
      <c r="H55" s="63" t="s">
        <v>38</v>
      </c>
      <c r="I55" s="63" t="s">
        <v>39</v>
      </c>
      <c r="J55" s="63" t="s">
        <v>716</v>
      </c>
      <c r="K55" s="65">
        <v>400000</v>
      </c>
      <c r="L55" s="73">
        <v>5</v>
      </c>
      <c r="N55" s="74"/>
      <c r="O55" s="65">
        <v>4057318.17</v>
      </c>
    </row>
    <row r="56" spans="2:15" s="63" customFormat="1" x14ac:dyDescent="0.25">
      <c r="B56" s="63" t="s">
        <v>503</v>
      </c>
      <c r="C56" s="64">
        <v>42945</v>
      </c>
      <c r="D56" s="63" t="s">
        <v>298</v>
      </c>
      <c r="E56" s="63">
        <v>1</v>
      </c>
      <c r="F56" s="63" t="s">
        <v>37</v>
      </c>
      <c r="G56" s="63">
        <v>3332</v>
      </c>
      <c r="H56" s="63" t="s">
        <v>38</v>
      </c>
      <c r="I56" s="63" t="s">
        <v>39</v>
      </c>
      <c r="J56" s="63" t="s">
        <v>717</v>
      </c>
      <c r="K56" s="63">
        <v>799.44</v>
      </c>
      <c r="L56" s="73">
        <v>7</v>
      </c>
      <c r="N56" s="74"/>
      <c r="O56" s="65">
        <v>4457318.17</v>
      </c>
    </row>
    <row r="57" spans="2:15" s="63" customFormat="1" x14ac:dyDescent="0.25">
      <c r="B57" s="63" t="s">
        <v>718</v>
      </c>
      <c r="C57" s="64">
        <v>42945</v>
      </c>
      <c r="D57" s="63" t="s">
        <v>719</v>
      </c>
      <c r="E57" s="63">
        <v>1</v>
      </c>
      <c r="F57" s="63" t="s">
        <v>37</v>
      </c>
      <c r="G57" s="63">
        <v>3333</v>
      </c>
      <c r="H57" s="63" t="s">
        <v>38</v>
      </c>
      <c r="I57" s="63" t="s">
        <v>39</v>
      </c>
      <c r="J57" s="63" t="s">
        <v>720</v>
      </c>
      <c r="K57" s="63">
        <v>78.209999999999994</v>
      </c>
      <c r="L57" s="73">
        <v>6</v>
      </c>
      <c r="N57" s="74"/>
      <c r="O57" s="65">
        <v>4458117.6100000003</v>
      </c>
    </row>
    <row r="58" spans="2:15" s="63" customFormat="1" x14ac:dyDescent="0.25">
      <c r="B58" s="63" t="s">
        <v>419</v>
      </c>
      <c r="C58" s="64">
        <v>42946</v>
      </c>
      <c r="D58" s="63" t="s">
        <v>721</v>
      </c>
      <c r="E58" s="63">
        <v>1</v>
      </c>
      <c r="F58" s="63" t="s">
        <v>192</v>
      </c>
      <c r="G58" s="63">
        <v>10761</v>
      </c>
      <c r="H58" s="63" t="s">
        <v>193</v>
      </c>
      <c r="I58" s="63" t="s">
        <v>39</v>
      </c>
      <c r="J58" s="63" t="s">
        <v>722</v>
      </c>
      <c r="L58" s="73"/>
      <c r="M58" s="63">
        <v>78.22</v>
      </c>
      <c r="N58" s="74">
        <v>13</v>
      </c>
      <c r="O58" s="65">
        <v>4458195.82</v>
      </c>
    </row>
    <row r="59" spans="2:15" s="63" customFormat="1" x14ac:dyDescent="0.25">
      <c r="B59" s="63" t="s">
        <v>420</v>
      </c>
      <c r="C59" s="64">
        <v>42946</v>
      </c>
      <c r="D59" s="63" t="s">
        <v>723</v>
      </c>
      <c r="E59" s="63">
        <v>1</v>
      </c>
      <c r="F59" s="63" t="s">
        <v>192</v>
      </c>
      <c r="G59" s="63">
        <v>10762</v>
      </c>
      <c r="H59" s="63" t="s">
        <v>193</v>
      </c>
      <c r="I59" s="63" t="s">
        <v>39</v>
      </c>
      <c r="J59" s="63" t="s">
        <v>724</v>
      </c>
      <c r="L59" s="73"/>
      <c r="M59" s="63">
        <v>799.44</v>
      </c>
      <c r="N59" s="74">
        <v>14</v>
      </c>
      <c r="O59" s="65">
        <v>4458117.5999999996</v>
      </c>
    </row>
    <row r="60" spans="2:15" s="63" customFormat="1" x14ac:dyDescent="0.25">
      <c r="B60" s="63" t="s">
        <v>725</v>
      </c>
      <c r="C60" s="64">
        <v>42947</v>
      </c>
      <c r="D60" s="63" t="s">
        <v>726</v>
      </c>
      <c r="E60" s="63">
        <v>2</v>
      </c>
      <c r="F60" s="63" t="s">
        <v>72</v>
      </c>
      <c r="G60" s="63">
        <v>1420</v>
      </c>
      <c r="H60" s="63" t="s">
        <v>73</v>
      </c>
      <c r="I60" s="63" t="s">
        <v>16</v>
      </c>
      <c r="J60" s="63" t="s">
        <v>17</v>
      </c>
      <c r="L60" s="73"/>
      <c r="M60" s="63">
        <v>116</v>
      </c>
      <c r="N60" s="74">
        <v>15</v>
      </c>
      <c r="O60" s="65">
        <v>4457318.16</v>
      </c>
    </row>
    <row r="61" spans="2:15" s="63" customFormat="1" x14ac:dyDescent="0.25">
      <c r="B61" s="63" t="s">
        <v>757</v>
      </c>
      <c r="C61" s="64">
        <v>42947</v>
      </c>
      <c r="D61" s="63" t="s">
        <v>758</v>
      </c>
      <c r="E61" s="63">
        <v>1</v>
      </c>
      <c r="F61" s="63" t="s">
        <v>83</v>
      </c>
      <c r="G61" s="63">
        <v>3363</v>
      </c>
      <c r="H61" s="63" t="s">
        <v>84</v>
      </c>
      <c r="I61" s="63" t="s">
        <v>39</v>
      </c>
      <c r="J61" s="63" t="s">
        <v>759</v>
      </c>
      <c r="K61" s="63">
        <v>372.36</v>
      </c>
      <c r="L61" s="73"/>
      <c r="M61" s="73"/>
      <c r="O61" s="65">
        <v>4457202.16</v>
      </c>
    </row>
    <row r="62" spans="2:15" s="63" customFormat="1" x14ac:dyDescent="0.25">
      <c r="J62" s="63" t="s">
        <v>198</v>
      </c>
      <c r="K62" s="65">
        <v>1616853.62</v>
      </c>
      <c r="L62" s="73"/>
      <c r="M62" s="63">
        <v>813421.08</v>
      </c>
      <c r="N62" s="74"/>
      <c r="O62" s="65">
        <v>4457574.5199999996</v>
      </c>
    </row>
    <row r="63" spans="2:15" s="63" customFormat="1" x14ac:dyDescent="0.25">
      <c r="J63" s="63" t="s">
        <v>199</v>
      </c>
      <c r="L63" s="73"/>
      <c r="N63" s="74"/>
    </row>
    <row r="64" spans="2:15" s="63" customFormat="1" x14ac:dyDescent="0.25">
      <c r="L64" s="73"/>
      <c r="N64" s="74"/>
      <c r="O64" s="65">
        <v>4457574.5199999996</v>
      </c>
    </row>
    <row r="65" spans="2:15" s="63" customFormat="1" x14ac:dyDescent="0.25">
      <c r="L65" s="73"/>
      <c r="N65" s="74"/>
    </row>
    <row r="67" spans="2:15" x14ac:dyDescent="0.25">
      <c r="J67" s="2" t="s">
        <v>223</v>
      </c>
      <c r="K67" s="65"/>
      <c r="L67" s="59"/>
      <c r="M67" s="63"/>
      <c r="N67" s="60"/>
      <c r="O67" s="65">
        <f>+O64</f>
        <v>4457574.5199999996</v>
      </c>
    </row>
    <row r="68" spans="2:15" x14ac:dyDescent="0.25">
      <c r="J68" s="2" t="s">
        <v>224</v>
      </c>
      <c r="L68" s="59"/>
      <c r="M68" s="63"/>
      <c r="N68" s="60"/>
      <c r="O68" s="75">
        <v>-4457569.68</v>
      </c>
    </row>
    <row r="69" spans="2:15" x14ac:dyDescent="0.25">
      <c r="J69" s="2" t="s">
        <v>225</v>
      </c>
      <c r="L69" s="59"/>
      <c r="M69" s="63"/>
      <c r="N69" s="60"/>
      <c r="O69" s="65">
        <f>+O67+O68</f>
        <v>4.8399999998509884</v>
      </c>
    </row>
    <row r="70" spans="2:15" x14ac:dyDescent="0.25">
      <c r="L70" s="59"/>
      <c r="M70" s="63"/>
      <c r="N70" s="60"/>
      <c r="O70" s="65"/>
    </row>
    <row r="72" spans="2:15" x14ac:dyDescent="0.25">
      <c r="B72" s="63"/>
      <c r="M72" s="73"/>
      <c r="O72" s="65"/>
    </row>
    <row r="73" spans="2:15" x14ac:dyDescent="0.25">
      <c r="B73" s="63"/>
      <c r="C73" s="64"/>
      <c r="M73" s="76"/>
      <c r="O73" s="65"/>
    </row>
    <row r="74" spans="2:15" x14ac:dyDescent="0.25">
      <c r="B74" s="63"/>
      <c r="C74" s="64"/>
      <c r="M74" s="73"/>
      <c r="O74" s="65"/>
    </row>
    <row r="75" spans="2:15" x14ac:dyDescent="0.25">
      <c r="B75" s="63"/>
      <c r="C75" s="64"/>
      <c r="M75" s="73"/>
      <c r="O75" s="65"/>
    </row>
    <row r="76" spans="2:15" x14ac:dyDescent="0.25">
      <c r="B76" s="63"/>
      <c r="C76" s="64"/>
      <c r="M76" s="73"/>
      <c r="O76" s="65"/>
    </row>
    <row r="77" spans="2:15" x14ac:dyDescent="0.25">
      <c r="B77" s="63"/>
      <c r="C77" s="64"/>
      <c r="M77" s="73"/>
      <c r="O77" s="65"/>
    </row>
    <row r="78" spans="2:15" x14ac:dyDescent="0.25">
      <c r="B78" s="63"/>
      <c r="C78" s="64"/>
      <c r="M78" s="73"/>
      <c r="O78" s="65"/>
    </row>
    <row r="79" spans="2:15" x14ac:dyDescent="0.25">
      <c r="B79" s="63"/>
      <c r="C79" s="64"/>
      <c r="M79" s="73"/>
      <c r="O79" s="65"/>
    </row>
    <row r="80" spans="2:15" x14ac:dyDescent="0.25">
      <c r="B80" s="63"/>
      <c r="C80" s="64"/>
      <c r="M80" s="73"/>
      <c r="O80" s="65"/>
    </row>
    <row r="81" spans="2:15" x14ac:dyDescent="0.25">
      <c r="B81" s="63"/>
      <c r="C81" s="64"/>
      <c r="M81" s="73"/>
      <c r="O81" s="65"/>
    </row>
    <row r="82" spans="2:15" x14ac:dyDescent="0.25">
      <c r="B82" s="63"/>
      <c r="C82" s="64"/>
      <c r="M82" s="73"/>
      <c r="O82" s="65"/>
    </row>
    <row r="83" spans="2:15" x14ac:dyDescent="0.25">
      <c r="B83" s="63"/>
      <c r="C83" s="64"/>
      <c r="M83" s="73"/>
      <c r="O83" s="65"/>
    </row>
    <row r="84" spans="2:15" x14ac:dyDescent="0.25">
      <c r="B84" s="63"/>
      <c r="C84" s="64"/>
      <c r="M84" s="73"/>
      <c r="O84" s="65"/>
    </row>
    <row r="85" spans="2:15" x14ac:dyDescent="0.25">
      <c r="B85" s="63"/>
      <c r="C85" s="64"/>
      <c r="M85" s="73"/>
      <c r="O85" s="65"/>
    </row>
    <row r="86" spans="2:15" x14ac:dyDescent="0.25">
      <c r="B86" s="63"/>
      <c r="C86" s="64"/>
      <c r="M86" s="73"/>
      <c r="O86" s="65"/>
    </row>
    <row r="87" spans="2:15" x14ac:dyDescent="0.25">
      <c r="B87" s="63"/>
      <c r="C87" s="64"/>
      <c r="M87" s="73"/>
      <c r="O87" s="65"/>
    </row>
    <row r="88" spans="2:15" x14ac:dyDescent="0.25">
      <c r="B88" s="63"/>
      <c r="C88" s="64"/>
      <c r="M88" s="73"/>
      <c r="O88" s="65"/>
    </row>
    <row r="89" spans="2:15" x14ac:dyDescent="0.25">
      <c r="B89" s="63"/>
      <c r="C89" s="64"/>
      <c r="M89" s="73"/>
      <c r="O89" s="65"/>
    </row>
    <row r="90" spans="2:15" x14ac:dyDescent="0.25">
      <c r="B90" s="63"/>
      <c r="C90" s="64"/>
      <c r="M90" s="73"/>
      <c r="O90" s="65"/>
    </row>
    <row r="91" spans="2:15" x14ac:dyDescent="0.25">
      <c r="B91" s="63"/>
      <c r="C91" s="64"/>
      <c r="M91" s="73"/>
      <c r="O91" s="65"/>
    </row>
    <row r="92" spans="2:15" x14ac:dyDescent="0.25">
      <c r="B92" s="63"/>
      <c r="C92" s="64"/>
      <c r="M92" s="73"/>
      <c r="O92" s="65"/>
    </row>
    <row r="93" spans="2:15" x14ac:dyDescent="0.25">
      <c r="B93" s="63"/>
      <c r="C93" s="64"/>
      <c r="M93" s="73"/>
      <c r="O93" s="65"/>
    </row>
    <row r="94" spans="2:15" x14ac:dyDescent="0.25">
      <c r="B94" s="63"/>
      <c r="C94" s="64"/>
      <c r="M94" s="73"/>
      <c r="O94" s="65"/>
    </row>
    <row r="95" spans="2:15" x14ac:dyDescent="0.25">
      <c r="B95" s="63"/>
      <c r="C95" s="64"/>
      <c r="K95" s="65"/>
      <c r="M95" s="73"/>
      <c r="O95" s="65"/>
    </row>
    <row r="96" spans="2:15" x14ac:dyDescent="0.25">
      <c r="B96" s="63"/>
      <c r="C96" s="64"/>
      <c r="M96" s="73"/>
      <c r="O96" s="65"/>
    </row>
    <row r="97" spans="2:15" x14ac:dyDescent="0.25">
      <c r="B97" s="63"/>
      <c r="C97" s="64"/>
      <c r="M97" s="73"/>
      <c r="O97" s="65"/>
    </row>
    <row r="98" spans="2:15" x14ac:dyDescent="0.25">
      <c r="B98" s="63"/>
      <c r="C98" s="64"/>
      <c r="M98" s="73"/>
      <c r="O98" s="65"/>
    </row>
    <row r="99" spans="2:15" x14ac:dyDescent="0.25">
      <c r="B99" s="63"/>
      <c r="C99" s="64"/>
      <c r="M99" s="73"/>
      <c r="O99" s="65"/>
    </row>
    <row r="100" spans="2:15" x14ac:dyDescent="0.25">
      <c r="B100" s="63"/>
      <c r="C100" s="64"/>
      <c r="M100" s="73"/>
      <c r="O100" s="65"/>
    </row>
    <row r="101" spans="2:15" x14ac:dyDescent="0.25">
      <c r="B101" s="63"/>
      <c r="C101" s="64"/>
      <c r="K101" s="65"/>
      <c r="M101" s="73"/>
      <c r="O101" s="65"/>
    </row>
    <row r="102" spans="2:15" x14ac:dyDescent="0.25">
      <c r="B102" s="63"/>
      <c r="C102" s="64"/>
      <c r="M102" s="73"/>
      <c r="O102" s="65"/>
    </row>
    <row r="103" spans="2:15" x14ac:dyDescent="0.25">
      <c r="B103" s="63"/>
      <c r="C103" s="64"/>
      <c r="M103" s="73"/>
      <c r="O103" s="65"/>
    </row>
    <row r="104" spans="2:15" x14ac:dyDescent="0.25">
      <c r="B104" s="63"/>
      <c r="C104" s="64"/>
      <c r="M104" s="73"/>
      <c r="O104" s="65"/>
    </row>
    <row r="105" spans="2:15" x14ac:dyDescent="0.25">
      <c r="B105" s="63"/>
      <c r="C105" s="64"/>
      <c r="M105" s="73"/>
      <c r="O105" s="65"/>
    </row>
    <row r="106" spans="2:15" x14ac:dyDescent="0.25">
      <c r="B106" s="63"/>
      <c r="C106" s="64"/>
      <c r="M106" s="73"/>
      <c r="O106" s="65"/>
    </row>
    <row r="107" spans="2:15" x14ac:dyDescent="0.25">
      <c r="B107" s="63"/>
      <c r="C107" s="64"/>
      <c r="K107" s="65"/>
      <c r="M107" s="73"/>
      <c r="O107" s="65"/>
    </row>
    <row r="108" spans="2:15" x14ac:dyDescent="0.25">
      <c r="B108" s="63"/>
      <c r="C108" s="64"/>
      <c r="K108" s="65"/>
      <c r="M108" s="73"/>
      <c r="O108" s="65"/>
    </row>
    <row r="109" spans="2:15" x14ac:dyDescent="0.25">
      <c r="B109" s="63"/>
      <c r="C109" s="64"/>
      <c r="K109" s="65"/>
      <c r="M109" s="73"/>
      <c r="O109" s="65"/>
    </row>
    <row r="110" spans="2:15" x14ac:dyDescent="0.25">
      <c r="B110" s="63"/>
      <c r="C110" s="64"/>
      <c r="K110" s="65"/>
      <c r="M110" s="73"/>
      <c r="O110" s="65"/>
    </row>
    <row r="111" spans="2:15" x14ac:dyDescent="0.25">
      <c r="B111" s="63"/>
      <c r="C111" s="64"/>
      <c r="M111" s="76"/>
      <c r="O111" s="65"/>
    </row>
    <row r="112" spans="2:15" x14ac:dyDescent="0.25">
      <c r="B112" s="63"/>
      <c r="C112" s="64"/>
      <c r="M112" s="76"/>
      <c r="O112" s="65"/>
    </row>
    <row r="113" spans="2:15" x14ac:dyDescent="0.25">
      <c r="B113" s="63"/>
      <c r="C113" s="64"/>
      <c r="M113" s="76"/>
      <c r="O113" s="65"/>
    </row>
    <row r="114" spans="2:15" x14ac:dyDescent="0.25">
      <c r="B114" s="63"/>
      <c r="C114" s="64"/>
      <c r="M114" s="73"/>
      <c r="O114" s="65"/>
    </row>
    <row r="115" spans="2:15" x14ac:dyDescent="0.25">
      <c r="B115" s="63"/>
      <c r="C115" s="64"/>
      <c r="M115" s="76"/>
      <c r="O115" s="65"/>
    </row>
    <row r="116" spans="2:15" x14ac:dyDescent="0.25">
      <c r="B116" s="63"/>
      <c r="C116" s="64"/>
      <c r="M116" s="73"/>
      <c r="O116" s="65"/>
    </row>
    <row r="117" spans="2:15" x14ac:dyDescent="0.25">
      <c r="B117" s="63"/>
      <c r="C117" s="64"/>
      <c r="M117" s="73"/>
      <c r="O117" s="65"/>
    </row>
    <row r="118" spans="2:15" x14ac:dyDescent="0.25">
      <c r="B118" s="63"/>
      <c r="C118" s="64"/>
      <c r="K118" s="65"/>
      <c r="M118" s="73"/>
      <c r="O118" s="65"/>
    </row>
    <row r="119" spans="2:15" x14ac:dyDescent="0.25">
      <c r="B119" s="63"/>
      <c r="C119" s="64"/>
      <c r="M119" s="73"/>
      <c r="O119" s="65"/>
    </row>
    <row r="120" spans="2:15" x14ac:dyDescent="0.25">
      <c r="B120" s="63"/>
      <c r="C120" s="64"/>
      <c r="M120" s="73"/>
      <c r="O120" s="65"/>
    </row>
    <row r="121" spans="2:15" x14ac:dyDescent="0.25">
      <c r="B121" s="63"/>
      <c r="C121" s="64"/>
      <c r="M121" s="73"/>
      <c r="O121" s="65"/>
    </row>
    <row r="122" spans="2:15" x14ac:dyDescent="0.25">
      <c r="B122" s="63"/>
      <c r="C122" s="64"/>
      <c r="M122" s="73"/>
      <c r="O122" s="65"/>
    </row>
    <row r="123" spans="2:15" x14ac:dyDescent="0.25">
      <c r="B123" s="63"/>
      <c r="C123" s="64"/>
      <c r="M123" s="73"/>
      <c r="O123" s="65"/>
    </row>
    <row r="124" spans="2:15" x14ac:dyDescent="0.25">
      <c r="B124" s="63"/>
      <c r="C124" s="64"/>
      <c r="M124" s="73"/>
      <c r="O124" s="65"/>
    </row>
    <row r="125" spans="2:15" x14ac:dyDescent="0.25">
      <c r="B125" s="63"/>
      <c r="K125" s="65"/>
      <c r="M125" s="76"/>
    </row>
    <row r="126" spans="2:15" x14ac:dyDescent="0.25">
      <c r="B126" s="63"/>
      <c r="M126" s="73"/>
      <c r="O126" s="65"/>
    </row>
    <row r="127" spans="2:15" x14ac:dyDescent="0.25">
      <c r="B127" s="63"/>
      <c r="M127" s="73"/>
    </row>
  </sheetData>
  <mergeCells count="5">
    <mergeCell ref="B1:O1"/>
    <mergeCell ref="D3:O3"/>
    <mergeCell ref="D4:O4"/>
    <mergeCell ref="D5:O5"/>
    <mergeCell ref="B7:O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6"/>
  <sheetViews>
    <sheetView topLeftCell="A23" workbookViewId="0">
      <selection activeCell="A42" sqref="A42:XFD45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4" width="11.42578125" style="63"/>
    <col min="5" max="5" width="2" style="63" bestFit="1" customWidth="1"/>
    <col min="6" max="6" width="11.42578125" style="63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9.42578125" style="63" bestFit="1" customWidth="1"/>
    <col min="11" max="11" width="11.7109375" style="63" bestFit="1" customWidth="1"/>
    <col min="12" max="12" width="4.5703125" style="73" bestFit="1" customWidth="1"/>
    <col min="13" max="13" width="10.140625" style="63" bestFit="1" customWidth="1"/>
    <col min="14" max="14" width="3" style="74" bestFit="1" customWidth="1"/>
    <col min="15" max="16" width="11.7109375" style="63" bestFit="1" customWidth="1"/>
    <col min="17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727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B10" s="63" t="s">
        <v>762</v>
      </c>
      <c r="C10" s="63" t="s">
        <v>762</v>
      </c>
      <c r="D10" s="63" t="s">
        <v>761</v>
      </c>
      <c r="E10" s="63" t="s">
        <v>811</v>
      </c>
      <c r="F10" s="63" t="s">
        <v>760</v>
      </c>
      <c r="G10" s="63" t="s">
        <v>760</v>
      </c>
      <c r="H10" s="63" t="s">
        <v>763</v>
      </c>
      <c r="I10" s="63" t="s">
        <v>762</v>
      </c>
      <c r="J10" s="63" t="s">
        <v>812</v>
      </c>
      <c r="K10" s="63" t="s">
        <v>764</v>
      </c>
      <c r="L10" s="73" t="s">
        <v>813</v>
      </c>
      <c r="M10" s="63" t="s">
        <v>814</v>
      </c>
      <c r="N10" s="74" t="s">
        <v>813</v>
      </c>
      <c r="O10" s="65" t="s">
        <v>764</v>
      </c>
    </row>
    <row r="11" spans="2:16" x14ac:dyDescent="0.25">
      <c r="B11" s="63" t="s">
        <v>808</v>
      </c>
      <c r="C11" s="64" t="s">
        <v>815</v>
      </c>
      <c r="D11" s="63" t="s">
        <v>765</v>
      </c>
      <c r="M11" s="65">
        <v>42986</v>
      </c>
      <c r="N11" s="74" t="s">
        <v>816</v>
      </c>
      <c r="O11" s="65" t="s">
        <v>817</v>
      </c>
    </row>
    <row r="12" spans="2:16" x14ac:dyDescent="0.25">
      <c r="C12" s="64"/>
      <c r="M12" s="77">
        <v>0.53194444444444444</v>
      </c>
      <c r="O12" s="65"/>
    </row>
    <row r="13" spans="2:16" x14ac:dyDescent="0.25">
      <c r="B13" s="63" t="s">
        <v>766</v>
      </c>
      <c r="C13" s="64" t="s">
        <v>767</v>
      </c>
      <c r="D13" s="63" t="s">
        <v>768</v>
      </c>
      <c r="E13" s="78">
        <v>42743</v>
      </c>
      <c r="F13" s="63">
        <v>7</v>
      </c>
      <c r="O13" s="65"/>
    </row>
    <row r="14" spans="2:16" x14ac:dyDescent="0.25">
      <c r="C14" s="64"/>
      <c r="O14" s="65"/>
    </row>
    <row r="15" spans="2:16" x14ac:dyDescent="0.25">
      <c r="B15" s="63" t="s">
        <v>769</v>
      </c>
      <c r="C15" s="64" t="s">
        <v>770</v>
      </c>
      <c r="E15" s="63" t="s">
        <v>771</v>
      </c>
      <c r="F15" s="63" t="s">
        <v>772</v>
      </c>
      <c r="G15" s="63" t="s">
        <v>773</v>
      </c>
      <c r="I15" s="63" t="s">
        <v>774</v>
      </c>
      <c r="J15" s="63" t="s">
        <v>775</v>
      </c>
      <c r="K15" s="63" t="s">
        <v>776</v>
      </c>
      <c r="M15" s="63" t="s">
        <v>777</v>
      </c>
      <c r="O15" s="65" t="s">
        <v>778</v>
      </c>
    </row>
    <row r="16" spans="2:16" x14ac:dyDescent="0.25">
      <c r="B16" s="63" t="s">
        <v>762</v>
      </c>
      <c r="C16" s="64" t="s">
        <v>762</v>
      </c>
      <c r="D16" s="63" t="s">
        <v>761</v>
      </c>
      <c r="E16" s="63" t="s">
        <v>811</v>
      </c>
      <c r="F16" s="63" t="s">
        <v>760</v>
      </c>
      <c r="G16" s="63" t="s">
        <v>760</v>
      </c>
      <c r="H16" s="63" t="s">
        <v>763</v>
      </c>
      <c r="I16" s="63" t="s">
        <v>762</v>
      </c>
      <c r="J16" s="63" t="s">
        <v>812</v>
      </c>
      <c r="K16" s="63" t="s">
        <v>764</v>
      </c>
      <c r="L16" s="73" t="s">
        <v>813</v>
      </c>
      <c r="M16" s="63" t="s">
        <v>814</v>
      </c>
      <c r="N16" s="74" t="s">
        <v>813</v>
      </c>
      <c r="O16" s="65" t="s">
        <v>764</v>
      </c>
    </row>
    <row r="17" spans="2:16" x14ac:dyDescent="0.25">
      <c r="C17" s="64"/>
      <c r="O17" s="65"/>
    </row>
    <row r="18" spans="2:16" x14ac:dyDescent="0.25">
      <c r="B18" s="63" t="s">
        <v>809</v>
      </c>
      <c r="C18" s="64" t="s">
        <v>810</v>
      </c>
      <c r="E18" s="63" t="s">
        <v>818</v>
      </c>
      <c r="F18" s="63" t="s">
        <v>819</v>
      </c>
      <c r="G18" s="63" t="s">
        <v>779</v>
      </c>
      <c r="O18" s="65"/>
    </row>
    <row r="19" spans="2:16" x14ac:dyDescent="0.25">
      <c r="B19" s="63" t="s">
        <v>434</v>
      </c>
      <c r="C19" s="64" t="s">
        <v>434</v>
      </c>
      <c r="D19" s="63" t="s">
        <v>435</v>
      </c>
      <c r="E19" s="63" t="s">
        <v>436</v>
      </c>
      <c r="F19" s="63" t="s">
        <v>433</v>
      </c>
      <c r="G19" s="63" t="s">
        <v>433</v>
      </c>
      <c r="H19" s="63" t="s">
        <v>438</v>
      </c>
      <c r="I19" s="63" t="s">
        <v>434</v>
      </c>
      <c r="J19" s="63" t="s">
        <v>628</v>
      </c>
      <c r="K19" s="63" t="s">
        <v>444</v>
      </c>
      <c r="L19" s="73" t="s">
        <v>441</v>
      </c>
      <c r="M19" s="63" t="s">
        <v>443</v>
      </c>
      <c r="N19" s="74" t="s">
        <v>441</v>
      </c>
      <c r="O19" s="65" t="s">
        <v>444</v>
      </c>
    </row>
    <row r="20" spans="2:16" x14ac:dyDescent="0.25">
      <c r="C20" s="64"/>
      <c r="J20" s="63" t="s">
        <v>11</v>
      </c>
      <c r="O20" s="65">
        <v>4457574.5199999996</v>
      </c>
    </row>
    <row r="21" spans="2:16" x14ac:dyDescent="0.25">
      <c r="B21" s="63" t="s">
        <v>629</v>
      </c>
      <c r="C21" s="64">
        <v>42948</v>
      </c>
      <c r="E21" s="63">
        <v>2</v>
      </c>
      <c r="F21" s="63" t="s">
        <v>780</v>
      </c>
      <c r="G21" s="63" t="s">
        <v>781</v>
      </c>
      <c r="H21" s="63" t="s">
        <v>782</v>
      </c>
      <c r="I21" s="63" t="s">
        <v>16</v>
      </c>
      <c r="J21" s="63" t="s">
        <v>97</v>
      </c>
      <c r="K21" s="65">
        <v>30422.73</v>
      </c>
      <c r="L21" s="73">
        <v>1</v>
      </c>
      <c r="O21" s="65">
        <v>4487997.25</v>
      </c>
      <c r="P21" s="65"/>
    </row>
    <row r="22" spans="2:16" x14ac:dyDescent="0.25">
      <c r="B22" s="63" t="s">
        <v>518</v>
      </c>
      <c r="C22" s="64">
        <v>42949</v>
      </c>
      <c r="D22" s="63" t="s">
        <v>783</v>
      </c>
      <c r="E22" s="63">
        <v>2</v>
      </c>
      <c r="F22" s="63" t="s">
        <v>29</v>
      </c>
      <c r="G22" s="63">
        <v>1907</v>
      </c>
      <c r="H22" s="63" t="s">
        <v>30</v>
      </c>
      <c r="I22" s="63" t="s">
        <v>31</v>
      </c>
      <c r="J22" s="63" t="s">
        <v>784</v>
      </c>
      <c r="K22" s="65">
        <v>6422.02</v>
      </c>
      <c r="L22" s="73">
        <v>2</v>
      </c>
      <c r="O22" s="65">
        <v>4494419.2699999996</v>
      </c>
      <c r="P22" s="65"/>
    </row>
    <row r="23" spans="2:16" x14ac:dyDescent="0.25">
      <c r="B23" s="63" t="s">
        <v>785</v>
      </c>
      <c r="C23" s="64">
        <v>42951</v>
      </c>
      <c r="E23" s="63">
        <v>2</v>
      </c>
      <c r="F23" s="63" t="s">
        <v>786</v>
      </c>
      <c r="G23" s="63" t="s">
        <v>787</v>
      </c>
      <c r="H23" s="63" t="s">
        <v>788</v>
      </c>
      <c r="I23" s="63" t="s">
        <v>16</v>
      </c>
      <c r="J23" s="63" t="s">
        <v>330</v>
      </c>
      <c r="K23" s="65">
        <v>8198.5300000000007</v>
      </c>
      <c r="L23" s="73">
        <v>3</v>
      </c>
      <c r="O23" s="65">
        <v>4502617.8</v>
      </c>
      <c r="P23" s="65"/>
    </row>
    <row r="24" spans="2:16" x14ac:dyDescent="0.25">
      <c r="B24" s="63" t="s">
        <v>308</v>
      </c>
      <c r="C24" s="64">
        <v>42952</v>
      </c>
      <c r="D24" s="63" t="s">
        <v>789</v>
      </c>
      <c r="E24" s="63">
        <v>2</v>
      </c>
      <c r="F24" s="63" t="s">
        <v>72</v>
      </c>
      <c r="G24" s="63">
        <v>1421</v>
      </c>
      <c r="H24" s="63" t="s">
        <v>73</v>
      </c>
      <c r="I24" s="63" t="s">
        <v>16</v>
      </c>
      <c r="J24" s="63" t="s">
        <v>17</v>
      </c>
      <c r="M24" s="63">
        <v>116</v>
      </c>
      <c r="N24" s="74">
        <v>1</v>
      </c>
      <c r="O24" s="65">
        <v>4502501.8</v>
      </c>
      <c r="P24" s="65"/>
    </row>
    <row r="25" spans="2:16" x14ac:dyDescent="0.25">
      <c r="B25" s="63" t="s">
        <v>539</v>
      </c>
      <c r="C25" s="64">
        <v>42958</v>
      </c>
      <c r="D25" s="63" t="s">
        <v>790</v>
      </c>
      <c r="E25" s="63">
        <v>1</v>
      </c>
      <c r="F25" s="63" t="s">
        <v>244</v>
      </c>
      <c r="G25" s="63">
        <v>3366</v>
      </c>
      <c r="H25" s="63" t="s">
        <v>245</v>
      </c>
      <c r="I25" s="63" t="s">
        <v>39</v>
      </c>
      <c r="J25" s="63" t="s">
        <v>791</v>
      </c>
      <c r="M25" s="65">
        <v>6422.02</v>
      </c>
      <c r="N25" s="74">
        <v>7</v>
      </c>
      <c r="O25" s="65">
        <v>4496079.78</v>
      </c>
      <c r="P25" s="65"/>
    </row>
    <row r="26" spans="2:16" x14ac:dyDescent="0.25">
      <c r="B26" s="63" t="s">
        <v>240</v>
      </c>
      <c r="C26" s="64">
        <v>42961</v>
      </c>
      <c r="D26" s="63" t="s">
        <v>792</v>
      </c>
      <c r="E26" s="63">
        <v>1</v>
      </c>
      <c r="F26" s="63" t="s">
        <v>29</v>
      </c>
      <c r="G26" s="63">
        <v>1517</v>
      </c>
      <c r="H26" s="63" t="s">
        <v>30</v>
      </c>
      <c r="I26" s="63" t="s">
        <v>39</v>
      </c>
      <c r="J26" s="63" t="s">
        <v>793</v>
      </c>
      <c r="K26" s="65">
        <v>10440</v>
      </c>
      <c r="L26" s="73">
        <v>4</v>
      </c>
      <c r="O26" s="65">
        <v>4506519.78</v>
      </c>
      <c r="P26" s="65"/>
    </row>
    <row r="27" spans="2:16" x14ac:dyDescent="0.25">
      <c r="B27" s="63" t="s">
        <v>706</v>
      </c>
      <c r="C27" s="64">
        <v>42962</v>
      </c>
      <c r="D27" s="63" t="s">
        <v>790</v>
      </c>
      <c r="E27" s="63">
        <v>1</v>
      </c>
      <c r="F27" s="63" t="s">
        <v>244</v>
      </c>
      <c r="G27" s="63">
        <v>3367</v>
      </c>
      <c r="H27" s="63" t="s">
        <v>245</v>
      </c>
      <c r="I27" s="63" t="s">
        <v>39</v>
      </c>
      <c r="J27" s="63" t="s">
        <v>794</v>
      </c>
      <c r="M27" s="65">
        <v>10440</v>
      </c>
      <c r="N27" s="74">
        <v>6</v>
      </c>
      <c r="O27" s="65">
        <v>4496079.78</v>
      </c>
      <c r="P27" s="65"/>
    </row>
    <row r="28" spans="2:16" x14ac:dyDescent="0.25">
      <c r="B28" s="63" t="s">
        <v>795</v>
      </c>
      <c r="C28" s="64">
        <v>42964</v>
      </c>
      <c r="D28" s="63" t="s">
        <v>796</v>
      </c>
      <c r="E28" s="63">
        <v>2</v>
      </c>
      <c r="F28" s="63" t="s">
        <v>72</v>
      </c>
      <c r="G28" s="63">
        <v>1426</v>
      </c>
      <c r="H28" s="63" t="s">
        <v>73</v>
      </c>
      <c r="I28" s="63" t="s">
        <v>16</v>
      </c>
      <c r="J28" s="63" t="s">
        <v>17</v>
      </c>
      <c r="M28" s="65">
        <v>1429.34</v>
      </c>
      <c r="N28" s="74">
        <v>2</v>
      </c>
      <c r="O28" s="65">
        <v>4494650.4400000004</v>
      </c>
      <c r="P28" s="65"/>
    </row>
    <row r="29" spans="2:16" x14ac:dyDescent="0.25">
      <c r="B29" s="63" t="s">
        <v>797</v>
      </c>
      <c r="C29" s="64">
        <v>42971</v>
      </c>
      <c r="D29" s="63" t="s">
        <v>798</v>
      </c>
      <c r="E29" s="63">
        <v>2</v>
      </c>
      <c r="F29" s="63" t="s">
        <v>29</v>
      </c>
      <c r="G29" s="63">
        <v>1921</v>
      </c>
      <c r="H29" s="63" t="s">
        <v>30</v>
      </c>
      <c r="I29" s="63" t="s">
        <v>31</v>
      </c>
      <c r="J29" s="63" t="s">
        <v>799</v>
      </c>
      <c r="K29" s="65">
        <v>4894.1400000000003</v>
      </c>
      <c r="L29" s="73">
        <v>5</v>
      </c>
      <c r="O29" s="65">
        <v>4499544.58</v>
      </c>
      <c r="P29" s="65"/>
    </row>
    <row r="30" spans="2:16" x14ac:dyDescent="0.25">
      <c r="B30" s="63" t="s">
        <v>493</v>
      </c>
      <c r="C30" s="64">
        <v>42971</v>
      </c>
      <c r="D30" s="63" t="s">
        <v>332</v>
      </c>
      <c r="E30" s="63">
        <v>1</v>
      </c>
      <c r="F30" s="63" t="s">
        <v>37</v>
      </c>
      <c r="G30" s="63">
        <v>3382</v>
      </c>
      <c r="H30" s="63" t="s">
        <v>38</v>
      </c>
      <c r="I30" s="63" t="s">
        <v>39</v>
      </c>
      <c r="J30" s="63" t="s">
        <v>800</v>
      </c>
      <c r="K30" s="63">
        <v>799.44</v>
      </c>
      <c r="L30" s="73">
        <v>6</v>
      </c>
      <c r="O30" s="65">
        <v>4500344.0200000005</v>
      </c>
      <c r="P30" s="65"/>
    </row>
    <row r="31" spans="2:16" x14ac:dyDescent="0.25">
      <c r="B31" s="63" t="s">
        <v>594</v>
      </c>
      <c r="C31" s="64">
        <v>42971</v>
      </c>
      <c r="D31" s="63" t="s">
        <v>649</v>
      </c>
      <c r="E31" s="63">
        <v>1</v>
      </c>
      <c r="F31" s="63" t="s">
        <v>37</v>
      </c>
      <c r="G31" s="63">
        <v>3383</v>
      </c>
      <c r="H31" s="63" t="s">
        <v>38</v>
      </c>
      <c r="I31" s="63" t="s">
        <v>39</v>
      </c>
      <c r="J31" s="63" t="s">
        <v>801</v>
      </c>
      <c r="K31" s="63">
        <v>78.209999999999994</v>
      </c>
      <c r="L31" s="73">
        <v>7</v>
      </c>
      <c r="O31" s="65">
        <v>4500422.2300000004</v>
      </c>
      <c r="P31" s="65"/>
    </row>
    <row r="32" spans="2:16" x14ac:dyDescent="0.25">
      <c r="B32" s="63" t="s">
        <v>175</v>
      </c>
      <c r="C32" s="64">
        <v>42977</v>
      </c>
      <c r="D32" s="63" t="s">
        <v>802</v>
      </c>
      <c r="E32" s="63">
        <v>2</v>
      </c>
      <c r="F32" s="63" t="s">
        <v>72</v>
      </c>
      <c r="G32" s="63">
        <v>1427</v>
      </c>
      <c r="H32" s="63" t="s">
        <v>73</v>
      </c>
      <c r="I32" s="63" t="s">
        <v>16</v>
      </c>
      <c r="J32" s="63" t="s">
        <v>17</v>
      </c>
      <c r="K32" s="65"/>
      <c r="M32" s="63">
        <v>116</v>
      </c>
      <c r="N32" s="74">
        <v>3</v>
      </c>
      <c r="O32" s="65">
        <v>4500306.2300000004</v>
      </c>
      <c r="P32" s="65"/>
    </row>
    <row r="33" spans="2:16" x14ac:dyDescent="0.25">
      <c r="B33" s="63" t="s">
        <v>803</v>
      </c>
      <c r="C33" s="64">
        <v>42978</v>
      </c>
      <c r="D33" s="63" t="s">
        <v>82</v>
      </c>
      <c r="E33" s="63">
        <v>1</v>
      </c>
      <c r="F33" s="63" t="s">
        <v>83</v>
      </c>
      <c r="G33" s="63">
        <v>3401</v>
      </c>
      <c r="H33" s="63" t="s">
        <v>84</v>
      </c>
      <c r="I33" s="63" t="s">
        <v>39</v>
      </c>
      <c r="J33" s="63" t="s">
        <v>804</v>
      </c>
      <c r="M33" s="63">
        <v>212.89</v>
      </c>
      <c r="N33" s="74">
        <v>4</v>
      </c>
      <c r="O33" s="65">
        <v>4500093.3400000008</v>
      </c>
      <c r="P33" s="65"/>
    </row>
    <row r="34" spans="2:16" x14ac:dyDescent="0.25">
      <c r="B34" s="63" t="s">
        <v>805</v>
      </c>
      <c r="C34" s="64">
        <v>42978</v>
      </c>
      <c r="D34" s="63" t="s">
        <v>806</v>
      </c>
      <c r="E34" s="63">
        <v>1</v>
      </c>
      <c r="F34" s="63" t="s">
        <v>244</v>
      </c>
      <c r="G34" s="63">
        <v>3393</v>
      </c>
      <c r="H34" s="63" t="s">
        <v>245</v>
      </c>
      <c r="I34" s="63" t="s">
        <v>39</v>
      </c>
      <c r="J34" s="63" t="s">
        <v>807</v>
      </c>
      <c r="M34" s="65">
        <v>4681.2700000000004</v>
      </c>
      <c r="N34" s="74">
        <v>5</v>
      </c>
      <c r="O34" s="65">
        <v>4495412.0700000012</v>
      </c>
      <c r="P34" s="65"/>
    </row>
    <row r="35" spans="2:16" x14ac:dyDescent="0.25">
      <c r="C35" s="64"/>
      <c r="J35" s="63" t="s">
        <v>198</v>
      </c>
      <c r="K35" s="65">
        <v>61255.07</v>
      </c>
      <c r="M35" s="65">
        <v>25417.52</v>
      </c>
      <c r="O35" s="65"/>
    </row>
    <row r="36" spans="2:16" x14ac:dyDescent="0.25">
      <c r="C36" s="64"/>
      <c r="J36" s="63" t="s">
        <v>199</v>
      </c>
      <c r="O36" s="65">
        <v>4495412.07</v>
      </c>
    </row>
    <row r="37" spans="2:16" x14ac:dyDescent="0.25">
      <c r="B37" s="63" t="s">
        <v>434</v>
      </c>
      <c r="C37" s="64" t="s">
        <v>434</v>
      </c>
      <c r="D37" s="63" t="s">
        <v>435</v>
      </c>
      <c r="E37" s="63" t="s">
        <v>436</v>
      </c>
      <c r="F37" s="63" t="s">
        <v>433</v>
      </c>
      <c r="G37" s="63" t="s">
        <v>433</v>
      </c>
      <c r="H37" s="63" t="s">
        <v>438</v>
      </c>
      <c r="I37" s="63" t="s">
        <v>434</v>
      </c>
      <c r="J37" s="63" t="s">
        <v>628</v>
      </c>
      <c r="K37" s="63" t="s">
        <v>444</v>
      </c>
      <c r="L37" s="73" t="s">
        <v>441</v>
      </c>
      <c r="M37" s="63" t="s">
        <v>443</v>
      </c>
      <c r="N37" s="74" t="s">
        <v>441</v>
      </c>
      <c r="O37" s="65" t="s">
        <v>444</v>
      </c>
    </row>
    <row r="38" spans="2:16" x14ac:dyDescent="0.25">
      <c r="C38" s="64"/>
      <c r="K38" s="65"/>
      <c r="O38" s="65"/>
    </row>
    <row r="39" spans="2:16" x14ac:dyDescent="0.25">
      <c r="C39" s="64"/>
      <c r="O39" s="65"/>
    </row>
    <row r="40" spans="2:16" x14ac:dyDescent="0.25">
      <c r="C40" s="64"/>
      <c r="O40" s="65"/>
    </row>
    <row r="41" spans="2:16" x14ac:dyDescent="0.25">
      <c r="C41" s="64"/>
      <c r="O41" s="65"/>
    </row>
    <row r="42" spans="2:16" x14ac:dyDescent="0.25">
      <c r="C42" s="64"/>
      <c r="J42" s="2" t="s">
        <v>223</v>
      </c>
      <c r="O42" s="65">
        <v>4494494.6100000003</v>
      </c>
    </row>
    <row r="43" spans="2:16" x14ac:dyDescent="0.25">
      <c r="C43" s="64"/>
      <c r="J43" s="2" t="s">
        <v>224</v>
      </c>
      <c r="O43" s="79">
        <v>-4490815.04</v>
      </c>
    </row>
    <row r="44" spans="2:16" x14ac:dyDescent="0.25">
      <c r="C44" s="64"/>
      <c r="J44" s="2" t="s">
        <v>225</v>
      </c>
      <c r="K44" s="65"/>
      <c r="O44" s="65">
        <f>+O42+O43</f>
        <v>3679.570000000298</v>
      </c>
    </row>
    <row r="45" spans="2:16" x14ac:dyDescent="0.25">
      <c r="C45" s="64"/>
      <c r="K45" s="65"/>
      <c r="O45" s="65">
        <v>-116</v>
      </c>
    </row>
    <row r="46" spans="2:16" x14ac:dyDescent="0.25">
      <c r="C46" s="64"/>
      <c r="K46" s="65"/>
      <c r="O46" s="65"/>
    </row>
    <row r="47" spans="2:16" x14ac:dyDescent="0.25">
      <c r="C47" s="64"/>
      <c r="K47" s="65"/>
      <c r="O47" s="65"/>
    </row>
    <row r="48" spans="2:16" x14ac:dyDescent="0.25">
      <c r="C48" s="64"/>
      <c r="M48" s="65"/>
      <c r="O48" s="65"/>
    </row>
    <row r="49" spans="3:15" x14ac:dyDescent="0.25">
      <c r="C49" s="64"/>
      <c r="M49" s="65"/>
      <c r="O49" s="65"/>
    </row>
    <row r="50" spans="3:15" x14ac:dyDescent="0.25">
      <c r="C50" s="64"/>
      <c r="M50" s="65"/>
      <c r="O50" s="65"/>
    </row>
    <row r="51" spans="3:15" x14ac:dyDescent="0.25">
      <c r="C51" s="64"/>
      <c r="O51" s="65"/>
    </row>
    <row r="52" spans="3:15" x14ac:dyDescent="0.25">
      <c r="C52" s="64"/>
      <c r="M52" s="65"/>
      <c r="O52" s="65"/>
    </row>
    <row r="53" spans="3:15" x14ac:dyDescent="0.25">
      <c r="C53" s="64"/>
      <c r="O53" s="65"/>
    </row>
    <row r="54" spans="3:15" x14ac:dyDescent="0.25">
      <c r="C54" s="64"/>
      <c r="K54" s="65"/>
      <c r="O54" s="65"/>
    </row>
    <row r="55" spans="3:15" x14ac:dyDescent="0.25">
      <c r="C55" s="64"/>
      <c r="O55" s="65"/>
    </row>
    <row r="56" spans="3:15" x14ac:dyDescent="0.25">
      <c r="C56" s="64"/>
      <c r="O56" s="65"/>
    </row>
    <row r="57" spans="3:15" x14ac:dyDescent="0.25">
      <c r="C57" s="64"/>
      <c r="O57" s="65"/>
    </row>
    <row r="58" spans="3:15" x14ac:dyDescent="0.25">
      <c r="C58" s="64"/>
      <c r="O58" s="65"/>
    </row>
    <row r="59" spans="3:15" x14ac:dyDescent="0.25">
      <c r="C59" s="64"/>
      <c r="O59" s="65"/>
    </row>
    <row r="60" spans="3:15" x14ac:dyDescent="0.25">
      <c r="C60" s="64"/>
      <c r="M60" s="73"/>
      <c r="N60" s="63"/>
      <c r="O60" s="65"/>
    </row>
    <row r="61" spans="3:15" x14ac:dyDescent="0.25">
      <c r="K61" s="65"/>
      <c r="O61" s="65"/>
    </row>
    <row r="63" spans="3:15" x14ac:dyDescent="0.25">
      <c r="O63" s="65"/>
    </row>
    <row r="66" spans="3:15" x14ac:dyDescent="0.25">
      <c r="J66" s="2"/>
      <c r="K66" s="65"/>
      <c r="L66" s="59"/>
      <c r="N66" s="60"/>
      <c r="O66" s="65"/>
    </row>
    <row r="67" spans="3:15" x14ac:dyDescent="0.25">
      <c r="J67" s="2"/>
      <c r="L67" s="59"/>
      <c r="N67" s="60"/>
      <c r="O67" s="75"/>
    </row>
    <row r="68" spans="3:15" x14ac:dyDescent="0.25">
      <c r="J68" s="2"/>
      <c r="L68" s="59"/>
      <c r="N68" s="60"/>
      <c r="O68" s="65"/>
    </row>
    <row r="69" spans="3:15" x14ac:dyDescent="0.25">
      <c r="L69" s="59"/>
      <c r="N69" s="60"/>
      <c r="O69" s="65"/>
    </row>
    <row r="71" spans="3:15" x14ac:dyDescent="0.25">
      <c r="M71" s="73"/>
      <c r="O71" s="65"/>
    </row>
    <row r="72" spans="3:15" x14ac:dyDescent="0.25">
      <c r="C72" s="64"/>
      <c r="M72" s="76"/>
      <c r="O72" s="65"/>
    </row>
    <row r="73" spans="3:15" x14ac:dyDescent="0.25">
      <c r="C73" s="64"/>
      <c r="M73" s="73"/>
      <c r="O73" s="65"/>
    </row>
    <row r="74" spans="3:15" x14ac:dyDescent="0.25">
      <c r="C74" s="64"/>
      <c r="M74" s="73"/>
      <c r="O74" s="65"/>
    </row>
    <row r="75" spans="3:15" x14ac:dyDescent="0.25">
      <c r="C75" s="64"/>
      <c r="M75" s="73"/>
      <c r="O75" s="65"/>
    </row>
    <row r="76" spans="3:15" x14ac:dyDescent="0.25">
      <c r="C76" s="64"/>
      <c r="M76" s="73"/>
      <c r="O76" s="65"/>
    </row>
    <row r="77" spans="3:15" x14ac:dyDescent="0.25">
      <c r="C77" s="64"/>
      <c r="M77" s="73"/>
      <c r="O77" s="65"/>
    </row>
    <row r="78" spans="3:15" x14ac:dyDescent="0.25">
      <c r="C78" s="64"/>
      <c r="M78" s="73"/>
      <c r="O78" s="65"/>
    </row>
    <row r="79" spans="3:15" x14ac:dyDescent="0.25">
      <c r="C79" s="64"/>
      <c r="M79" s="73"/>
      <c r="O79" s="65"/>
    </row>
    <row r="80" spans="3:15" x14ac:dyDescent="0.25">
      <c r="C80" s="64"/>
      <c r="M80" s="73"/>
      <c r="O80" s="65"/>
    </row>
    <row r="81" spans="3:15" x14ac:dyDescent="0.25">
      <c r="C81" s="64"/>
      <c r="M81" s="73"/>
      <c r="O81" s="65"/>
    </row>
    <row r="82" spans="3:15" x14ac:dyDescent="0.25">
      <c r="C82" s="64"/>
      <c r="M82" s="73"/>
      <c r="O82" s="65"/>
    </row>
    <row r="83" spans="3:15" x14ac:dyDescent="0.25">
      <c r="C83" s="64"/>
      <c r="M83" s="73"/>
      <c r="O83" s="65"/>
    </row>
    <row r="84" spans="3:15" x14ac:dyDescent="0.25">
      <c r="C84" s="64"/>
      <c r="M84" s="73"/>
      <c r="O84" s="65"/>
    </row>
    <row r="85" spans="3:15" x14ac:dyDescent="0.25">
      <c r="C85" s="64"/>
      <c r="M85" s="73"/>
      <c r="O85" s="65"/>
    </row>
    <row r="86" spans="3:15" x14ac:dyDescent="0.25">
      <c r="C86" s="64"/>
      <c r="M86" s="73"/>
      <c r="O86" s="65"/>
    </row>
    <row r="87" spans="3:15" x14ac:dyDescent="0.25">
      <c r="C87" s="64"/>
      <c r="M87" s="73"/>
      <c r="O87" s="65"/>
    </row>
    <row r="88" spans="3:15" x14ac:dyDescent="0.25">
      <c r="C88" s="64"/>
      <c r="M88" s="73"/>
      <c r="O88" s="65"/>
    </row>
    <row r="89" spans="3:15" x14ac:dyDescent="0.25">
      <c r="C89" s="64"/>
      <c r="M89" s="73"/>
      <c r="O89" s="65"/>
    </row>
    <row r="90" spans="3:15" x14ac:dyDescent="0.25">
      <c r="C90" s="64"/>
      <c r="M90" s="73"/>
      <c r="O90" s="65"/>
    </row>
    <row r="91" spans="3:15" x14ac:dyDescent="0.25">
      <c r="C91" s="64"/>
      <c r="M91" s="73"/>
      <c r="O91" s="65"/>
    </row>
    <row r="92" spans="3:15" x14ac:dyDescent="0.25">
      <c r="C92" s="64"/>
      <c r="M92" s="73"/>
      <c r="O92" s="65"/>
    </row>
    <row r="93" spans="3:15" x14ac:dyDescent="0.25">
      <c r="C93" s="64"/>
      <c r="M93" s="73"/>
      <c r="O93" s="65"/>
    </row>
    <row r="94" spans="3:15" x14ac:dyDescent="0.25">
      <c r="C94" s="64"/>
      <c r="K94" s="65"/>
      <c r="M94" s="73"/>
      <c r="O94" s="65"/>
    </row>
    <row r="95" spans="3:15" x14ac:dyDescent="0.25">
      <c r="C95" s="64"/>
      <c r="M95" s="73"/>
      <c r="O95" s="65"/>
    </row>
    <row r="96" spans="3:15" x14ac:dyDescent="0.25">
      <c r="C96" s="64"/>
      <c r="M96" s="73"/>
      <c r="O96" s="65"/>
    </row>
    <row r="97" spans="3:15" x14ac:dyDescent="0.25">
      <c r="C97" s="64"/>
      <c r="M97" s="73"/>
      <c r="O97" s="65"/>
    </row>
    <row r="98" spans="3:15" x14ac:dyDescent="0.25">
      <c r="C98" s="64"/>
      <c r="M98" s="73"/>
      <c r="O98" s="65"/>
    </row>
    <row r="99" spans="3:15" x14ac:dyDescent="0.25">
      <c r="C99" s="64"/>
      <c r="M99" s="73"/>
      <c r="O99" s="65"/>
    </row>
    <row r="100" spans="3:15" x14ac:dyDescent="0.25">
      <c r="C100" s="64"/>
      <c r="K100" s="65"/>
      <c r="M100" s="73"/>
      <c r="O100" s="65"/>
    </row>
    <row r="101" spans="3:15" x14ac:dyDescent="0.25">
      <c r="C101" s="64"/>
      <c r="M101" s="73"/>
      <c r="O101" s="65"/>
    </row>
    <row r="102" spans="3:15" x14ac:dyDescent="0.25">
      <c r="C102" s="64"/>
      <c r="M102" s="73"/>
      <c r="O102" s="65"/>
    </row>
    <row r="103" spans="3:15" x14ac:dyDescent="0.25">
      <c r="C103" s="64"/>
      <c r="M103" s="73"/>
      <c r="O103" s="65"/>
    </row>
    <row r="104" spans="3:15" x14ac:dyDescent="0.25">
      <c r="C104" s="64"/>
      <c r="M104" s="73"/>
      <c r="O104" s="65"/>
    </row>
    <row r="105" spans="3:15" x14ac:dyDescent="0.25">
      <c r="C105" s="64"/>
      <c r="M105" s="73"/>
      <c r="O105" s="65"/>
    </row>
    <row r="106" spans="3:15" x14ac:dyDescent="0.25">
      <c r="C106" s="64"/>
      <c r="K106" s="65"/>
      <c r="M106" s="73"/>
      <c r="O106" s="65"/>
    </row>
    <row r="107" spans="3:15" x14ac:dyDescent="0.25">
      <c r="C107" s="64"/>
      <c r="K107" s="65"/>
      <c r="M107" s="73"/>
      <c r="O107" s="65"/>
    </row>
    <row r="108" spans="3:15" x14ac:dyDescent="0.25">
      <c r="C108" s="64"/>
      <c r="K108" s="65"/>
      <c r="M108" s="73"/>
      <c r="O108" s="65"/>
    </row>
    <row r="109" spans="3:15" x14ac:dyDescent="0.25">
      <c r="C109" s="64"/>
      <c r="K109" s="65"/>
      <c r="M109" s="73"/>
      <c r="O109" s="65"/>
    </row>
    <row r="110" spans="3:15" x14ac:dyDescent="0.25">
      <c r="C110" s="64"/>
      <c r="M110" s="76"/>
      <c r="O110" s="65"/>
    </row>
    <row r="111" spans="3:15" x14ac:dyDescent="0.25">
      <c r="C111" s="64"/>
      <c r="M111" s="76"/>
      <c r="O111" s="65"/>
    </row>
    <row r="112" spans="3:15" x14ac:dyDescent="0.25">
      <c r="C112" s="64"/>
      <c r="M112" s="76"/>
      <c r="O112" s="65"/>
    </row>
    <row r="113" spans="3:15" x14ac:dyDescent="0.25">
      <c r="C113" s="64"/>
      <c r="M113" s="73"/>
      <c r="O113" s="65"/>
    </row>
    <row r="114" spans="3:15" x14ac:dyDescent="0.25">
      <c r="C114" s="64"/>
      <c r="M114" s="76"/>
      <c r="O114" s="65"/>
    </row>
    <row r="115" spans="3:15" x14ac:dyDescent="0.25">
      <c r="C115" s="64"/>
      <c r="M115" s="73"/>
      <c r="O115" s="65"/>
    </row>
    <row r="116" spans="3:15" x14ac:dyDescent="0.25">
      <c r="C116" s="64"/>
      <c r="M116" s="73"/>
      <c r="O116" s="65"/>
    </row>
    <row r="117" spans="3:15" x14ac:dyDescent="0.25">
      <c r="C117" s="64"/>
      <c r="K117" s="65"/>
      <c r="M117" s="73"/>
      <c r="O117" s="65"/>
    </row>
    <row r="118" spans="3:15" x14ac:dyDescent="0.25">
      <c r="C118" s="64"/>
      <c r="M118" s="73"/>
      <c r="O118" s="65"/>
    </row>
    <row r="119" spans="3:15" x14ac:dyDescent="0.25">
      <c r="C119" s="64"/>
      <c r="M119" s="73"/>
      <c r="O119" s="65"/>
    </row>
    <row r="120" spans="3:15" x14ac:dyDescent="0.25">
      <c r="C120" s="64"/>
      <c r="M120" s="73"/>
      <c r="O120" s="65"/>
    </row>
    <row r="121" spans="3:15" x14ac:dyDescent="0.25">
      <c r="C121" s="64"/>
      <c r="M121" s="73"/>
      <c r="O121" s="65"/>
    </row>
    <row r="122" spans="3:15" x14ac:dyDescent="0.25">
      <c r="C122" s="64"/>
      <c r="M122" s="73"/>
      <c r="O122" s="65"/>
    </row>
    <row r="123" spans="3:15" x14ac:dyDescent="0.25">
      <c r="C123" s="64"/>
      <c r="M123" s="73"/>
      <c r="O123" s="65"/>
    </row>
    <row r="124" spans="3:15" x14ac:dyDescent="0.25">
      <c r="K124" s="65"/>
      <c r="M124" s="76"/>
    </row>
    <row r="125" spans="3:15" x14ac:dyDescent="0.25">
      <c r="M125" s="73"/>
      <c r="O125" s="65"/>
    </row>
    <row r="126" spans="3:15" x14ac:dyDescent="0.25">
      <c r="M126" s="73"/>
    </row>
  </sheetData>
  <mergeCells count="5">
    <mergeCell ref="B1:O1"/>
    <mergeCell ref="D3:O3"/>
    <mergeCell ref="D4:O4"/>
    <mergeCell ref="D5:O5"/>
    <mergeCell ref="B7:O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7"/>
  <sheetViews>
    <sheetView workbookViewId="0">
      <selection activeCell="N29" sqref="N29"/>
    </sheetView>
  </sheetViews>
  <sheetFormatPr baseColWidth="10" defaultRowHeight="15" x14ac:dyDescent="0.25"/>
  <cols>
    <col min="1" max="1" width="11.42578125" style="63"/>
    <col min="2" max="2" width="7" style="63" bestFit="1" customWidth="1"/>
    <col min="3" max="4" width="11.42578125" style="63"/>
    <col min="5" max="5" width="2" style="63" bestFit="1" customWidth="1"/>
    <col min="6" max="6" width="11.42578125" style="63"/>
    <col min="7" max="7" width="6" style="63" bestFit="1" customWidth="1"/>
    <col min="8" max="8" width="24.5703125" style="63" bestFit="1" customWidth="1"/>
    <col min="9" max="9" width="9.42578125" style="63" bestFit="1" customWidth="1"/>
    <col min="10" max="10" width="39.42578125" style="63" bestFit="1" customWidth="1"/>
    <col min="11" max="11" width="11.7109375" style="63" bestFit="1" customWidth="1"/>
    <col min="12" max="12" width="3.85546875" style="73" customWidth="1"/>
    <col min="13" max="13" width="10.140625" style="63" bestFit="1" customWidth="1"/>
    <col min="14" max="14" width="5.5703125" style="74" bestFit="1" customWidth="1"/>
    <col min="15" max="16" width="11.7109375" style="63" bestFit="1" customWidth="1"/>
    <col min="17" max="16384" width="11.42578125" style="63"/>
  </cols>
  <sheetData>
    <row r="1" spans="2:16" s="2" customFormat="1" ht="12" x14ac:dyDescent="0.2">
      <c r="B1" s="89" t="s">
        <v>10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"/>
    </row>
    <row r="2" spans="2:16" s="7" customFormat="1" ht="12.75" x14ac:dyDescent="0.2">
      <c r="B2" s="3"/>
      <c r="C2" s="3"/>
      <c r="D2" s="3"/>
      <c r="E2" s="4"/>
      <c r="F2" s="3"/>
      <c r="G2" s="3"/>
      <c r="H2" s="3"/>
      <c r="I2" s="3"/>
      <c r="J2" s="3"/>
      <c r="K2" s="3"/>
      <c r="L2" s="72"/>
      <c r="M2" s="5"/>
      <c r="N2" s="71"/>
      <c r="O2" s="3"/>
      <c r="P2" s="6"/>
    </row>
    <row r="3" spans="2:16" s="7" customFormat="1" ht="12.75" x14ac:dyDescent="0.2">
      <c r="B3" s="3"/>
      <c r="C3" s="3"/>
      <c r="D3" s="88" t="s">
        <v>200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6"/>
    </row>
    <row r="4" spans="2:16" s="7" customFormat="1" ht="12.75" x14ac:dyDescent="0.2">
      <c r="B4" s="3"/>
      <c r="C4" s="3"/>
      <c r="D4" s="88" t="s">
        <v>854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6"/>
    </row>
    <row r="5" spans="2:16" s="7" customFormat="1" ht="12.75" x14ac:dyDescent="0.2">
      <c r="B5" s="3"/>
      <c r="C5" s="3"/>
      <c r="D5" s="88" t="s"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6"/>
    </row>
    <row r="6" spans="2:16" s="7" customFormat="1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72"/>
      <c r="M6" s="5"/>
      <c r="N6" s="71"/>
      <c r="O6" s="3"/>
      <c r="P6" s="6"/>
    </row>
    <row r="7" spans="2:16" s="2" customFormat="1" ht="12" x14ac:dyDescent="0.2">
      <c r="B7" s="89" t="s">
        <v>201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</row>
    <row r="8" spans="2:16" s="2" customFormat="1" ht="12" x14ac:dyDescent="0.2">
      <c r="L8" s="20"/>
      <c r="N8" s="16"/>
      <c r="O8" s="8"/>
    </row>
    <row r="9" spans="2:16" s="1" customFormat="1" ht="12" x14ac:dyDescent="0.2">
      <c r="B9" s="9" t="s">
        <v>1</v>
      </c>
      <c r="C9" s="9" t="s">
        <v>2</v>
      </c>
      <c r="D9" s="9" t="s">
        <v>3</v>
      </c>
      <c r="F9" s="9"/>
      <c r="H9" s="10" t="s">
        <v>4</v>
      </c>
      <c r="I9" s="9" t="s">
        <v>5</v>
      </c>
      <c r="J9" s="9" t="s">
        <v>6</v>
      </c>
      <c r="K9" s="9" t="s">
        <v>7</v>
      </c>
      <c r="L9" s="20"/>
      <c r="M9" s="9" t="s">
        <v>8</v>
      </c>
      <c r="N9" s="16"/>
      <c r="O9" s="9" t="s">
        <v>9</v>
      </c>
    </row>
    <row r="10" spans="2:16" x14ac:dyDescent="0.25">
      <c r="C10" s="64"/>
      <c r="J10" s="63" t="s">
        <v>11</v>
      </c>
      <c r="O10" s="65">
        <v>4494383.6100000003</v>
      </c>
    </row>
    <row r="11" spans="2:16" x14ac:dyDescent="0.25">
      <c r="B11" s="63" t="s">
        <v>822</v>
      </c>
      <c r="C11" s="64">
        <v>42979</v>
      </c>
      <c r="D11" s="63" t="s">
        <v>823</v>
      </c>
      <c r="E11" s="63">
        <v>2</v>
      </c>
      <c r="F11" s="63" t="s">
        <v>72</v>
      </c>
      <c r="G11" s="63">
        <v>1428</v>
      </c>
      <c r="H11" s="63" t="s">
        <v>73</v>
      </c>
      <c r="I11" s="63" t="s">
        <v>16</v>
      </c>
      <c r="J11" s="63" t="s">
        <v>17</v>
      </c>
      <c r="K11" s="65"/>
      <c r="M11" s="65">
        <v>1518.44</v>
      </c>
      <c r="N11" s="74">
        <v>12</v>
      </c>
      <c r="O11" s="65">
        <v>4492865.17</v>
      </c>
      <c r="P11" s="65"/>
    </row>
    <row r="12" spans="2:16" x14ac:dyDescent="0.25">
      <c r="B12" s="63" t="s">
        <v>22</v>
      </c>
      <c r="C12" s="64">
        <v>42980</v>
      </c>
      <c r="D12" s="63" t="s">
        <v>824</v>
      </c>
      <c r="E12" s="63">
        <v>2</v>
      </c>
      <c r="F12" s="63" t="s">
        <v>29</v>
      </c>
      <c r="G12" s="63">
        <v>1934</v>
      </c>
      <c r="H12" s="63" t="s">
        <v>30</v>
      </c>
      <c r="I12" s="63" t="s">
        <v>31</v>
      </c>
      <c r="J12" s="63" t="s">
        <v>825</v>
      </c>
      <c r="K12" s="65">
        <v>2000</v>
      </c>
      <c r="L12" s="73">
        <v>1</v>
      </c>
      <c r="O12" s="65">
        <v>4494865.17</v>
      </c>
      <c r="P12" s="65"/>
    </row>
    <row r="13" spans="2:16" x14ac:dyDescent="0.25">
      <c r="B13" s="63" t="s">
        <v>826</v>
      </c>
      <c r="C13" s="64">
        <v>42983</v>
      </c>
      <c r="D13" s="63" t="s">
        <v>827</v>
      </c>
      <c r="E13" s="63">
        <v>2</v>
      </c>
      <c r="F13" s="63" t="s">
        <v>14</v>
      </c>
      <c r="G13" s="63">
        <v>731</v>
      </c>
      <c r="H13" s="63" t="s">
        <v>15</v>
      </c>
      <c r="I13" s="63" t="s">
        <v>16</v>
      </c>
      <c r="J13" s="63" t="s">
        <v>17</v>
      </c>
      <c r="K13" s="65"/>
      <c r="M13" s="65">
        <v>1926.7</v>
      </c>
      <c r="N13" s="74">
        <v>10</v>
      </c>
      <c r="O13" s="65">
        <v>4492938.47</v>
      </c>
      <c r="P13" s="65"/>
    </row>
    <row r="14" spans="2:16" x14ac:dyDescent="0.25">
      <c r="B14" s="63" t="s">
        <v>518</v>
      </c>
      <c r="C14" s="64">
        <v>42983</v>
      </c>
      <c r="D14" s="63" t="s">
        <v>828</v>
      </c>
      <c r="E14" s="63">
        <v>2</v>
      </c>
      <c r="F14" s="63" t="s">
        <v>14</v>
      </c>
      <c r="G14" s="63">
        <v>732</v>
      </c>
      <c r="H14" s="63" t="s">
        <v>15</v>
      </c>
      <c r="I14" s="63" t="s">
        <v>16</v>
      </c>
      <c r="J14" s="63" t="s">
        <v>17</v>
      </c>
      <c r="M14" s="63">
        <v>75.3</v>
      </c>
      <c r="N14" s="74">
        <v>11</v>
      </c>
      <c r="O14" s="65">
        <v>4492863.17</v>
      </c>
      <c r="P14" s="65"/>
    </row>
    <row r="15" spans="2:16" x14ac:dyDescent="0.25">
      <c r="B15" s="63" t="s">
        <v>785</v>
      </c>
      <c r="C15" s="64">
        <v>42984</v>
      </c>
      <c r="D15" s="63" t="s">
        <v>829</v>
      </c>
      <c r="E15" s="63">
        <v>2</v>
      </c>
      <c r="F15" s="63" t="s">
        <v>14</v>
      </c>
      <c r="G15" s="63">
        <v>733</v>
      </c>
      <c r="H15" s="63" t="s">
        <v>15</v>
      </c>
      <c r="I15" s="63" t="s">
        <v>16</v>
      </c>
      <c r="J15" s="63" t="s">
        <v>17</v>
      </c>
      <c r="M15" s="65">
        <v>752.96</v>
      </c>
      <c r="N15" s="74">
        <v>9</v>
      </c>
      <c r="O15" s="65">
        <v>4492110.21</v>
      </c>
      <c r="P15" s="65"/>
    </row>
    <row r="16" spans="2:16" x14ac:dyDescent="0.25">
      <c r="B16" s="63" t="s">
        <v>524</v>
      </c>
      <c r="C16" s="64">
        <v>42985</v>
      </c>
      <c r="D16" s="63" t="s">
        <v>830</v>
      </c>
      <c r="E16" s="63">
        <v>2</v>
      </c>
      <c r="F16" s="63" t="s">
        <v>72</v>
      </c>
      <c r="G16" s="63">
        <v>1429</v>
      </c>
      <c r="H16" s="63" t="s">
        <v>73</v>
      </c>
      <c r="I16" s="63" t="s">
        <v>16</v>
      </c>
      <c r="J16" s="63" t="s">
        <v>17</v>
      </c>
      <c r="K16" s="65"/>
      <c r="M16" s="65">
        <v>1460.7</v>
      </c>
      <c r="N16" s="74">
        <v>8</v>
      </c>
      <c r="O16" s="65">
        <v>4490649.51</v>
      </c>
      <c r="P16" s="65"/>
    </row>
    <row r="17" spans="2:16" x14ac:dyDescent="0.25">
      <c r="B17" s="63" t="s">
        <v>255</v>
      </c>
      <c r="C17" s="64">
        <v>42986</v>
      </c>
      <c r="D17" s="63" t="s">
        <v>831</v>
      </c>
      <c r="E17" s="63">
        <v>2</v>
      </c>
      <c r="F17" s="63" t="s">
        <v>72</v>
      </c>
      <c r="G17" s="63">
        <v>1430</v>
      </c>
      <c r="H17" s="63" t="s">
        <v>73</v>
      </c>
      <c r="I17" s="63" t="s">
        <v>16</v>
      </c>
      <c r="J17" s="63" t="s">
        <v>17</v>
      </c>
      <c r="M17" s="65">
        <v>121.8</v>
      </c>
      <c r="N17" s="74">
        <v>7</v>
      </c>
      <c r="O17" s="65">
        <v>4490527.71</v>
      </c>
      <c r="P17" s="65"/>
    </row>
    <row r="18" spans="2:16" x14ac:dyDescent="0.25">
      <c r="B18" s="63" t="s">
        <v>480</v>
      </c>
      <c r="C18" s="64">
        <v>42998</v>
      </c>
      <c r="D18" s="63" t="s">
        <v>832</v>
      </c>
      <c r="E18" s="63">
        <v>2</v>
      </c>
      <c r="F18" s="63" t="s">
        <v>72</v>
      </c>
      <c r="G18" s="63">
        <v>1431</v>
      </c>
      <c r="H18" s="63" t="s">
        <v>73</v>
      </c>
      <c r="I18" s="63" t="s">
        <v>16</v>
      </c>
      <c r="J18" s="63" t="s">
        <v>17</v>
      </c>
      <c r="M18" s="65">
        <v>127.6</v>
      </c>
      <c r="N18" s="74">
        <v>6</v>
      </c>
      <c r="O18" s="65">
        <v>4490400.1100000003</v>
      </c>
      <c r="P18" s="65"/>
    </row>
    <row r="19" spans="2:16" x14ac:dyDescent="0.25">
      <c r="B19" s="63" t="s">
        <v>833</v>
      </c>
      <c r="C19" s="64">
        <v>42999</v>
      </c>
      <c r="D19" s="63" t="s">
        <v>834</v>
      </c>
      <c r="E19" s="63">
        <v>2</v>
      </c>
      <c r="F19" s="63" t="s">
        <v>72</v>
      </c>
      <c r="G19" s="63">
        <v>1432</v>
      </c>
      <c r="H19" s="63" t="s">
        <v>73</v>
      </c>
      <c r="I19" s="63" t="s">
        <v>16</v>
      </c>
      <c r="J19" s="63" t="s">
        <v>17</v>
      </c>
      <c r="K19" s="65"/>
      <c r="M19" s="63">
        <v>67.28</v>
      </c>
      <c r="N19" s="74" t="s">
        <v>202</v>
      </c>
      <c r="O19" s="65">
        <v>4490332.83</v>
      </c>
      <c r="P19" s="65"/>
    </row>
    <row r="20" spans="2:16" x14ac:dyDescent="0.25">
      <c r="B20" s="63" t="s">
        <v>340</v>
      </c>
      <c r="C20" s="64">
        <v>42999</v>
      </c>
      <c r="D20" s="63" t="s">
        <v>834</v>
      </c>
      <c r="E20" s="63">
        <v>2</v>
      </c>
      <c r="F20" s="63" t="s">
        <v>72</v>
      </c>
      <c r="G20" s="63">
        <v>1432</v>
      </c>
      <c r="H20" s="63" t="s">
        <v>73</v>
      </c>
      <c r="I20" s="63" t="s">
        <v>16</v>
      </c>
      <c r="J20" s="63" t="s">
        <v>21</v>
      </c>
      <c r="K20" s="63">
        <v>67.28</v>
      </c>
      <c r="L20" s="73" t="s">
        <v>202</v>
      </c>
      <c r="O20" s="65">
        <v>4490400.1100000003</v>
      </c>
      <c r="P20" s="65"/>
    </row>
    <row r="21" spans="2:16" x14ac:dyDescent="0.25">
      <c r="B21" s="63" t="s">
        <v>835</v>
      </c>
      <c r="C21" s="64">
        <v>42999</v>
      </c>
      <c r="D21" s="63" t="s">
        <v>834</v>
      </c>
      <c r="E21" s="63">
        <v>2</v>
      </c>
      <c r="F21" s="63" t="s">
        <v>72</v>
      </c>
      <c r="G21" s="63">
        <v>1433</v>
      </c>
      <c r="H21" s="63" t="s">
        <v>73</v>
      </c>
      <c r="I21" s="63" t="s">
        <v>16</v>
      </c>
      <c r="J21" s="63" t="s">
        <v>17</v>
      </c>
      <c r="M21" s="63">
        <v>58</v>
      </c>
      <c r="N21" s="74">
        <v>4</v>
      </c>
      <c r="O21" s="65">
        <v>4490342.1100000003</v>
      </c>
      <c r="P21" s="65"/>
    </row>
    <row r="22" spans="2:16" x14ac:dyDescent="0.25">
      <c r="B22" s="63" t="s">
        <v>836</v>
      </c>
      <c r="C22" s="64">
        <v>43001</v>
      </c>
      <c r="D22" s="63" t="s">
        <v>837</v>
      </c>
      <c r="E22" s="63">
        <v>1</v>
      </c>
      <c r="F22" s="63" t="s">
        <v>83</v>
      </c>
      <c r="G22" s="63">
        <v>3425</v>
      </c>
      <c r="H22" s="63" t="s">
        <v>84</v>
      </c>
      <c r="I22" s="63" t="s">
        <v>39</v>
      </c>
      <c r="J22" s="63" t="s">
        <v>838</v>
      </c>
      <c r="K22" s="65">
        <v>78.209999999999994</v>
      </c>
      <c r="L22" s="73">
        <v>2</v>
      </c>
      <c r="O22" s="65">
        <v>4490420.32</v>
      </c>
      <c r="P22" s="65"/>
    </row>
    <row r="23" spans="2:16" x14ac:dyDescent="0.25">
      <c r="B23" s="63" t="s">
        <v>839</v>
      </c>
      <c r="C23" s="64">
        <v>43001</v>
      </c>
      <c r="D23" s="63" t="s">
        <v>649</v>
      </c>
      <c r="E23" s="63">
        <v>1</v>
      </c>
      <c r="F23" s="63" t="s">
        <v>37</v>
      </c>
      <c r="G23" s="63">
        <v>3424</v>
      </c>
      <c r="H23" s="63" t="s">
        <v>38</v>
      </c>
      <c r="I23" s="63" t="s">
        <v>39</v>
      </c>
      <c r="J23" s="63" t="s">
        <v>840</v>
      </c>
      <c r="K23" s="63">
        <v>799.44</v>
      </c>
      <c r="L23" s="73">
        <v>3</v>
      </c>
      <c r="O23" s="65">
        <v>4491219.76</v>
      </c>
      <c r="P23" s="65"/>
    </row>
    <row r="24" spans="2:16" x14ac:dyDescent="0.25">
      <c r="B24" s="63" t="s">
        <v>405</v>
      </c>
      <c r="C24" s="64">
        <v>43006</v>
      </c>
      <c r="D24" s="63" t="s">
        <v>841</v>
      </c>
      <c r="E24" s="63">
        <v>2</v>
      </c>
      <c r="F24" s="63" t="s">
        <v>29</v>
      </c>
      <c r="G24" s="63">
        <v>1978</v>
      </c>
      <c r="H24" s="63" t="s">
        <v>30</v>
      </c>
      <c r="I24" s="63" t="s">
        <v>31</v>
      </c>
      <c r="J24" s="63" t="s">
        <v>842</v>
      </c>
      <c r="K24" s="65">
        <v>2962.34</v>
      </c>
      <c r="L24" s="73">
        <v>4</v>
      </c>
      <c r="M24" s="65"/>
      <c r="O24" s="65">
        <v>4494182.0999999996</v>
      </c>
      <c r="P24" s="65"/>
    </row>
    <row r="25" spans="2:16" x14ac:dyDescent="0.25">
      <c r="B25" s="63" t="s">
        <v>843</v>
      </c>
      <c r="C25" s="64">
        <v>43008</v>
      </c>
      <c r="D25" s="63" t="s">
        <v>844</v>
      </c>
      <c r="E25" s="63">
        <v>1</v>
      </c>
      <c r="F25" s="63" t="s">
        <v>192</v>
      </c>
      <c r="G25" s="63">
        <v>10842</v>
      </c>
      <c r="H25" s="63" t="s">
        <v>193</v>
      </c>
      <c r="I25" s="63" t="s">
        <v>39</v>
      </c>
      <c r="J25" s="63" t="s">
        <v>845</v>
      </c>
      <c r="K25" s="65"/>
      <c r="M25" s="65">
        <v>31.31</v>
      </c>
      <c r="N25" s="74">
        <v>5</v>
      </c>
      <c r="O25" s="65">
        <v>4494150.79</v>
      </c>
    </row>
    <row r="26" spans="2:16" x14ac:dyDescent="0.25">
      <c r="B26" s="63" t="s">
        <v>846</v>
      </c>
      <c r="C26" s="64">
        <v>43008</v>
      </c>
      <c r="D26" s="63" t="s">
        <v>847</v>
      </c>
      <c r="E26" s="63">
        <v>1</v>
      </c>
      <c r="F26" s="63" t="s">
        <v>192</v>
      </c>
      <c r="G26" s="63">
        <v>10843</v>
      </c>
      <c r="H26" s="63" t="s">
        <v>193</v>
      </c>
      <c r="I26" s="63" t="s">
        <v>39</v>
      </c>
      <c r="J26" s="63" t="s">
        <v>848</v>
      </c>
      <c r="M26" s="63">
        <v>78.22</v>
      </c>
      <c r="N26" s="74">
        <v>3</v>
      </c>
      <c r="O26" s="65">
        <v>4494072.57</v>
      </c>
    </row>
    <row r="27" spans="2:16" x14ac:dyDescent="0.25">
      <c r="B27" s="63" t="s">
        <v>849</v>
      </c>
      <c r="C27" s="64">
        <v>43008</v>
      </c>
      <c r="D27" s="63" t="s">
        <v>850</v>
      </c>
      <c r="E27" s="63">
        <v>1</v>
      </c>
      <c r="F27" s="63" t="s">
        <v>192</v>
      </c>
      <c r="G27" s="63">
        <v>10844</v>
      </c>
      <c r="H27" s="63" t="s">
        <v>193</v>
      </c>
      <c r="I27" s="63" t="s">
        <v>39</v>
      </c>
      <c r="J27" s="63" t="s">
        <v>722</v>
      </c>
      <c r="M27" s="63">
        <v>799.44</v>
      </c>
      <c r="N27" s="74">
        <v>2</v>
      </c>
      <c r="O27" s="65">
        <v>4493273.13</v>
      </c>
    </row>
    <row r="28" spans="2:16" x14ac:dyDescent="0.25">
      <c r="B28" s="63" t="s">
        <v>170</v>
      </c>
      <c r="C28" s="64">
        <v>43008</v>
      </c>
      <c r="D28" s="63" t="s">
        <v>851</v>
      </c>
      <c r="E28" s="63">
        <v>1</v>
      </c>
      <c r="F28" s="63" t="s">
        <v>83</v>
      </c>
      <c r="G28" s="63">
        <v>3426</v>
      </c>
      <c r="H28" s="63" t="s">
        <v>84</v>
      </c>
      <c r="I28" s="63" t="s">
        <v>852</v>
      </c>
      <c r="J28" s="63" t="s">
        <v>185</v>
      </c>
      <c r="K28" s="65"/>
      <c r="M28" s="63">
        <v>29</v>
      </c>
      <c r="N28" s="74">
        <v>1</v>
      </c>
      <c r="O28" s="65">
        <v>4493244.13</v>
      </c>
    </row>
    <row r="29" spans="2:16" x14ac:dyDescent="0.25">
      <c r="B29" s="63" t="s">
        <v>194</v>
      </c>
      <c r="C29" s="64">
        <v>43008</v>
      </c>
      <c r="D29" s="63" t="s">
        <v>853</v>
      </c>
      <c r="E29" s="63">
        <v>1</v>
      </c>
      <c r="F29" s="63" t="s">
        <v>83</v>
      </c>
      <c r="G29" s="63">
        <v>3446</v>
      </c>
      <c r="H29" s="63" t="s">
        <v>84</v>
      </c>
      <c r="I29" s="63" t="s">
        <v>39</v>
      </c>
      <c r="J29" s="63" t="s">
        <v>647</v>
      </c>
      <c r="M29" s="63">
        <v>46.4</v>
      </c>
      <c r="N29" s="74">
        <v>13</v>
      </c>
      <c r="O29" s="65">
        <v>4493197.7300000004</v>
      </c>
    </row>
    <row r="30" spans="2:16" x14ac:dyDescent="0.25">
      <c r="C30" s="64"/>
      <c r="J30" s="63" t="s">
        <v>198</v>
      </c>
      <c r="K30" s="65">
        <v>5907.27</v>
      </c>
      <c r="M30" s="65">
        <v>7046.75</v>
      </c>
      <c r="O30" s="65"/>
    </row>
    <row r="31" spans="2:16" x14ac:dyDescent="0.25">
      <c r="C31" s="64"/>
      <c r="J31" s="63" t="s">
        <v>199</v>
      </c>
      <c r="O31" s="65">
        <f>+O29</f>
        <v>4493197.7300000004</v>
      </c>
    </row>
    <row r="32" spans="2:16" x14ac:dyDescent="0.25">
      <c r="B32" s="63" t="s">
        <v>434</v>
      </c>
      <c r="C32" s="64" t="s">
        <v>434</v>
      </c>
      <c r="D32" s="63" t="s">
        <v>435</v>
      </c>
      <c r="E32" s="63" t="s">
        <v>627</v>
      </c>
      <c r="F32" s="63" t="s">
        <v>434</v>
      </c>
      <c r="G32" s="63" t="s">
        <v>433</v>
      </c>
      <c r="H32" s="63" t="s">
        <v>438</v>
      </c>
      <c r="I32" s="63" t="s">
        <v>434</v>
      </c>
      <c r="J32" s="63" t="s">
        <v>820</v>
      </c>
      <c r="K32" s="63" t="s">
        <v>444</v>
      </c>
      <c r="L32" s="73" t="s">
        <v>441</v>
      </c>
      <c r="M32" s="63" t="s">
        <v>821</v>
      </c>
      <c r="N32" s="74" t="s">
        <v>441</v>
      </c>
      <c r="O32" s="65" t="s">
        <v>444</v>
      </c>
    </row>
    <row r="33" spans="3:16" x14ac:dyDescent="0.25">
      <c r="C33" s="64"/>
      <c r="J33" s="2"/>
      <c r="O33" s="65"/>
    </row>
    <row r="34" spans="3:16" x14ac:dyDescent="0.25">
      <c r="C34" s="64"/>
      <c r="J34" s="2"/>
      <c r="O34" s="79"/>
    </row>
    <row r="35" spans="3:16" x14ac:dyDescent="0.25">
      <c r="C35" s="64"/>
      <c r="J35" s="2"/>
      <c r="K35" s="65"/>
      <c r="O35" s="65"/>
    </row>
    <row r="36" spans="3:16" x14ac:dyDescent="0.25">
      <c r="C36" s="64"/>
      <c r="J36" s="2" t="s">
        <v>223</v>
      </c>
      <c r="O36" s="65">
        <f>+O31</f>
        <v>4493197.7300000004</v>
      </c>
    </row>
    <row r="37" spans="3:16" x14ac:dyDescent="0.25">
      <c r="C37" s="64"/>
      <c r="J37" s="2" t="s">
        <v>224</v>
      </c>
      <c r="O37" s="79">
        <v>-4493192.92</v>
      </c>
    </row>
    <row r="38" spans="3:16" x14ac:dyDescent="0.25">
      <c r="C38" s="64"/>
      <c r="J38" s="2" t="s">
        <v>225</v>
      </c>
      <c r="K38" s="65"/>
      <c r="O38" s="65">
        <f>+O36+O37</f>
        <v>4.8100000005215406</v>
      </c>
    </row>
    <row r="39" spans="3:16" x14ac:dyDescent="0.25">
      <c r="C39" s="64"/>
      <c r="K39" s="65"/>
      <c r="O39" s="65"/>
    </row>
    <row r="40" spans="3:16" x14ac:dyDescent="0.25">
      <c r="C40" s="64"/>
      <c r="M40" s="65"/>
      <c r="O40" s="65"/>
    </row>
    <row r="41" spans="3:16" x14ac:dyDescent="0.25">
      <c r="C41" s="64"/>
      <c r="M41" s="65"/>
      <c r="O41" s="65"/>
    </row>
    <row r="42" spans="3:16" x14ac:dyDescent="0.25">
      <c r="C42" s="64"/>
      <c r="O42" s="65"/>
    </row>
    <row r="43" spans="3:16" x14ac:dyDescent="0.25">
      <c r="C43" s="64"/>
      <c r="M43" s="65"/>
      <c r="O43" s="65"/>
    </row>
    <row r="44" spans="3:16" x14ac:dyDescent="0.25">
      <c r="C44" s="64"/>
      <c r="O44" s="65"/>
    </row>
    <row r="45" spans="3:16" x14ac:dyDescent="0.25">
      <c r="C45" s="64"/>
      <c r="K45" s="65"/>
      <c r="O45" s="65"/>
    </row>
    <row r="46" spans="3:16" x14ac:dyDescent="0.25">
      <c r="C46" s="64"/>
      <c r="O46" s="65"/>
      <c r="P46" s="65"/>
    </row>
    <row r="47" spans="3:16" x14ac:dyDescent="0.25">
      <c r="C47" s="64"/>
      <c r="O47" s="65"/>
      <c r="P47" s="65"/>
    </row>
    <row r="48" spans="3:16" x14ac:dyDescent="0.25">
      <c r="C48" s="64"/>
      <c r="O48" s="65"/>
      <c r="P48" s="65"/>
    </row>
    <row r="49" spans="3:16" x14ac:dyDescent="0.25">
      <c r="C49" s="64"/>
      <c r="O49" s="65"/>
      <c r="P49" s="65"/>
    </row>
    <row r="50" spans="3:16" x14ac:dyDescent="0.25">
      <c r="C50" s="64"/>
      <c r="O50" s="65"/>
      <c r="P50" s="65"/>
    </row>
    <row r="52" spans="3:16" x14ac:dyDescent="0.25">
      <c r="K52" s="65"/>
      <c r="O52" s="65"/>
    </row>
    <row r="53" spans="3:16" x14ac:dyDescent="0.25">
      <c r="P53" s="65"/>
    </row>
    <row r="54" spans="3:16" x14ac:dyDescent="0.25">
      <c r="O54" s="65"/>
    </row>
    <row r="57" spans="3:16" x14ac:dyDescent="0.25">
      <c r="J57" s="2"/>
      <c r="K57" s="65"/>
      <c r="L57" s="59"/>
      <c r="N57" s="60"/>
      <c r="O57" s="65"/>
    </row>
    <row r="58" spans="3:16" x14ac:dyDescent="0.25">
      <c r="J58" s="2"/>
      <c r="L58" s="59"/>
      <c r="N58" s="60"/>
      <c r="O58" s="75"/>
    </row>
    <row r="59" spans="3:16" x14ac:dyDescent="0.25">
      <c r="J59" s="2"/>
      <c r="L59" s="59"/>
      <c r="N59" s="60"/>
      <c r="O59" s="65"/>
    </row>
    <row r="60" spans="3:16" x14ac:dyDescent="0.25">
      <c r="L60" s="59"/>
      <c r="N60" s="60"/>
      <c r="O60" s="65"/>
    </row>
    <row r="62" spans="3:16" x14ac:dyDescent="0.25">
      <c r="M62" s="73"/>
      <c r="O62" s="65"/>
    </row>
    <row r="63" spans="3:16" x14ac:dyDescent="0.25">
      <c r="C63" s="64"/>
      <c r="M63" s="76"/>
      <c r="O63" s="65"/>
    </row>
    <row r="64" spans="3:16" x14ac:dyDescent="0.25">
      <c r="C64" s="64"/>
      <c r="M64" s="73"/>
      <c r="O64" s="65"/>
    </row>
    <row r="65" spans="3:15" x14ac:dyDescent="0.25">
      <c r="C65" s="64"/>
      <c r="M65" s="73"/>
      <c r="O65" s="65"/>
    </row>
    <row r="66" spans="3:15" x14ac:dyDescent="0.25">
      <c r="C66" s="64"/>
      <c r="M66" s="73"/>
      <c r="O66" s="65"/>
    </row>
    <row r="67" spans="3:15" x14ac:dyDescent="0.25">
      <c r="C67" s="64"/>
      <c r="M67" s="73"/>
      <c r="O67" s="65"/>
    </row>
    <row r="68" spans="3:15" x14ac:dyDescent="0.25">
      <c r="C68" s="64"/>
      <c r="M68" s="73"/>
      <c r="O68" s="65"/>
    </row>
    <row r="69" spans="3:15" x14ac:dyDescent="0.25">
      <c r="C69" s="64"/>
      <c r="M69" s="73"/>
      <c r="O69" s="65"/>
    </row>
    <row r="70" spans="3:15" x14ac:dyDescent="0.25">
      <c r="C70" s="64"/>
      <c r="M70" s="73"/>
      <c r="O70" s="65"/>
    </row>
    <row r="71" spans="3:15" x14ac:dyDescent="0.25">
      <c r="C71" s="64"/>
      <c r="M71" s="73"/>
      <c r="O71" s="65"/>
    </row>
    <row r="72" spans="3:15" x14ac:dyDescent="0.25">
      <c r="C72" s="64"/>
      <c r="M72" s="73"/>
      <c r="O72" s="65"/>
    </row>
    <row r="73" spans="3:15" x14ac:dyDescent="0.25">
      <c r="C73" s="64"/>
      <c r="M73" s="73"/>
      <c r="O73" s="65"/>
    </row>
    <row r="74" spans="3:15" x14ac:dyDescent="0.25">
      <c r="C74" s="64"/>
      <c r="M74" s="73"/>
      <c r="O74" s="65"/>
    </row>
    <row r="75" spans="3:15" x14ac:dyDescent="0.25">
      <c r="C75" s="64"/>
      <c r="M75" s="73"/>
      <c r="O75" s="65"/>
    </row>
    <row r="76" spans="3:15" x14ac:dyDescent="0.25">
      <c r="C76" s="64"/>
      <c r="M76" s="73"/>
      <c r="O76" s="65"/>
    </row>
    <row r="77" spans="3:15" x14ac:dyDescent="0.25">
      <c r="C77" s="64"/>
      <c r="M77" s="73"/>
      <c r="O77" s="65"/>
    </row>
    <row r="78" spans="3:15" x14ac:dyDescent="0.25">
      <c r="C78" s="64"/>
      <c r="M78" s="73"/>
      <c r="O78" s="65"/>
    </row>
    <row r="79" spans="3:15" x14ac:dyDescent="0.25">
      <c r="C79" s="64"/>
      <c r="M79" s="73"/>
      <c r="O79" s="65"/>
    </row>
    <row r="80" spans="3:15" x14ac:dyDescent="0.25">
      <c r="C80" s="64"/>
      <c r="M80" s="73"/>
      <c r="O80" s="65"/>
    </row>
    <row r="81" spans="3:15" x14ac:dyDescent="0.25">
      <c r="C81" s="64"/>
      <c r="M81" s="73"/>
      <c r="O81" s="65"/>
    </row>
    <row r="82" spans="3:15" x14ac:dyDescent="0.25">
      <c r="C82" s="64"/>
      <c r="M82" s="73"/>
      <c r="O82" s="65"/>
    </row>
    <row r="83" spans="3:15" x14ac:dyDescent="0.25">
      <c r="C83" s="64"/>
      <c r="M83" s="73"/>
      <c r="O83" s="65"/>
    </row>
    <row r="84" spans="3:15" x14ac:dyDescent="0.25">
      <c r="C84" s="64"/>
      <c r="M84" s="73"/>
      <c r="O84" s="65"/>
    </row>
    <row r="85" spans="3:15" x14ac:dyDescent="0.25">
      <c r="C85" s="64"/>
      <c r="K85" s="65"/>
      <c r="M85" s="73"/>
      <c r="O85" s="65"/>
    </row>
    <row r="86" spans="3:15" x14ac:dyDescent="0.25">
      <c r="C86" s="64"/>
      <c r="M86" s="73"/>
      <c r="O86" s="65"/>
    </row>
    <row r="87" spans="3:15" x14ac:dyDescent="0.25">
      <c r="C87" s="64"/>
      <c r="M87" s="73"/>
      <c r="O87" s="65"/>
    </row>
    <row r="88" spans="3:15" x14ac:dyDescent="0.25">
      <c r="C88" s="64"/>
      <c r="M88" s="73"/>
      <c r="O88" s="65"/>
    </row>
    <row r="89" spans="3:15" x14ac:dyDescent="0.25">
      <c r="C89" s="64"/>
      <c r="M89" s="73"/>
      <c r="O89" s="65"/>
    </row>
    <row r="90" spans="3:15" x14ac:dyDescent="0.25">
      <c r="C90" s="64"/>
      <c r="M90" s="73"/>
      <c r="O90" s="65"/>
    </row>
    <row r="91" spans="3:15" x14ac:dyDescent="0.25">
      <c r="C91" s="64"/>
      <c r="K91" s="65"/>
      <c r="M91" s="73"/>
      <c r="O91" s="65"/>
    </row>
    <row r="92" spans="3:15" x14ac:dyDescent="0.25">
      <c r="C92" s="64"/>
      <c r="M92" s="73"/>
      <c r="O92" s="65"/>
    </row>
    <row r="93" spans="3:15" x14ac:dyDescent="0.25">
      <c r="C93" s="64"/>
      <c r="M93" s="73"/>
      <c r="O93" s="65"/>
    </row>
    <row r="94" spans="3:15" x14ac:dyDescent="0.25">
      <c r="C94" s="64"/>
      <c r="M94" s="73"/>
      <c r="O94" s="65"/>
    </row>
    <row r="95" spans="3:15" x14ac:dyDescent="0.25">
      <c r="C95" s="64"/>
      <c r="M95" s="73"/>
      <c r="O95" s="65"/>
    </row>
    <row r="96" spans="3:15" x14ac:dyDescent="0.25">
      <c r="C96" s="64"/>
      <c r="M96" s="73"/>
      <c r="O96" s="65"/>
    </row>
    <row r="97" spans="3:15" x14ac:dyDescent="0.25">
      <c r="C97" s="64"/>
      <c r="K97" s="65"/>
      <c r="M97" s="73"/>
      <c r="O97" s="65"/>
    </row>
    <row r="98" spans="3:15" x14ac:dyDescent="0.25">
      <c r="C98" s="64"/>
      <c r="K98" s="65"/>
      <c r="M98" s="73"/>
      <c r="O98" s="65"/>
    </row>
    <row r="99" spans="3:15" x14ac:dyDescent="0.25">
      <c r="C99" s="64"/>
      <c r="K99" s="65"/>
      <c r="M99" s="73"/>
      <c r="O99" s="65"/>
    </row>
    <row r="100" spans="3:15" x14ac:dyDescent="0.25">
      <c r="C100" s="64"/>
      <c r="K100" s="65"/>
      <c r="M100" s="73"/>
      <c r="O100" s="65"/>
    </row>
    <row r="101" spans="3:15" x14ac:dyDescent="0.25">
      <c r="C101" s="64"/>
      <c r="M101" s="76"/>
      <c r="O101" s="65"/>
    </row>
    <row r="102" spans="3:15" x14ac:dyDescent="0.25">
      <c r="C102" s="64"/>
      <c r="M102" s="76"/>
      <c r="O102" s="65"/>
    </row>
    <row r="103" spans="3:15" x14ac:dyDescent="0.25">
      <c r="C103" s="64"/>
      <c r="M103" s="76"/>
      <c r="O103" s="65"/>
    </row>
    <row r="104" spans="3:15" x14ac:dyDescent="0.25">
      <c r="C104" s="64"/>
      <c r="M104" s="73"/>
      <c r="O104" s="65"/>
    </row>
    <row r="105" spans="3:15" x14ac:dyDescent="0.25">
      <c r="C105" s="64"/>
      <c r="M105" s="76"/>
      <c r="O105" s="65"/>
    </row>
    <row r="106" spans="3:15" x14ac:dyDescent="0.25">
      <c r="C106" s="64"/>
      <c r="M106" s="73"/>
      <c r="O106" s="65"/>
    </row>
    <row r="107" spans="3:15" x14ac:dyDescent="0.25">
      <c r="C107" s="64"/>
      <c r="M107" s="73"/>
      <c r="O107" s="65"/>
    </row>
    <row r="108" spans="3:15" x14ac:dyDescent="0.25">
      <c r="C108" s="64"/>
      <c r="K108" s="65"/>
      <c r="M108" s="73"/>
      <c r="O108" s="65"/>
    </row>
    <row r="109" spans="3:15" x14ac:dyDescent="0.25">
      <c r="C109" s="64"/>
      <c r="M109" s="73"/>
      <c r="O109" s="65"/>
    </row>
    <row r="110" spans="3:15" x14ac:dyDescent="0.25">
      <c r="C110" s="64"/>
      <c r="M110" s="73"/>
      <c r="O110" s="65"/>
    </row>
    <row r="111" spans="3:15" x14ac:dyDescent="0.25">
      <c r="C111" s="64"/>
      <c r="M111" s="73"/>
      <c r="O111" s="65"/>
    </row>
    <row r="112" spans="3:15" x14ac:dyDescent="0.25">
      <c r="C112" s="64"/>
      <c r="M112" s="73"/>
      <c r="O112" s="65"/>
    </row>
    <row r="113" spans="3:15" x14ac:dyDescent="0.25">
      <c r="C113" s="64"/>
      <c r="M113" s="73"/>
      <c r="O113" s="65"/>
    </row>
    <row r="114" spans="3:15" x14ac:dyDescent="0.25">
      <c r="C114" s="64"/>
      <c r="M114" s="73"/>
      <c r="O114" s="65"/>
    </row>
    <row r="115" spans="3:15" x14ac:dyDescent="0.25">
      <c r="K115" s="65"/>
      <c r="M115" s="76"/>
    </row>
    <row r="116" spans="3:15" x14ac:dyDescent="0.25">
      <c r="M116" s="73"/>
      <c r="O116" s="65"/>
    </row>
    <row r="117" spans="3:15" x14ac:dyDescent="0.25">
      <c r="M117" s="73"/>
    </row>
  </sheetData>
  <mergeCells count="5">
    <mergeCell ref="B1:O1"/>
    <mergeCell ref="D3:O3"/>
    <mergeCell ref="D4:O4"/>
    <mergeCell ref="D5:O5"/>
    <mergeCell ref="B7:O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2017-11-09T22:30:55Z</cp:lastPrinted>
  <dcterms:created xsi:type="dcterms:W3CDTF">2017-02-09T22:48:09Z</dcterms:created>
  <dcterms:modified xsi:type="dcterms:W3CDTF">2018-01-26T15:24:03Z</dcterms:modified>
</cp:coreProperties>
</file>