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4" activeTab="11"/>
  </bookViews>
  <sheets>
    <sheet name="ENERO" sheetId="1" r:id="rId1"/>
    <sheet name="FEBRERO" sheetId="4" r:id="rId2"/>
    <sheet name="MARZO" sheetId="5" r:id="rId3"/>
    <sheet name="ABRIL" sheetId="6" r:id="rId4"/>
    <sheet name="MAYO" sheetId="8" r:id="rId5"/>
    <sheet name="JUNIO" sheetId="7" r:id="rId6"/>
    <sheet name="JULIO" sheetId="9" r:id="rId7"/>
    <sheet name="AGOSTO" sheetId="10" r:id="rId8"/>
    <sheet name="SEPTIEMBRE" sheetId="11" r:id="rId9"/>
    <sheet name="OCTUBRE" sheetId="12" r:id="rId10"/>
    <sheet name="NOVIEMBRE" sheetId="13" r:id="rId11"/>
    <sheet name="DICIEMBRE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4" l="1"/>
  <c r="G46" i="14"/>
  <c r="H64" i="14"/>
  <c r="G61" i="14"/>
  <c r="G36" i="14"/>
  <c r="G25" i="14"/>
  <c r="H64" i="13"/>
  <c r="G61" i="13"/>
  <c r="G47" i="13"/>
  <c r="G37" i="13"/>
  <c r="G26" i="13"/>
  <c r="G63" i="13" l="1"/>
  <c r="G65" i="13" s="1"/>
  <c r="G63" i="14"/>
  <c r="G65" i="14" s="1"/>
  <c r="G63" i="11"/>
  <c r="G28" i="11"/>
  <c r="G39" i="11"/>
  <c r="G60" i="11"/>
  <c r="G39" i="12"/>
  <c r="H65" i="12"/>
  <c r="G62" i="12"/>
  <c r="G47" i="12"/>
  <c r="G28" i="12"/>
  <c r="G64" i="12" l="1"/>
  <c r="G66" i="12" s="1"/>
  <c r="H63" i="11"/>
  <c r="G44" i="11"/>
  <c r="G62" i="11" s="1"/>
  <c r="G64" i="11" s="1"/>
  <c r="G61" i="10" l="1"/>
  <c r="G28" i="10"/>
  <c r="H64" i="10" l="1"/>
  <c r="G45" i="10"/>
  <c r="G39" i="10"/>
  <c r="G63" i="10" s="1"/>
  <c r="G65" i="10" s="1"/>
  <c r="H64" i="9" l="1"/>
  <c r="G61" i="9"/>
  <c r="G46" i="9"/>
  <c r="G36" i="9"/>
  <c r="G25" i="9"/>
  <c r="G63" i="9" s="1"/>
  <c r="G65" i="9" s="1"/>
  <c r="G61" i="8"/>
  <c r="G45" i="8"/>
  <c r="G35" i="8"/>
  <c r="H64" i="8"/>
  <c r="G22" i="8"/>
  <c r="G63" i="8" l="1"/>
  <c r="G65" i="8" s="1"/>
  <c r="G46" i="7"/>
  <c r="G25" i="7"/>
  <c r="G36" i="7" l="1"/>
  <c r="G61" i="7"/>
  <c r="H64" i="7"/>
  <c r="G63" i="7" l="1"/>
  <c r="G65" i="7" s="1"/>
  <c r="G58" i="6"/>
  <c r="G43" i="6"/>
  <c r="H61" i="6"/>
  <c r="G20" i="6"/>
  <c r="G60" i="6" l="1"/>
  <c r="G62" i="6" s="1"/>
  <c r="H59" i="5"/>
  <c r="G56" i="5"/>
  <c r="G43" i="5"/>
  <c r="G20" i="5"/>
  <c r="G58" i="5" l="1"/>
  <c r="G60" i="5" s="1"/>
  <c r="G22" i="1"/>
  <c r="G21" i="4"/>
  <c r="G62" i="4" s="1"/>
  <c r="G64" i="4" s="1"/>
  <c r="H63" i="4"/>
  <c r="G60" i="4"/>
  <c r="G45" i="4"/>
  <c r="H64" i="1"/>
  <c r="G61" i="1"/>
  <c r="G46" i="1"/>
  <c r="G63" i="1" l="1"/>
  <c r="G65" i="1" l="1"/>
</calcChain>
</file>

<file path=xl/sharedStrings.xml><?xml version="1.0" encoding="utf-8"?>
<sst xmlns="http://schemas.openxmlformats.org/spreadsheetml/2006/main" count="911" uniqueCount="182">
  <si>
    <t>RALLY CHAMPION, SA DE CV</t>
  </si>
  <si>
    <t>VENTAS CLIENTES</t>
  </si>
  <si>
    <t xml:space="preserve">231- INVENTARIO AUTOS NUEVOS </t>
  </si>
  <si>
    <t>240 - INVENTARIO AUTOS USADOS</t>
  </si>
  <si>
    <t>NOVIEMBRE .2016</t>
  </si>
  <si>
    <t>231-001</t>
  </si>
  <si>
    <t>IMPREZA</t>
  </si>
  <si>
    <t>D     390</t>
  </si>
  <si>
    <t>0017-SBN16</t>
  </si>
  <si>
    <t>SUBARU DE MEXICO SA DE CV</t>
  </si>
  <si>
    <t>D    197</t>
  </si>
  <si>
    <t>0045-SBN16</t>
  </si>
  <si>
    <t>SGM AUTOMOTRIZ DE MEXICO SA DE CV</t>
  </si>
  <si>
    <t>D    126</t>
  </si>
  <si>
    <t>D    128</t>
  </si>
  <si>
    <t>0061-SBN16</t>
  </si>
  <si>
    <t>D    131</t>
  </si>
  <si>
    <t>0063-SBN16</t>
  </si>
  <si>
    <t>231-002</t>
  </si>
  <si>
    <t>LEGACY</t>
  </si>
  <si>
    <t>231-003</t>
  </si>
  <si>
    <t>OUTBACK</t>
  </si>
  <si>
    <t>231-004</t>
  </si>
  <si>
    <t xml:space="preserve">FORESTER </t>
  </si>
  <si>
    <t>D    123</t>
  </si>
  <si>
    <t>0056-SBN16</t>
  </si>
  <si>
    <t>231-006</t>
  </si>
  <si>
    <t>BRZ</t>
  </si>
  <si>
    <t>240-001</t>
  </si>
  <si>
    <t>UNIDADES SEMI NUEVAS</t>
  </si>
  <si>
    <t>TOTAL</t>
  </si>
  <si>
    <t>AUXILIAR</t>
  </si>
  <si>
    <t>ENERO .2017</t>
  </si>
  <si>
    <t>D    119</t>
  </si>
  <si>
    <t>0001-SBN17</t>
  </si>
  <si>
    <t>0060-SBN16</t>
  </si>
  <si>
    <t>D    120</t>
  </si>
  <si>
    <t>0002-SBN17</t>
  </si>
  <si>
    <t>0067-SBN16</t>
  </si>
  <si>
    <t>D    295</t>
  </si>
  <si>
    <t>0003-SBN17</t>
  </si>
  <si>
    <t>D    141</t>
  </si>
  <si>
    <t>D     21</t>
  </si>
  <si>
    <t>0001-SBU17</t>
  </si>
  <si>
    <t>LJIMENEZ:JORGE BARCENAS MEJIA</t>
  </si>
  <si>
    <t>D    104</t>
  </si>
  <si>
    <t>0002-SBU17</t>
  </si>
  <si>
    <t>D    237</t>
  </si>
  <si>
    <t>0003-SBU17</t>
  </si>
  <si>
    <t>LJIMENEZ:QUERETARO MOTORS, S.A.</t>
  </si>
  <si>
    <t>LJIMENEZ:QUERETARO MOTORS SA</t>
  </si>
  <si>
    <t>FEBRERO .2017</t>
  </si>
  <si>
    <t>0059SBN16</t>
  </si>
  <si>
    <t>MARZO .2017</t>
  </si>
  <si>
    <t>0055-SBN16</t>
  </si>
  <si>
    <t>GALLEGOS JIMENEZ MARIA VERONICA</t>
  </si>
  <si>
    <t>ABRIL .2017</t>
  </si>
  <si>
    <t>D    240</t>
  </si>
  <si>
    <t>0008-SBN17</t>
  </si>
  <si>
    <t>D    241</t>
  </si>
  <si>
    <t>0009-SBN17</t>
  </si>
  <si>
    <t>D    190</t>
  </si>
  <si>
    <t>0004-SBU17</t>
  </si>
  <si>
    <t>D    216</t>
  </si>
  <si>
    <t>0005-SBU17</t>
  </si>
  <si>
    <t>Compras de Usados s/</t>
  </si>
  <si>
    <t>GONZALEZ VILLEGAS AURELIO</t>
  </si>
  <si>
    <t>SERAFIN SILVA GARCIA</t>
  </si>
  <si>
    <t>KENNETH GABRIEL HEISER</t>
  </si>
  <si>
    <t>0009-SBU17</t>
  </si>
  <si>
    <t>D    239</t>
  </si>
  <si>
    <t>MARTINEZ LOMELI LUZ MARIA</t>
  </si>
  <si>
    <t>0008-SBU17</t>
  </si>
  <si>
    <t>D    236</t>
  </si>
  <si>
    <t>ANGELES URIBE MA ISABEL</t>
  </si>
  <si>
    <t>0007-SBU17</t>
  </si>
  <si>
    <t>D    235</t>
  </si>
  <si>
    <t>FLORES FERNANDEZ ARMIDA</t>
  </si>
  <si>
    <t>0006-SBU17</t>
  </si>
  <si>
    <t>D     85</t>
  </si>
  <si>
    <t>0010-SBN17</t>
  </si>
  <si>
    <t>D    174</t>
  </si>
  <si>
    <t>0089-SBN16</t>
  </si>
  <si>
    <t>D    217</t>
  </si>
  <si>
    <t>SGM AUTOMOTRIZ DE DE MEXICO SA DE C</t>
  </si>
  <si>
    <t>0088-SBN16</t>
  </si>
  <si>
    <t>D    215</t>
  </si>
  <si>
    <t>0086-SBN16</t>
  </si>
  <si>
    <t>D    211</t>
  </si>
  <si>
    <t>0085-SBN16</t>
  </si>
  <si>
    <t>D    210</t>
  </si>
  <si>
    <t>0084-SBN16</t>
  </si>
  <si>
    <t>D    209</t>
  </si>
  <si>
    <t>0081-SBN16</t>
  </si>
  <si>
    <t>D    173</t>
  </si>
  <si>
    <t>0080-SBN16</t>
  </si>
  <si>
    <t>D    172</t>
  </si>
  <si>
    <t>D    332</t>
  </si>
  <si>
    <t>0018-SBN17</t>
  </si>
  <si>
    <t>D    333</t>
  </si>
  <si>
    <t>0019-SBN17</t>
  </si>
  <si>
    <t>D    334</t>
  </si>
  <si>
    <t>0020-SBN17</t>
  </si>
  <si>
    <t>D    335</t>
  </si>
  <si>
    <t>0021-SBN17</t>
  </si>
  <si>
    <t>MAYO .2017</t>
  </si>
  <si>
    <t>LJIMENEZ SGM AUTOMOTRIZ DE MEXICO SA DE CV</t>
  </si>
  <si>
    <t>D    213</t>
  </si>
  <si>
    <t>0087-SBN16</t>
  </si>
  <si>
    <t>LJIMENEZ SGM AUTOMOTRIZ DE DE MEXICO SA DE</t>
  </si>
  <si>
    <t>D    208</t>
  </si>
  <si>
    <t>0083-SBN16</t>
  </si>
  <si>
    <t>D    364</t>
  </si>
  <si>
    <t>AM-00130</t>
  </si>
  <si>
    <t>LJIMENEZ LJIMENEZ:QUERETARO MOTORS SA</t>
  </si>
  <si>
    <t>LJIMENEZ FLORES FERNANDEZ ARMIDA</t>
  </si>
  <si>
    <t>LJIMENEZ ANGELES URIBE MA ISABEL</t>
  </si>
  <si>
    <t>LJIMENEZ MARTINEZ LOMELI LUZ MARIA</t>
  </si>
  <si>
    <t>LJIMENEZ KENNETH GABRIEL HEISER</t>
  </si>
  <si>
    <t>JUNIO.2017</t>
  </si>
  <si>
    <t>D    185</t>
  </si>
  <si>
    <t>0022-SBN17</t>
  </si>
  <si>
    <t>D    186</t>
  </si>
  <si>
    <t>0023-SBN17</t>
  </si>
  <si>
    <t>D    187</t>
  </si>
  <si>
    <t>0024-SBN17</t>
  </si>
  <si>
    <t>D    188</t>
  </si>
  <si>
    <t>0025-SBN17</t>
  </si>
  <si>
    <t>D    189</t>
  </si>
  <si>
    <t>0026-SBN17</t>
  </si>
  <si>
    <t>SGM AUTOMOTRIZ DE MEXICO SA DE C.V</t>
  </si>
  <si>
    <t>JULlO.2017</t>
  </si>
  <si>
    <t>AGOSTO.2017</t>
  </si>
  <si>
    <t>0001-SBN18</t>
  </si>
  <si>
    <t>D    132</t>
  </si>
  <si>
    <t>0002-SBN18</t>
  </si>
  <si>
    <t>D    133</t>
  </si>
  <si>
    <t>0003-SBN18</t>
  </si>
  <si>
    <t>SGM AUTOMOTRIZ DE MEXICO, SA DE CV</t>
  </si>
  <si>
    <t>D    251</t>
  </si>
  <si>
    <t>0004-SBN18</t>
  </si>
  <si>
    <t>D    252</t>
  </si>
  <si>
    <t>0005-SBN18</t>
  </si>
  <si>
    <t>D    253</t>
  </si>
  <si>
    <t>0006-SBN18</t>
  </si>
  <si>
    <t>SEPTIEMBRE.2017</t>
  </si>
  <si>
    <t>OCTUBRE.2017</t>
  </si>
  <si>
    <t>D     81</t>
  </si>
  <si>
    <t>0029-SBN17</t>
  </si>
  <si>
    <t>FINANCIERA BEPENSA SA DE CV SOFOM</t>
  </si>
  <si>
    <t>D    314</t>
  </si>
  <si>
    <t>0030-SBN17</t>
  </si>
  <si>
    <t>D     79</t>
  </si>
  <si>
    <t>0012-SBN18</t>
  </si>
  <si>
    <t>NOVIEMBRE.2017</t>
  </si>
  <si>
    <t>D     99</t>
  </si>
  <si>
    <t>0017-SBN18</t>
  </si>
  <si>
    <t>0024-SBN18</t>
  </si>
  <si>
    <t>D    238</t>
  </si>
  <si>
    <t>0031-SBN17</t>
  </si>
  <si>
    <t>TOYOTA FINANCIAL SERVICES MEXICO SA</t>
  </si>
  <si>
    <t>D    134</t>
  </si>
  <si>
    <t>0019-SBN18</t>
  </si>
  <si>
    <t>D    138</t>
  </si>
  <si>
    <t>0023-SBN18</t>
  </si>
  <si>
    <t>0025-SBN18</t>
  </si>
  <si>
    <t>D    293</t>
  </si>
  <si>
    <t>0028-SBN18</t>
  </si>
  <si>
    <t>0029-SBN18</t>
  </si>
  <si>
    <t>D    296</t>
  </si>
  <si>
    <t>0030-SBN18</t>
  </si>
  <si>
    <t>D    301</t>
  </si>
  <si>
    <t>0033-SBN18</t>
  </si>
  <si>
    <t>D    214</t>
  </si>
  <si>
    <t>0033-SBN17</t>
  </si>
  <si>
    <t>D    267</t>
  </si>
  <si>
    <t>0011-SBU17</t>
  </si>
  <si>
    <t>GRIMALDO ALARCON ANTONIO</t>
  </si>
  <si>
    <t>D    269</t>
  </si>
  <si>
    <t>0010-SBU17</t>
  </si>
  <si>
    <t>OSORNIO OLVERA ESTELA</t>
  </si>
  <si>
    <t>DICIEMBRE.2017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</si>
</sst>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-* #,##0.00_-;\-* #,##0.00_-;_-* \-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</font>
    <font>
      <b/>
      <sz val="11"/>
      <color indexed="18"/>
      <name val="Cambria"/>
      <family val="1"/>
    </font>
    <font>
      <sz val="11"/>
      <color indexed="10"/>
      <name val="Cambria"/>
      <family val="1"/>
    </font>
    <font>
      <b/>
      <sz val="11"/>
      <name val="Cambria"/>
      <family val="1"/>
    </font>
    <font>
      <b/>
      <sz val="11"/>
      <color indexed="12"/>
      <name val="Cambria"/>
      <family val="1"/>
    </font>
    <font>
      <sz val="10"/>
      <name val="Arial"/>
      <family val="2"/>
    </font>
    <font>
      <b/>
      <sz val="11"/>
      <color indexed="10"/>
      <name val="Cambria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165" fontId="1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0" xfId="0" applyFill="1"/>
    <xf numFmtId="0" fontId="2" fillId="2" borderId="0" xfId="1" applyFont="1" applyFill="1"/>
    <xf numFmtId="0" fontId="1" fillId="2" borderId="0" xfId="1" applyFill="1"/>
    <xf numFmtId="0" fontId="3" fillId="2" borderId="0" xfId="1" applyFont="1" applyFill="1" applyBorder="1" applyAlignment="1"/>
    <xf numFmtId="164" fontId="3" fillId="2" borderId="0" xfId="2" applyNumberFormat="1" applyFont="1" applyFill="1" applyBorder="1" applyAlignment="1"/>
    <xf numFmtId="0" fontId="2" fillId="2" borderId="0" xfId="1" applyFont="1" applyFill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1" xfId="1" applyFont="1" applyFill="1" applyBorder="1"/>
    <xf numFmtId="0" fontId="6" fillId="2" borderId="3" xfId="1" applyNumberFormat="1" applyFont="1" applyFill="1" applyBorder="1" applyAlignment="1">
      <alignment horizontal="center"/>
    </xf>
    <xf numFmtId="14" fontId="2" fillId="2" borderId="0" xfId="1" applyNumberFormat="1" applyFont="1" applyFill="1"/>
    <xf numFmtId="4" fontId="2" fillId="2" borderId="0" xfId="1" applyNumberFormat="1" applyFont="1" applyFill="1"/>
    <xf numFmtId="0" fontId="4" fillId="2" borderId="0" xfId="1" applyNumberFormat="1" applyFont="1" applyFill="1" applyBorder="1" applyAlignment="1">
      <alignment horizontal="center"/>
    </xf>
    <xf numFmtId="20" fontId="2" fillId="2" borderId="0" xfId="1" applyNumberFormat="1" applyFont="1" applyFill="1"/>
    <xf numFmtId="0" fontId="2" fillId="2" borderId="7" xfId="1" applyFont="1" applyFill="1" applyBorder="1"/>
    <xf numFmtId="14" fontId="2" fillId="2" borderId="7" xfId="1" applyNumberFormat="1" applyFont="1" applyFill="1" applyBorder="1"/>
    <xf numFmtId="0" fontId="1" fillId="2" borderId="7" xfId="1" applyFill="1" applyBorder="1"/>
    <xf numFmtId="4" fontId="2" fillId="2" borderId="7" xfId="1" applyNumberFormat="1" applyFont="1" applyFill="1" applyBorder="1"/>
    <xf numFmtId="0" fontId="0" fillId="2" borderId="7" xfId="0" applyFill="1" applyBorder="1"/>
    <xf numFmtId="4" fontId="0" fillId="2" borderId="7" xfId="0" applyNumberFormat="1" applyFill="1" applyBorder="1"/>
    <xf numFmtId="14" fontId="0" fillId="2" borderId="7" xfId="0" applyNumberFormat="1" applyFill="1" applyBorder="1"/>
    <xf numFmtId="14" fontId="0" fillId="2" borderId="0" xfId="0" applyNumberFormat="1" applyFill="1"/>
    <xf numFmtId="4" fontId="0" fillId="2" borderId="0" xfId="0" applyNumberFormat="1" applyFill="1"/>
    <xf numFmtId="0" fontId="5" fillId="2" borderId="0" xfId="1" applyFont="1" applyFill="1"/>
    <xf numFmtId="0" fontId="2" fillId="2" borderId="0" xfId="1" applyFont="1" applyFill="1" applyBorder="1" applyAlignment="1">
      <alignment horizontal="left"/>
    </xf>
    <xf numFmtId="165" fontId="5" fillId="2" borderId="4" xfId="3" applyFont="1" applyFill="1" applyBorder="1"/>
    <xf numFmtId="4" fontId="4" fillId="2" borderId="0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5" fillId="2" borderId="0" xfId="1" applyFont="1" applyFill="1" applyBorder="1" applyAlignment="1">
      <alignment horizontal="center"/>
    </xf>
    <xf numFmtId="165" fontId="2" fillId="2" borderId="0" xfId="3" applyFont="1" applyFill="1" applyBorder="1" applyAlignment="1" applyProtection="1"/>
    <xf numFmtId="0" fontId="4" fillId="2" borderId="0" xfId="1" applyNumberFormat="1" applyFont="1" applyFill="1" applyAlignment="1">
      <alignment horizontal="center"/>
    </xf>
    <xf numFmtId="0" fontId="2" fillId="2" borderId="0" xfId="4" applyFont="1" applyFill="1"/>
    <xf numFmtId="14" fontId="2" fillId="2" borderId="0" xfId="4" applyNumberFormat="1" applyFont="1" applyFill="1"/>
    <xf numFmtId="4" fontId="2" fillId="2" borderId="0" xfId="4" applyNumberFormat="1" applyFont="1" applyFill="1"/>
    <xf numFmtId="0" fontId="5" fillId="2" borderId="0" xfId="1" applyFont="1" applyFill="1" applyBorder="1"/>
    <xf numFmtId="165" fontId="2" fillId="2" borderId="5" xfId="3" applyFont="1" applyFill="1" applyBorder="1" applyAlignment="1" applyProtection="1"/>
    <xf numFmtId="165" fontId="5" fillId="2" borderId="0" xfId="3" applyFont="1" applyFill="1" applyBorder="1" applyAlignment="1" applyProtection="1"/>
    <xf numFmtId="4" fontId="2" fillId="2" borderId="0" xfId="1" applyNumberFormat="1" applyFont="1" applyFill="1" applyBorder="1" applyAlignment="1"/>
    <xf numFmtId="0" fontId="8" fillId="2" borderId="0" xfId="1" applyNumberFormat="1" applyFont="1" applyFill="1" applyAlignment="1">
      <alignment horizontal="center"/>
    </xf>
    <xf numFmtId="4" fontId="5" fillId="2" borderId="4" xfId="1" applyNumberFormat="1" applyFont="1" applyFill="1" applyBorder="1" applyAlignment="1"/>
    <xf numFmtId="4" fontId="2" fillId="2" borderId="0" xfId="5" applyNumberFormat="1" applyFont="1" applyFill="1"/>
    <xf numFmtId="165" fontId="5" fillId="2" borderId="4" xfId="3" applyFont="1" applyFill="1" applyBorder="1" applyAlignment="1" applyProtection="1"/>
    <xf numFmtId="4" fontId="5" fillId="2" borderId="0" xfId="1" applyNumberFormat="1" applyFont="1" applyFill="1"/>
    <xf numFmtId="4" fontId="5" fillId="2" borderId="6" xfId="1" applyNumberFormat="1" applyFont="1" applyFill="1" applyBorder="1"/>
    <xf numFmtId="0" fontId="2" fillId="2" borderId="0" xfId="5" applyFont="1" applyFill="1"/>
    <xf numFmtId="14" fontId="1" fillId="2" borderId="0" xfId="1" applyNumberFormat="1" applyFont="1" applyFill="1"/>
    <xf numFmtId="0" fontId="9" fillId="2" borderId="0" xfId="1" applyFont="1" applyFill="1"/>
    <xf numFmtId="0" fontId="1" fillId="2" borderId="0" xfId="1" applyFont="1" applyFill="1"/>
    <xf numFmtId="165" fontId="1" fillId="2" borderId="0" xfId="3" applyFont="1" applyFill="1" applyBorder="1" applyAlignment="1" applyProtection="1"/>
    <xf numFmtId="0" fontId="6" fillId="2" borderId="0" xfId="1" applyFont="1" applyFill="1" applyAlignment="1">
      <alignment horizontal="right"/>
    </xf>
    <xf numFmtId="165" fontId="5" fillId="2" borderId="0" xfId="3" applyFont="1" applyFill="1" applyBorder="1" applyAlignment="1" applyProtection="1">
      <alignment horizontal="center"/>
    </xf>
    <xf numFmtId="165" fontId="5" fillId="2" borderId="6" xfId="3" applyFont="1" applyFill="1" applyBorder="1" applyAlignment="1" applyProtection="1">
      <alignment horizontal="center"/>
    </xf>
    <xf numFmtId="0" fontId="6" fillId="2" borderId="0" xfId="1" applyNumberFormat="1" applyFont="1" applyFill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2" fillId="2" borderId="0" xfId="6" applyFont="1" applyFill="1"/>
    <xf numFmtId="4" fontId="2" fillId="2" borderId="0" xfId="7" applyNumberFormat="1" applyFont="1" applyFill="1"/>
    <xf numFmtId="0" fontId="2" fillId="2" borderId="0" xfId="7" applyFont="1" applyFill="1"/>
    <xf numFmtId="14" fontId="2" fillId="2" borderId="0" xfId="7" applyNumberFormat="1" applyFont="1" applyFill="1"/>
    <xf numFmtId="3" fontId="0" fillId="0" borderId="0" xfId="0" applyNumberFormat="1"/>
    <xf numFmtId="0" fontId="5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64" fontId="3" fillId="2" borderId="0" xfId="2" applyNumberFormat="1" applyFont="1" applyFill="1" applyBorder="1" applyAlignment="1">
      <alignment horizontal="center"/>
    </xf>
  </cellXfs>
  <cellStyles count="8">
    <cellStyle name="Millares 2" xfId="3"/>
    <cellStyle name="Normal" xfId="0" builtinId="0"/>
    <cellStyle name="Normal 2" xfId="1"/>
    <cellStyle name="Normal_DSHDA" xfId="2"/>
    <cellStyle name="Normal_JULIO" xfId="5"/>
    <cellStyle name="Normal_JULIO 2" xfId="6"/>
    <cellStyle name="Normal_NOV" xfId="4"/>
    <cellStyle name="Normal_NOV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590675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workbookViewId="0">
      <selection activeCell="G20" sqref="G18:G20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32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7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s="15" t="s">
        <v>7</v>
      </c>
      <c r="C14" s="16">
        <v>42307</v>
      </c>
      <c r="D14" s="15" t="s">
        <v>8</v>
      </c>
      <c r="E14" s="15" t="s">
        <v>9</v>
      </c>
      <c r="F14" s="17"/>
      <c r="G14" s="18">
        <v>353946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s="15" t="s">
        <v>10</v>
      </c>
      <c r="C15" s="16">
        <v>42576</v>
      </c>
      <c r="D15" s="15" t="s">
        <v>11</v>
      </c>
      <c r="E15" s="15" t="s">
        <v>9</v>
      </c>
      <c r="F15" s="17"/>
      <c r="G15" s="18">
        <v>281159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s="19" t="s">
        <v>13</v>
      </c>
      <c r="C16" s="21">
        <v>42683</v>
      </c>
      <c r="D16" t="s">
        <v>52</v>
      </c>
      <c r="E16" s="19" t="s">
        <v>12</v>
      </c>
      <c r="F16" s="19"/>
      <c r="G16" s="55">
        <v>276701.62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s="19" t="s">
        <v>13</v>
      </c>
      <c r="C17" s="21">
        <v>42683</v>
      </c>
      <c r="D17" t="s">
        <v>35</v>
      </c>
      <c r="E17" s="19" t="s">
        <v>12</v>
      </c>
      <c r="F17" s="19"/>
      <c r="G17" s="20">
        <v>276701.62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s="19" t="s">
        <v>14</v>
      </c>
      <c r="C18" s="21">
        <v>42683</v>
      </c>
      <c r="D18" s="19" t="s">
        <v>15</v>
      </c>
      <c r="E18" s="19" t="s">
        <v>12</v>
      </c>
      <c r="F18" s="19"/>
      <c r="G18" s="20">
        <v>316722.96999999997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s="19" t="s">
        <v>16</v>
      </c>
      <c r="C19" s="21">
        <v>42683</v>
      </c>
      <c r="D19" s="19" t="s">
        <v>17</v>
      </c>
      <c r="E19" s="19" t="s">
        <v>12</v>
      </c>
      <c r="F19" s="19"/>
      <c r="G19" s="20">
        <v>302768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33</v>
      </c>
      <c r="C20" s="54">
        <v>42751</v>
      </c>
      <c r="D20" t="s">
        <v>34</v>
      </c>
      <c r="E20" t="s">
        <v>12</v>
      </c>
      <c r="G20" s="55">
        <v>434702.28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s="2"/>
      <c r="C21" s="11"/>
      <c r="D21" s="24"/>
      <c r="E21" s="3"/>
      <c r="F21" s="8"/>
      <c r="G21" s="3"/>
      <c r="H21" s="13"/>
      <c r="I21" s="3"/>
      <c r="J21" s="3"/>
      <c r="K21" s="3"/>
      <c r="L21" s="3"/>
      <c r="M21" s="3"/>
      <c r="N21" s="3"/>
      <c r="O21" s="3"/>
    </row>
    <row r="22" spans="2:15" ht="15.75" thickBot="1" x14ac:dyDescent="0.3">
      <c r="B22" s="25"/>
      <c r="C22" s="3"/>
      <c r="D22" s="3"/>
      <c r="E22" s="3"/>
      <c r="F22" s="8"/>
      <c r="G22" s="26">
        <f>SUM(G14:G21)</f>
        <v>2242701.4900000002</v>
      </c>
      <c r="H22" s="27"/>
      <c r="I22" s="3"/>
      <c r="J22" s="11"/>
      <c r="K22" s="3"/>
      <c r="L22" s="3"/>
      <c r="M22" s="3"/>
      <c r="N22" s="3"/>
      <c r="O22" s="12"/>
    </row>
    <row r="23" spans="2:15" ht="16.5" thickTop="1" thickBot="1" x14ac:dyDescent="0.3">
      <c r="B23" s="9" t="s">
        <v>18</v>
      </c>
      <c r="C23" s="61" t="s">
        <v>19</v>
      </c>
      <c r="D23" s="61"/>
      <c r="E23" s="61"/>
      <c r="F23" s="61"/>
      <c r="G23" s="61"/>
      <c r="H23" s="10">
        <v>0</v>
      </c>
      <c r="I23" s="3"/>
      <c r="J23" s="11"/>
      <c r="K23" s="3"/>
      <c r="L23" s="3"/>
      <c r="M23" s="3"/>
      <c r="N23" s="3"/>
      <c r="O23" s="12"/>
    </row>
    <row r="24" spans="2:15" x14ac:dyDescent="0.25">
      <c r="B24" s="25"/>
      <c r="C24" s="11"/>
      <c r="D24" s="28"/>
      <c r="E24" s="3"/>
      <c r="F24" s="29"/>
      <c r="G24" s="30"/>
      <c r="H24" s="31"/>
      <c r="I24" s="3"/>
      <c r="J24" s="3"/>
      <c r="K24" s="3"/>
      <c r="L24" s="3"/>
      <c r="M24" s="3"/>
      <c r="N24" s="3"/>
      <c r="O24" s="3"/>
    </row>
    <row r="25" spans="2:15" x14ac:dyDescent="0.25">
      <c r="B25" s="32"/>
      <c r="C25" s="33"/>
      <c r="D25" s="32"/>
      <c r="E25" s="2"/>
      <c r="F25" s="34"/>
      <c r="G25" s="34"/>
      <c r="I25" s="3"/>
      <c r="J25" s="11"/>
      <c r="K25" s="3"/>
      <c r="L25" s="3"/>
      <c r="M25" s="3"/>
      <c r="N25" s="3"/>
      <c r="O25" s="12"/>
    </row>
    <row r="26" spans="2:15" x14ac:dyDescent="0.25">
      <c r="B26" s="32"/>
      <c r="C26" s="33"/>
      <c r="D26" s="32"/>
      <c r="E26" s="2"/>
      <c r="F26" s="34"/>
      <c r="G26" s="34"/>
      <c r="H26" s="3"/>
      <c r="I26" s="3"/>
      <c r="J26" s="11"/>
      <c r="K26" s="3"/>
      <c r="L26" s="3"/>
      <c r="M26" s="3"/>
      <c r="N26" s="12"/>
      <c r="O26" s="3"/>
    </row>
    <row r="27" spans="2:15" x14ac:dyDescent="0.25">
      <c r="B27" s="32"/>
      <c r="C27" s="33"/>
      <c r="D27" s="32"/>
      <c r="E27" s="2"/>
      <c r="F27" s="34"/>
      <c r="G27" s="34"/>
      <c r="H27" s="13"/>
      <c r="I27" s="3"/>
      <c r="J27" s="11"/>
      <c r="K27" s="3"/>
      <c r="L27" s="3"/>
      <c r="M27" s="3"/>
      <c r="N27" s="3"/>
      <c r="O27" s="12"/>
    </row>
    <row r="28" spans="2:15" ht="15.75" thickBot="1" x14ac:dyDescent="0.3">
      <c r="B28" s="11"/>
      <c r="C28" s="11"/>
      <c r="D28" s="35"/>
      <c r="E28" s="3"/>
      <c r="F28" s="8"/>
      <c r="G28" s="36"/>
      <c r="H28" s="13"/>
      <c r="I28" s="3"/>
      <c r="J28" s="11"/>
      <c r="K28" s="3"/>
      <c r="L28" s="3"/>
      <c r="M28" s="3"/>
      <c r="N28" s="12"/>
      <c r="O28" s="3"/>
    </row>
    <row r="29" spans="2:15" ht="15.75" thickTop="1" x14ac:dyDescent="0.25">
      <c r="B29" s="24"/>
      <c r="C29" s="3"/>
      <c r="D29" s="3"/>
      <c r="E29" s="3"/>
      <c r="F29" s="8"/>
      <c r="G29" s="37">
        <v>0</v>
      </c>
      <c r="H29" s="13"/>
      <c r="I29" s="3"/>
      <c r="J29" s="11"/>
      <c r="K29" s="3"/>
      <c r="L29" s="3"/>
      <c r="M29" s="3"/>
      <c r="N29" s="3"/>
      <c r="O29" s="12"/>
    </row>
    <row r="30" spans="2:15" ht="15.75" thickBot="1" x14ac:dyDescent="0.3">
      <c r="B30" s="24"/>
      <c r="C30" s="3"/>
      <c r="D30" s="3"/>
      <c r="E30" s="3"/>
      <c r="F30" s="8"/>
      <c r="G30" s="38"/>
      <c r="H30" s="13"/>
      <c r="I30" s="3"/>
      <c r="J30" s="3"/>
      <c r="K30" s="3"/>
      <c r="L30" s="3"/>
      <c r="M30" s="3"/>
      <c r="N30" s="3"/>
      <c r="O30" s="3"/>
    </row>
    <row r="31" spans="2:15" ht="15.75" thickBot="1" x14ac:dyDescent="0.3">
      <c r="B31" s="9" t="s">
        <v>20</v>
      </c>
      <c r="C31" s="61" t="s">
        <v>21</v>
      </c>
      <c r="D31" s="61"/>
      <c r="E31" s="61"/>
      <c r="F31" s="61"/>
      <c r="G31" s="61"/>
      <c r="H31" s="10">
        <v>0</v>
      </c>
      <c r="I31" s="3"/>
      <c r="J31" s="3"/>
      <c r="K31" s="3"/>
      <c r="L31" s="3"/>
      <c r="M31" s="3"/>
      <c r="N31" s="3"/>
      <c r="O31" s="3"/>
    </row>
    <row r="32" spans="2:15" x14ac:dyDescent="0.25">
      <c r="B32" s="24"/>
      <c r="C32" s="24"/>
      <c r="D32" s="3"/>
      <c r="E32" s="3"/>
      <c r="F32" s="8"/>
      <c r="G32" s="38"/>
      <c r="H32" s="31"/>
      <c r="I32" s="3"/>
      <c r="J32" s="3"/>
      <c r="K32" s="3"/>
      <c r="L32" s="3"/>
      <c r="M32" s="3"/>
      <c r="N32" s="3"/>
      <c r="O32" s="3"/>
    </row>
    <row r="33" spans="2:15" x14ac:dyDescent="0.25">
      <c r="B33" s="2"/>
      <c r="C33" s="2"/>
      <c r="D33" s="2"/>
      <c r="E33" s="2"/>
      <c r="F33" s="12"/>
      <c r="G33" s="12"/>
      <c r="I33" s="3"/>
      <c r="J33" s="3"/>
      <c r="K33" s="3"/>
      <c r="L33" s="3"/>
      <c r="M33" s="3"/>
      <c r="N33" s="3"/>
      <c r="O33" s="3"/>
    </row>
    <row r="34" spans="2:15" x14ac:dyDescent="0.25">
      <c r="B34" s="24"/>
      <c r="C34" s="11"/>
      <c r="D34" s="24"/>
      <c r="E34" s="3"/>
      <c r="F34" s="3"/>
      <c r="G34" s="12"/>
      <c r="H34" s="39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24"/>
      <c r="C35" s="3"/>
      <c r="D35" s="3"/>
      <c r="E35" s="3"/>
      <c r="F35" s="8"/>
      <c r="G35" s="40">
        <v>0</v>
      </c>
      <c r="H35" s="39"/>
      <c r="I35" s="12"/>
      <c r="J35" s="3"/>
      <c r="K35" s="12"/>
      <c r="L35" s="3"/>
      <c r="M35" s="3"/>
      <c r="N35" s="3"/>
      <c r="O35" s="3"/>
    </row>
    <row r="36" spans="2:15" ht="16.5" thickTop="1" thickBot="1" x14ac:dyDescent="0.3">
      <c r="B36" s="24"/>
      <c r="C36" s="3"/>
      <c r="D36" s="3"/>
      <c r="E36" s="3"/>
      <c r="F36" s="8"/>
      <c r="G36" s="38"/>
      <c r="H36" s="31"/>
      <c r="I36" s="3"/>
      <c r="J36" s="3"/>
      <c r="K36" s="3"/>
      <c r="L36" s="3"/>
      <c r="M36" s="3"/>
      <c r="N36" s="3"/>
      <c r="O36" s="3"/>
    </row>
    <row r="37" spans="2:15" ht="15.75" thickBot="1" x14ac:dyDescent="0.3">
      <c r="B37" s="9" t="s">
        <v>22</v>
      </c>
      <c r="C37" s="61" t="s">
        <v>23</v>
      </c>
      <c r="D37" s="61"/>
      <c r="E37" s="61"/>
      <c r="F37" s="61"/>
      <c r="G37" s="61"/>
      <c r="H37" s="10">
        <v>4</v>
      </c>
      <c r="I37" s="3"/>
      <c r="J37" s="11"/>
      <c r="K37" s="3"/>
      <c r="L37" s="3"/>
      <c r="M37" s="3"/>
      <c r="N37" s="12"/>
      <c r="O37" s="3"/>
    </row>
    <row r="38" spans="2:15" x14ac:dyDescent="0.25">
      <c r="B38" s="2"/>
      <c r="C38" s="2"/>
      <c r="D38" s="2"/>
      <c r="E38" s="2"/>
      <c r="F38" s="12"/>
      <c r="G38" s="12"/>
      <c r="H38" s="31"/>
      <c r="I38" s="3"/>
      <c r="J38" s="11"/>
      <c r="K38" s="3"/>
      <c r="L38" s="3"/>
      <c r="M38" s="3"/>
      <c r="N38" s="3"/>
      <c r="O38" s="12"/>
    </row>
    <row r="39" spans="2:15" x14ac:dyDescent="0.25">
      <c r="B39" s="19" t="s">
        <v>24</v>
      </c>
      <c r="C39" s="21">
        <v>42690</v>
      </c>
      <c r="D39" s="19" t="s">
        <v>25</v>
      </c>
      <c r="E39" s="19" t="s">
        <v>12</v>
      </c>
      <c r="F39" s="17"/>
      <c r="G39" s="20">
        <v>349633.93</v>
      </c>
      <c r="H39" s="39"/>
      <c r="I39" s="3"/>
      <c r="J39" s="11"/>
      <c r="K39" s="3"/>
      <c r="L39" s="3"/>
      <c r="M39" s="3"/>
      <c r="N39" s="3"/>
      <c r="O39" s="12"/>
    </row>
    <row r="40" spans="2:15" x14ac:dyDescent="0.25">
      <c r="B40" s="19" t="s">
        <v>36</v>
      </c>
      <c r="C40" s="21">
        <v>42751</v>
      </c>
      <c r="D40" s="19" t="s">
        <v>37</v>
      </c>
      <c r="E40" s="19" t="s">
        <v>12</v>
      </c>
      <c r="F40" s="19"/>
      <c r="G40" s="20">
        <v>310459.24</v>
      </c>
      <c r="H40" s="19"/>
      <c r="I40" s="3"/>
      <c r="J40" s="11"/>
      <c r="K40" s="3"/>
      <c r="L40" s="3"/>
      <c r="M40" s="3"/>
      <c r="N40" s="12"/>
      <c r="O40" s="3"/>
    </row>
    <row r="41" spans="2:15" x14ac:dyDescent="0.25">
      <c r="B41" s="19" t="s">
        <v>41</v>
      </c>
      <c r="C41" s="21">
        <v>42752</v>
      </c>
      <c r="D41" s="19" t="s">
        <v>38</v>
      </c>
      <c r="E41" s="19" t="s">
        <v>12</v>
      </c>
      <c r="F41" s="19"/>
      <c r="G41" s="20">
        <v>349634</v>
      </c>
      <c r="H41" s="19"/>
      <c r="I41" s="3"/>
      <c r="J41" s="11"/>
      <c r="K41" s="3"/>
      <c r="L41" s="3"/>
      <c r="M41" s="3"/>
      <c r="N41" s="12"/>
      <c r="O41" s="3"/>
    </row>
    <row r="42" spans="2:15" x14ac:dyDescent="0.25">
      <c r="B42" s="19" t="s">
        <v>39</v>
      </c>
      <c r="C42" s="21">
        <v>42766</v>
      </c>
      <c r="D42" s="19" t="s">
        <v>40</v>
      </c>
      <c r="E42" s="19" t="s">
        <v>12</v>
      </c>
      <c r="F42" s="19"/>
      <c r="G42" s="20">
        <v>440963.98</v>
      </c>
      <c r="H42" s="19"/>
      <c r="I42" s="3"/>
      <c r="J42" s="11"/>
      <c r="K42" s="3"/>
      <c r="L42" s="3"/>
      <c r="M42" s="3"/>
      <c r="N42" s="3"/>
      <c r="O42" s="12"/>
    </row>
    <row r="43" spans="2:15" x14ac:dyDescent="0.25">
      <c r="I43" s="3"/>
      <c r="J43" s="3"/>
      <c r="K43" s="3"/>
      <c r="L43" s="3"/>
      <c r="M43" s="3"/>
      <c r="N43" s="3"/>
      <c r="O43" s="3"/>
    </row>
    <row r="44" spans="2:15" x14ac:dyDescent="0.25">
      <c r="C44" s="22"/>
      <c r="F44" s="3"/>
      <c r="G44" s="23"/>
      <c r="H44" s="13"/>
      <c r="I44" s="3"/>
      <c r="J44" s="3"/>
      <c r="K44" s="3"/>
      <c r="L44" s="3"/>
      <c r="M44" s="3"/>
      <c r="N44" s="3"/>
      <c r="O44" s="3"/>
    </row>
    <row r="45" spans="2:15" x14ac:dyDescent="0.25">
      <c r="C45" s="22"/>
      <c r="E45" s="2"/>
      <c r="F45" s="3"/>
      <c r="G45" s="41"/>
      <c r="H45" s="13"/>
      <c r="I45" s="3"/>
      <c r="J45" s="3"/>
      <c r="K45" s="3"/>
      <c r="L45" s="3"/>
      <c r="M45" s="3"/>
      <c r="N45" s="3"/>
      <c r="O45" s="3"/>
    </row>
    <row r="46" spans="2:15" ht="15.75" thickBot="1" x14ac:dyDescent="0.3">
      <c r="C46" s="22"/>
      <c r="E46" s="3"/>
      <c r="F46" s="8"/>
      <c r="G46" s="42">
        <f>SUM(G39:G45)</f>
        <v>1450691.15</v>
      </c>
      <c r="H46" s="13"/>
      <c r="I46" s="3"/>
      <c r="J46" s="3"/>
      <c r="K46" s="3"/>
      <c r="L46" s="3"/>
      <c r="M46" s="3"/>
      <c r="N46" s="3"/>
      <c r="O46" s="3"/>
    </row>
    <row r="47" spans="2:15" ht="16.5" thickTop="1" thickBot="1" x14ac:dyDescent="0.3">
      <c r="B47" s="24"/>
      <c r="C47" s="11"/>
      <c r="D47" s="3"/>
      <c r="E47" s="3"/>
      <c r="F47" s="8"/>
      <c r="G47" s="43"/>
      <c r="H47" s="13"/>
      <c r="I47" s="3"/>
      <c r="J47" s="3"/>
      <c r="K47" s="3"/>
      <c r="L47" s="3"/>
      <c r="M47" s="3"/>
      <c r="N47" s="3"/>
      <c r="O47" s="3"/>
    </row>
    <row r="48" spans="2:15" ht="15.75" thickBot="1" x14ac:dyDescent="0.3">
      <c r="B48" s="9" t="s">
        <v>26</v>
      </c>
      <c r="C48" s="61" t="s">
        <v>27</v>
      </c>
      <c r="D48" s="61"/>
      <c r="E48" s="61"/>
      <c r="F48" s="61"/>
      <c r="G48" s="61"/>
      <c r="H48" s="10"/>
      <c r="I48" s="3"/>
      <c r="J48" s="3"/>
      <c r="K48" s="3"/>
      <c r="L48" s="3"/>
      <c r="M48" s="3"/>
      <c r="N48" s="3"/>
      <c r="O48" s="3"/>
    </row>
    <row r="49" spans="2:8" x14ac:dyDescent="0.25">
      <c r="B49" s="24"/>
      <c r="C49" s="11"/>
      <c r="D49" s="3"/>
      <c r="E49" s="3"/>
      <c r="F49" s="8"/>
      <c r="G49" s="12"/>
      <c r="H49" s="13"/>
    </row>
    <row r="50" spans="2:8" x14ac:dyDescent="0.25">
      <c r="B50" s="24"/>
      <c r="C50" s="11"/>
      <c r="D50" s="3"/>
      <c r="E50" s="3"/>
      <c r="F50" s="8"/>
      <c r="G50" s="12"/>
    </row>
    <row r="51" spans="2:8" x14ac:dyDescent="0.25">
      <c r="B51" s="24"/>
      <c r="C51" s="11"/>
      <c r="D51" s="3"/>
      <c r="E51" s="2"/>
      <c r="F51" s="8"/>
      <c r="G51" s="12"/>
      <c r="H51" s="3"/>
    </row>
    <row r="52" spans="2:8" ht="15.75" thickBot="1" x14ac:dyDescent="0.3">
      <c r="B52" s="24"/>
      <c r="C52" s="11"/>
      <c r="D52" s="3"/>
      <c r="E52" s="2"/>
      <c r="F52" s="8"/>
      <c r="G52" s="44">
        <v>0</v>
      </c>
      <c r="H52" s="3"/>
    </row>
    <row r="53" spans="2:8" ht="15.75" thickTop="1" x14ac:dyDescent="0.25">
      <c r="B53" s="24"/>
      <c r="C53" s="11"/>
      <c r="D53" s="3"/>
      <c r="E53" s="45"/>
      <c r="F53" s="8"/>
      <c r="G53" s="12"/>
      <c r="H53" s="3"/>
    </row>
    <row r="54" spans="2:8" ht="15.75" thickBot="1" x14ac:dyDescent="0.3">
      <c r="B54" s="24"/>
      <c r="C54" s="11"/>
      <c r="D54" s="3"/>
      <c r="E54" s="45"/>
      <c r="F54" s="8"/>
      <c r="G54" s="12"/>
      <c r="H54" s="3"/>
    </row>
    <row r="55" spans="2:8" ht="15.75" thickBot="1" x14ac:dyDescent="0.3">
      <c r="B55" s="9" t="s">
        <v>28</v>
      </c>
      <c r="C55" s="61" t="s">
        <v>29</v>
      </c>
      <c r="D55" s="61"/>
      <c r="E55" s="61"/>
      <c r="F55" s="61"/>
      <c r="G55" s="61"/>
      <c r="H55" s="10">
        <v>3</v>
      </c>
    </row>
    <row r="56" spans="2:8" x14ac:dyDescent="0.25">
      <c r="B56" s="19" t="s">
        <v>42</v>
      </c>
      <c r="C56" s="21">
        <v>42739</v>
      </c>
      <c r="D56" s="19" t="s">
        <v>43</v>
      </c>
      <c r="E56" s="19" t="s">
        <v>44</v>
      </c>
      <c r="F56" s="19"/>
      <c r="G56" s="20">
        <v>155172.41</v>
      </c>
      <c r="H56" s="3"/>
    </row>
    <row r="57" spans="2:8" x14ac:dyDescent="0.25">
      <c r="B57" s="19" t="s">
        <v>45</v>
      </c>
      <c r="C57" s="21">
        <v>42749</v>
      </c>
      <c r="D57" s="19" t="s">
        <v>46</v>
      </c>
      <c r="E57" s="19" t="s">
        <v>49</v>
      </c>
      <c r="F57" s="19"/>
      <c r="G57" s="20">
        <v>221173.22</v>
      </c>
    </row>
    <row r="58" spans="2:8" x14ac:dyDescent="0.25">
      <c r="B58" s="19" t="s">
        <v>47</v>
      </c>
      <c r="C58" s="21">
        <v>42761</v>
      </c>
      <c r="D58" s="19" t="s">
        <v>48</v>
      </c>
      <c r="E58" s="19" t="s">
        <v>50</v>
      </c>
      <c r="F58" s="19"/>
      <c r="G58" s="20">
        <v>116379.31</v>
      </c>
      <c r="H58" s="3"/>
    </row>
    <row r="59" spans="2:8" x14ac:dyDescent="0.25">
      <c r="B59" s="24"/>
      <c r="C59" s="11"/>
      <c r="D59" s="3"/>
      <c r="E59" s="45"/>
      <c r="F59" s="8"/>
      <c r="G59" s="12"/>
      <c r="H59" s="3"/>
    </row>
    <row r="60" spans="2:8" x14ac:dyDescent="0.25">
      <c r="B60" s="46"/>
      <c r="C60" s="46"/>
      <c r="D60" s="47"/>
      <c r="E60" s="48"/>
      <c r="F60" s="48"/>
      <c r="G60" s="49"/>
      <c r="H60" s="3"/>
    </row>
    <row r="61" spans="2:8" ht="15.75" thickBot="1" x14ac:dyDescent="0.3">
      <c r="B61" s="3"/>
      <c r="C61" s="3"/>
      <c r="D61" s="3"/>
      <c r="E61" s="3"/>
      <c r="F61" s="3"/>
      <c r="G61" s="42">
        <f>+SUM(G56:G58)</f>
        <v>492724.94</v>
      </c>
      <c r="H61" s="3"/>
    </row>
    <row r="62" spans="2:8" ht="15.75" thickTop="1" x14ac:dyDescent="0.25">
      <c r="B62" s="3"/>
      <c r="C62" s="3"/>
      <c r="D62" s="3"/>
      <c r="E62" s="3"/>
      <c r="F62" s="3"/>
      <c r="G62" s="30"/>
      <c r="H62" s="13"/>
    </row>
    <row r="63" spans="2:8" x14ac:dyDescent="0.25">
      <c r="B63" s="3"/>
      <c r="C63" s="3"/>
      <c r="D63" s="3"/>
      <c r="E63" s="50" t="s">
        <v>30</v>
      </c>
      <c r="F63" s="31"/>
      <c r="G63" s="51">
        <f>+G22+G29+G35+G46+G52+G61</f>
        <v>4186117.58</v>
      </c>
      <c r="H63" s="31"/>
    </row>
    <row r="64" spans="2:8" ht="15.75" thickBot="1" x14ac:dyDescent="0.3">
      <c r="B64" s="3"/>
      <c r="C64" s="3"/>
      <c r="D64" s="3"/>
      <c r="E64" s="50" t="s">
        <v>31</v>
      </c>
      <c r="F64" s="31"/>
      <c r="G64" s="52">
        <v>4186117.58</v>
      </c>
      <c r="H64" s="53">
        <f>+H12+H23+H31+H37+H48+H55</f>
        <v>14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23:G23"/>
    <mergeCell ref="C31:G31"/>
    <mergeCell ref="C37:G37"/>
    <mergeCell ref="C48:G48"/>
    <mergeCell ref="C55:G55"/>
    <mergeCell ref="C12:G12"/>
    <mergeCell ref="D3:H3"/>
    <mergeCell ref="D4:H4"/>
    <mergeCell ref="D5:H5"/>
    <mergeCell ref="D6:H6"/>
    <mergeCell ref="D7:H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D82" sqref="D82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146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11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t="s">
        <v>99</v>
      </c>
      <c r="C14" s="54">
        <v>42914</v>
      </c>
      <c r="D14" t="s">
        <v>100</v>
      </c>
      <c r="E14" t="s">
        <v>12</v>
      </c>
      <c r="G14" s="55">
        <v>325700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101</v>
      </c>
      <c r="C15" s="54">
        <v>42914</v>
      </c>
      <c r="D15" t="s">
        <v>102</v>
      </c>
      <c r="E15" t="s">
        <v>12</v>
      </c>
      <c r="G15" s="55">
        <v>307354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120</v>
      </c>
      <c r="C16" s="54">
        <v>42938</v>
      </c>
      <c r="D16" t="s">
        <v>121</v>
      </c>
      <c r="E16" t="s">
        <v>130</v>
      </c>
      <c r="G16" s="55">
        <v>307354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122</v>
      </c>
      <c r="C17" s="54">
        <v>42938</v>
      </c>
      <c r="D17" t="s">
        <v>123</v>
      </c>
      <c r="E17" t="s">
        <v>12</v>
      </c>
      <c r="G17" s="55">
        <v>325700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147</v>
      </c>
      <c r="C18" s="54">
        <v>43019</v>
      </c>
      <c r="D18" t="s">
        <v>148</v>
      </c>
      <c r="E18" t="s">
        <v>149</v>
      </c>
      <c r="G18" s="55">
        <v>443757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126</v>
      </c>
      <c r="C19" s="54">
        <v>42938</v>
      </c>
      <c r="D19" t="s">
        <v>127</v>
      </c>
      <c r="E19" t="s">
        <v>12</v>
      </c>
      <c r="G19" s="55">
        <v>325700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128</v>
      </c>
      <c r="C20" s="54">
        <v>42938</v>
      </c>
      <c r="D20" t="s">
        <v>129</v>
      </c>
      <c r="E20" t="s">
        <v>12</v>
      </c>
      <c r="G20" s="55">
        <v>444757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16</v>
      </c>
      <c r="C21" s="54">
        <v>42959</v>
      </c>
      <c r="D21" t="s">
        <v>133</v>
      </c>
      <c r="E21" t="s">
        <v>138</v>
      </c>
      <c r="G21" s="55">
        <v>283647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 t="s">
        <v>134</v>
      </c>
      <c r="C22" s="54">
        <v>42959</v>
      </c>
      <c r="D22" t="s">
        <v>135</v>
      </c>
      <c r="E22" t="s">
        <v>138</v>
      </c>
      <c r="G22" s="55">
        <v>297909</v>
      </c>
      <c r="H22" s="13"/>
      <c r="I22" s="3"/>
      <c r="J22" s="3"/>
      <c r="K22" s="3"/>
      <c r="L22" s="3"/>
      <c r="M22" s="3"/>
      <c r="N22" s="3"/>
      <c r="O22" s="3"/>
    </row>
    <row r="23" spans="2:15" x14ac:dyDescent="0.25">
      <c r="B23" t="s">
        <v>136</v>
      </c>
      <c r="C23" s="54">
        <v>42959</v>
      </c>
      <c r="D23" t="s">
        <v>137</v>
      </c>
      <c r="E23" t="s">
        <v>138</v>
      </c>
      <c r="G23" s="55">
        <v>337468</v>
      </c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 t="s">
        <v>139</v>
      </c>
      <c r="C24" s="54">
        <v>42976</v>
      </c>
      <c r="D24" t="s">
        <v>140</v>
      </c>
      <c r="E24" t="s">
        <v>12</v>
      </c>
      <c r="G24" s="55">
        <v>337468</v>
      </c>
      <c r="H24" s="13"/>
      <c r="I24" s="3"/>
      <c r="J24" s="3"/>
      <c r="K24" s="3"/>
      <c r="L24" s="3"/>
      <c r="M24" s="3"/>
      <c r="N24" s="3"/>
      <c r="O24" s="3"/>
    </row>
    <row r="25" spans="2:15" x14ac:dyDescent="0.25">
      <c r="B25"/>
      <c r="C25" s="54"/>
      <c r="D25"/>
      <c r="E25"/>
      <c r="G25" s="55"/>
      <c r="H25" s="13"/>
      <c r="I25" s="3"/>
      <c r="J25" s="3"/>
      <c r="K25" s="3"/>
      <c r="L25" s="3"/>
      <c r="M25" s="3"/>
      <c r="N25" s="3"/>
      <c r="O25" s="3"/>
    </row>
    <row r="26" spans="2:15" x14ac:dyDescent="0.25">
      <c r="B26"/>
      <c r="C26" s="54"/>
      <c r="D26"/>
      <c r="E26"/>
      <c r="G26" s="55"/>
      <c r="H26" s="13"/>
      <c r="I26" s="3"/>
      <c r="J26" s="3"/>
      <c r="K26" s="3"/>
      <c r="L26" s="3"/>
      <c r="M26" s="3"/>
      <c r="N26" s="3"/>
      <c r="O26" s="3"/>
    </row>
    <row r="27" spans="2:15" x14ac:dyDescent="0.25">
      <c r="B27"/>
      <c r="C27" s="54"/>
      <c r="D27"/>
      <c r="E27"/>
      <c r="F27" s="55"/>
      <c r="G27" s="55"/>
      <c r="H27" s="13"/>
      <c r="I27" s="3"/>
      <c r="J27" s="3"/>
      <c r="K27" s="3"/>
      <c r="L27" s="3"/>
      <c r="M27" s="3"/>
      <c r="N27" s="3"/>
      <c r="O27" s="3"/>
    </row>
    <row r="28" spans="2:15" ht="15.75" thickBot="1" x14ac:dyDescent="0.3">
      <c r="B28" s="25"/>
      <c r="C28" s="3"/>
      <c r="D28" s="3"/>
      <c r="E28" s="3"/>
      <c r="F28" s="8"/>
      <c r="G28" s="26">
        <f>SUM(G14:G26)</f>
        <v>3736814</v>
      </c>
      <c r="H28" s="27"/>
      <c r="I28" s="3"/>
      <c r="J28" s="11"/>
      <c r="K28" s="3"/>
      <c r="L28" s="3"/>
      <c r="M28" s="3"/>
      <c r="N28" s="3"/>
      <c r="O28" s="12"/>
    </row>
    <row r="29" spans="2:15" ht="16.5" thickTop="1" thickBot="1" x14ac:dyDescent="0.3">
      <c r="B29" s="9" t="s">
        <v>18</v>
      </c>
      <c r="C29" s="61" t="s">
        <v>19</v>
      </c>
      <c r="D29" s="61"/>
      <c r="E29" s="61"/>
      <c r="F29" s="61"/>
      <c r="G29" s="61"/>
      <c r="H29" s="10">
        <v>0</v>
      </c>
      <c r="I29" s="3"/>
      <c r="J29" s="11"/>
      <c r="K29" s="3"/>
      <c r="L29" s="3"/>
      <c r="M29" s="3"/>
      <c r="N29" s="3"/>
      <c r="O29" s="12"/>
    </row>
    <row r="30" spans="2:15" x14ac:dyDescent="0.25">
      <c r="B30" s="25"/>
      <c r="C30" s="11"/>
      <c r="D30" s="28"/>
      <c r="E30" s="3"/>
      <c r="F30" s="29"/>
      <c r="G30" s="30"/>
      <c r="H30" s="31"/>
      <c r="I30" s="3"/>
      <c r="J30" s="3"/>
      <c r="K30" s="3"/>
      <c r="L30" s="3"/>
      <c r="M30" s="3"/>
      <c r="N30" s="3"/>
      <c r="O30" s="3"/>
    </row>
    <row r="31" spans="2:15" x14ac:dyDescent="0.25">
      <c r="B31" s="58"/>
      <c r="C31" s="59"/>
      <c r="D31" s="58"/>
      <c r="E31" s="2"/>
      <c r="F31" s="57"/>
      <c r="G31" s="57"/>
      <c r="I31" s="3"/>
      <c r="J31" s="11"/>
      <c r="K31" s="3"/>
      <c r="L31" s="3"/>
      <c r="M31" s="3"/>
      <c r="N31" s="3"/>
      <c r="O31" s="12"/>
    </row>
    <row r="32" spans="2:15" ht="15.75" thickBot="1" x14ac:dyDescent="0.3">
      <c r="B32" s="11"/>
      <c r="C32" s="11"/>
      <c r="D32" s="35"/>
      <c r="E32" s="3"/>
      <c r="F32" s="8"/>
      <c r="G32" s="36"/>
      <c r="H32" s="13"/>
      <c r="I32" s="3"/>
      <c r="J32" s="11"/>
      <c r="K32" s="3"/>
      <c r="L32" s="3"/>
      <c r="M32" s="3"/>
      <c r="N32" s="12"/>
      <c r="O32" s="3"/>
    </row>
    <row r="33" spans="2:15" ht="15.75" thickTop="1" x14ac:dyDescent="0.25">
      <c r="B33" s="24"/>
      <c r="C33" s="3"/>
      <c r="D33" s="3"/>
      <c r="E33" s="3"/>
      <c r="F33" s="8"/>
      <c r="G33" s="37">
        <v>0</v>
      </c>
      <c r="H33" s="13"/>
      <c r="I33" s="3"/>
      <c r="J33" s="11"/>
      <c r="K33" s="3"/>
      <c r="L33" s="3"/>
      <c r="M33" s="3"/>
      <c r="N33" s="3"/>
      <c r="O33" s="12"/>
    </row>
    <row r="34" spans="2:15" ht="15.75" thickBot="1" x14ac:dyDescent="0.3">
      <c r="B34" s="24"/>
      <c r="C34" s="3"/>
      <c r="D34" s="3"/>
      <c r="E34" s="3"/>
      <c r="F34" s="8"/>
      <c r="G34" s="38"/>
      <c r="H34" s="13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9" t="s">
        <v>20</v>
      </c>
      <c r="C35" s="61" t="s">
        <v>21</v>
      </c>
      <c r="D35" s="61"/>
      <c r="E35" s="61"/>
      <c r="F35" s="61"/>
      <c r="G35" s="61"/>
      <c r="H35" s="10">
        <v>1</v>
      </c>
      <c r="I35" s="3"/>
      <c r="J35" s="3"/>
      <c r="K35" s="3"/>
      <c r="L35" s="3"/>
      <c r="M35" s="3"/>
      <c r="N35" s="3"/>
      <c r="O35" s="3"/>
    </row>
    <row r="36" spans="2:15" x14ac:dyDescent="0.25">
      <c r="B36" t="s">
        <v>150</v>
      </c>
      <c r="C36" s="54">
        <v>43039</v>
      </c>
      <c r="D36" t="s">
        <v>151</v>
      </c>
      <c r="E36" t="s">
        <v>149</v>
      </c>
      <c r="G36" s="55">
        <v>469727</v>
      </c>
      <c r="H36" s="31"/>
      <c r="I36" s="3"/>
      <c r="J36" s="3"/>
      <c r="K36" s="3"/>
      <c r="L36" s="3"/>
      <c r="M36" s="3"/>
      <c r="N36" s="3"/>
      <c r="O36" s="3"/>
    </row>
    <row r="37" spans="2:15" x14ac:dyDescent="0.25">
      <c r="B37" s="2"/>
      <c r="C37" s="2"/>
      <c r="D37" s="2"/>
      <c r="E37" s="2"/>
      <c r="F37" s="12"/>
      <c r="G37" s="12"/>
      <c r="I37" s="3"/>
      <c r="J37" s="3"/>
      <c r="K37" s="3"/>
      <c r="L37" s="3"/>
      <c r="M37" s="3"/>
      <c r="N37" s="3"/>
      <c r="O37" s="3"/>
    </row>
    <row r="38" spans="2:15" x14ac:dyDescent="0.25">
      <c r="B38" s="24"/>
      <c r="C38" s="11"/>
      <c r="D38" s="24"/>
      <c r="E38" s="3"/>
      <c r="F38" s="3"/>
      <c r="G38" s="12"/>
      <c r="H38" s="39"/>
      <c r="I38" s="3"/>
      <c r="J38" s="3"/>
      <c r="K38" s="3"/>
      <c r="L38" s="3"/>
      <c r="M38" s="3"/>
      <c r="N38" s="3"/>
      <c r="O38" s="3"/>
    </row>
    <row r="39" spans="2:15" ht="15.75" thickBot="1" x14ac:dyDescent="0.3">
      <c r="B39" s="24"/>
      <c r="C39" s="3"/>
      <c r="D39" s="3"/>
      <c r="E39" s="3"/>
      <c r="F39" s="8"/>
      <c r="G39" s="40">
        <f>+G36</f>
        <v>469727</v>
      </c>
      <c r="H39" s="39"/>
      <c r="I39" s="12"/>
      <c r="J39" s="3"/>
      <c r="K39" s="12"/>
      <c r="L39" s="3"/>
      <c r="M39" s="3"/>
      <c r="N39" s="3"/>
      <c r="O39" s="3"/>
    </row>
    <row r="40" spans="2:15" ht="16.5" thickTop="1" thickBot="1" x14ac:dyDescent="0.3">
      <c r="B40" s="24"/>
      <c r="C40" s="3"/>
      <c r="D40" s="3"/>
      <c r="E40" s="3"/>
      <c r="F40" s="8"/>
      <c r="G40" s="38"/>
      <c r="H40" s="31"/>
      <c r="I40" s="3"/>
      <c r="J40" s="3"/>
      <c r="K40" s="3"/>
      <c r="L40" s="3"/>
      <c r="M40" s="3"/>
      <c r="N40" s="3"/>
      <c r="O40" s="3"/>
    </row>
    <row r="41" spans="2:15" ht="15.75" thickBot="1" x14ac:dyDescent="0.3">
      <c r="B41" s="9" t="s">
        <v>22</v>
      </c>
      <c r="C41" s="61" t="s">
        <v>23</v>
      </c>
      <c r="D41" s="61"/>
      <c r="E41" s="61"/>
      <c r="F41" s="61"/>
      <c r="G41" s="61"/>
      <c r="H41" s="10"/>
      <c r="I41" s="3"/>
      <c r="J41" s="11"/>
      <c r="K41" s="3"/>
      <c r="L41" s="3"/>
      <c r="M41" s="3"/>
      <c r="N41" s="12"/>
      <c r="O41" s="3"/>
    </row>
    <row r="42" spans="2:15" x14ac:dyDescent="0.25">
      <c r="B42" s="2"/>
      <c r="C42" s="2"/>
      <c r="D42" s="2"/>
      <c r="E42" s="2"/>
      <c r="F42" s="12"/>
      <c r="G42" s="12"/>
      <c r="H42" s="31"/>
      <c r="I42" s="3"/>
      <c r="J42" s="11"/>
      <c r="K42" s="3"/>
      <c r="L42" s="3"/>
      <c r="M42" s="3"/>
      <c r="N42" s="3"/>
      <c r="O42" s="12"/>
    </row>
    <row r="43" spans="2:15" x14ac:dyDescent="0.25">
      <c r="B43" t="s">
        <v>152</v>
      </c>
      <c r="C43" s="54">
        <v>43019</v>
      </c>
      <c r="D43" t="s">
        <v>153</v>
      </c>
      <c r="E43" t="s">
        <v>149</v>
      </c>
      <c r="G43" s="55">
        <v>386048</v>
      </c>
      <c r="H43" s="19"/>
      <c r="I43" s="3"/>
      <c r="J43" s="11"/>
      <c r="K43" s="3"/>
      <c r="L43" s="3"/>
      <c r="M43" s="3"/>
      <c r="N43" s="12"/>
      <c r="O43" s="3"/>
    </row>
    <row r="44" spans="2:15" x14ac:dyDescent="0.25">
      <c r="H44" s="3"/>
      <c r="I44" s="3"/>
      <c r="J44" s="3"/>
      <c r="K44" s="3"/>
      <c r="L44" s="3"/>
      <c r="M44" s="3"/>
      <c r="N44" s="3"/>
      <c r="O44" s="3"/>
    </row>
    <row r="45" spans="2:15" x14ac:dyDescent="0.25">
      <c r="H45" s="3"/>
      <c r="I45" s="3"/>
      <c r="J45" s="3"/>
      <c r="K45" s="3"/>
      <c r="L45" s="3"/>
      <c r="M45" s="3"/>
      <c r="N45" s="3"/>
      <c r="O45" s="3"/>
    </row>
    <row r="46" spans="2:15" x14ac:dyDescent="0.25">
      <c r="B46"/>
      <c r="C46" s="54"/>
      <c r="D46"/>
      <c r="E46"/>
      <c r="G46" s="60"/>
      <c r="H46" s="13"/>
      <c r="I46" s="3"/>
      <c r="K46" s="3"/>
      <c r="L46" s="3"/>
      <c r="M46" s="3"/>
      <c r="N46" s="3"/>
      <c r="O46" s="3"/>
    </row>
    <row r="47" spans="2:15" ht="15.75" thickBot="1" x14ac:dyDescent="0.3">
      <c r="C47" s="22"/>
      <c r="E47" s="3"/>
      <c r="F47" s="8"/>
      <c r="G47" s="42">
        <f>SUM(G43:G46)</f>
        <v>386048</v>
      </c>
      <c r="H47" s="13"/>
      <c r="I47" s="3"/>
      <c r="K47" s="3"/>
      <c r="L47" s="3"/>
      <c r="M47" s="3"/>
      <c r="N47" s="3"/>
      <c r="O47" s="3"/>
    </row>
    <row r="48" spans="2:15" ht="16.5" thickTop="1" thickBot="1" x14ac:dyDescent="0.3">
      <c r="B48" s="24"/>
      <c r="C48" s="11"/>
      <c r="D48" s="3"/>
      <c r="E48" s="3"/>
      <c r="F48" s="8"/>
      <c r="G48" s="55"/>
      <c r="H48" s="13"/>
      <c r="I48" s="3"/>
      <c r="J48" s="3"/>
      <c r="K48" s="3"/>
      <c r="L48" s="3"/>
      <c r="M48" s="3"/>
      <c r="N48" s="3"/>
      <c r="O48" s="3"/>
    </row>
    <row r="49" spans="2:15" ht="15.75" thickBot="1" x14ac:dyDescent="0.3">
      <c r="B49" s="9" t="s">
        <v>26</v>
      </c>
      <c r="C49" s="61" t="s">
        <v>27</v>
      </c>
      <c r="D49" s="61"/>
      <c r="E49" s="61"/>
      <c r="F49" s="61"/>
      <c r="G49" s="61"/>
      <c r="H49" s="10"/>
      <c r="I49" s="3"/>
      <c r="J49" s="3"/>
      <c r="K49" s="3"/>
      <c r="L49" s="3"/>
      <c r="M49" s="3"/>
      <c r="N49" s="3"/>
      <c r="O49" s="3"/>
    </row>
    <row r="50" spans="2:15" x14ac:dyDescent="0.25">
      <c r="B50" s="24"/>
      <c r="C50" s="11"/>
      <c r="D50" s="3"/>
      <c r="E50" s="3"/>
      <c r="F50" s="8"/>
      <c r="G50" s="12"/>
      <c r="H50" s="13"/>
    </row>
    <row r="51" spans="2:15" x14ac:dyDescent="0.25">
      <c r="B51" s="24"/>
      <c r="C51" s="11"/>
      <c r="D51" s="3"/>
      <c r="E51" s="2"/>
      <c r="F51" s="8"/>
      <c r="G51" s="12"/>
      <c r="H51" s="3"/>
    </row>
    <row r="52" spans="2:15" ht="15.75" thickBot="1" x14ac:dyDescent="0.3">
      <c r="B52" s="24"/>
      <c r="C52" s="11"/>
      <c r="D52" s="3"/>
      <c r="E52" s="2"/>
      <c r="F52" s="8"/>
      <c r="G52" s="44">
        <v>0</v>
      </c>
      <c r="H52" s="3"/>
    </row>
    <row r="53" spans="2:15" ht="15.75" thickTop="1" x14ac:dyDescent="0.25">
      <c r="B53" s="24"/>
      <c r="C53" s="11"/>
      <c r="D53" s="3"/>
      <c r="E53" s="56"/>
      <c r="F53" s="8"/>
      <c r="G53" s="12"/>
      <c r="H53" s="3"/>
    </row>
    <row r="54" spans="2:15" ht="15.75" thickBot="1" x14ac:dyDescent="0.3">
      <c r="B54" s="24"/>
      <c r="C54" s="11"/>
      <c r="D54" s="3"/>
      <c r="E54" s="56"/>
      <c r="F54" s="8"/>
      <c r="G54" s="12"/>
      <c r="H54" s="3"/>
    </row>
    <row r="55" spans="2:15" ht="15.75" thickBot="1" x14ac:dyDescent="0.3">
      <c r="B55" s="9" t="s">
        <v>28</v>
      </c>
      <c r="C55" s="61" t="s">
        <v>29</v>
      </c>
      <c r="D55" s="61"/>
      <c r="E55" s="61"/>
      <c r="F55" s="61"/>
      <c r="G55" s="61"/>
      <c r="H55" s="10">
        <v>5</v>
      </c>
    </row>
    <row r="56" spans="2:15" x14ac:dyDescent="0.25">
      <c r="B56" s="19" t="s">
        <v>47</v>
      </c>
      <c r="C56" s="21">
        <v>42761</v>
      </c>
      <c r="D56" s="19" t="s">
        <v>48</v>
      </c>
      <c r="E56" s="19" t="s">
        <v>50</v>
      </c>
      <c r="F56" s="19"/>
      <c r="G56" s="20">
        <v>116379.31</v>
      </c>
      <c r="H56" s="19"/>
    </row>
    <row r="57" spans="2:15" x14ac:dyDescent="0.25">
      <c r="B57" t="s">
        <v>79</v>
      </c>
      <c r="C57" s="54">
        <v>42865</v>
      </c>
      <c r="D57" t="s">
        <v>78</v>
      </c>
      <c r="E57" t="s">
        <v>65</v>
      </c>
      <c r="F57" t="s">
        <v>77</v>
      </c>
      <c r="G57" s="55">
        <v>225000</v>
      </c>
      <c r="H57" s="3"/>
    </row>
    <row r="58" spans="2:15" x14ac:dyDescent="0.25">
      <c r="B58" t="s">
        <v>73</v>
      </c>
      <c r="C58" s="54">
        <v>42881</v>
      </c>
      <c r="D58" t="s">
        <v>72</v>
      </c>
      <c r="E58" t="s">
        <v>65</v>
      </c>
      <c r="F58" t="s">
        <v>71</v>
      </c>
      <c r="G58" s="55">
        <v>225000</v>
      </c>
      <c r="H58" s="3"/>
    </row>
    <row r="59" spans="2:15" x14ac:dyDescent="0.25">
      <c r="B59" t="s">
        <v>70</v>
      </c>
      <c r="C59" s="54">
        <v>42881</v>
      </c>
      <c r="D59" t="s">
        <v>69</v>
      </c>
      <c r="E59" t="s">
        <v>65</v>
      </c>
      <c r="F59" t="s">
        <v>68</v>
      </c>
      <c r="G59" s="55">
        <v>260000</v>
      </c>
      <c r="H59" s="3"/>
    </row>
    <row r="60" spans="2:15" x14ac:dyDescent="0.25">
      <c r="H60" s="3"/>
    </row>
    <row r="61" spans="2:15" x14ac:dyDescent="0.25">
      <c r="B61" s="3"/>
      <c r="C61" s="3"/>
      <c r="D61" s="3"/>
      <c r="F61" s="3"/>
      <c r="G61" s="55"/>
      <c r="H61" s="3"/>
    </row>
    <row r="62" spans="2:15" ht="15.75" thickBot="1" x14ac:dyDescent="0.3">
      <c r="B62" s="3"/>
      <c r="C62" s="3"/>
      <c r="D62" s="3"/>
      <c r="E62" s="3"/>
      <c r="F62" s="3"/>
      <c r="G62" s="42">
        <f>+SUM(G56:G59)</f>
        <v>826379.31</v>
      </c>
      <c r="H62" s="3"/>
    </row>
    <row r="63" spans="2:15" ht="15.75" thickTop="1" x14ac:dyDescent="0.25">
      <c r="F63" s="3"/>
      <c r="G63" s="30"/>
      <c r="H63" s="13"/>
    </row>
    <row r="64" spans="2:15" x14ac:dyDescent="0.25">
      <c r="B64" s="3"/>
      <c r="C64" s="3"/>
      <c r="D64" s="3"/>
      <c r="E64" s="50" t="s">
        <v>30</v>
      </c>
      <c r="F64" s="31"/>
      <c r="G64" s="51">
        <f>+G28+G33+G39+G47+G52+G62</f>
        <v>5418968.3100000005</v>
      </c>
      <c r="H64" s="31"/>
    </row>
    <row r="65" spans="2:8" ht="15.75" thickBot="1" x14ac:dyDescent="0.3">
      <c r="B65" s="3"/>
      <c r="C65" s="3"/>
      <c r="D65" s="3"/>
      <c r="E65" s="50" t="s">
        <v>31</v>
      </c>
      <c r="F65" s="31"/>
      <c r="G65" s="52">
        <v>5418968.3099999996</v>
      </c>
      <c r="H65" s="53">
        <f>+H12+H29+H35+H41+H49+H55</f>
        <v>17</v>
      </c>
    </row>
    <row r="66" spans="2:8" ht="15.75" thickTop="1" x14ac:dyDescent="0.25">
      <c r="E66" s="50"/>
      <c r="F66" s="31"/>
      <c r="G66" s="51">
        <f>+G64-G65</f>
        <v>0</v>
      </c>
      <c r="H66" s="31"/>
    </row>
    <row r="69" spans="2:8" x14ac:dyDescent="0.25">
      <c r="H69" s="23"/>
    </row>
    <row r="70" spans="2:8" x14ac:dyDescent="0.25">
      <c r="C70" s="22"/>
      <c r="G70" s="23"/>
      <c r="H70" s="23"/>
    </row>
    <row r="71" spans="2:8" x14ac:dyDescent="0.25">
      <c r="H71" s="23"/>
    </row>
    <row r="72" spans="2:8" x14ac:dyDescent="0.25">
      <c r="H72" s="23"/>
    </row>
    <row r="73" spans="2:8" x14ac:dyDescent="0.25">
      <c r="H73" s="23"/>
    </row>
    <row r="74" spans="2:8" x14ac:dyDescent="0.25">
      <c r="C74" s="22"/>
      <c r="G74" s="23"/>
      <c r="H74" s="23"/>
    </row>
    <row r="75" spans="2:8" x14ac:dyDescent="0.25">
      <c r="C75" s="22"/>
      <c r="F75" s="23"/>
      <c r="H75" s="23"/>
    </row>
    <row r="76" spans="2:8" x14ac:dyDescent="0.25">
      <c r="C76" s="22"/>
      <c r="G76" s="23"/>
      <c r="H76" s="23"/>
    </row>
    <row r="78" spans="2:8" x14ac:dyDescent="0.25">
      <c r="H78" s="23"/>
    </row>
  </sheetData>
  <mergeCells count="11">
    <mergeCell ref="C29:G29"/>
    <mergeCell ref="C35:G35"/>
    <mergeCell ref="C41:G41"/>
    <mergeCell ref="C49:G49"/>
    <mergeCell ref="C55:G55"/>
    <mergeCell ref="C12:G12"/>
    <mergeCell ref="D3:H3"/>
    <mergeCell ref="D4:H4"/>
    <mergeCell ref="D5:H5"/>
    <mergeCell ref="D6:H6"/>
    <mergeCell ref="D7:H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opLeftCell="A31" workbookViewId="0">
      <selection activeCell="A67" sqref="A67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154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9" spans="2:15" ht="15.75" thickBot="1" x14ac:dyDescent="0.3">
      <c r="B9" s="3"/>
      <c r="C9" s="3"/>
      <c r="D9" s="3"/>
      <c r="E9" s="3"/>
      <c r="F9" s="8"/>
      <c r="G9" s="3"/>
      <c r="H9" s="3"/>
      <c r="I9" s="3"/>
      <c r="J9" s="3"/>
      <c r="K9" s="3"/>
      <c r="L9" s="3"/>
      <c r="M9" s="3"/>
      <c r="N9" s="3"/>
      <c r="O9" s="3"/>
    </row>
    <row r="10" spans="2:15" ht="15.75" thickBot="1" x14ac:dyDescent="0.3">
      <c r="B10" s="9" t="s">
        <v>5</v>
      </c>
      <c r="C10" s="61" t="s">
        <v>6</v>
      </c>
      <c r="D10" s="61"/>
      <c r="E10" s="61"/>
      <c r="F10" s="61"/>
      <c r="G10" s="61"/>
      <c r="H10" s="10">
        <v>12</v>
      </c>
      <c r="I10" s="3"/>
      <c r="J10" s="3"/>
      <c r="K10" s="3"/>
      <c r="L10" s="3"/>
      <c r="M10" s="3"/>
      <c r="N10" s="3"/>
      <c r="O10" s="11"/>
    </row>
    <row r="11" spans="2:15" x14ac:dyDescent="0.25">
      <c r="B11" s="2"/>
      <c r="C11" s="11"/>
      <c r="D11" s="2"/>
      <c r="E11" s="2"/>
      <c r="F11" s="3"/>
      <c r="G11" s="12"/>
      <c r="H11" s="13"/>
      <c r="I11" s="3"/>
      <c r="J11" s="3"/>
      <c r="K11" s="3"/>
      <c r="L11" s="3"/>
      <c r="M11" s="3"/>
      <c r="N11" s="3"/>
      <c r="O11" s="14"/>
    </row>
    <row r="12" spans="2:15" x14ac:dyDescent="0.25">
      <c r="B12" t="s">
        <v>99</v>
      </c>
      <c r="C12" s="54">
        <v>42914</v>
      </c>
      <c r="D12" t="s">
        <v>100</v>
      </c>
      <c r="E12" t="s">
        <v>12</v>
      </c>
      <c r="G12" s="55">
        <v>325700</v>
      </c>
      <c r="H12" s="13"/>
      <c r="I12" s="3"/>
      <c r="J12" s="3"/>
      <c r="K12" s="3"/>
      <c r="L12" s="3"/>
      <c r="M12" s="3"/>
      <c r="N12" s="3"/>
      <c r="O12" s="3"/>
    </row>
    <row r="13" spans="2:15" x14ac:dyDescent="0.25">
      <c r="B13" t="s">
        <v>101</v>
      </c>
      <c r="C13" s="54">
        <v>42914</v>
      </c>
      <c r="D13" t="s">
        <v>102</v>
      </c>
      <c r="E13" t="s">
        <v>12</v>
      </c>
      <c r="G13" s="55">
        <v>307354</v>
      </c>
      <c r="H13" s="13"/>
      <c r="I13" s="3"/>
      <c r="J13" s="3"/>
      <c r="K13" s="3"/>
      <c r="L13" s="3"/>
      <c r="M13" s="3"/>
      <c r="N13" s="3"/>
      <c r="O13" s="3"/>
    </row>
    <row r="14" spans="2:15" x14ac:dyDescent="0.25">
      <c r="B14" t="s">
        <v>120</v>
      </c>
      <c r="C14" s="54">
        <v>42938</v>
      </c>
      <c r="D14" t="s">
        <v>121</v>
      </c>
      <c r="E14" t="s">
        <v>130</v>
      </c>
      <c r="G14" s="55">
        <v>307354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122</v>
      </c>
      <c r="C15" s="54">
        <v>42938</v>
      </c>
      <c r="D15" t="s">
        <v>123</v>
      </c>
      <c r="E15" t="s">
        <v>12</v>
      </c>
      <c r="G15" s="55">
        <v>325700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147</v>
      </c>
      <c r="C16" s="54">
        <v>43019</v>
      </c>
      <c r="D16" t="s">
        <v>148</v>
      </c>
      <c r="E16" t="s">
        <v>149</v>
      </c>
      <c r="G16" s="55">
        <v>443757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126</v>
      </c>
      <c r="C17" s="54">
        <v>42938</v>
      </c>
      <c r="D17" t="s">
        <v>127</v>
      </c>
      <c r="E17" t="s">
        <v>12</v>
      </c>
      <c r="G17" s="55">
        <v>325700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16</v>
      </c>
      <c r="C18" s="54">
        <v>42959</v>
      </c>
      <c r="D18" t="s">
        <v>133</v>
      </c>
      <c r="E18" t="s">
        <v>138</v>
      </c>
      <c r="G18" s="55">
        <v>283647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134</v>
      </c>
      <c r="C19" s="54">
        <v>42959</v>
      </c>
      <c r="D19" t="s">
        <v>135</v>
      </c>
      <c r="E19" t="s">
        <v>138</v>
      </c>
      <c r="G19" s="55">
        <v>297909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136</v>
      </c>
      <c r="C20" s="54">
        <v>42959</v>
      </c>
      <c r="D20" t="s">
        <v>137</v>
      </c>
      <c r="E20" t="s">
        <v>138</v>
      </c>
      <c r="G20" s="55">
        <v>337468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155</v>
      </c>
      <c r="C21" s="54">
        <v>43053</v>
      </c>
      <c r="D21" t="s">
        <v>156</v>
      </c>
      <c r="E21" t="s">
        <v>149</v>
      </c>
      <c r="F21" s="55"/>
      <c r="G21" s="55">
        <v>331687.93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 t="s">
        <v>47</v>
      </c>
      <c r="C22" s="54">
        <v>43069</v>
      </c>
      <c r="D22" t="s">
        <v>157</v>
      </c>
      <c r="E22" t="s">
        <v>138</v>
      </c>
      <c r="F22" s="55"/>
      <c r="G22" s="55">
        <v>292448</v>
      </c>
      <c r="H22" s="13"/>
      <c r="I22" s="3"/>
      <c r="J22" s="3"/>
      <c r="K22" s="3"/>
      <c r="L22" s="3"/>
      <c r="M22" s="3"/>
      <c r="N22" s="3"/>
      <c r="O22" s="3"/>
    </row>
    <row r="23" spans="2:15" x14ac:dyDescent="0.25">
      <c r="B23" t="s">
        <v>158</v>
      </c>
      <c r="C23" s="54">
        <v>43069</v>
      </c>
      <c r="D23" t="s">
        <v>159</v>
      </c>
      <c r="E23" t="s">
        <v>160</v>
      </c>
      <c r="F23" s="55"/>
      <c r="G23" s="55">
        <v>443757</v>
      </c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/>
      <c r="C24" s="54"/>
      <c r="D24"/>
      <c r="E24"/>
      <c r="G24" s="55"/>
      <c r="H24" s="13"/>
      <c r="I24" s="3"/>
      <c r="J24" s="3"/>
      <c r="K24" s="3"/>
      <c r="L24" s="3"/>
      <c r="M24" s="3"/>
      <c r="N24" s="3"/>
      <c r="O24" s="3"/>
    </row>
    <row r="25" spans="2:15" x14ac:dyDescent="0.25">
      <c r="B25"/>
      <c r="C25" s="54"/>
      <c r="D25"/>
      <c r="E25"/>
      <c r="F25" s="55"/>
      <c r="G25" s="55"/>
      <c r="H25" s="13"/>
      <c r="I25" s="3"/>
      <c r="J25" s="3"/>
      <c r="K25" s="3"/>
      <c r="L25" s="3"/>
      <c r="M25" s="3"/>
      <c r="N25" s="3"/>
      <c r="O25" s="3"/>
    </row>
    <row r="26" spans="2:15" ht="15.75" thickBot="1" x14ac:dyDescent="0.3">
      <c r="B26" s="25"/>
      <c r="C26" s="3"/>
      <c r="D26" s="3"/>
      <c r="E26" s="3"/>
      <c r="F26" s="8"/>
      <c r="G26" s="26">
        <f>SUM(G12:G24)</f>
        <v>4022481.93</v>
      </c>
      <c r="H26" s="27"/>
      <c r="I26" s="3"/>
      <c r="J26" s="11"/>
      <c r="K26" s="3"/>
      <c r="L26" s="3"/>
      <c r="M26" s="3"/>
      <c r="N26" s="3"/>
      <c r="O26" s="12"/>
    </row>
    <row r="27" spans="2:15" ht="16.5" thickTop="1" thickBot="1" x14ac:dyDescent="0.3">
      <c r="B27" s="9" t="s">
        <v>18</v>
      </c>
      <c r="C27" s="61" t="s">
        <v>19</v>
      </c>
      <c r="D27" s="61"/>
      <c r="E27" s="61"/>
      <c r="F27" s="61"/>
      <c r="G27" s="61"/>
      <c r="H27" s="10">
        <v>0</v>
      </c>
      <c r="I27" s="3"/>
      <c r="J27" s="11"/>
      <c r="K27" s="3"/>
      <c r="L27" s="3"/>
      <c r="M27" s="3"/>
      <c r="N27" s="3"/>
      <c r="O27" s="12"/>
    </row>
    <row r="28" spans="2:15" x14ac:dyDescent="0.25">
      <c r="B28" s="25"/>
      <c r="C28" s="11"/>
      <c r="D28" s="28"/>
      <c r="E28" s="3"/>
      <c r="F28" s="29"/>
      <c r="G28" s="30"/>
      <c r="H28" s="31"/>
      <c r="I28" s="3"/>
      <c r="J28" s="3"/>
      <c r="K28" s="3"/>
      <c r="L28" s="3"/>
      <c r="M28" s="3"/>
      <c r="N28" s="3"/>
      <c r="O28" s="3"/>
    </row>
    <row r="29" spans="2:15" x14ac:dyDescent="0.25">
      <c r="B29" s="58"/>
      <c r="C29" s="59"/>
      <c r="D29" s="58"/>
      <c r="E29" s="2"/>
      <c r="F29" s="57"/>
      <c r="G29" s="57"/>
      <c r="H29" s="13"/>
      <c r="I29" s="3"/>
      <c r="J29" s="11"/>
      <c r="K29" s="3"/>
      <c r="L29" s="3"/>
      <c r="M29" s="3"/>
      <c r="N29" s="3"/>
      <c r="O29" s="12"/>
    </row>
    <row r="30" spans="2:15" ht="15.75" thickBot="1" x14ac:dyDescent="0.3">
      <c r="B30" s="11"/>
      <c r="C30" s="11"/>
      <c r="D30" s="35"/>
      <c r="E30" s="3"/>
      <c r="F30" s="8"/>
      <c r="G30" s="36"/>
      <c r="H30" s="13"/>
      <c r="I30" s="3"/>
      <c r="J30" s="11"/>
      <c r="K30" s="3"/>
      <c r="L30" s="3"/>
      <c r="M30" s="3"/>
      <c r="N30" s="12"/>
      <c r="O30" s="3"/>
    </row>
    <row r="31" spans="2:15" ht="15.75" thickTop="1" x14ac:dyDescent="0.25">
      <c r="B31" s="24"/>
      <c r="C31" s="3"/>
      <c r="D31" s="3"/>
      <c r="E31" s="3"/>
      <c r="F31" s="8"/>
      <c r="G31" s="37">
        <v>0</v>
      </c>
      <c r="H31" s="13"/>
      <c r="I31" s="3"/>
      <c r="J31" s="11"/>
      <c r="K31" s="3"/>
      <c r="L31" s="3"/>
      <c r="M31" s="3"/>
      <c r="N31" s="3"/>
      <c r="O31" s="12"/>
    </row>
    <row r="32" spans="2:15" ht="15.75" thickBot="1" x14ac:dyDescent="0.3">
      <c r="B32" s="24"/>
      <c r="C32" s="3"/>
      <c r="D32" s="3"/>
      <c r="E32" s="3"/>
      <c r="F32" s="8"/>
      <c r="G32" s="38"/>
      <c r="H32" s="13"/>
      <c r="I32" s="3"/>
      <c r="J32" s="3"/>
      <c r="K32" s="3"/>
      <c r="L32" s="3"/>
      <c r="M32" s="3"/>
      <c r="N32" s="3"/>
      <c r="O32" s="3"/>
    </row>
    <row r="33" spans="2:15" ht="15.75" thickBot="1" x14ac:dyDescent="0.3">
      <c r="B33" s="9" t="s">
        <v>20</v>
      </c>
      <c r="C33" s="61" t="s">
        <v>21</v>
      </c>
      <c r="D33" s="61"/>
      <c r="E33" s="61"/>
      <c r="F33" s="61"/>
      <c r="G33" s="61"/>
      <c r="H33" s="10">
        <v>1</v>
      </c>
      <c r="I33" s="3"/>
      <c r="J33" s="3"/>
      <c r="K33" s="3"/>
      <c r="L33" s="3"/>
      <c r="M33" s="3"/>
      <c r="N33" s="3"/>
      <c r="O33" s="3"/>
    </row>
    <row r="34" spans="2:15" x14ac:dyDescent="0.25">
      <c r="B34" t="s">
        <v>150</v>
      </c>
      <c r="C34" s="54">
        <v>43039</v>
      </c>
      <c r="D34" t="s">
        <v>151</v>
      </c>
      <c r="E34" t="s">
        <v>149</v>
      </c>
      <c r="G34" s="55">
        <v>469727</v>
      </c>
      <c r="H34" s="31"/>
      <c r="I34" s="3"/>
      <c r="J34" s="3"/>
      <c r="K34" s="3"/>
      <c r="L34" s="3"/>
      <c r="M34" s="3"/>
      <c r="N34" s="3"/>
      <c r="O34" s="3"/>
    </row>
    <row r="35" spans="2:15" x14ac:dyDescent="0.25">
      <c r="B35" s="2"/>
      <c r="C35" s="2"/>
      <c r="D35" s="2"/>
      <c r="E35" s="2"/>
      <c r="F35" s="12"/>
      <c r="G35" s="12"/>
      <c r="I35" s="3"/>
      <c r="J35" s="3"/>
      <c r="K35" s="3"/>
      <c r="L35" s="3"/>
      <c r="M35" s="3"/>
      <c r="N35" s="3"/>
      <c r="O35" s="3"/>
    </row>
    <row r="36" spans="2:15" x14ac:dyDescent="0.25">
      <c r="B36" s="24"/>
      <c r="C36" s="11"/>
      <c r="D36" s="24"/>
      <c r="E36" s="3"/>
      <c r="F36" s="3"/>
      <c r="G36" s="12"/>
      <c r="H36" s="39"/>
      <c r="I36" s="3"/>
      <c r="J36" s="3"/>
      <c r="K36" s="3"/>
      <c r="L36" s="3"/>
      <c r="M36" s="3"/>
      <c r="N36" s="3"/>
      <c r="O36" s="3"/>
    </row>
    <row r="37" spans="2:15" ht="15.75" thickBot="1" x14ac:dyDescent="0.3">
      <c r="B37" s="24"/>
      <c r="C37" s="3"/>
      <c r="D37" s="3"/>
      <c r="E37" s="3"/>
      <c r="F37" s="8"/>
      <c r="G37" s="40">
        <f>+G34</f>
        <v>469727</v>
      </c>
      <c r="H37" s="39"/>
      <c r="I37" s="12"/>
      <c r="J37" s="3"/>
      <c r="K37" s="12"/>
      <c r="L37" s="3"/>
      <c r="M37" s="3"/>
      <c r="N37" s="3"/>
      <c r="O37" s="3"/>
    </row>
    <row r="38" spans="2:15" ht="16.5" thickTop="1" thickBot="1" x14ac:dyDescent="0.3">
      <c r="B38" s="24"/>
      <c r="C38" s="3"/>
      <c r="D38" s="3"/>
      <c r="E38" s="3"/>
      <c r="F38" s="8"/>
      <c r="G38" s="38"/>
      <c r="H38" s="31"/>
      <c r="I38" s="3"/>
      <c r="J38" s="3"/>
      <c r="K38" s="3"/>
      <c r="L38" s="3"/>
      <c r="M38" s="3"/>
      <c r="N38" s="3"/>
      <c r="O38" s="3"/>
    </row>
    <row r="39" spans="2:15" ht="15.75" thickBot="1" x14ac:dyDescent="0.3">
      <c r="B39" s="9" t="s">
        <v>22</v>
      </c>
      <c r="C39" s="61" t="s">
        <v>23</v>
      </c>
      <c r="D39" s="61"/>
      <c r="E39" s="61"/>
      <c r="F39" s="61"/>
      <c r="G39" s="61"/>
      <c r="H39" s="10">
        <v>3</v>
      </c>
      <c r="I39" s="3"/>
      <c r="J39" s="11"/>
      <c r="K39" s="3"/>
      <c r="L39" s="3"/>
      <c r="M39" s="3"/>
      <c r="N39" s="12"/>
      <c r="O39" s="3"/>
    </row>
    <row r="40" spans="2:15" x14ac:dyDescent="0.25">
      <c r="B40" s="2"/>
      <c r="C40" s="2"/>
      <c r="D40" s="2"/>
      <c r="E40" s="2"/>
      <c r="F40" s="12"/>
      <c r="G40" s="12"/>
      <c r="H40" s="31"/>
      <c r="I40" s="3"/>
      <c r="J40" s="11"/>
      <c r="K40" s="3"/>
      <c r="L40" s="3"/>
      <c r="M40" s="3"/>
      <c r="N40" s="3"/>
      <c r="O40" s="12"/>
    </row>
    <row r="41" spans="2:15" x14ac:dyDescent="0.25">
      <c r="B41" t="s">
        <v>152</v>
      </c>
      <c r="C41" s="54">
        <v>43019</v>
      </c>
      <c r="D41" t="s">
        <v>153</v>
      </c>
      <c r="E41" t="s">
        <v>149</v>
      </c>
      <c r="G41" s="55">
        <v>386048</v>
      </c>
      <c r="H41" s="19"/>
      <c r="I41" s="3"/>
      <c r="J41" s="11"/>
      <c r="K41" s="3"/>
      <c r="L41" s="3"/>
      <c r="M41" s="3"/>
      <c r="N41" s="12"/>
      <c r="O41" s="3"/>
    </row>
    <row r="42" spans="2:15" x14ac:dyDescent="0.25">
      <c r="B42" t="s">
        <v>161</v>
      </c>
      <c r="C42" s="54">
        <v>43061</v>
      </c>
      <c r="D42" t="s">
        <v>162</v>
      </c>
      <c r="E42" t="s">
        <v>149</v>
      </c>
      <c r="F42" s="55"/>
      <c r="G42" s="55">
        <v>325267</v>
      </c>
      <c r="H42" s="19"/>
      <c r="I42" s="3"/>
      <c r="J42" s="11"/>
      <c r="K42" s="3"/>
      <c r="L42" s="3"/>
      <c r="M42" s="3"/>
      <c r="N42" s="12"/>
      <c r="O42" s="3"/>
    </row>
    <row r="43" spans="2:15" x14ac:dyDescent="0.25">
      <c r="B43" t="s">
        <v>163</v>
      </c>
      <c r="C43" s="54">
        <v>43061</v>
      </c>
      <c r="D43" t="s">
        <v>164</v>
      </c>
      <c r="E43" t="s">
        <v>149</v>
      </c>
      <c r="F43" s="55"/>
      <c r="G43" s="55">
        <v>386048</v>
      </c>
      <c r="H43" s="19"/>
      <c r="I43" s="3"/>
      <c r="J43" s="11"/>
      <c r="K43" s="3"/>
      <c r="L43" s="3"/>
      <c r="M43" s="3"/>
      <c r="N43" s="3"/>
      <c r="O43" s="12"/>
    </row>
    <row r="44" spans="2:15" x14ac:dyDescent="0.25">
      <c r="H44" s="3"/>
      <c r="I44" s="3"/>
      <c r="J44" s="3"/>
      <c r="K44" s="3"/>
      <c r="L44" s="3"/>
      <c r="M44" s="3"/>
      <c r="N44" s="3"/>
      <c r="O44" s="3"/>
    </row>
    <row r="45" spans="2:15" x14ac:dyDescent="0.25">
      <c r="H45" s="3"/>
      <c r="I45" s="3"/>
      <c r="J45" s="3"/>
      <c r="K45" s="3"/>
      <c r="L45" s="3"/>
      <c r="M45" s="3"/>
      <c r="N45" s="3"/>
      <c r="O45" s="3"/>
    </row>
    <row r="46" spans="2:15" x14ac:dyDescent="0.25">
      <c r="B46"/>
      <c r="C46" s="54"/>
      <c r="D46"/>
      <c r="E46"/>
      <c r="G46" s="60"/>
      <c r="H46" s="13"/>
      <c r="I46" s="3"/>
      <c r="K46" s="3"/>
      <c r="L46" s="3"/>
      <c r="M46" s="3"/>
      <c r="N46" s="3"/>
      <c r="O46" s="3"/>
    </row>
    <row r="47" spans="2:15" ht="15.75" thickBot="1" x14ac:dyDescent="0.3">
      <c r="C47" s="22"/>
      <c r="E47" s="3"/>
      <c r="F47" s="8"/>
      <c r="G47" s="42">
        <f>SUM(G41:G46)</f>
        <v>1097363</v>
      </c>
      <c r="H47" s="13"/>
      <c r="I47" s="3"/>
      <c r="K47" s="3"/>
      <c r="L47" s="3"/>
      <c r="M47" s="3"/>
      <c r="N47" s="3"/>
      <c r="O47" s="3"/>
    </row>
    <row r="48" spans="2:15" ht="16.5" thickTop="1" thickBot="1" x14ac:dyDescent="0.3">
      <c r="B48" s="24"/>
      <c r="C48" s="11"/>
      <c r="D48" s="3"/>
      <c r="E48" s="3"/>
      <c r="F48" s="8"/>
      <c r="G48" s="55"/>
      <c r="H48" s="13"/>
      <c r="I48" s="3"/>
      <c r="J48" s="3"/>
      <c r="K48" s="3"/>
      <c r="L48" s="3"/>
      <c r="M48" s="3"/>
      <c r="N48" s="3"/>
      <c r="O48" s="3"/>
    </row>
    <row r="49" spans="2:15" ht="15.75" thickBot="1" x14ac:dyDescent="0.3">
      <c r="B49" s="9" t="s">
        <v>26</v>
      </c>
      <c r="C49" s="61" t="s">
        <v>27</v>
      </c>
      <c r="D49" s="61"/>
      <c r="E49" s="61"/>
      <c r="F49" s="61"/>
      <c r="G49" s="61"/>
      <c r="H49" s="10"/>
      <c r="I49" s="3"/>
      <c r="J49" s="3"/>
      <c r="K49" s="3"/>
      <c r="L49" s="3"/>
      <c r="M49" s="3"/>
      <c r="N49" s="3"/>
      <c r="O49" s="3"/>
    </row>
    <row r="50" spans="2:15" x14ac:dyDescent="0.25">
      <c r="B50" s="24"/>
      <c r="C50" s="11"/>
      <c r="D50" s="3"/>
      <c r="E50" s="3"/>
      <c r="F50" s="8"/>
      <c r="G50" s="12"/>
      <c r="H50" s="13"/>
    </row>
    <row r="51" spans="2:15" x14ac:dyDescent="0.25">
      <c r="B51" s="24"/>
      <c r="C51" s="11"/>
      <c r="D51" s="3"/>
      <c r="E51" s="2"/>
      <c r="F51" s="8"/>
      <c r="G51" s="12"/>
      <c r="H51" s="3"/>
    </row>
    <row r="52" spans="2:15" ht="15.75" thickBot="1" x14ac:dyDescent="0.3">
      <c r="B52" s="24"/>
      <c r="C52" s="11"/>
      <c r="D52" s="3"/>
      <c r="E52" s="2"/>
      <c r="F52" s="8"/>
      <c r="G52" s="44">
        <v>0</v>
      </c>
      <c r="H52" s="3"/>
    </row>
    <row r="53" spans="2:15" ht="15.75" thickTop="1" x14ac:dyDescent="0.25">
      <c r="B53" s="24"/>
      <c r="C53" s="11"/>
      <c r="D53" s="3"/>
      <c r="E53" s="56"/>
      <c r="F53" s="8"/>
      <c r="G53" s="12"/>
      <c r="H53" s="3"/>
    </row>
    <row r="54" spans="2:15" ht="15.75" thickBot="1" x14ac:dyDescent="0.3">
      <c r="B54" s="24"/>
      <c r="C54" s="11"/>
      <c r="D54" s="3"/>
      <c r="E54" s="56"/>
      <c r="F54" s="8"/>
      <c r="G54" s="12"/>
      <c r="H54" s="3"/>
    </row>
    <row r="55" spans="2:15" ht="15.75" thickBot="1" x14ac:dyDescent="0.3">
      <c r="B55" s="9" t="s">
        <v>28</v>
      </c>
      <c r="C55" s="61" t="s">
        <v>29</v>
      </c>
      <c r="D55" s="61"/>
      <c r="E55" s="61"/>
      <c r="F55" s="61"/>
      <c r="G55" s="61"/>
      <c r="H55" s="10">
        <v>2</v>
      </c>
    </row>
    <row r="56" spans="2:15" x14ac:dyDescent="0.25">
      <c r="B56" s="19" t="s">
        <v>47</v>
      </c>
      <c r="C56" s="21">
        <v>42761</v>
      </c>
      <c r="D56" s="19" t="s">
        <v>48</v>
      </c>
      <c r="E56" s="19" t="s">
        <v>50</v>
      </c>
      <c r="F56" s="19"/>
      <c r="G56" s="20">
        <v>116379.31</v>
      </c>
      <c r="H56" s="19"/>
    </row>
    <row r="57" spans="2:15" x14ac:dyDescent="0.25">
      <c r="B57" t="s">
        <v>70</v>
      </c>
      <c r="C57" s="54">
        <v>42881</v>
      </c>
      <c r="D57" t="s">
        <v>69</v>
      </c>
      <c r="E57" t="s">
        <v>65</v>
      </c>
      <c r="F57" t="s">
        <v>68</v>
      </c>
      <c r="G57" s="55">
        <v>260000</v>
      </c>
      <c r="H57" s="3"/>
    </row>
    <row r="58" spans="2:15" x14ac:dyDescent="0.25">
      <c r="H58" s="3"/>
    </row>
    <row r="59" spans="2:15" x14ac:dyDescent="0.25">
      <c r="H59" s="3"/>
    </row>
    <row r="60" spans="2:15" x14ac:dyDescent="0.25">
      <c r="B60" s="3"/>
      <c r="C60" s="3"/>
      <c r="D60" s="3"/>
      <c r="F60" s="3"/>
      <c r="G60" s="55"/>
      <c r="H60" s="3"/>
    </row>
    <row r="61" spans="2:15" ht="15.75" thickBot="1" x14ac:dyDescent="0.3">
      <c r="B61" s="3"/>
      <c r="C61" s="3"/>
      <c r="D61" s="3"/>
      <c r="E61" s="3"/>
      <c r="F61" s="3"/>
      <c r="G61" s="42">
        <f>+SUM(G56:G57)</f>
        <v>376379.31</v>
      </c>
      <c r="H61" s="3"/>
    </row>
    <row r="62" spans="2:15" ht="15.75" thickTop="1" x14ac:dyDescent="0.25">
      <c r="F62" s="3"/>
      <c r="G62" s="30"/>
      <c r="H62" s="13"/>
    </row>
    <row r="63" spans="2:15" x14ac:dyDescent="0.25">
      <c r="B63" s="3"/>
      <c r="C63" s="3"/>
      <c r="D63" s="3"/>
      <c r="E63" s="50" t="s">
        <v>30</v>
      </c>
      <c r="F63" s="31"/>
      <c r="G63" s="51">
        <f>+G26+G31+G37+G47+G52+G61</f>
        <v>5965951.2399999993</v>
      </c>
      <c r="H63" s="31"/>
    </row>
    <row r="64" spans="2:15" ht="15.75" thickBot="1" x14ac:dyDescent="0.3">
      <c r="B64" s="3"/>
      <c r="C64" s="3"/>
      <c r="D64" s="3"/>
      <c r="E64" s="50" t="s">
        <v>31</v>
      </c>
      <c r="F64" s="31"/>
      <c r="G64" s="52">
        <v>5965951.2400000002</v>
      </c>
      <c r="H64" s="53">
        <f>+H10+H27+H33+H39+H49+H55</f>
        <v>18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10:G10"/>
    <mergeCell ref="D3:H3"/>
    <mergeCell ref="D4:H4"/>
    <mergeCell ref="D5:H5"/>
    <mergeCell ref="D6:H6"/>
    <mergeCell ref="D7:H7"/>
    <mergeCell ref="C27:G27"/>
    <mergeCell ref="C33:G33"/>
    <mergeCell ref="C39:G39"/>
    <mergeCell ref="C49:G49"/>
    <mergeCell ref="C55:G5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abSelected="1" workbookViewId="0">
      <selection activeCell="A25" sqref="A24:XFD25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181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8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t="s">
        <v>101</v>
      </c>
      <c r="C14" s="54">
        <v>42914</v>
      </c>
      <c r="D14" t="s">
        <v>102</v>
      </c>
      <c r="E14" t="s">
        <v>12</v>
      </c>
      <c r="G14" s="55">
        <v>307354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147</v>
      </c>
      <c r="C15" s="54">
        <v>43019</v>
      </c>
      <c r="D15" t="s">
        <v>148</v>
      </c>
      <c r="E15" t="s">
        <v>149</v>
      </c>
      <c r="G15" s="55">
        <v>443757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126</v>
      </c>
      <c r="C16" s="54">
        <v>42938</v>
      </c>
      <c r="D16" t="s">
        <v>127</v>
      </c>
      <c r="E16" t="s">
        <v>12</v>
      </c>
      <c r="G16" s="55">
        <v>325700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16</v>
      </c>
      <c r="C17" s="54">
        <v>42959</v>
      </c>
      <c r="D17" t="s">
        <v>133</v>
      </c>
      <c r="E17" t="s">
        <v>138</v>
      </c>
      <c r="G17" s="55">
        <v>283647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136</v>
      </c>
      <c r="C18" s="54">
        <v>42959</v>
      </c>
      <c r="D18" t="s">
        <v>137</v>
      </c>
      <c r="E18" t="s">
        <v>138</v>
      </c>
      <c r="G18" s="55">
        <v>337468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155</v>
      </c>
      <c r="C19" s="54">
        <v>43053</v>
      </c>
      <c r="D19" t="s">
        <v>156</v>
      </c>
      <c r="E19" t="s">
        <v>149</v>
      </c>
      <c r="F19" s="55"/>
      <c r="G19" s="55">
        <v>331687.93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158</v>
      </c>
      <c r="C20" s="54">
        <v>43069</v>
      </c>
      <c r="D20" t="s">
        <v>159</v>
      </c>
      <c r="E20" t="s">
        <v>160</v>
      </c>
      <c r="F20" s="55"/>
      <c r="G20" s="55">
        <v>443757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13</v>
      </c>
      <c r="C21" s="54">
        <v>43080</v>
      </c>
      <c r="D21" t="s">
        <v>165</v>
      </c>
      <c r="E21" t="s">
        <v>160</v>
      </c>
      <c r="F21" s="55"/>
      <c r="G21" s="55">
        <v>292448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/>
      <c r="C22" s="54"/>
      <c r="D22"/>
      <c r="E22"/>
      <c r="F22" s="55"/>
      <c r="G22" s="55"/>
      <c r="H22" s="13"/>
      <c r="I22" s="3"/>
      <c r="J22" s="3"/>
      <c r="K22" s="3"/>
      <c r="L22" s="3"/>
      <c r="M22" s="3"/>
      <c r="N22" s="3"/>
      <c r="O22" s="3"/>
    </row>
    <row r="23" spans="2:15" x14ac:dyDescent="0.25"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/>
      <c r="C24" s="54"/>
      <c r="D24"/>
      <c r="E24"/>
      <c r="F24" s="55"/>
      <c r="G24" s="55"/>
      <c r="H24" s="13"/>
      <c r="I24" s="3"/>
      <c r="J24" s="3"/>
      <c r="K24" s="3"/>
      <c r="L24" s="3"/>
      <c r="M24" s="3"/>
      <c r="N24" s="3"/>
      <c r="O24" s="3"/>
    </row>
    <row r="25" spans="2:15" ht="15.75" thickBot="1" x14ac:dyDescent="0.3">
      <c r="B25" s="25"/>
      <c r="C25" s="3"/>
      <c r="D25" s="3"/>
      <c r="E25" s="3"/>
      <c r="F25" s="8"/>
      <c r="G25" s="26">
        <f>SUM(G14:G23)</f>
        <v>2765818.9299999997</v>
      </c>
      <c r="H25" s="27"/>
      <c r="I25" s="3"/>
      <c r="J25" s="11"/>
      <c r="K25" s="3"/>
      <c r="L25" s="3"/>
      <c r="M25" s="3"/>
      <c r="N25" s="3"/>
      <c r="O25" s="12"/>
    </row>
    <row r="26" spans="2:15" ht="16.5" thickTop="1" thickBot="1" x14ac:dyDescent="0.3">
      <c r="B26" s="9" t="s">
        <v>18</v>
      </c>
      <c r="C26" s="61" t="s">
        <v>19</v>
      </c>
      <c r="D26" s="61"/>
      <c r="E26" s="61"/>
      <c r="F26" s="61"/>
      <c r="G26" s="61"/>
      <c r="H26" s="10">
        <v>0</v>
      </c>
      <c r="I26" s="3"/>
      <c r="J26" s="11"/>
      <c r="K26" s="3"/>
      <c r="L26" s="3"/>
      <c r="M26" s="3"/>
      <c r="N26" s="3"/>
      <c r="O26" s="12"/>
    </row>
    <row r="27" spans="2:15" x14ac:dyDescent="0.25">
      <c r="B27" s="25"/>
      <c r="C27" s="11"/>
      <c r="D27" s="28"/>
      <c r="E27" s="3"/>
      <c r="F27" s="29"/>
      <c r="G27" s="30"/>
      <c r="H27" s="31"/>
      <c r="I27" s="3"/>
      <c r="J27" s="3"/>
      <c r="K27" s="3"/>
      <c r="L27" s="3"/>
      <c r="M27" s="3"/>
      <c r="N27" s="3"/>
      <c r="O27" s="3"/>
    </row>
    <row r="28" spans="2:15" x14ac:dyDescent="0.25">
      <c r="B28" s="58"/>
      <c r="C28" s="59"/>
      <c r="D28" s="58"/>
      <c r="E28" s="2"/>
      <c r="F28" s="57"/>
      <c r="G28" s="57"/>
      <c r="H28" s="13"/>
      <c r="I28" s="3"/>
      <c r="J28" s="11"/>
      <c r="K28" s="3"/>
      <c r="L28" s="3"/>
      <c r="M28" s="3"/>
      <c r="N28" s="3"/>
      <c r="O28" s="12"/>
    </row>
    <row r="29" spans="2:15" ht="15.75" thickBot="1" x14ac:dyDescent="0.3">
      <c r="B29" s="11"/>
      <c r="C29" s="11"/>
      <c r="D29" s="35"/>
      <c r="E29" s="3"/>
      <c r="F29" s="8"/>
      <c r="G29" s="36"/>
      <c r="H29" s="13"/>
      <c r="I29" s="3"/>
      <c r="J29" s="11"/>
      <c r="K29" s="3"/>
      <c r="L29" s="3"/>
      <c r="M29" s="3"/>
      <c r="N29" s="12"/>
      <c r="O29" s="3"/>
    </row>
    <row r="30" spans="2:15" ht="15.75" thickTop="1" x14ac:dyDescent="0.25">
      <c r="B30" s="24"/>
      <c r="C30" s="3"/>
      <c r="D30" s="3"/>
      <c r="E30" s="3"/>
      <c r="F30" s="8"/>
      <c r="G30" s="37">
        <v>0</v>
      </c>
      <c r="H30" s="13"/>
      <c r="I30" s="3"/>
      <c r="J30" s="11"/>
      <c r="K30" s="3"/>
      <c r="L30" s="3"/>
      <c r="M30" s="3"/>
      <c r="N30" s="3"/>
      <c r="O30" s="12"/>
    </row>
    <row r="31" spans="2:15" ht="15.75" thickBot="1" x14ac:dyDescent="0.3">
      <c r="B31" s="24"/>
      <c r="C31" s="3"/>
      <c r="D31" s="3"/>
      <c r="E31" s="3"/>
      <c r="F31" s="8"/>
      <c r="G31" s="38"/>
      <c r="H31" s="13"/>
      <c r="I31" s="3"/>
      <c r="J31" s="3"/>
      <c r="K31" s="3"/>
      <c r="L31" s="3"/>
      <c r="M31" s="3"/>
      <c r="N31" s="3"/>
      <c r="O31" s="3"/>
    </row>
    <row r="32" spans="2:15" ht="15.75" thickBot="1" x14ac:dyDescent="0.3">
      <c r="B32" s="9" t="s">
        <v>20</v>
      </c>
      <c r="C32" s="61" t="s">
        <v>21</v>
      </c>
      <c r="D32" s="61"/>
      <c r="E32" s="61"/>
      <c r="F32" s="61"/>
      <c r="G32" s="61"/>
      <c r="H32" s="10">
        <v>1</v>
      </c>
      <c r="I32" s="3"/>
      <c r="J32" s="3"/>
      <c r="K32" s="3"/>
      <c r="L32" s="3"/>
      <c r="M32" s="3"/>
      <c r="N32" s="3"/>
      <c r="O32" s="3"/>
    </row>
    <row r="33" spans="2:15" x14ac:dyDescent="0.25">
      <c r="B33" t="s">
        <v>150</v>
      </c>
      <c r="C33" s="54">
        <v>43039</v>
      </c>
      <c r="D33" t="s">
        <v>151</v>
      </c>
      <c r="E33" t="s">
        <v>149</v>
      </c>
      <c r="G33" s="55">
        <v>469727</v>
      </c>
      <c r="H33" s="31"/>
      <c r="I33" s="3"/>
      <c r="J33" s="3"/>
      <c r="K33" s="3"/>
      <c r="L33" s="3"/>
      <c r="M33" s="3"/>
      <c r="N33" s="3"/>
      <c r="O33" s="3"/>
    </row>
    <row r="34" spans="2:15" x14ac:dyDescent="0.25">
      <c r="B34" s="2"/>
      <c r="C34" s="2"/>
      <c r="D34" s="2"/>
      <c r="E34" s="2"/>
      <c r="F34" s="12"/>
      <c r="G34" s="12"/>
      <c r="I34" s="3"/>
      <c r="J34" s="3"/>
      <c r="K34" s="3"/>
      <c r="L34" s="3"/>
      <c r="M34" s="3"/>
      <c r="N34" s="3"/>
      <c r="O34" s="3"/>
    </row>
    <row r="35" spans="2:15" x14ac:dyDescent="0.25">
      <c r="B35" s="24"/>
      <c r="C35" s="11"/>
      <c r="D35" s="24"/>
      <c r="E35" s="3"/>
      <c r="F35" s="3"/>
      <c r="G35" s="12"/>
      <c r="H35" s="39"/>
      <c r="I35" s="3"/>
      <c r="J35" s="3"/>
      <c r="K35" s="3"/>
      <c r="L35" s="3"/>
      <c r="M35" s="3"/>
      <c r="N35" s="3"/>
      <c r="O35" s="3"/>
    </row>
    <row r="36" spans="2:15" ht="15.75" thickBot="1" x14ac:dyDescent="0.3">
      <c r="B36" s="24"/>
      <c r="C36" s="3"/>
      <c r="D36" s="3"/>
      <c r="E36" s="3"/>
      <c r="F36" s="8"/>
      <c r="G36" s="40">
        <f>+G33</f>
        <v>469727</v>
      </c>
      <c r="H36" s="39"/>
      <c r="I36" s="12"/>
      <c r="J36" s="3"/>
      <c r="K36" s="12"/>
      <c r="L36" s="3"/>
      <c r="M36" s="3"/>
      <c r="N36" s="3"/>
      <c r="O36" s="3"/>
    </row>
    <row r="37" spans="2:15" ht="16.5" thickTop="1" thickBot="1" x14ac:dyDescent="0.3">
      <c r="B37" s="24"/>
      <c r="C37" s="3"/>
      <c r="D37" s="3"/>
      <c r="E37" s="3"/>
      <c r="F37" s="8"/>
      <c r="G37" s="38"/>
      <c r="H37" s="31"/>
      <c r="I37" s="3"/>
      <c r="J37" s="3"/>
      <c r="K37" s="3"/>
      <c r="L37" s="3"/>
      <c r="M37" s="3"/>
      <c r="N37" s="3"/>
      <c r="O37" s="3"/>
    </row>
    <row r="38" spans="2:15" ht="15.75" thickBot="1" x14ac:dyDescent="0.3">
      <c r="B38" s="9" t="s">
        <v>22</v>
      </c>
      <c r="C38" s="61" t="s">
        <v>23</v>
      </c>
      <c r="D38" s="61"/>
      <c r="E38" s="61"/>
      <c r="F38" s="61"/>
      <c r="G38" s="61"/>
      <c r="H38" s="10">
        <v>5</v>
      </c>
      <c r="I38" s="3"/>
      <c r="J38" s="11"/>
      <c r="K38" s="3"/>
      <c r="L38" s="3"/>
      <c r="M38" s="3"/>
      <c r="N38" s="12"/>
      <c r="O38" s="3"/>
    </row>
    <row r="39" spans="2:15" x14ac:dyDescent="0.25">
      <c r="B39" s="2"/>
      <c r="C39" s="2"/>
      <c r="D39" s="2"/>
      <c r="E39" s="2"/>
      <c r="F39" s="12"/>
      <c r="G39" s="12"/>
      <c r="H39" s="31"/>
      <c r="I39" s="3"/>
      <c r="J39" s="11"/>
      <c r="K39" s="3"/>
      <c r="L39" s="3"/>
      <c r="M39" s="3"/>
      <c r="N39" s="3"/>
      <c r="O39" s="12"/>
    </row>
    <row r="40" spans="2:15" x14ac:dyDescent="0.25">
      <c r="B40" t="s">
        <v>152</v>
      </c>
      <c r="C40" s="54">
        <v>43019</v>
      </c>
      <c r="D40" t="s">
        <v>153</v>
      </c>
      <c r="E40" t="s">
        <v>149</v>
      </c>
      <c r="G40" s="55">
        <v>386048</v>
      </c>
      <c r="H40" s="19"/>
      <c r="I40" s="3"/>
      <c r="J40" s="11"/>
      <c r="K40" s="3"/>
      <c r="L40" s="3"/>
      <c r="M40" s="3"/>
      <c r="N40" s="12"/>
      <c r="O40" s="3"/>
    </row>
    <row r="41" spans="2:15" x14ac:dyDescent="0.25">
      <c r="B41" t="s">
        <v>166</v>
      </c>
      <c r="C41" s="54">
        <v>43097</v>
      </c>
      <c r="D41" t="s">
        <v>167</v>
      </c>
      <c r="E41" t="s">
        <v>160</v>
      </c>
      <c r="F41" s="55"/>
      <c r="G41" s="55">
        <v>325267</v>
      </c>
      <c r="H41" s="19"/>
      <c r="I41" s="3"/>
      <c r="J41" s="11"/>
      <c r="K41" s="3"/>
      <c r="L41" s="3"/>
      <c r="M41" s="3"/>
      <c r="N41" s="12"/>
      <c r="O41" s="3"/>
    </row>
    <row r="42" spans="2:15" x14ac:dyDescent="0.25">
      <c r="B42" t="s">
        <v>39</v>
      </c>
      <c r="C42" s="54">
        <v>43097</v>
      </c>
      <c r="D42" t="s">
        <v>168</v>
      </c>
      <c r="E42" t="s">
        <v>160</v>
      </c>
      <c r="F42" s="55"/>
      <c r="G42" s="55">
        <v>352281</v>
      </c>
      <c r="H42" s="19"/>
      <c r="I42" s="3"/>
      <c r="J42" s="11"/>
      <c r="K42" s="3"/>
      <c r="L42" s="3"/>
      <c r="M42" s="3"/>
      <c r="N42" s="3"/>
      <c r="O42" s="12"/>
    </row>
    <row r="43" spans="2:15" x14ac:dyDescent="0.25">
      <c r="B43" t="s">
        <v>169</v>
      </c>
      <c r="C43" s="54">
        <v>43097</v>
      </c>
      <c r="D43" t="s">
        <v>170</v>
      </c>
      <c r="E43" t="s">
        <v>160</v>
      </c>
      <c r="G43" s="55">
        <v>386048</v>
      </c>
      <c r="H43" s="3"/>
      <c r="I43" s="3"/>
      <c r="J43" s="3"/>
      <c r="K43" s="3"/>
      <c r="L43" s="3"/>
      <c r="M43" s="3"/>
      <c r="N43" s="3"/>
      <c r="O43" s="3"/>
    </row>
    <row r="44" spans="2:15" x14ac:dyDescent="0.25">
      <c r="B44" t="s">
        <v>171</v>
      </c>
      <c r="C44" s="54">
        <v>43097</v>
      </c>
      <c r="D44" t="s">
        <v>172</v>
      </c>
      <c r="E44" t="s">
        <v>160</v>
      </c>
      <c r="G44" s="55">
        <v>386048</v>
      </c>
      <c r="H44" s="3"/>
      <c r="I44" s="3"/>
      <c r="J44" s="3"/>
      <c r="K44" s="3"/>
      <c r="L44" s="3"/>
      <c r="M44" s="3"/>
      <c r="N44" s="3"/>
      <c r="O44" s="3"/>
    </row>
    <row r="45" spans="2:15" x14ac:dyDescent="0.25">
      <c r="B45"/>
      <c r="C45" s="54"/>
      <c r="D45"/>
      <c r="E45"/>
      <c r="G45" s="60"/>
      <c r="H45" s="13"/>
      <c r="I45" s="3"/>
      <c r="K45" s="3"/>
      <c r="L45" s="3"/>
      <c r="M45" s="3"/>
      <c r="N45" s="3"/>
      <c r="O45" s="3"/>
    </row>
    <row r="46" spans="2:15" ht="15.75" thickBot="1" x14ac:dyDescent="0.3">
      <c r="C46" s="22"/>
      <c r="E46" s="3"/>
      <c r="F46" s="8"/>
      <c r="G46" s="42">
        <f>SUM(G40:G45)</f>
        <v>1835692</v>
      </c>
      <c r="H46" s="13"/>
      <c r="I46" s="3"/>
      <c r="K46" s="3"/>
      <c r="L46" s="3"/>
      <c r="M46" s="3"/>
      <c r="N46" s="3"/>
      <c r="O46" s="3"/>
    </row>
    <row r="47" spans="2:15" ht="16.5" thickTop="1" thickBot="1" x14ac:dyDescent="0.3">
      <c r="B47" s="24"/>
      <c r="C47" s="11"/>
      <c r="D47" s="3"/>
      <c r="E47" s="3"/>
      <c r="F47" s="8"/>
      <c r="G47" s="55"/>
      <c r="H47" s="13"/>
      <c r="I47" s="3"/>
      <c r="J47" s="3"/>
      <c r="K47" s="3"/>
      <c r="L47" s="3"/>
      <c r="M47" s="3"/>
      <c r="N47" s="3"/>
      <c r="O47" s="3"/>
    </row>
    <row r="48" spans="2:15" ht="15.75" thickBot="1" x14ac:dyDescent="0.3">
      <c r="B48" s="9" t="s">
        <v>26</v>
      </c>
      <c r="C48" s="61" t="s">
        <v>27</v>
      </c>
      <c r="D48" s="61"/>
      <c r="E48" s="61"/>
      <c r="F48" s="61"/>
      <c r="G48" s="61"/>
      <c r="H48" s="10">
        <v>1</v>
      </c>
      <c r="I48" s="3"/>
      <c r="J48" s="3"/>
      <c r="K48" s="3"/>
      <c r="L48" s="3"/>
      <c r="M48" s="3"/>
      <c r="N48" s="3"/>
      <c r="O48" s="3"/>
    </row>
    <row r="49" spans="2:8" x14ac:dyDescent="0.25">
      <c r="B49" s="24"/>
      <c r="C49" s="11"/>
      <c r="D49" s="3"/>
      <c r="E49" s="3"/>
      <c r="F49" s="8"/>
      <c r="G49" s="12"/>
      <c r="H49" s="13"/>
    </row>
    <row r="50" spans="2:8" x14ac:dyDescent="0.25">
      <c r="B50" t="s">
        <v>173</v>
      </c>
      <c r="C50" s="54">
        <v>43089</v>
      </c>
      <c r="D50" t="s">
        <v>174</v>
      </c>
      <c r="E50" t="s">
        <v>160</v>
      </c>
      <c r="G50" s="55">
        <v>398824</v>
      </c>
    </row>
    <row r="51" spans="2:8" x14ac:dyDescent="0.25">
      <c r="B51" s="24"/>
      <c r="C51" s="11"/>
      <c r="D51" s="3"/>
      <c r="E51" s="2"/>
      <c r="F51" s="8"/>
      <c r="G51" s="12"/>
      <c r="H51" s="3"/>
    </row>
    <row r="52" spans="2:8" ht="15.75" thickBot="1" x14ac:dyDescent="0.3">
      <c r="B52" s="24"/>
      <c r="C52" s="11"/>
      <c r="D52" s="3"/>
      <c r="E52" s="2"/>
      <c r="F52" s="8"/>
      <c r="G52" s="44">
        <f>+G50</f>
        <v>398824</v>
      </c>
      <c r="H52" s="3"/>
    </row>
    <row r="53" spans="2:8" ht="15.75" thickTop="1" x14ac:dyDescent="0.25">
      <c r="B53" s="24"/>
      <c r="C53" s="11"/>
      <c r="D53" s="3"/>
      <c r="E53" s="56"/>
      <c r="F53" s="8"/>
      <c r="G53" s="12"/>
      <c r="H53" s="3"/>
    </row>
    <row r="54" spans="2:8" ht="15.75" thickBot="1" x14ac:dyDescent="0.3">
      <c r="B54" s="24"/>
      <c r="C54" s="11"/>
      <c r="D54" s="3"/>
      <c r="E54" s="56"/>
      <c r="F54" s="8"/>
      <c r="G54" s="12"/>
      <c r="H54" s="3"/>
    </row>
    <row r="55" spans="2:8" ht="15.75" thickBot="1" x14ac:dyDescent="0.3">
      <c r="B55" s="9" t="s">
        <v>28</v>
      </c>
      <c r="C55" s="61" t="s">
        <v>29</v>
      </c>
      <c r="D55" s="61"/>
      <c r="E55" s="61"/>
      <c r="F55" s="61"/>
      <c r="G55" s="61"/>
      <c r="H55" s="10">
        <v>3</v>
      </c>
    </row>
    <row r="56" spans="2:8" x14ac:dyDescent="0.25">
      <c r="B56" s="19" t="s">
        <v>47</v>
      </c>
      <c r="C56" s="21">
        <v>42761</v>
      </c>
      <c r="D56" s="19" t="s">
        <v>48</v>
      </c>
      <c r="E56" s="19" t="s">
        <v>50</v>
      </c>
      <c r="F56" s="19"/>
      <c r="G56" s="20">
        <v>116379.31</v>
      </c>
      <c r="H56" s="19"/>
    </row>
    <row r="57" spans="2:8" x14ac:dyDescent="0.25">
      <c r="B57" t="s">
        <v>175</v>
      </c>
      <c r="C57" s="54">
        <v>43096</v>
      </c>
      <c r="D57" t="s">
        <v>176</v>
      </c>
      <c r="E57" t="s">
        <v>177</v>
      </c>
      <c r="F57" s="55"/>
      <c r="G57" s="55">
        <v>219827.59</v>
      </c>
      <c r="H57" s="3"/>
    </row>
    <row r="58" spans="2:8" x14ac:dyDescent="0.25">
      <c r="B58" t="s">
        <v>178</v>
      </c>
      <c r="C58" s="54">
        <v>43096</v>
      </c>
      <c r="D58" t="s">
        <v>179</v>
      </c>
      <c r="E58" t="s">
        <v>180</v>
      </c>
      <c r="F58" s="55">
        <v>160000</v>
      </c>
      <c r="G58" s="55">
        <v>160000</v>
      </c>
      <c r="H58" s="3"/>
    </row>
    <row r="59" spans="2:8" x14ac:dyDescent="0.25">
      <c r="B59"/>
      <c r="C59" s="54"/>
      <c r="D59"/>
      <c r="E59"/>
      <c r="F59"/>
      <c r="G59" s="55"/>
      <c r="H59" s="3"/>
    </row>
    <row r="60" spans="2:8" x14ac:dyDescent="0.25">
      <c r="B60" s="3"/>
      <c r="C60" s="3"/>
      <c r="D60" s="3"/>
      <c r="F60" s="3"/>
      <c r="G60" s="55"/>
      <c r="H60" s="3"/>
    </row>
    <row r="61" spans="2:8" ht="15.75" thickBot="1" x14ac:dyDescent="0.3">
      <c r="B61" s="3"/>
      <c r="C61" s="3"/>
      <c r="D61" s="3"/>
      <c r="E61" s="3"/>
      <c r="F61" s="3"/>
      <c r="G61" s="42">
        <f>+SUM(G56:G59)</f>
        <v>496206.9</v>
      </c>
      <c r="H61" s="3"/>
    </row>
    <row r="62" spans="2:8" ht="15.75" thickTop="1" x14ac:dyDescent="0.25">
      <c r="F62" s="3"/>
      <c r="G62" s="30"/>
      <c r="H62" s="13"/>
    </row>
    <row r="63" spans="2:8" x14ac:dyDescent="0.25">
      <c r="B63" s="3"/>
      <c r="C63" s="3"/>
      <c r="D63" s="3"/>
      <c r="E63" s="50" t="s">
        <v>30</v>
      </c>
      <c r="F63" s="31"/>
      <c r="G63" s="51">
        <f>+G25+G30+G36+G46+G52+G61</f>
        <v>5966268.8300000001</v>
      </c>
      <c r="H63" s="31"/>
    </row>
    <row r="64" spans="2:8" ht="15.75" thickBot="1" x14ac:dyDescent="0.3">
      <c r="B64" s="3"/>
      <c r="C64" s="3"/>
      <c r="D64" s="3"/>
      <c r="E64" s="50" t="s">
        <v>31</v>
      </c>
      <c r="F64" s="31"/>
      <c r="G64" s="52">
        <v>5966268.8300000001</v>
      </c>
      <c r="H64" s="53">
        <f>+H12+H26+H32+H38+H48+H55</f>
        <v>18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12:G12"/>
    <mergeCell ref="D3:H3"/>
    <mergeCell ref="D4:H4"/>
    <mergeCell ref="D5:H5"/>
    <mergeCell ref="D6:H6"/>
    <mergeCell ref="D7:H7"/>
    <mergeCell ref="C26:G26"/>
    <mergeCell ref="C32:G32"/>
    <mergeCell ref="C38:G38"/>
    <mergeCell ref="C48:G48"/>
    <mergeCell ref="C55:G5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workbookViewId="0">
      <selection activeCell="G64" sqref="G64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51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6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s="15" t="s">
        <v>7</v>
      </c>
      <c r="C14" s="16">
        <v>42307</v>
      </c>
      <c r="D14" s="15" t="s">
        <v>8</v>
      </c>
      <c r="E14" s="15" t="s">
        <v>9</v>
      </c>
      <c r="F14" s="17"/>
      <c r="G14" s="18">
        <v>353946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s="15" t="s">
        <v>10</v>
      </c>
      <c r="C15" s="16">
        <v>42576</v>
      </c>
      <c r="D15" s="15" t="s">
        <v>11</v>
      </c>
      <c r="E15" s="15" t="s">
        <v>9</v>
      </c>
      <c r="F15" s="17"/>
      <c r="G15" s="18">
        <v>281159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s="19" t="s">
        <v>13</v>
      </c>
      <c r="C16" s="21">
        <v>42683</v>
      </c>
      <c r="D16" t="s">
        <v>52</v>
      </c>
      <c r="E16" s="19" t="s">
        <v>12</v>
      </c>
      <c r="F16" s="19"/>
      <c r="G16" s="55">
        <v>276701.62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s="19" t="s">
        <v>14</v>
      </c>
      <c r="C17" s="21">
        <v>42683</v>
      </c>
      <c r="D17" s="19" t="s">
        <v>15</v>
      </c>
      <c r="E17" s="19" t="s">
        <v>12</v>
      </c>
      <c r="F17" s="19"/>
      <c r="G17" s="20">
        <v>316722.96999999997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s="19" t="s">
        <v>16</v>
      </c>
      <c r="C18" s="21">
        <v>42683</v>
      </c>
      <c r="D18" s="19" t="s">
        <v>17</v>
      </c>
      <c r="E18" s="19" t="s">
        <v>12</v>
      </c>
      <c r="F18" s="19"/>
      <c r="G18" s="20">
        <v>302768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33</v>
      </c>
      <c r="C19" s="54">
        <v>42751</v>
      </c>
      <c r="D19" t="s">
        <v>34</v>
      </c>
      <c r="E19" t="s">
        <v>12</v>
      </c>
      <c r="G19" s="55">
        <v>434702.28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s="2"/>
      <c r="C20" s="11"/>
      <c r="D20" s="24"/>
      <c r="E20" s="3"/>
      <c r="F20" s="8"/>
      <c r="G20" s="3"/>
      <c r="H20" s="13"/>
      <c r="I20" s="3"/>
      <c r="J20" s="3"/>
      <c r="K20" s="3"/>
      <c r="L20" s="3"/>
      <c r="M20" s="3"/>
      <c r="N20" s="3"/>
      <c r="O20" s="3"/>
    </row>
    <row r="21" spans="2:15" ht="15.75" thickBot="1" x14ac:dyDescent="0.3">
      <c r="B21" s="25"/>
      <c r="C21" s="3"/>
      <c r="D21" s="3"/>
      <c r="E21" s="3"/>
      <c r="F21" s="8"/>
      <c r="G21" s="26">
        <f>SUM(G14:G20)</f>
        <v>1965999.8699999999</v>
      </c>
      <c r="H21" s="27"/>
      <c r="I21" s="3"/>
      <c r="J21" s="11"/>
      <c r="K21" s="3"/>
      <c r="L21" s="3"/>
      <c r="M21" s="3"/>
      <c r="N21" s="3"/>
      <c r="O21" s="12"/>
    </row>
    <row r="22" spans="2:15" ht="16.5" thickTop="1" thickBot="1" x14ac:dyDescent="0.3">
      <c r="B22" s="9" t="s">
        <v>18</v>
      </c>
      <c r="C22" s="61" t="s">
        <v>19</v>
      </c>
      <c r="D22" s="61"/>
      <c r="E22" s="61"/>
      <c r="F22" s="61"/>
      <c r="G22" s="61"/>
      <c r="H22" s="10">
        <v>0</v>
      </c>
      <c r="I22" s="3"/>
      <c r="J22" s="11"/>
      <c r="K22" s="3"/>
      <c r="L22" s="3"/>
      <c r="M22" s="3"/>
      <c r="N22" s="3"/>
      <c r="O22" s="12"/>
    </row>
    <row r="23" spans="2:15" x14ac:dyDescent="0.25">
      <c r="B23" s="25"/>
      <c r="C23" s="11"/>
      <c r="D23" s="28"/>
      <c r="E23" s="3"/>
      <c r="F23" s="29"/>
      <c r="G23" s="30"/>
      <c r="H23" s="31"/>
      <c r="I23" s="3"/>
      <c r="J23" s="3"/>
      <c r="K23" s="3"/>
      <c r="L23" s="3"/>
      <c r="M23" s="3"/>
      <c r="N23" s="3"/>
      <c r="O23" s="3"/>
    </row>
    <row r="24" spans="2:15" x14ac:dyDescent="0.25">
      <c r="B24" s="32"/>
      <c r="C24" s="33"/>
      <c r="D24" s="32"/>
      <c r="E24" s="2"/>
      <c r="F24" s="34"/>
      <c r="G24" s="34"/>
      <c r="I24" s="3"/>
      <c r="J24" s="11"/>
      <c r="K24" s="3"/>
      <c r="L24" s="3"/>
      <c r="M24" s="3"/>
      <c r="N24" s="3"/>
      <c r="O24" s="12"/>
    </row>
    <row r="25" spans="2:15" x14ac:dyDescent="0.25">
      <c r="B25" s="32"/>
      <c r="C25" s="33"/>
      <c r="D25" s="32"/>
      <c r="E25" s="2"/>
      <c r="F25" s="34"/>
      <c r="G25" s="34"/>
      <c r="H25" s="3"/>
      <c r="I25" s="3"/>
      <c r="J25" s="11"/>
      <c r="K25" s="3"/>
      <c r="L25" s="3"/>
      <c r="M25" s="3"/>
      <c r="N25" s="12"/>
      <c r="O25" s="3"/>
    </row>
    <row r="26" spans="2:15" x14ac:dyDescent="0.25">
      <c r="B26" s="32"/>
      <c r="C26" s="33"/>
      <c r="D26" s="32"/>
      <c r="E26" s="2"/>
      <c r="F26" s="34"/>
      <c r="G26" s="34"/>
      <c r="H26" s="13"/>
      <c r="I26" s="3"/>
      <c r="J26" s="11"/>
      <c r="K26" s="3"/>
      <c r="L26" s="3"/>
      <c r="M26" s="3"/>
      <c r="N26" s="3"/>
      <c r="O26" s="12"/>
    </row>
    <row r="27" spans="2:15" ht="15.75" thickBot="1" x14ac:dyDescent="0.3">
      <c r="B27" s="11"/>
      <c r="C27" s="11"/>
      <c r="D27" s="35"/>
      <c r="E27" s="3"/>
      <c r="F27" s="8"/>
      <c r="G27" s="36"/>
      <c r="H27" s="13"/>
      <c r="I27" s="3"/>
      <c r="J27" s="11"/>
      <c r="K27" s="3"/>
      <c r="L27" s="3"/>
      <c r="M27" s="3"/>
      <c r="N27" s="12"/>
      <c r="O27" s="3"/>
    </row>
    <row r="28" spans="2:15" ht="15.75" thickTop="1" x14ac:dyDescent="0.25">
      <c r="B28" s="24"/>
      <c r="C28" s="3"/>
      <c r="D28" s="3"/>
      <c r="E28" s="3"/>
      <c r="F28" s="8"/>
      <c r="G28" s="37">
        <v>0</v>
      </c>
      <c r="H28" s="13"/>
      <c r="I28" s="3"/>
      <c r="J28" s="11"/>
      <c r="K28" s="3"/>
      <c r="L28" s="3"/>
      <c r="M28" s="3"/>
      <c r="N28" s="3"/>
      <c r="O28" s="12"/>
    </row>
    <row r="29" spans="2:15" ht="15.75" thickBot="1" x14ac:dyDescent="0.3">
      <c r="B29" s="24"/>
      <c r="C29" s="3"/>
      <c r="D29" s="3"/>
      <c r="E29" s="3"/>
      <c r="F29" s="8"/>
      <c r="G29" s="38"/>
      <c r="H29" s="13"/>
      <c r="I29" s="3"/>
      <c r="J29" s="3"/>
      <c r="K29" s="3"/>
      <c r="L29" s="3"/>
      <c r="M29" s="3"/>
      <c r="N29" s="3"/>
      <c r="O29" s="3"/>
    </row>
    <row r="30" spans="2:15" ht="15.75" thickBot="1" x14ac:dyDescent="0.3">
      <c r="B30" s="9" t="s">
        <v>20</v>
      </c>
      <c r="C30" s="61" t="s">
        <v>21</v>
      </c>
      <c r="D30" s="61"/>
      <c r="E30" s="61"/>
      <c r="F30" s="61"/>
      <c r="G30" s="61"/>
      <c r="H30" s="10">
        <v>0</v>
      </c>
      <c r="I30" s="3"/>
      <c r="J30" s="3"/>
      <c r="K30" s="3"/>
      <c r="L30" s="3"/>
      <c r="M30" s="3"/>
      <c r="N30" s="3"/>
      <c r="O30" s="3"/>
    </row>
    <row r="31" spans="2:15" x14ac:dyDescent="0.25">
      <c r="B31" s="24"/>
      <c r="C31" s="24"/>
      <c r="D31" s="3"/>
      <c r="E31" s="3"/>
      <c r="F31" s="8"/>
      <c r="G31" s="38"/>
      <c r="H31" s="31"/>
      <c r="I31" s="3"/>
      <c r="J31" s="3"/>
      <c r="K31" s="3"/>
      <c r="L31" s="3"/>
      <c r="M31" s="3"/>
      <c r="N31" s="3"/>
      <c r="O31" s="3"/>
    </row>
    <row r="32" spans="2:15" x14ac:dyDescent="0.25">
      <c r="B32" s="2"/>
      <c r="C32" s="2"/>
      <c r="D32" s="2"/>
      <c r="E32" s="2"/>
      <c r="F32" s="12"/>
      <c r="G32" s="12"/>
      <c r="I32" s="3"/>
      <c r="J32" s="3"/>
      <c r="K32" s="3"/>
      <c r="L32" s="3"/>
      <c r="M32" s="3"/>
      <c r="N32" s="3"/>
      <c r="O32" s="3"/>
    </row>
    <row r="33" spans="2:15" x14ac:dyDescent="0.25">
      <c r="B33" s="24"/>
      <c r="C33" s="11"/>
      <c r="D33" s="24"/>
      <c r="E33" s="3"/>
      <c r="F33" s="3"/>
      <c r="G33" s="12"/>
      <c r="H33" s="39"/>
      <c r="I33" s="3"/>
      <c r="J33" s="3"/>
      <c r="K33" s="3"/>
      <c r="L33" s="3"/>
      <c r="M33" s="3"/>
      <c r="N33" s="3"/>
      <c r="O33" s="3"/>
    </row>
    <row r="34" spans="2:15" ht="15.75" thickBot="1" x14ac:dyDescent="0.3">
      <c r="B34" s="24"/>
      <c r="C34" s="3"/>
      <c r="D34" s="3"/>
      <c r="E34" s="3"/>
      <c r="F34" s="8"/>
      <c r="G34" s="40">
        <v>0</v>
      </c>
      <c r="H34" s="39"/>
      <c r="I34" s="12"/>
      <c r="J34" s="3"/>
      <c r="K34" s="12"/>
      <c r="L34" s="3"/>
      <c r="M34" s="3"/>
      <c r="N34" s="3"/>
      <c r="O34" s="3"/>
    </row>
    <row r="35" spans="2:15" ht="16.5" thickTop="1" thickBot="1" x14ac:dyDescent="0.3">
      <c r="B35" s="24"/>
      <c r="C35" s="3"/>
      <c r="D35" s="3"/>
      <c r="E35" s="3"/>
      <c r="F35" s="8"/>
      <c r="G35" s="38"/>
      <c r="H35" s="31"/>
      <c r="I35" s="3"/>
      <c r="J35" s="3"/>
      <c r="K35" s="3"/>
      <c r="L35" s="3"/>
      <c r="M35" s="3"/>
      <c r="N35" s="3"/>
      <c r="O35" s="3"/>
    </row>
    <row r="36" spans="2:15" ht="15.75" thickBot="1" x14ac:dyDescent="0.3">
      <c r="B36" s="9" t="s">
        <v>22</v>
      </c>
      <c r="C36" s="61" t="s">
        <v>23</v>
      </c>
      <c r="D36" s="61"/>
      <c r="E36" s="61"/>
      <c r="F36" s="61"/>
      <c r="G36" s="61"/>
      <c r="H36" s="10">
        <v>4</v>
      </c>
      <c r="I36" s="3"/>
      <c r="J36" s="11"/>
      <c r="K36" s="3"/>
      <c r="L36" s="3"/>
      <c r="M36" s="3"/>
      <c r="N36" s="12"/>
      <c r="O36" s="3"/>
    </row>
    <row r="37" spans="2:15" x14ac:dyDescent="0.25">
      <c r="B37" s="2"/>
      <c r="C37" s="2"/>
      <c r="D37" s="2"/>
      <c r="E37" s="2"/>
      <c r="F37" s="12"/>
      <c r="G37" s="12"/>
      <c r="H37" s="31"/>
      <c r="I37" s="3"/>
      <c r="J37" s="11"/>
      <c r="K37" s="3"/>
      <c r="L37" s="3"/>
      <c r="M37" s="3"/>
      <c r="N37" s="3"/>
      <c r="O37" s="12"/>
    </row>
    <row r="38" spans="2:15" x14ac:dyDescent="0.25">
      <c r="B38" s="19" t="s">
        <v>24</v>
      </c>
      <c r="C38" s="21">
        <v>42690</v>
      </c>
      <c r="D38" s="19" t="s">
        <v>25</v>
      </c>
      <c r="E38" s="19" t="s">
        <v>12</v>
      </c>
      <c r="F38" s="17"/>
      <c r="G38" s="20">
        <v>349633.93</v>
      </c>
      <c r="H38" s="39"/>
      <c r="I38" s="3"/>
      <c r="J38" s="11"/>
      <c r="K38" s="3"/>
      <c r="L38" s="3"/>
      <c r="M38" s="3"/>
      <c r="N38" s="3"/>
      <c r="O38" s="12"/>
    </row>
    <row r="39" spans="2:15" x14ac:dyDescent="0.25">
      <c r="B39" s="19" t="s">
        <v>36</v>
      </c>
      <c r="C39" s="21">
        <v>42751</v>
      </c>
      <c r="D39" s="19" t="s">
        <v>37</v>
      </c>
      <c r="E39" s="19" t="s">
        <v>12</v>
      </c>
      <c r="F39" s="19"/>
      <c r="G39" s="20">
        <v>310459.24</v>
      </c>
      <c r="H39" s="19"/>
      <c r="I39" s="3"/>
      <c r="J39" s="11"/>
      <c r="K39" s="3"/>
      <c r="L39" s="3"/>
      <c r="M39" s="3"/>
      <c r="N39" s="12"/>
      <c r="O39" s="3"/>
    </row>
    <row r="40" spans="2:15" x14ac:dyDescent="0.25">
      <c r="B40" s="19" t="s">
        <v>41</v>
      </c>
      <c r="C40" s="21">
        <v>42752</v>
      </c>
      <c r="D40" s="19" t="s">
        <v>38</v>
      </c>
      <c r="E40" s="19" t="s">
        <v>12</v>
      </c>
      <c r="F40" s="19"/>
      <c r="G40" s="20">
        <v>349634</v>
      </c>
      <c r="H40" s="19"/>
      <c r="I40" s="3"/>
      <c r="J40" s="11"/>
      <c r="K40" s="3"/>
      <c r="L40" s="3"/>
      <c r="M40" s="3"/>
      <c r="N40" s="12"/>
      <c r="O40" s="3"/>
    </row>
    <row r="41" spans="2:15" x14ac:dyDescent="0.25">
      <c r="B41" s="19" t="s">
        <v>39</v>
      </c>
      <c r="C41" s="21">
        <v>42766</v>
      </c>
      <c r="D41" s="19" t="s">
        <v>40</v>
      </c>
      <c r="E41" s="19" t="s">
        <v>12</v>
      </c>
      <c r="F41" s="19"/>
      <c r="G41" s="20">
        <v>440963.98</v>
      </c>
      <c r="H41" s="19"/>
      <c r="I41" s="3"/>
      <c r="J41" s="11"/>
      <c r="K41" s="3"/>
      <c r="L41" s="3"/>
      <c r="M41" s="3"/>
      <c r="N41" s="3"/>
      <c r="O41" s="12"/>
    </row>
    <row r="42" spans="2:15" x14ac:dyDescent="0.25">
      <c r="I42" s="3"/>
      <c r="J42" s="3"/>
      <c r="K42" s="3"/>
      <c r="L42" s="3"/>
      <c r="M42" s="3"/>
      <c r="N42" s="3"/>
      <c r="O42" s="3"/>
    </row>
    <row r="43" spans="2:15" x14ac:dyDescent="0.25">
      <c r="C43" s="22"/>
      <c r="F43" s="3"/>
      <c r="G43" s="23"/>
      <c r="H43" s="13"/>
      <c r="I43" s="3"/>
      <c r="J43" s="3"/>
      <c r="K43" s="3"/>
      <c r="L43" s="3"/>
      <c r="M43" s="3"/>
      <c r="N43" s="3"/>
      <c r="O43" s="3"/>
    </row>
    <row r="44" spans="2:15" x14ac:dyDescent="0.25">
      <c r="C44" s="22"/>
      <c r="E44" s="2"/>
      <c r="F44" s="3"/>
      <c r="G44" s="41"/>
      <c r="H44" s="13"/>
      <c r="I44" s="3"/>
      <c r="J44" s="3"/>
      <c r="K44" s="3"/>
      <c r="L44" s="3"/>
      <c r="M44" s="3"/>
      <c r="N44" s="3"/>
      <c r="O44" s="3"/>
    </row>
    <row r="45" spans="2:15" ht="15.75" thickBot="1" x14ac:dyDescent="0.3">
      <c r="C45" s="22"/>
      <c r="E45" s="3"/>
      <c r="F45" s="8"/>
      <c r="G45" s="42">
        <f>SUM(G38:G44)</f>
        <v>1450691.15</v>
      </c>
      <c r="H45" s="13"/>
      <c r="I45" s="3"/>
      <c r="J45" s="3"/>
      <c r="K45" s="3"/>
      <c r="L45" s="3"/>
      <c r="M45" s="3"/>
      <c r="N45" s="3"/>
      <c r="O45" s="3"/>
    </row>
    <row r="46" spans="2:15" ht="16.5" thickTop="1" thickBot="1" x14ac:dyDescent="0.3">
      <c r="B46" s="24"/>
      <c r="C46" s="11"/>
      <c r="D46" s="3"/>
      <c r="E46" s="3"/>
      <c r="F46" s="8"/>
      <c r="G46" s="43"/>
      <c r="H46" s="13"/>
      <c r="I46" s="3"/>
      <c r="J46" s="3"/>
      <c r="K46" s="3"/>
      <c r="L46" s="3"/>
      <c r="M46" s="3"/>
      <c r="N46" s="3"/>
      <c r="O46" s="3"/>
    </row>
    <row r="47" spans="2:15" ht="15.75" thickBot="1" x14ac:dyDescent="0.3">
      <c r="B47" s="9" t="s">
        <v>26</v>
      </c>
      <c r="C47" s="61" t="s">
        <v>27</v>
      </c>
      <c r="D47" s="61"/>
      <c r="E47" s="61"/>
      <c r="F47" s="61"/>
      <c r="G47" s="61"/>
      <c r="H47" s="10"/>
      <c r="I47" s="3"/>
      <c r="J47" s="3"/>
      <c r="K47" s="3"/>
      <c r="L47" s="3"/>
      <c r="M47" s="3"/>
      <c r="N47" s="3"/>
      <c r="O47" s="3"/>
    </row>
    <row r="48" spans="2:15" x14ac:dyDescent="0.25">
      <c r="B48" s="24"/>
      <c r="C48" s="11"/>
      <c r="D48" s="3"/>
      <c r="E48" s="3"/>
      <c r="F48" s="8"/>
      <c r="G48" s="12"/>
      <c r="H48" s="13"/>
    </row>
    <row r="49" spans="2:8" x14ac:dyDescent="0.25">
      <c r="B49" s="24"/>
      <c r="C49" s="11"/>
      <c r="D49" s="3"/>
      <c r="E49" s="3"/>
      <c r="F49" s="8"/>
      <c r="G49" s="12"/>
    </row>
    <row r="50" spans="2:8" x14ac:dyDescent="0.25">
      <c r="B50" s="24"/>
      <c r="C50" s="11"/>
      <c r="D50" s="3"/>
      <c r="E50" s="2"/>
      <c r="F50" s="8"/>
      <c r="G50" s="12"/>
      <c r="H50" s="3"/>
    </row>
    <row r="51" spans="2:8" ht="15.75" thickBot="1" x14ac:dyDescent="0.3">
      <c r="B51" s="24"/>
      <c r="C51" s="11"/>
      <c r="D51" s="3"/>
      <c r="E51" s="2"/>
      <c r="F51" s="8"/>
      <c r="G51" s="44">
        <v>0</v>
      </c>
      <c r="H51" s="3"/>
    </row>
    <row r="52" spans="2:8" ht="15.75" thickTop="1" x14ac:dyDescent="0.25">
      <c r="B52" s="24"/>
      <c r="C52" s="11"/>
      <c r="D52" s="3"/>
      <c r="E52" s="45"/>
      <c r="F52" s="8"/>
      <c r="G52" s="12"/>
      <c r="H52" s="3"/>
    </row>
    <row r="53" spans="2:8" ht="15.75" thickBot="1" x14ac:dyDescent="0.3">
      <c r="B53" s="24"/>
      <c r="C53" s="11"/>
      <c r="D53" s="3"/>
      <c r="E53" s="45"/>
      <c r="F53" s="8"/>
      <c r="G53" s="12"/>
      <c r="H53" s="3"/>
    </row>
    <row r="54" spans="2:8" ht="15.75" thickBot="1" x14ac:dyDescent="0.3">
      <c r="B54" s="9" t="s">
        <v>28</v>
      </c>
      <c r="C54" s="61" t="s">
        <v>29</v>
      </c>
      <c r="D54" s="61"/>
      <c r="E54" s="61"/>
      <c r="F54" s="61"/>
      <c r="G54" s="61"/>
      <c r="H54" s="10">
        <v>3</v>
      </c>
    </row>
    <row r="55" spans="2:8" x14ac:dyDescent="0.25">
      <c r="B55" s="19" t="s">
        <v>42</v>
      </c>
      <c r="C55" s="21">
        <v>42739</v>
      </c>
      <c r="D55" s="19" t="s">
        <v>43</v>
      </c>
      <c r="E55" s="19" t="s">
        <v>44</v>
      </c>
      <c r="F55" s="19"/>
      <c r="G55" s="20">
        <v>155172.41</v>
      </c>
      <c r="H55" s="3"/>
    </row>
    <row r="56" spans="2:8" x14ac:dyDescent="0.25">
      <c r="B56" s="19" t="s">
        <v>45</v>
      </c>
      <c r="C56" s="21">
        <v>42749</v>
      </c>
      <c r="D56" s="19" t="s">
        <v>46</v>
      </c>
      <c r="E56" s="19" t="s">
        <v>49</v>
      </c>
      <c r="F56" s="19"/>
      <c r="G56" s="20">
        <v>221173.22</v>
      </c>
    </row>
    <row r="57" spans="2:8" x14ac:dyDescent="0.25">
      <c r="B57" s="19" t="s">
        <v>47</v>
      </c>
      <c r="C57" s="21">
        <v>42761</v>
      </c>
      <c r="D57" s="19" t="s">
        <v>48</v>
      </c>
      <c r="E57" s="19" t="s">
        <v>50</v>
      </c>
      <c r="F57" s="19"/>
      <c r="G57" s="20">
        <v>116379.31</v>
      </c>
      <c r="H57" s="3"/>
    </row>
    <row r="58" spans="2:8" x14ac:dyDescent="0.25">
      <c r="B58" s="24"/>
      <c r="C58" s="11"/>
      <c r="D58" s="3"/>
      <c r="E58" s="45"/>
      <c r="F58" s="8"/>
      <c r="G58" s="12"/>
      <c r="H58" s="3"/>
    </row>
    <row r="59" spans="2:8" x14ac:dyDescent="0.25">
      <c r="B59" s="46"/>
      <c r="C59" s="46"/>
      <c r="D59" s="47"/>
      <c r="E59" s="48"/>
      <c r="F59" s="48"/>
      <c r="G59" s="49"/>
      <c r="H59" s="3"/>
    </row>
    <row r="60" spans="2:8" ht="15.75" thickBot="1" x14ac:dyDescent="0.3">
      <c r="B60" s="3"/>
      <c r="C60" s="3"/>
      <c r="D60" s="3"/>
      <c r="E60" s="3"/>
      <c r="F60" s="3"/>
      <c r="G60" s="42">
        <f>+SUM(G55:G57)</f>
        <v>492724.94</v>
      </c>
      <c r="H60" s="3"/>
    </row>
    <row r="61" spans="2:8" ht="15.75" thickTop="1" x14ac:dyDescent="0.25">
      <c r="B61" s="3"/>
      <c r="C61" s="3"/>
      <c r="D61" s="3"/>
      <c r="E61" s="3"/>
      <c r="F61" s="3"/>
      <c r="G61" s="30"/>
      <c r="H61" s="13"/>
    </row>
    <row r="62" spans="2:8" x14ac:dyDescent="0.25">
      <c r="B62" s="3"/>
      <c r="C62" s="3"/>
      <c r="D62" s="3"/>
      <c r="E62" s="50" t="s">
        <v>30</v>
      </c>
      <c r="F62" s="31"/>
      <c r="G62" s="51">
        <f>+G21+G28+G34+G45+G51+G60</f>
        <v>3909415.9599999995</v>
      </c>
      <c r="H62" s="31"/>
    </row>
    <row r="63" spans="2:8" ht="15.75" thickBot="1" x14ac:dyDescent="0.3">
      <c r="B63" s="3"/>
      <c r="C63" s="3"/>
      <c r="D63" s="3"/>
      <c r="E63" s="50" t="s">
        <v>31</v>
      </c>
      <c r="F63" s="31"/>
      <c r="G63" s="52">
        <v>3909415.96</v>
      </c>
      <c r="H63" s="53">
        <f>+H12+H22+H30+H36+H47+H54</f>
        <v>13</v>
      </c>
    </row>
    <row r="64" spans="2:8" ht="15.75" thickTop="1" x14ac:dyDescent="0.25">
      <c r="E64" s="50"/>
      <c r="F64" s="31"/>
      <c r="G64" s="51">
        <f>+G62-G63</f>
        <v>0</v>
      </c>
      <c r="H64" s="31"/>
    </row>
    <row r="67" spans="3:8" x14ac:dyDescent="0.25">
      <c r="H67" s="23"/>
    </row>
    <row r="68" spans="3:8" x14ac:dyDescent="0.25">
      <c r="C68" s="22"/>
      <c r="G68" s="23"/>
      <c r="H68" s="23"/>
    </row>
    <row r="69" spans="3:8" x14ac:dyDescent="0.25"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C72" s="22"/>
      <c r="G72" s="23"/>
      <c r="H72" s="23"/>
    </row>
    <row r="73" spans="3:8" x14ac:dyDescent="0.25">
      <c r="C73" s="22"/>
      <c r="F73" s="23"/>
      <c r="H73" s="23"/>
    </row>
    <row r="74" spans="3:8" x14ac:dyDescent="0.25">
      <c r="C74" s="22"/>
      <c r="G74" s="23"/>
      <c r="H74" s="23"/>
    </row>
    <row r="76" spans="3:8" x14ac:dyDescent="0.25">
      <c r="H76" s="23"/>
    </row>
  </sheetData>
  <mergeCells count="11">
    <mergeCell ref="C12:G12"/>
    <mergeCell ref="D3:H3"/>
    <mergeCell ref="D4:H4"/>
    <mergeCell ref="D5:H5"/>
    <mergeCell ref="D6:H6"/>
    <mergeCell ref="D7:H7"/>
    <mergeCell ref="C22:G22"/>
    <mergeCell ref="C30:G30"/>
    <mergeCell ref="C36:G36"/>
    <mergeCell ref="C47:G47"/>
    <mergeCell ref="C54:G5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workbookViewId="0">
      <selection activeCell="H59" sqref="H59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53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5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s="15" t="s">
        <v>7</v>
      </c>
      <c r="C14" s="16">
        <v>42307</v>
      </c>
      <c r="D14" s="15" t="s">
        <v>8</v>
      </c>
      <c r="E14" s="15" t="s">
        <v>9</v>
      </c>
      <c r="F14" s="17"/>
      <c r="G14" s="18">
        <v>353946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s="19" t="s">
        <v>13</v>
      </c>
      <c r="C15" s="21">
        <v>42683</v>
      </c>
      <c r="D15" t="s">
        <v>52</v>
      </c>
      <c r="E15" s="19" t="s">
        <v>12</v>
      </c>
      <c r="F15" s="19"/>
      <c r="G15" s="55">
        <v>276701.62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s="19" t="s">
        <v>14</v>
      </c>
      <c r="C16" s="21">
        <v>42683</v>
      </c>
      <c r="D16" s="19" t="s">
        <v>15</v>
      </c>
      <c r="E16" s="19" t="s">
        <v>12</v>
      </c>
      <c r="F16" s="19"/>
      <c r="G16" s="20">
        <v>316722.96999999997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s="19" t="s">
        <v>16</v>
      </c>
      <c r="C17" s="21">
        <v>42683</v>
      </c>
      <c r="D17" s="19" t="s">
        <v>17</v>
      </c>
      <c r="E17" s="19" t="s">
        <v>12</v>
      </c>
      <c r="F17" s="19"/>
      <c r="G17" s="20">
        <v>302768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s="19" t="s">
        <v>33</v>
      </c>
      <c r="C18" s="21">
        <v>42751</v>
      </c>
      <c r="D18" s="19" t="s">
        <v>34</v>
      </c>
      <c r="E18" s="19" t="s">
        <v>12</v>
      </c>
      <c r="F18" s="19"/>
      <c r="G18" s="20">
        <v>434702.28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s="2"/>
      <c r="C19" s="11"/>
      <c r="D19" s="24"/>
      <c r="E19" s="3"/>
      <c r="F19" s="8"/>
      <c r="G19" s="3"/>
      <c r="H19" s="13"/>
      <c r="I19" s="3"/>
      <c r="J19" s="3"/>
      <c r="K19" s="3"/>
      <c r="L19" s="3"/>
      <c r="M19" s="3"/>
      <c r="N19" s="3"/>
      <c r="O19" s="3"/>
    </row>
    <row r="20" spans="2:15" ht="15.75" thickBot="1" x14ac:dyDescent="0.3">
      <c r="B20" s="25"/>
      <c r="C20" s="3"/>
      <c r="D20" s="3"/>
      <c r="E20" s="3"/>
      <c r="F20" s="8"/>
      <c r="G20" s="26">
        <f>SUM(G14:G19)</f>
        <v>1684840.8699999999</v>
      </c>
      <c r="H20" s="27"/>
      <c r="I20" s="3"/>
      <c r="J20" s="11"/>
      <c r="K20" s="3"/>
      <c r="L20" s="3"/>
      <c r="M20" s="3"/>
      <c r="N20" s="3"/>
      <c r="O20" s="12"/>
    </row>
    <row r="21" spans="2:15" ht="16.5" thickTop="1" thickBot="1" x14ac:dyDescent="0.3">
      <c r="B21" s="9" t="s">
        <v>18</v>
      </c>
      <c r="C21" s="61" t="s">
        <v>19</v>
      </c>
      <c r="D21" s="61"/>
      <c r="E21" s="61"/>
      <c r="F21" s="61"/>
      <c r="G21" s="61"/>
      <c r="H21" s="10">
        <v>0</v>
      </c>
      <c r="I21" s="3"/>
      <c r="J21" s="11"/>
      <c r="K21" s="3"/>
      <c r="L21" s="3"/>
      <c r="M21" s="3"/>
      <c r="N21" s="3"/>
      <c r="O21" s="12"/>
    </row>
    <row r="22" spans="2:15" x14ac:dyDescent="0.25">
      <c r="B22" s="25"/>
      <c r="C22" s="11"/>
      <c r="D22" s="28"/>
      <c r="E22" s="3"/>
      <c r="F22" s="29"/>
      <c r="G22" s="30"/>
      <c r="H22" s="31"/>
      <c r="I22" s="3"/>
      <c r="J22" s="3"/>
      <c r="K22" s="3"/>
      <c r="L22" s="3"/>
      <c r="M22" s="3"/>
      <c r="N22" s="3"/>
      <c r="O22" s="3"/>
    </row>
    <row r="23" spans="2:15" x14ac:dyDescent="0.25">
      <c r="B23" s="32"/>
      <c r="C23" s="33"/>
      <c r="D23" s="32"/>
      <c r="E23" s="2"/>
      <c r="F23" s="34"/>
      <c r="G23" s="34"/>
      <c r="I23" s="3"/>
      <c r="J23" s="11"/>
      <c r="K23" s="3"/>
      <c r="L23" s="3"/>
      <c r="M23" s="3"/>
      <c r="N23" s="3"/>
      <c r="O23" s="12"/>
    </row>
    <row r="24" spans="2:15" x14ac:dyDescent="0.25">
      <c r="B24" s="32"/>
      <c r="C24" s="33"/>
      <c r="D24" s="32"/>
      <c r="E24" s="2"/>
      <c r="F24" s="34"/>
      <c r="G24" s="34"/>
      <c r="H24" s="3"/>
      <c r="I24" s="3"/>
      <c r="J24" s="11"/>
      <c r="K24" s="3"/>
      <c r="L24" s="3"/>
      <c r="M24" s="3"/>
      <c r="N24" s="12"/>
      <c r="O24" s="3"/>
    </row>
    <row r="25" spans="2:15" x14ac:dyDescent="0.25">
      <c r="B25" s="32"/>
      <c r="C25" s="33"/>
      <c r="D25" s="32"/>
      <c r="E25" s="2"/>
      <c r="F25" s="34"/>
      <c r="G25" s="34"/>
      <c r="H25" s="13"/>
      <c r="I25" s="3"/>
      <c r="J25" s="11"/>
      <c r="K25" s="3"/>
      <c r="L25" s="3"/>
      <c r="M25" s="3"/>
      <c r="N25" s="3"/>
      <c r="O25" s="12"/>
    </row>
    <row r="26" spans="2:15" ht="15.75" thickBot="1" x14ac:dyDescent="0.3">
      <c r="B26" s="11"/>
      <c r="C26" s="11"/>
      <c r="D26" s="35"/>
      <c r="E26" s="3"/>
      <c r="F26" s="8"/>
      <c r="G26" s="36"/>
      <c r="H26" s="13"/>
      <c r="I26" s="3"/>
      <c r="J26" s="11"/>
      <c r="K26" s="3"/>
      <c r="L26" s="3"/>
      <c r="M26" s="3"/>
      <c r="N26" s="12"/>
      <c r="O26" s="3"/>
    </row>
    <row r="27" spans="2:15" ht="15.75" thickTop="1" x14ac:dyDescent="0.25">
      <c r="B27" s="24"/>
      <c r="C27" s="3"/>
      <c r="D27" s="3"/>
      <c r="E27" s="3"/>
      <c r="F27" s="8"/>
      <c r="G27" s="37">
        <v>0</v>
      </c>
      <c r="H27" s="13"/>
      <c r="I27" s="3"/>
      <c r="J27" s="11"/>
      <c r="K27" s="3"/>
      <c r="L27" s="3"/>
      <c r="M27" s="3"/>
      <c r="N27" s="3"/>
      <c r="O27" s="12"/>
    </row>
    <row r="28" spans="2:15" ht="15.75" thickBot="1" x14ac:dyDescent="0.3">
      <c r="B28" s="24"/>
      <c r="C28" s="3"/>
      <c r="D28" s="3"/>
      <c r="E28" s="3"/>
      <c r="F28" s="8"/>
      <c r="G28" s="38"/>
      <c r="H28" s="13"/>
      <c r="I28" s="3"/>
      <c r="J28" s="3"/>
      <c r="K28" s="3"/>
      <c r="L28" s="3"/>
      <c r="M28" s="3"/>
      <c r="N28" s="3"/>
      <c r="O28" s="3"/>
    </row>
    <row r="29" spans="2:15" ht="15.75" thickBot="1" x14ac:dyDescent="0.3">
      <c r="B29" s="9" t="s">
        <v>20</v>
      </c>
      <c r="C29" s="61" t="s">
        <v>21</v>
      </c>
      <c r="D29" s="61"/>
      <c r="E29" s="61"/>
      <c r="F29" s="61"/>
      <c r="G29" s="61"/>
      <c r="H29" s="10">
        <v>0</v>
      </c>
      <c r="I29" s="3"/>
      <c r="J29" s="3"/>
      <c r="K29" s="3"/>
      <c r="L29" s="3"/>
      <c r="M29" s="3"/>
      <c r="N29" s="3"/>
      <c r="O29" s="3"/>
    </row>
    <row r="30" spans="2:15" x14ac:dyDescent="0.25">
      <c r="B30" s="24"/>
      <c r="C30" s="24"/>
      <c r="D30" s="3"/>
      <c r="E30" s="3"/>
      <c r="F30" s="8"/>
      <c r="G30" s="38"/>
      <c r="H30" s="31"/>
      <c r="I30" s="3"/>
      <c r="J30" s="3"/>
      <c r="K30" s="3"/>
      <c r="L30" s="3"/>
      <c r="M30" s="3"/>
      <c r="N30" s="3"/>
      <c r="O30" s="3"/>
    </row>
    <row r="31" spans="2:15" x14ac:dyDescent="0.25">
      <c r="B31" s="2"/>
      <c r="C31" s="2"/>
      <c r="D31" s="2"/>
      <c r="E31" s="2"/>
      <c r="F31" s="12"/>
      <c r="G31" s="12"/>
      <c r="I31" s="3"/>
      <c r="J31" s="3"/>
      <c r="K31" s="3"/>
      <c r="L31" s="3"/>
      <c r="M31" s="3"/>
      <c r="N31" s="3"/>
      <c r="O31" s="3"/>
    </row>
    <row r="32" spans="2:15" x14ac:dyDescent="0.25">
      <c r="B32" s="24"/>
      <c r="C32" s="11"/>
      <c r="D32" s="24"/>
      <c r="E32" s="3"/>
      <c r="F32" s="3"/>
      <c r="G32" s="12"/>
      <c r="H32" s="39"/>
      <c r="I32" s="3"/>
      <c r="J32" s="3"/>
      <c r="K32" s="3"/>
      <c r="L32" s="3"/>
      <c r="M32" s="3"/>
      <c r="N32" s="3"/>
      <c r="O32" s="3"/>
    </row>
    <row r="33" spans="2:15" ht="15.75" thickBot="1" x14ac:dyDescent="0.3">
      <c r="B33" s="24"/>
      <c r="C33" s="3"/>
      <c r="D33" s="3"/>
      <c r="E33" s="3"/>
      <c r="F33" s="8"/>
      <c r="G33" s="40">
        <v>0</v>
      </c>
      <c r="H33" s="39"/>
      <c r="I33" s="12"/>
      <c r="J33" s="3"/>
      <c r="K33" s="12"/>
      <c r="L33" s="3"/>
      <c r="M33" s="3"/>
      <c r="N33" s="3"/>
      <c r="O33" s="3"/>
    </row>
    <row r="34" spans="2:15" ht="16.5" thickTop="1" thickBot="1" x14ac:dyDescent="0.3">
      <c r="B34" s="24"/>
      <c r="C34" s="3"/>
      <c r="D34" s="3"/>
      <c r="E34" s="3"/>
      <c r="F34" s="8"/>
      <c r="G34" s="38"/>
      <c r="H34" s="31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9" t="s">
        <v>22</v>
      </c>
      <c r="C35" s="61" t="s">
        <v>23</v>
      </c>
      <c r="D35" s="61"/>
      <c r="E35" s="61"/>
      <c r="F35" s="61"/>
      <c r="G35" s="61"/>
      <c r="H35" s="10">
        <v>4</v>
      </c>
      <c r="I35" s="3"/>
      <c r="J35" s="11"/>
      <c r="K35" s="3"/>
      <c r="L35" s="3"/>
      <c r="M35" s="3"/>
      <c r="N35" s="12"/>
      <c r="O35" s="3"/>
    </row>
    <row r="36" spans="2:15" x14ac:dyDescent="0.25">
      <c r="B36" s="2"/>
      <c r="C36" s="2"/>
      <c r="D36" s="2"/>
      <c r="E36" s="2"/>
      <c r="F36" s="12"/>
      <c r="G36" s="12"/>
      <c r="H36" s="31"/>
      <c r="I36" s="3"/>
      <c r="J36" s="11"/>
      <c r="K36" s="3"/>
      <c r="L36" s="3"/>
      <c r="M36" s="3"/>
      <c r="N36" s="3"/>
      <c r="O36" s="12"/>
    </row>
    <row r="37" spans="2:15" x14ac:dyDescent="0.25">
      <c r="B37" s="19" t="s">
        <v>36</v>
      </c>
      <c r="C37" s="21">
        <v>42751</v>
      </c>
      <c r="D37" s="19" t="s">
        <v>37</v>
      </c>
      <c r="E37" s="19" t="s">
        <v>12</v>
      </c>
      <c r="F37" s="19"/>
      <c r="G37" s="20">
        <v>310459.24</v>
      </c>
      <c r="H37" s="19"/>
      <c r="I37" s="3"/>
      <c r="J37" s="11"/>
      <c r="K37" s="3"/>
      <c r="L37" s="3"/>
      <c r="M37" s="3"/>
      <c r="N37" s="12"/>
      <c r="O37" s="3"/>
    </row>
    <row r="38" spans="2:15" x14ac:dyDescent="0.25">
      <c r="B38" s="19" t="s">
        <v>41</v>
      </c>
      <c r="C38" s="21">
        <v>42752</v>
      </c>
      <c r="D38" s="19" t="s">
        <v>38</v>
      </c>
      <c r="E38" s="19" t="s">
        <v>12</v>
      </c>
      <c r="F38" s="19"/>
      <c r="G38" s="20">
        <v>349634</v>
      </c>
      <c r="H38" s="19"/>
      <c r="I38" s="3"/>
      <c r="J38" s="11"/>
      <c r="K38" s="3"/>
      <c r="L38" s="3"/>
      <c r="M38" s="3"/>
      <c r="N38" s="12"/>
      <c r="O38" s="3"/>
    </row>
    <row r="39" spans="2:15" x14ac:dyDescent="0.25">
      <c r="B39" s="19" t="s">
        <v>39</v>
      </c>
      <c r="C39" s="21">
        <v>42766</v>
      </c>
      <c r="D39" s="19" t="s">
        <v>40</v>
      </c>
      <c r="E39" s="19" t="s">
        <v>12</v>
      </c>
      <c r="F39" s="19"/>
      <c r="G39" s="20">
        <v>440963.98</v>
      </c>
      <c r="H39" s="19"/>
      <c r="I39" s="3"/>
      <c r="J39" s="11"/>
      <c r="K39" s="3"/>
      <c r="L39" s="3"/>
      <c r="M39" s="3"/>
      <c r="N39" s="3"/>
      <c r="O39" s="12"/>
    </row>
    <row r="40" spans="2:15" x14ac:dyDescent="0.25">
      <c r="B40" s="19"/>
      <c r="C40" s="21"/>
      <c r="D40" s="19" t="s">
        <v>54</v>
      </c>
      <c r="E40" s="19" t="s">
        <v>55</v>
      </c>
      <c r="F40" s="19"/>
      <c r="G40" s="20">
        <v>312617.87</v>
      </c>
      <c r="H40" s="19"/>
      <c r="I40" s="3"/>
      <c r="J40" s="3"/>
      <c r="K40" s="3"/>
      <c r="L40" s="3"/>
      <c r="M40" s="3"/>
      <c r="N40" s="3"/>
      <c r="O40" s="3"/>
    </row>
    <row r="41" spans="2:15" x14ac:dyDescent="0.25">
      <c r="C41" s="22"/>
      <c r="F41" s="3"/>
      <c r="G41" s="23"/>
      <c r="H41" s="13"/>
      <c r="I41" s="3"/>
      <c r="J41" s="3"/>
      <c r="K41" s="3"/>
      <c r="L41" s="3"/>
      <c r="M41" s="3"/>
      <c r="N41" s="3"/>
      <c r="O41" s="3"/>
    </row>
    <row r="42" spans="2:15" x14ac:dyDescent="0.25">
      <c r="C42" s="22"/>
      <c r="E42" s="2"/>
      <c r="F42" s="3"/>
      <c r="G42" s="41"/>
      <c r="H42" s="13"/>
      <c r="I42" s="3"/>
      <c r="J42" s="3"/>
      <c r="K42" s="3"/>
      <c r="L42" s="3"/>
      <c r="M42" s="3"/>
      <c r="N42" s="3"/>
      <c r="O42" s="3"/>
    </row>
    <row r="43" spans="2:15" ht="15.75" thickBot="1" x14ac:dyDescent="0.3">
      <c r="C43" s="22"/>
      <c r="E43" s="3"/>
      <c r="F43" s="8"/>
      <c r="G43" s="42">
        <f>SUM(G37:G42)</f>
        <v>1413675.0899999999</v>
      </c>
      <c r="H43" s="13"/>
      <c r="I43" s="3"/>
      <c r="J43" s="3"/>
      <c r="K43" s="3"/>
      <c r="L43" s="3"/>
      <c r="M43" s="3"/>
      <c r="N43" s="3"/>
      <c r="O43" s="3"/>
    </row>
    <row r="44" spans="2:15" ht="16.5" thickTop="1" thickBot="1" x14ac:dyDescent="0.3">
      <c r="B44" s="24"/>
      <c r="C44" s="11"/>
      <c r="D44" s="3"/>
      <c r="E44" s="3"/>
      <c r="F44" s="8"/>
      <c r="G44" s="43"/>
      <c r="H44" s="13"/>
      <c r="I44" s="3"/>
      <c r="J44" s="3"/>
      <c r="K44" s="3"/>
      <c r="L44" s="3"/>
      <c r="M44" s="3"/>
      <c r="N44" s="3"/>
      <c r="O44" s="3"/>
    </row>
    <row r="45" spans="2:15" ht="15.75" thickBot="1" x14ac:dyDescent="0.3">
      <c r="B45" s="9" t="s">
        <v>26</v>
      </c>
      <c r="C45" s="61" t="s">
        <v>27</v>
      </c>
      <c r="D45" s="61"/>
      <c r="E45" s="61"/>
      <c r="F45" s="61"/>
      <c r="G45" s="61"/>
      <c r="H45" s="10"/>
      <c r="I45" s="3"/>
      <c r="J45" s="3"/>
      <c r="K45" s="3"/>
      <c r="L45" s="3"/>
      <c r="M45" s="3"/>
      <c r="N45" s="3"/>
      <c r="O45" s="3"/>
    </row>
    <row r="46" spans="2:15" x14ac:dyDescent="0.25">
      <c r="B46" s="24"/>
      <c r="C46" s="11"/>
      <c r="D46" s="3"/>
      <c r="E46" s="3"/>
      <c r="F46" s="8"/>
      <c r="G46" s="12"/>
      <c r="H46" s="13"/>
    </row>
    <row r="47" spans="2:15" x14ac:dyDescent="0.25">
      <c r="B47" s="24"/>
      <c r="C47" s="11"/>
      <c r="D47" s="3"/>
      <c r="E47" s="3"/>
      <c r="F47" s="8"/>
      <c r="G47" s="12"/>
    </row>
    <row r="48" spans="2:15" x14ac:dyDescent="0.25">
      <c r="B48" s="24"/>
      <c r="C48" s="11"/>
      <c r="D48" s="3"/>
      <c r="E48" s="2"/>
      <c r="F48" s="8"/>
      <c r="G48" s="12"/>
      <c r="H48" s="3"/>
    </row>
    <row r="49" spans="2:8" ht="15.75" thickBot="1" x14ac:dyDescent="0.3">
      <c r="B49" s="24"/>
      <c r="C49" s="11"/>
      <c r="D49" s="3"/>
      <c r="E49" s="2"/>
      <c r="F49" s="8"/>
      <c r="G49" s="44">
        <v>0</v>
      </c>
      <c r="H49" s="3"/>
    </row>
    <row r="50" spans="2:8" ht="15.75" thickTop="1" x14ac:dyDescent="0.25">
      <c r="B50" s="24"/>
      <c r="C50" s="11"/>
      <c r="D50" s="3"/>
      <c r="E50" s="45"/>
      <c r="F50" s="8"/>
      <c r="G50" s="12"/>
      <c r="H50" s="3"/>
    </row>
    <row r="51" spans="2:8" ht="15.75" thickBot="1" x14ac:dyDescent="0.3">
      <c r="B51" s="24"/>
      <c r="C51" s="11"/>
      <c r="D51" s="3"/>
      <c r="E51" s="45"/>
      <c r="F51" s="8"/>
      <c r="G51" s="12"/>
      <c r="H51" s="3"/>
    </row>
    <row r="52" spans="2:8" ht="15.75" thickBot="1" x14ac:dyDescent="0.3">
      <c r="B52" s="9" t="s">
        <v>28</v>
      </c>
      <c r="C52" s="61" t="s">
        <v>29</v>
      </c>
      <c r="D52" s="61"/>
      <c r="E52" s="61"/>
      <c r="F52" s="61"/>
      <c r="G52" s="61"/>
      <c r="H52" s="10">
        <v>1</v>
      </c>
    </row>
    <row r="53" spans="2:8" x14ac:dyDescent="0.25">
      <c r="B53" s="19" t="s">
        <v>47</v>
      </c>
      <c r="C53" s="21">
        <v>42761</v>
      </c>
      <c r="D53" s="19" t="s">
        <v>48</v>
      </c>
      <c r="E53" s="19" t="s">
        <v>50</v>
      </c>
      <c r="F53" s="19"/>
      <c r="G53" s="20">
        <v>116379.31</v>
      </c>
      <c r="H53" s="19"/>
    </row>
    <row r="54" spans="2:8" x14ac:dyDescent="0.25">
      <c r="B54" s="24"/>
      <c r="C54" s="11"/>
      <c r="D54" s="3"/>
      <c r="E54" s="45"/>
      <c r="F54" s="8"/>
      <c r="G54" s="12"/>
      <c r="H54" s="3"/>
    </row>
    <row r="55" spans="2:8" x14ac:dyDescent="0.25">
      <c r="B55" s="46"/>
      <c r="C55" s="46"/>
      <c r="D55" s="47"/>
      <c r="E55" s="48"/>
      <c r="F55" s="48"/>
      <c r="G55" s="49"/>
      <c r="H55" s="3"/>
    </row>
    <row r="56" spans="2:8" ht="15.75" thickBot="1" x14ac:dyDescent="0.3">
      <c r="B56" s="3"/>
      <c r="C56" s="3"/>
      <c r="D56" s="3"/>
      <c r="E56" s="3"/>
      <c r="F56" s="3"/>
      <c r="G56" s="42">
        <f>+SUM(G53:G53)</f>
        <v>116379.31</v>
      </c>
      <c r="H56" s="3"/>
    </row>
    <row r="57" spans="2:8" ht="15.75" thickTop="1" x14ac:dyDescent="0.25">
      <c r="B57" s="3"/>
      <c r="C57" s="3"/>
      <c r="D57" s="3"/>
      <c r="E57" s="3"/>
      <c r="F57" s="3"/>
      <c r="G57" s="30"/>
      <c r="H57" s="13"/>
    </row>
    <row r="58" spans="2:8" x14ac:dyDescent="0.25">
      <c r="B58" s="3"/>
      <c r="C58" s="3"/>
      <c r="D58" s="3"/>
      <c r="E58" s="50" t="s">
        <v>30</v>
      </c>
      <c r="F58" s="31"/>
      <c r="G58" s="51">
        <f>+G20+G27+G33+G43+G49+G56</f>
        <v>3214895.27</v>
      </c>
      <c r="H58" s="31"/>
    </row>
    <row r="59" spans="2:8" ht="15.75" thickBot="1" x14ac:dyDescent="0.3">
      <c r="B59" s="3"/>
      <c r="C59" s="3"/>
      <c r="D59" s="3"/>
      <c r="E59" s="50" t="s">
        <v>31</v>
      </c>
      <c r="F59" s="31"/>
      <c r="G59" s="52">
        <v>3214895.27</v>
      </c>
      <c r="H59" s="53">
        <f>+H12+H21+H29+H35+H45+H52</f>
        <v>10</v>
      </c>
    </row>
    <row r="60" spans="2:8" ht="15.75" thickTop="1" x14ac:dyDescent="0.25">
      <c r="E60" s="50"/>
      <c r="F60" s="31"/>
      <c r="G60" s="51">
        <f>+G58-G59</f>
        <v>0</v>
      </c>
      <c r="H60" s="31"/>
    </row>
    <row r="63" spans="2:8" x14ac:dyDescent="0.25">
      <c r="H63" s="23"/>
    </row>
    <row r="64" spans="2:8" x14ac:dyDescent="0.25">
      <c r="C64" s="22"/>
      <c r="G64" s="23"/>
      <c r="H64" s="23"/>
    </row>
    <row r="65" spans="3:8" x14ac:dyDescent="0.25">
      <c r="H65" s="23"/>
    </row>
    <row r="66" spans="3:8" x14ac:dyDescent="0.25">
      <c r="H66" s="23"/>
    </row>
    <row r="67" spans="3:8" x14ac:dyDescent="0.25">
      <c r="H67" s="23"/>
    </row>
    <row r="68" spans="3:8" x14ac:dyDescent="0.25">
      <c r="C68" s="22"/>
      <c r="G68" s="23"/>
      <c r="H68" s="23"/>
    </row>
    <row r="69" spans="3:8" x14ac:dyDescent="0.25">
      <c r="C69" s="22"/>
      <c r="F69" s="23"/>
      <c r="H69" s="23"/>
    </row>
    <row r="70" spans="3:8" x14ac:dyDescent="0.25">
      <c r="C70" s="22"/>
      <c r="G70" s="23"/>
      <c r="H70" s="23"/>
    </row>
    <row r="72" spans="3:8" x14ac:dyDescent="0.25">
      <c r="H72" s="23"/>
    </row>
  </sheetData>
  <mergeCells count="11">
    <mergeCell ref="C21:G21"/>
    <mergeCell ref="C29:G29"/>
    <mergeCell ref="C35:G35"/>
    <mergeCell ref="C45:G45"/>
    <mergeCell ref="C52:G52"/>
    <mergeCell ref="C12:G12"/>
    <mergeCell ref="D3:H3"/>
    <mergeCell ref="D4:H4"/>
    <mergeCell ref="D5:H5"/>
    <mergeCell ref="D6:H6"/>
    <mergeCell ref="D7:H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topLeftCell="A46" workbookViewId="0">
      <selection activeCell="G62" sqref="G62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56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4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s="15" t="s">
        <v>7</v>
      </c>
      <c r="C14" s="16">
        <v>42307</v>
      </c>
      <c r="D14" s="15" t="s">
        <v>8</v>
      </c>
      <c r="E14" s="15" t="s">
        <v>9</v>
      </c>
      <c r="F14" s="17"/>
      <c r="G14" s="18">
        <v>353946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s="19" t="s">
        <v>13</v>
      </c>
      <c r="C15" s="21">
        <v>42683</v>
      </c>
      <c r="D15" t="s">
        <v>52</v>
      </c>
      <c r="E15" s="19" t="s">
        <v>12</v>
      </c>
      <c r="F15" s="19"/>
      <c r="G15" s="55">
        <v>276701.62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s="19" t="s">
        <v>16</v>
      </c>
      <c r="C16" s="21">
        <v>42683</v>
      </c>
      <c r="D16" s="19" t="s">
        <v>17</v>
      </c>
      <c r="E16" s="19" t="s">
        <v>12</v>
      </c>
      <c r="F16" s="19"/>
      <c r="G16" s="20">
        <v>302768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s="19" t="s">
        <v>33</v>
      </c>
      <c r="C17" s="21">
        <v>42751</v>
      </c>
      <c r="D17" s="19" t="s">
        <v>34</v>
      </c>
      <c r="E17" s="19" t="s">
        <v>12</v>
      </c>
      <c r="F17" s="19"/>
      <c r="G17" s="20">
        <v>434702.28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s="2"/>
      <c r="C19" s="11"/>
      <c r="D19" s="24"/>
      <c r="E19" s="3"/>
      <c r="F19" s="8"/>
      <c r="G19" s="3"/>
      <c r="H19" s="13"/>
      <c r="I19" s="3"/>
      <c r="J19" s="3"/>
      <c r="K19" s="3"/>
      <c r="L19" s="3"/>
      <c r="M19" s="3"/>
      <c r="N19" s="3"/>
      <c r="O19" s="3"/>
    </row>
    <row r="20" spans="2:15" ht="15.75" thickBot="1" x14ac:dyDescent="0.3">
      <c r="B20" s="25"/>
      <c r="C20" s="3"/>
      <c r="D20" s="3"/>
      <c r="E20" s="3"/>
      <c r="F20" s="8"/>
      <c r="G20" s="26">
        <f>SUM(G14:G19)</f>
        <v>1368117.9</v>
      </c>
      <c r="H20" s="27"/>
      <c r="I20" s="3"/>
      <c r="J20" s="11"/>
      <c r="K20" s="3"/>
      <c r="L20" s="3"/>
      <c r="M20" s="3"/>
      <c r="N20" s="3"/>
      <c r="O20" s="12"/>
    </row>
    <row r="21" spans="2:15" ht="16.5" thickTop="1" thickBot="1" x14ac:dyDescent="0.3">
      <c r="B21" s="9" t="s">
        <v>18</v>
      </c>
      <c r="C21" s="61" t="s">
        <v>19</v>
      </c>
      <c r="D21" s="61"/>
      <c r="E21" s="61"/>
      <c r="F21" s="61"/>
      <c r="G21" s="61"/>
      <c r="H21" s="10">
        <v>0</v>
      </c>
      <c r="I21" s="3"/>
      <c r="J21" s="11"/>
      <c r="K21" s="3"/>
      <c r="L21" s="3"/>
      <c r="M21" s="3"/>
      <c r="N21" s="3"/>
      <c r="O21" s="12"/>
    </row>
    <row r="22" spans="2:15" x14ac:dyDescent="0.25">
      <c r="B22" s="25"/>
      <c r="C22" s="11"/>
      <c r="D22" s="28"/>
      <c r="E22" s="3"/>
      <c r="F22" s="29"/>
      <c r="G22" s="30"/>
      <c r="H22" s="31"/>
      <c r="I22" s="3"/>
      <c r="J22" s="3"/>
      <c r="K22" s="3"/>
      <c r="L22" s="3"/>
      <c r="M22" s="3"/>
      <c r="N22" s="3"/>
      <c r="O22" s="3"/>
    </row>
    <row r="23" spans="2:15" x14ac:dyDescent="0.25">
      <c r="B23" s="32"/>
      <c r="C23" s="33"/>
      <c r="D23" s="32"/>
      <c r="E23" s="2"/>
      <c r="F23" s="34"/>
      <c r="G23" s="34"/>
      <c r="I23" s="3"/>
      <c r="J23" s="11"/>
      <c r="K23" s="3"/>
      <c r="L23" s="3"/>
      <c r="M23" s="3"/>
      <c r="N23" s="3"/>
      <c r="O23" s="12"/>
    </row>
    <row r="24" spans="2:15" x14ac:dyDescent="0.25">
      <c r="B24" s="32"/>
      <c r="C24" s="33"/>
      <c r="D24" s="32"/>
      <c r="E24" s="2"/>
      <c r="F24" s="34"/>
      <c r="G24" s="34"/>
      <c r="H24" s="3"/>
      <c r="I24" s="3"/>
      <c r="J24" s="11"/>
      <c r="K24" s="3"/>
      <c r="L24" s="3"/>
      <c r="M24" s="3"/>
      <c r="N24" s="12"/>
      <c r="O24" s="3"/>
    </row>
    <row r="25" spans="2:15" x14ac:dyDescent="0.25">
      <c r="B25" s="32"/>
      <c r="C25" s="33"/>
      <c r="D25" s="32"/>
      <c r="E25" s="2"/>
      <c r="F25" s="34"/>
      <c r="G25" s="34"/>
      <c r="H25" s="13"/>
      <c r="I25" s="3"/>
      <c r="J25" s="11"/>
      <c r="K25" s="3"/>
      <c r="L25" s="3"/>
      <c r="M25" s="3"/>
      <c r="N25" s="3"/>
      <c r="O25" s="12"/>
    </row>
    <row r="26" spans="2:15" ht="15.75" thickBot="1" x14ac:dyDescent="0.3">
      <c r="B26" s="11"/>
      <c r="C26" s="11"/>
      <c r="D26" s="35"/>
      <c r="E26" s="3"/>
      <c r="F26" s="8"/>
      <c r="G26" s="36"/>
      <c r="H26" s="13"/>
      <c r="I26" s="3"/>
      <c r="J26" s="11"/>
      <c r="K26" s="3"/>
      <c r="L26" s="3"/>
      <c r="M26" s="3"/>
      <c r="N26" s="12"/>
      <c r="O26" s="3"/>
    </row>
    <row r="27" spans="2:15" ht="15.75" thickTop="1" x14ac:dyDescent="0.25">
      <c r="B27" s="24"/>
      <c r="C27" s="3"/>
      <c r="D27" s="3"/>
      <c r="E27" s="3"/>
      <c r="F27" s="8"/>
      <c r="G27" s="37">
        <v>0</v>
      </c>
      <c r="H27" s="13"/>
      <c r="I27" s="3"/>
      <c r="J27" s="11"/>
      <c r="K27" s="3"/>
      <c r="L27" s="3"/>
      <c r="M27" s="3"/>
      <c r="N27" s="3"/>
      <c r="O27" s="12"/>
    </row>
    <row r="28" spans="2:15" ht="15.75" thickBot="1" x14ac:dyDescent="0.3">
      <c r="B28" s="24"/>
      <c r="C28" s="3"/>
      <c r="D28" s="3"/>
      <c r="E28" s="3"/>
      <c r="F28" s="8"/>
      <c r="G28" s="38"/>
      <c r="H28" s="13"/>
      <c r="I28" s="3"/>
      <c r="J28" s="3"/>
      <c r="K28" s="3"/>
      <c r="L28" s="3"/>
      <c r="M28" s="3"/>
      <c r="N28" s="3"/>
      <c r="O28" s="3"/>
    </row>
    <row r="29" spans="2:15" ht="15.75" thickBot="1" x14ac:dyDescent="0.3">
      <c r="B29" s="9" t="s">
        <v>20</v>
      </c>
      <c r="C29" s="61" t="s">
        <v>21</v>
      </c>
      <c r="D29" s="61"/>
      <c r="E29" s="61"/>
      <c r="F29" s="61"/>
      <c r="G29" s="61"/>
      <c r="H29" s="10">
        <v>0</v>
      </c>
      <c r="I29" s="3"/>
      <c r="J29" s="3"/>
      <c r="K29" s="3"/>
      <c r="L29" s="3"/>
      <c r="M29" s="3"/>
      <c r="N29" s="3"/>
      <c r="O29" s="3"/>
    </row>
    <row r="30" spans="2:15" x14ac:dyDescent="0.25">
      <c r="B30" s="24"/>
      <c r="C30" s="24"/>
      <c r="D30" s="3"/>
      <c r="E30" s="3"/>
      <c r="F30" s="8"/>
      <c r="G30" s="38"/>
      <c r="H30" s="31"/>
      <c r="I30" s="3"/>
      <c r="J30" s="3"/>
      <c r="K30" s="3"/>
      <c r="L30" s="3"/>
      <c r="M30" s="3"/>
      <c r="N30" s="3"/>
      <c r="O30" s="3"/>
    </row>
    <row r="31" spans="2:15" x14ac:dyDescent="0.25">
      <c r="B31" s="2"/>
      <c r="C31" s="2"/>
      <c r="D31" s="2"/>
      <c r="E31" s="2"/>
      <c r="F31" s="12"/>
      <c r="G31" s="12"/>
      <c r="I31" s="3"/>
      <c r="J31" s="3"/>
      <c r="K31" s="3"/>
      <c r="L31" s="3"/>
      <c r="M31" s="3"/>
      <c r="N31" s="3"/>
      <c r="O31" s="3"/>
    </row>
    <row r="32" spans="2:15" x14ac:dyDescent="0.25">
      <c r="B32" s="24"/>
      <c r="C32" s="11"/>
      <c r="D32" s="24"/>
      <c r="E32" s="3"/>
      <c r="F32" s="3"/>
      <c r="G32" s="12"/>
      <c r="H32" s="39"/>
      <c r="I32" s="3"/>
      <c r="J32" s="3"/>
      <c r="K32" s="3"/>
      <c r="L32" s="3"/>
      <c r="M32" s="3"/>
      <c r="N32" s="3"/>
      <c r="O32" s="3"/>
    </row>
    <row r="33" spans="2:15" ht="15.75" thickBot="1" x14ac:dyDescent="0.3">
      <c r="B33" s="24"/>
      <c r="C33" s="3"/>
      <c r="D33" s="3"/>
      <c r="E33" s="3"/>
      <c r="F33" s="8"/>
      <c r="G33" s="40">
        <v>0</v>
      </c>
      <c r="H33" s="39"/>
      <c r="I33" s="12"/>
      <c r="J33" s="3"/>
      <c r="K33" s="12"/>
      <c r="L33" s="3"/>
      <c r="M33" s="3"/>
      <c r="N33" s="3"/>
      <c r="O33" s="3"/>
    </row>
    <row r="34" spans="2:15" ht="16.5" thickTop="1" thickBot="1" x14ac:dyDescent="0.3">
      <c r="B34" s="24"/>
      <c r="C34" s="3"/>
      <c r="D34" s="3"/>
      <c r="E34" s="3"/>
      <c r="F34" s="8"/>
      <c r="G34" s="38"/>
      <c r="H34" s="31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9" t="s">
        <v>22</v>
      </c>
      <c r="C35" s="61" t="s">
        <v>23</v>
      </c>
      <c r="D35" s="61"/>
      <c r="E35" s="61"/>
      <c r="F35" s="61"/>
      <c r="G35" s="61"/>
      <c r="H35" s="10">
        <v>5</v>
      </c>
      <c r="I35" s="3"/>
      <c r="J35" s="11"/>
      <c r="K35" s="3"/>
      <c r="L35" s="3"/>
      <c r="M35" s="3"/>
      <c r="N35" s="12"/>
      <c r="O35" s="3"/>
    </row>
    <row r="36" spans="2:15" x14ac:dyDescent="0.25">
      <c r="B36" s="2"/>
      <c r="C36" s="2"/>
      <c r="D36" s="2"/>
      <c r="E36" s="2"/>
      <c r="F36" s="12"/>
      <c r="G36" s="12"/>
      <c r="H36" s="31"/>
      <c r="I36" s="3"/>
      <c r="J36" s="11"/>
      <c r="K36" s="3"/>
      <c r="L36" s="3"/>
      <c r="M36" s="3"/>
      <c r="N36" s="3"/>
      <c r="O36" s="12"/>
    </row>
    <row r="37" spans="2:15" x14ac:dyDescent="0.25">
      <c r="B37" s="19" t="s">
        <v>36</v>
      </c>
      <c r="C37" s="21">
        <v>42751</v>
      </c>
      <c r="D37" s="19" t="s">
        <v>37</v>
      </c>
      <c r="E37" s="19" t="s">
        <v>12</v>
      </c>
      <c r="F37" s="19"/>
      <c r="G37" s="20">
        <v>310459.24</v>
      </c>
      <c r="H37" s="19"/>
      <c r="I37" s="3"/>
      <c r="J37" s="11"/>
      <c r="K37" s="3"/>
      <c r="L37" s="3"/>
      <c r="M37" s="3"/>
      <c r="N37" s="12"/>
      <c r="O37" s="3"/>
    </row>
    <row r="38" spans="2:15" x14ac:dyDescent="0.25">
      <c r="B38" s="19" t="s">
        <v>41</v>
      </c>
      <c r="C38" s="21">
        <v>42752</v>
      </c>
      <c r="D38" s="19" t="s">
        <v>38</v>
      </c>
      <c r="E38" s="19" t="s">
        <v>12</v>
      </c>
      <c r="F38" s="19"/>
      <c r="G38" s="20">
        <v>349634</v>
      </c>
      <c r="H38" s="19"/>
      <c r="I38" s="3"/>
      <c r="J38" s="11"/>
      <c r="K38" s="3"/>
      <c r="L38" s="3"/>
      <c r="M38" s="3"/>
      <c r="N38" s="12"/>
      <c r="O38" s="3"/>
    </row>
    <row r="39" spans="2:15" x14ac:dyDescent="0.25">
      <c r="B39" s="19"/>
      <c r="C39" s="21"/>
      <c r="D39" s="19" t="s">
        <v>54</v>
      </c>
      <c r="E39" s="19" t="s">
        <v>55</v>
      </c>
      <c r="F39" s="19"/>
      <c r="G39" s="20">
        <v>312617.87</v>
      </c>
      <c r="H39" s="19"/>
      <c r="I39" s="3"/>
      <c r="J39" s="11"/>
      <c r="K39" s="3"/>
      <c r="L39" s="3"/>
      <c r="M39" s="3"/>
      <c r="N39" s="3"/>
      <c r="O39" s="12"/>
    </row>
    <row r="40" spans="2:15" x14ac:dyDescent="0.25">
      <c r="B40" s="19" t="s">
        <v>57</v>
      </c>
      <c r="C40" s="21">
        <v>42853</v>
      </c>
      <c r="D40" s="19" t="s">
        <v>58</v>
      </c>
      <c r="E40" s="19" t="s">
        <v>12</v>
      </c>
      <c r="F40" s="19"/>
      <c r="G40" s="20">
        <v>384075</v>
      </c>
      <c r="H40" s="19"/>
      <c r="I40" s="3"/>
      <c r="J40" s="3"/>
      <c r="K40" s="3"/>
      <c r="L40" s="3"/>
      <c r="M40" s="3"/>
      <c r="N40" s="3"/>
      <c r="O40" s="3"/>
    </row>
    <row r="41" spans="2:15" x14ac:dyDescent="0.25">
      <c r="B41" s="19" t="s">
        <v>59</v>
      </c>
      <c r="C41" s="21">
        <v>42853</v>
      </c>
      <c r="D41" s="19" t="s">
        <v>60</v>
      </c>
      <c r="E41" s="19" t="s">
        <v>12</v>
      </c>
      <c r="F41" s="19"/>
      <c r="G41" s="20">
        <v>384075</v>
      </c>
      <c r="H41" s="19"/>
      <c r="I41" s="3"/>
      <c r="J41" s="3"/>
      <c r="K41" s="3"/>
      <c r="L41" s="3"/>
      <c r="M41" s="3"/>
      <c r="N41" s="3"/>
      <c r="O41" s="3"/>
    </row>
    <row r="42" spans="2:15" x14ac:dyDescent="0.25">
      <c r="C42" s="22"/>
      <c r="E42" s="2"/>
      <c r="F42" s="3"/>
      <c r="G42" s="41"/>
      <c r="H42" s="13"/>
      <c r="I42" s="3"/>
      <c r="J42" s="3"/>
      <c r="K42" s="3"/>
      <c r="L42" s="3"/>
      <c r="M42" s="3"/>
      <c r="N42" s="3"/>
      <c r="O42" s="3"/>
    </row>
    <row r="43" spans="2:15" ht="15.75" thickBot="1" x14ac:dyDescent="0.3">
      <c r="C43" s="22"/>
      <c r="E43" s="3"/>
      <c r="F43" s="8"/>
      <c r="G43" s="42">
        <f>SUM(G37:G42)</f>
        <v>1740861.1099999999</v>
      </c>
      <c r="H43" s="13"/>
      <c r="I43" s="3"/>
      <c r="J43" s="3"/>
      <c r="K43" s="3"/>
      <c r="L43" s="3"/>
      <c r="M43" s="3"/>
      <c r="N43" s="3"/>
      <c r="O43" s="3"/>
    </row>
    <row r="44" spans="2:15" ht="16.5" thickTop="1" thickBot="1" x14ac:dyDescent="0.3">
      <c r="B44" s="24"/>
      <c r="C44" s="11"/>
      <c r="D44" s="3"/>
      <c r="E44" s="3"/>
      <c r="F44" s="8"/>
      <c r="G44" s="43"/>
      <c r="H44" s="13"/>
      <c r="I44" s="3"/>
      <c r="J44" s="3"/>
      <c r="K44" s="3"/>
      <c r="L44" s="3"/>
      <c r="M44" s="3"/>
      <c r="N44" s="3"/>
      <c r="O44" s="3"/>
    </row>
    <row r="45" spans="2:15" ht="15.75" thickBot="1" x14ac:dyDescent="0.3">
      <c r="B45" s="9" t="s">
        <v>26</v>
      </c>
      <c r="C45" s="61" t="s">
        <v>27</v>
      </c>
      <c r="D45" s="61"/>
      <c r="E45" s="61"/>
      <c r="F45" s="61"/>
      <c r="G45" s="61"/>
      <c r="H45" s="10"/>
      <c r="I45" s="3"/>
      <c r="J45" s="3"/>
      <c r="K45" s="3"/>
      <c r="L45" s="3"/>
      <c r="M45" s="3"/>
      <c r="N45" s="3"/>
      <c r="O45" s="3"/>
    </row>
    <row r="46" spans="2:15" x14ac:dyDescent="0.25">
      <c r="B46" s="24"/>
      <c r="C46" s="11"/>
      <c r="D46" s="3"/>
      <c r="E46" s="3"/>
      <c r="F46" s="8"/>
      <c r="G46" s="12"/>
      <c r="H46" s="13"/>
    </row>
    <row r="47" spans="2:15" x14ac:dyDescent="0.25">
      <c r="B47" s="24"/>
      <c r="C47" s="11"/>
      <c r="D47" s="3"/>
      <c r="E47" s="3"/>
      <c r="F47" s="8"/>
      <c r="G47" s="12"/>
    </row>
    <row r="48" spans="2:15" x14ac:dyDescent="0.25">
      <c r="B48" s="24"/>
      <c r="C48" s="11"/>
      <c r="D48" s="3"/>
      <c r="E48" s="2"/>
      <c r="F48" s="8"/>
      <c r="G48" s="12"/>
      <c r="H48" s="3"/>
    </row>
    <row r="49" spans="2:8" ht="15.75" thickBot="1" x14ac:dyDescent="0.3">
      <c r="B49" s="24"/>
      <c r="C49" s="11"/>
      <c r="D49" s="3"/>
      <c r="E49" s="2"/>
      <c r="F49" s="8"/>
      <c r="G49" s="44">
        <v>0</v>
      </c>
      <c r="H49" s="3"/>
    </row>
    <row r="50" spans="2:8" ht="15.75" thickTop="1" x14ac:dyDescent="0.25">
      <c r="B50" s="24"/>
      <c r="C50" s="11"/>
      <c r="D50" s="3"/>
      <c r="E50" s="45"/>
      <c r="F50" s="8"/>
      <c r="G50" s="12"/>
      <c r="H50" s="3"/>
    </row>
    <row r="51" spans="2:8" ht="15.75" thickBot="1" x14ac:dyDescent="0.3">
      <c r="B51" s="24"/>
      <c r="C51" s="11"/>
      <c r="D51" s="3"/>
      <c r="E51" s="45"/>
      <c r="F51" s="8"/>
      <c r="G51" s="12"/>
      <c r="H51" s="3"/>
    </row>
    <row r="52" spans="2:8" ht="15.75" thickBot="1" x14ac:dyDescent="0.3">
      <c r="B52" s="9" t="s">
        <v>28</v>
      </c>
      <c r="C52" s="61" t="s">
        <v>29</v>
      </c>
      <c r="D52" s="61"/>
      <c r="E52" s="61"/>
      <c r="F52" s="61"/>
      <c r="G52" s="61"/>
      <c r="H52" s="10">
        <v>3</v>
      </c>
    </row>
    <row r="53" spans="2:8" x14ac:dyDescent="0.25">
      <c r="B53" s="19" t="s">
        <v>47</v>
      </c>
      <c r="C53" s="21">
        <v>42761</v>
      </c>
      <c r="D53" s="19" t="s">
        <v>48</v>
      </c>
      <c r="E53" s="19" t="s">
        <v>50</v>
      </c>
      <c r="F53" s="19"/>
      <c r="G53" s="20">
        <v>116379.31</v>
      </c>
      <c r="H53" s="19"/>
    </row>
    <row r="54" spans="2:8" x14ac:dyDescent="0.25">
      <c r="B54" t="s">
        <v>61</v>
      </c>
      <c r="C54" s="54">
        <v>42850</v>
      </c>
      <c r="D54" t="s">
        <v>62</v>
      </c>
      <c r="E54" t="s">
        <v>65</v>
      </c>
      <c r="F54" t="s">
        <v>66</v>
      </c>
      <c r="G54" s="55">
        <v>225000</v>
      </c>
      <c r="H54" s="3"/>
    </row>
    <row r="55" spans="2:8" x14ac:dyDescent="0.25">
      <c r="B55" t="s">
        <v>63</v>
      </c>
      <c r="C55" s="54">
        <v>42852</v>
      </c>
      <c r="D55" t="s">
        <v>64</v>
      </c>
      <c r="E55" t="s">
        <v>65</v>
      </c>
      <c r="F55" t="s">
        <v>67</v>
      </c>
      <c r="G55" s="55">
        <v>270000</v>
      </c>
      <c r="H55" s="3"/>
    </row>
    <row r="56" spans="2:8" x14ac:dyDescent="0.25">
      <c r="B56"/>
      <c r="C56" s="54"/>
      <c r="D56"/>
      <c r="E56"/>
      <c r="F56"/>
      <c r="G56" s="55"/>
      <c r="H56" s="3"/>
    </row>
    <row r="57" spans="2:8" x14ac:dyDescent="0.25">
      <c r="B57"/>
      <c r="C57" s="54"/>
      <c r="D57"/>
      <c r="E57"/>
      <c r="F57"/>
      <c r="G57" s="55"/>
      <c r="H57" s="3"/>
    </row>
    <row r="58" spans="2:8" ht="15.75" thickBot="1" x14ac:dyDescent="0.3">
      <c r="B58" s="3"/>
      <c r="C58" s="3"/>
      <c r="D58" s="3"/>
      <c r="E58" s="3"/>
      <c r="F58" s="3"/>
      <c r="G58" s="42">
        <f>+SUM(G53:G55)</f>
        <v>611379.31000000006</v>
      </c>
      <c r="H58" s="3"/>
    </row>
    <row r="59" spans="2:8" ht="15.75" thickTop="1" x14ac:dyDescent="0.25">
      <c r="B59" s="3"/>
      <c r="C59" s="3"/>
      <c r="D59" s="3"/>
      <c r="E59" s="3"/>
      <c r="F59" s="3"/>
      <c r="G59" s="30"/>
      <c r="H59" s="13"/>
    </row>
    <row r="60" spans="2:8" x14ac:dyDescent="0.25">
      <c r="B60" s="3"/>
      <c r="C60" s="3"/>
      <c r="D60" s="3"/>
      <c r="E60" s="50" t="s">
        <v>30</v>
      </c>
      <c r="F60" s="31"/>
      <c r="G60" s="51">
        <f>+G20+G27+G33+G43+G49+G58</f>
        <v>3720358.32</v>
      </c>
      <c r="H60" s="31"/>
    </row>
    <row r="61" spans="2:8" ht="15.75" thickBot="1" x14ac:dyDescent="0.3">
      <c r="B61" s="3"/>
      <c r="C61" s="3"/>
      <c r="D61" s="3"/>
      <c r="E61" s="50" t="s">
        <v>31</v>
      </c>
      <c r="F61" s="31"/>
      <c r="G61" s="52">
        <v>3720358.32</v>
      </c>
      <c r="H61" s="53">
        <f>+H12+H21+H29+H35+H45+H52</f>
        <v>12</v>
      </c>
    </row>
    <row r="62" spans="2:8" ht="15.75" thickTop="1" x14ac:dyDescent="0.25">
      <c r="E62" s="50"/>
      <c r="F62" s="31"/>
      <c r="G62" s="51">
        <f>+G60-G61</f>
        <v>0</v>
      </c>
      <c r="H62" s="31"/>
    </row>
    <row r="65" spans="3:8" x14ac:dyDescent="0.25">
      <c r="H65" s="23"/>
    </row>
    <row r="66" spans="3:8" x14ac:dyDescent="0.25">
      <c r="C66" s="22"/>
      <c r="G66" s="23"/>
      <c r="H66" s="23"/>
    </row>
    <row r="67" spans="3:8" x14ac:dyDescent="0.25">
      <c r="H67" s="23"/>
    </row>
    <row r="68" spans="3:8" x14ac:dyDescent="0.25">
      <c r="H68" s="23"/>
    </row>
    <row r="69" spans="3:8" x14ac:dyDescent="0.25">
      <c r="H69" s="23"/>
    </row>
    <row r="70" spans="3:8" x14ac:dyDescent="0.25">
      <c r="C70" s="22"/>
      <c r="G70" s="23"/>
      <c r="H70" s="23"/>
    </row>
    <row r="71" spans="3:8" x14ac:dyDescent="0.25">
      <c r="C71" s="22"/>
      <c r="F71" s="23"/>
      <c r="H71" s="23"/>
    </row>
    <row r="72" spans="3:8" x14ac:dyDescent="0.25">
      <c r="C72" s="22"/>
      <c r="G72" s="23"/>
      <c r="H72" s="23"/>
    </row>
    <row r="74" spans="3:8" x14ac:dyDescent="0.25">
      <c r="H74" s="23"/>
    </row>
  </sheetData>
  <mergeCells count="11">
    <mergeCell ref="C12:G12"/>
    <mergeCell ref="D3:H3"/>
    <mergeCell ref="D4:H4"/>
    <mergeCell ref="D5:H5"/>
    <mergeCell ref="D6:H6"/>
    <mergeCell ref="D7:H7"/>
    <mergeCell ref="C21:G21"/>
    <mergeCell ref="C29:G29"/>
    <mergeCell ref="C35:G35"/>
    <mergeCell ref="C45:G45"/>
    <mergeCell ref="C52:G5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opLeftCell="A40" workbookViewId="0">
      <selection activeCell="E44" sqref="E44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105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9" spans="2:15" ht="15.75" thickBot="1" x14ac:dyDescent="0.3">
      <c r="B9" s="3"/>
      <c r="C9" s="3"/>
      <c r="D9" s="3"/>
      <c r="E9" s="3"/>
      <c r="F9" s="8"/>
      <c r="G9" s="3"/>
      <c r="H9" s="3"/>
      <c r="I9" s="3"/>
      <c r="J9" s="3"/>
      <c r="K9" s="3"/>
      <c r="L9" s="3"/>
      <c r="M9" s="3"/>
      <c r="N9" s="3"/>
      <c r="O9" s="3"/>
    </row>
    <row r="10" spans="2:15" ht="15.75" thickBot="1" x14ac:dyDescent="0.3">
      <c r="B10" s="9" t="s">
        <v>5</v>
      </c>
      <c r="C10" s="61" t="s">
        <v>6</v>
      </c>
      <c r="D10" s="61"/>
      <c r="E10" s="61"/>
      <c r="F10" s="61"/>
      <c r="G10" s="61"/>
      <c r="H10" s="10">
        <v>4</v>
      </c>
      <c r="I10" s="3"/>
      <c r="J10" s="3"/>
      <c r="K10" s="3"/>
      <c r="L10" s="3"/>
      <c r="M10" s="3"/>
      <c r="N10" s="3"/>
      <c r="O10" s="11"/>
    </row>
    <row r="11" spans="2:15" x14ac:dyDescent="0.25">
      <c r="B11" s="2"/>
      <c r="C11" s="11"/>
      <c r="D11" s="2"/>
      <c r="E11" s="2"/>
      <c r="F11" s="3"/>
      <c r="G11" s="12"/>
      <c r="H11" s="13"/>
      <c r="I11" s="3"/>
      <c r="J11" s="3"/>
      <c r="K11" s="3"/>
      <c r="L11" s="3"/>
      <c r="M11" s="3"/>
      <c r="N11" s="3"/>
      <c r="O11" s="14"/>
    </row>
    <row r="12" spans="2:15" x14ac:dyDescent="0.25">
      <c r="B12" s="15" t="s">
        <v>7</v>
      </c>
      <c r="C12" s="16">
        <v>42307</v>
      </c>
      <c r="D12" s="15" t="s">
        <v>8</v>
      </c>
      <c r="E12" s="15" t="s">
        <v>9</v>
      </c>
      <c r="F12" s="17"/>
      <c r="G12" s="18">
        <v>353946</v>
      </c>
      <c r="H12" s="13"/>
      <c r="I12" s="3"/>
      <c r="J12" s="3"/>
      <c r="K12" s="3"/>
      <c r="L12" s="3"/>
      <c r="M12" s="3"/>
      <c r="N12" s="3"/>
      <c r="O12" s="3"/>
    </row>
    <row r="13" spans="2:15" x14ac:dyDescent="0.25">
      <c r="B13" s="19" t="s">
        <v>16</v>
      </c>
      <c r="C13" s="21">
        <v>42683</v>
      </c>
      <c r="D13" s="19" t="s">
        <v>17</v>
      </c>
      <c r="E13" s="19" t="s">
        <v>12</v>
      </c>
      <c r="F13" s="19"/>
      <c r="G13" s="20">
        <v>302768</v>
      </c>
      <c r="H13" s="13"/>
      <c r="I13" s="3"/>
      <c r="J13" s="3"/>
      <c r="K13" s="3"/>
      <c r="L13" s="3"/>
      <c r="M13" s="3"/>
      <c r="N13" s="3"/>
      <c r="O13" s="3"/>
    </row>
    <row r="14" spans="2:15" x14ac:dyDescent="0.25">
      <c r="B14" s="19" t="s">
        <v>33</v>
      </c>
      <c r="C14" s="21">
        <v>42751</v>
      </c>
      <c r="D14" s="19" t="s">
        <v>34</v>
      </c>
      <c r="E14" s="19" t="s">
        <v>12</v>
      </c>
      <c r="F14" s="19"/>
      <c r="G14" s="20">
        <v>434702.28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96</v>
      </c>
      <c r="C15" s="54">
        <v>42873</v>
      </c>
      <c r="D15" t="s">
        <v>95</v>
      </c>
      <c r="E15" t="s">
        <v>12</v>
      </c>
      <c r="G15" s="55">
        <v>334201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94</v>
      </c>
      <c r="C16" s="54">
        <v>42873</v>
      </c>
      <c r="D16" t="s">
        <v>93</v>
      </c>
      <c r="E16" t="s">
        <v>12</v>
      </c>
      <c r="G16" s="55">
        <v>312444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92</v>
      </c>
      <c r="C17" s="54">
        <v>42879</v>
      </c>
      <c r="D17" t="s">
        <v>91</v>
      </c>
      <c r="E17" t="s">
        <v>106</v>
      </c>
      <c r="G17" s="55">
        <v>283535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90</v>
      </c>
      <c r="C18" s="54">
        <v>42879</v>
      </c>
      <c r="D18" t="s">
        <v>89</v>
      </c>
      <c r="E18" t="s">
        <v>106</v>
      </c>
      <c r="G18" s="55">
        <v>283535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107</v>
      </c>
      <c r="C19" s="54">
        <v>42879</v>
      </c>
      <c r="D19" t="s">
        <v>108</v>
      </c>
      <c r="E19" t="s">
        <v>106</v>
      </c>
      <c r="G19" s="55">
        <v>297716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86</v>
      </c>
      <c r="C20" s="54">
        <v>42879</v>
      </c>
      <c r="D20" t="s">
        <v>85</v>
      </c>
      <c r="E20" t="s">
        <v>109</v>
      </c>
      <c r="G20" s="55">
        <v>334201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83</v>
      </c>
      <c r="C21" s="54">
        <v>42879</v>
      </c>
      <c r="D21" t="s">
        <v>82</v>
      </c>
      <c r="E21" t="s">
        <v>106</v>
      </c>
      <c r="G21" s="55">
        <v>334201</v>
      </c>
      <c r="H21" s="13"/>
      <c r="I21" s="3"/>
      <c r="J21" s="3"/>
      <c r="K21" s="3"/>
      <c r="L21" s="3"/>
      <c r="M21" s="3"/>
      <c r="N21" s="3"/>
      <c r="O21" s="3"/>
    </row>
    <row r="22" spans="2:15" ht="15.75" thickBot="1" x14ac:dyDescent="0.3">
      <c r="B22" s="25"/>
      <c r="C22" s="3"/>
      <c r="D22" s="3"/>
      <c r="E22" s="3"/>
      <c r="F22" s="8"/>
      <c r="G22" s="26">
        <f>SUM(G12:G21)</f>
        <v>3271249.2800000003</v>
      </c>
      <c r="H22" s="27"/>
      <c r="I22" s="3"/>
      <c r="J22" s="11"/>
      <c r="K22" s="3"/>
      <c r="L22" s="3"/>
      <c r="M22" s="3"/>
      <c r="N22" s="3"/>
      <c r="O22" s="12"/>
    </row>
    <row r="23" spans="2:15" ht="16.5" thickTop="1" thickBot="1" x14ac:dyDescent="0.3">
      <c r="B23" s="9" t="s">
        <v>18</v>
      </c>
      <c r="C23" s="61" t="s">
        <v>19</v>
      </c>
      <c r="D23" s="61"/>
      <c r="E23" s="61"/>
      <c r="F23" s="61"/>
      <c r="G23" s="61"/>
      <c r="H23" s="10">
        <v>0</v>
      </c>
      <c r="I23" s="3"/>
      <c r="J23" s="11"/>
      <c r="K23" s="3"/>
      <c r="L23" s="3"/>
      <c r="M23" s="3"/>
      <c r="N23" s="3"/>
      <c r="O23" s="12"/>
    </row>
    <row r="24" spans="2:15" x14ac:dyDescent="0.25">
      <c r="B24" s="25"/>
      <c r="C24" s="11"/>
      <c r="D24" s="28"/>
      <c r="E24" s="3"/>
      <c r="F24" s="29"/>
      <c r="G24" s="30"/>
      <c r="H24" s="31"/>
      <c r="I24" s="3"/>
      <c r="J24" s="3"/>
      <c r="K24" s="3"/>
      <c r="L24" s="3"/>
      <c r="M24" s="3"/>
      <c r="N24" s="3"/>
      <c r="O24" s="3"/>
    </row>
    <row r="25" spans="2:15" x14ac:dyDescent="0.25">
      <c r="B25" s="32"/>
      <c r="C25" s="33"/>
      <c r="D25" s="32"/>
      <c r="E25" s="2"/>
      <c r="F25" s="34"/>
      <c r="G25" s="34"/>
      <c r="I25" s="3"/>
      <c r="J25" s="11"/>
      <c r="K25" s="3"/>
      <c r="L25" s="3"/>
      <c r="M25" s="3"/>
      <c r="N25" s="3"/>
      <c r="O25" s="12"/>
    </row>
    <row r="26" spans="2:15" x14ac:dyDescent="0.25">
      <c r="B26" s="32"/>
      <c r="C26" s="33"/>
      <c r="D26" s="32"/>
      <c r="E26" s="2"/>
      <c r="F26" s="34"/>
      <c r="G26" s="34"/>
      <c r="H26" s="3"/>
      <c r="I26" s="3"/>
      <c r="J26" s="11"/>
      <c r="K26" s="3"/>
      <c r="L26" s="3"/>
      <c r="M26" s="3"/>
      <c r="N26" s="12"/>
      <c r="O26" s="3"/>
    </row>
    <row r="27" spans="2:15" x14ac:dyDescent="0.25">
      <c r="B27" s="32"/>
      <c r="C27" s="33"/>
      <c r="D27" s="32"/>
      <c r="E27" s="2"/>
      <c r="F27" s="34"/>
      <c r="G27" s="34"/>
      <c r="H27" s="13"/>
      <c r="I27" s="3"/>
      <c r="J27" s="11"/>
      <c r="K27" s="3"/>
      <c r="L27" s="3"/>
      <c r="M27" s="3"/>
      <c r="N27" s="3"/>
      <c r="O27" s="12"/>
    </row>
    <row r="28" spans="2:15" ht="15.75" thickBot="1" x14ac:dyDescent="0.3">
      <c r="B28" s="11"/>
      <c r="C28" s="11"/>
      <c r="D28" s="35"/>
      <c r="E28" s="3"/>
      <c r="F28" s="8"/>
      <c r="G28" s="36"/>
      <c r="H28" s="13"/>
      <c r="I28" s="3"/>
      <c r="J28" s="11"/>
      <c r="K28" s="3"/>
      <c r="L28" s="3"/>
      <c r="M28" s="3"/>
      <c r="N28" s="12"/>
      <c r="O28" s="3"/>
    </row>
    <row r="29" spans="2:15" ht="15.75" thickTop="1" x14ac:dyDescent="0.25">
      <c r="B29" s="24"/>
      <c r="C29" s="3"/>
      <c r="D29" s="3"/>
      <c r="E29" s="3"/>
      <c r="F29" s="8"/>
      <c r="G29" s="37">
        <v>0</v>
      </c>
      <c r="H29" s="13"/>
      <c r="I29" s="3"/>
      <c r="J29" s="11"/>
      <c r="K29" s="3"/>
      <c r="L29" s="3"/>
      <c r="M29" s="3"/>
      <c r="N29" s="3"/>
      <c r="O29" s="12"/>
    </row>
    <row r="30" spans="2:15" ht="15.75" thickBot="1" x14ac:dyDescent="0.3">
      <c r="B30" s="24"/>
      <c r="C30" s="3"/>
      <c r="D30" s="3"/>
      <c r="E30" s="3"/>
      <c r="F30" s="8"/>
      <c r="G30" s="38"/>
      <c r="H30" s="13"/>
      <c r="I30" s="3"/>
      <c r="J30" s="3"/>
      <c r="K30" s="3"/>
      <c r="L30" s="3"/>
      <c r="M30" s="3"/>
      <c r="N30" s="3"/>
      <c r="O30" s="3"/>
    </row>
    <row r="31" spans="2:15" ht="15.75" thickBot="1" x14ac:dyDescent="0.3">
      <c r="B31" s="9" t="s">
        <v>20</v>
      </c>
      <c r="C31" s="61" t="s">
        <v>21</v>
      </c>
      <c r="D31" s="61"/>
      <c r="E31" s="61"/>
      <c r="F31" s="61"/>
      <c r="G31" s="61"/>
      <c r="H31" s="10">
        <v>0</v>
      </c>
      <c r="I31" s="3"/>
      <c r="J31" s="3"/>
      <c r="K31" s="3"/>
      <c r="L31" s="3"/>
      <c r="M31" s="3"/>
      <c r="N31" s="3"/>
      <c r="O31" s="3"/>
    </row>
    <row r="32" spans="2:15" x14ac:dyDescent="0.25">
      <c r="B32" t="s">
        <v>81</v>
      </c>
      <c r="C32" s="54">
        <v>42873</v>
      </c>
      <c r="D32" t="s">
        <v>80</v>
      </c>
      <c r="E32" t="s">
        <v>106</v>
      </c>
      <c r="G32" s="55">
        <v>470727</v>
      </c>
      <c r="H32" s="31"/>
      <c r="I32" s="3"/>
      <c r="J32" s="3"/>
      <c r="K32" s="3"/>
      <c r="L32" s="3"/>
      <c r="M32" s="3"/>
      <c r="N32" s="3"/>
      <c r="O32" s="3"/>
    </row>
    <row r="33" spans="2:15" x14ac:dyDescent="0.25">
      <c r="B33" s="2"/>
      <c r="C33" s="2"/>
      <c r="D33" s="2"/>
      <c r="E33" s="2"/>
      <c r="F33" s="12"/>
      <c r="G33" s="12"/>
      <c r="I33" s="3"/>
      <c r="J33" s="3"/>
      <c r="K33" s="3"/>
      <c r="L33" s="3"/>
      <c r="M33" s="3"/>
      <c r="N33" s="3"/>
      <c r="O33" s="3"/>
    </row>
    <row r="34" spans="2:15" x14ac:dyDescent="0.25">
      <c r="B34" s="24"/>
      <c r="C34" s="11"/>
      <c r="D34" s="24"/>
      <c r="E34" s="3"/>
      <c r="F34" s="3"/>
      <c r="G34" s="12"/>
      <c r="H34" s="39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24"/>
      <c r="C35" s="3"/>
      <c r="D35" s="3"/>
      <c r="E35" s="3"/>
      <c r="F35" s="8"/>
      <c r="G35" s="40">
        <f>+G32</f>
        <v>470727</v>
      </c>
      <c r="H35" s="39"/>
      <c r="I35" s="12"/>
      <c r="J35" s="3"/>
      <c r="K35" s="12"/>
      <c r="L35" s="3"/>
      <c r="M35" s="3"/>
      <c r="N35" s="3"/>
      <c r="O35" s="3"/>
    </row>
    <row r="36" spans="2:15" ht="16.5" thickTop="1" thickBot="1" x14ac:dyDescent="0.3">
      <c r="B36" s="24"/>
      <c r="C36" s="3"/>
      <c r="D36" s="3"/>
      <c r="E36" s="3"/>
      <c r="F36" s="8"/>
      <c r="G36" s="38"/>
      <c r="H36" s="31"/>
      <c r="I36" s="3"/>
      <c r="J36" s="3"/>
      <c r="K36" s="3"/>
      <c r="L36" s="3"/>
      <c r="M36" s="3"/>
      <c r="N36" s="3"/>
      <c r="O36" s="3"/>
    </row>
    <row r="37" spans="2:15" ht="15.75" thickBot="1" x14ac:dyDescent="0.3">
      <c r="B37" s="9" t="s">
        <v>22</v>
      </c>
      <c r="C37" s="61" t="s">
        <v>23</v>
      </c>
      <c r="D37" s="61"/>
      <c r="E37" s="61"/>
      <c r="F37" s="61"/>
      <c r="G37" s="61"/>
      <c r="H37" s="10">
        <v>5</v>
      </c>
      <c r="I37" s="3"/>
      <c r="J37" s="11"/>
      <c r="K37" s="3"/>
      <c r="L37" s="3"/>
      <c r="M37" s="3"/>
      <c r="N37" s="12"/>
      <c r="O37" s="3"/>
    </row>
    <row r="38" spans="2:15" x14ac:dyDescent="0.25">
      <c r="B38" s="2"/>
      <c r="C38" s="2"/>
      <c r="D38" s="2"/>
      <c r="E38" s="2"/>
      <c r="F38" s="12"/>
      <c r="G38" s="12"/>
      <c r="H38" s="31"/>
      <c r="I38" s="3"/>
      <c r="J38" s="11"/>
      <c r="K38" s="3"/>
      <c r="L38" s="3"/>
      <c r="M38" s="3"/>
      <c r="N38" s="3"/>
      <c r="O38" s="12"/>
    </row>
    <row r="39" spans="2:15" x14ac:dyDescent="0.25">
      <c r="B39" s="19" t="s">
        <v>36</v>
      </c>
      <c r="C39" s="21">
        <v>42751</v>
      </c>
      <c r="D39" s="19" t="s">
        <v>37</v>
      </c>
      <c r="E39" s="19" t="s">
        <v>12</v>
      </c>
      <c r="F39" s="19"/>
      <c r="G39" s="20">
        <v>310459.24</v>
      </c>
      <c r="H39" s="19"/>
      <c r="I39" s="3"/>
      <c r="J39" s="11"/>
      <c r="K39" s="3"/>
      <c r="L39" s="3"/>
      <c r="M39" s="3"/>
      <c r="N39" s="12"/>
      <c r="O39" s="3"/>
    </row>
    <row r="40" spans="2:15" x14ac:dyDescent="0.25">
      <c r="B40" s="19" t="s">
        <v>41</v>
      </c>
      <c r="C40" s="21">
        <v>42752</v>
      </c>
      <c r="D40" s="19" t="s">
        <v>38</v>
      </c>
      <c r="E40" s="19" t="s">
        <v>12</v>
      </c>
      <c r="F40" s="19"/>
      <c r="G40" s="20">
        <v>349634</v>
      </c>
      <c r="H40" s="19"/>
      <c r="I40" s="3"/>
      <c r="J40" s="11"/>
      <c r="K40" s="3"/>
      <c r="L40" s="3"/>
      <c r="M40" s="3"/>
      <c r="N40" s="12"/>
      <c r="O40" s="3"/>
    </row>
    <row r="41" spans="2:15" x14ac:dyDescent="0.25">
      <c r="B41" s="19"/>
      <c r="C41" s="21"/>
      <c r="D41" s="19" t="s">
        <v>54</v>
      </c>
      <c r="E41" s="19" t="s">
        <v>55</v>
      </c>
      <c r="F41" s="19"/>
      <c r="G41" s="20">
        <v>312617.87</v>
      </c>
      <c r="H41" s="19"/>
      <c r="I41" s="3"/>
      <c r="J41" s="11"/>
      <c r="K41" s="3"/>
      <c r="L41" s="3"/>
      <c r="M41" s="3"/>
      <c r="N41" s="3"/>
      <c r="O41" s="12"/>
    </row>
    <row r="42" spans="2:15" x14ac:dyDescent="0.25">
      <c r="B42" s="19" t="s">
        <v>57</v>
      </c>
      <c r="C42" s="21">
        <v>42853</v>
      </c>
      <c r="D42" s="19" t="s">
        <v>58</v>
      </c>
      <c r="E42" s="19" t="s">
        <v>12</v>
      </c>
      <c r="F42" s="19"/>
      <c r="G42" s="20">
        <v>384075</v>
      </c>
      <c r="H42" s="19"/>
      <c r="I42" s="3"/>
      <c r="J42" s="3"/>
      <c r="K42" s="3"/>
      <c r="L42" s="3"/>
      <c r="M42" s="3"/>
      <c r="N42" s="3"/>
      <c r="O42" s="3"/>
    </row>
    <row r="43" spans="2:15" x14ac:dyDescent="0.25">
      <c r="B43" s="19" t="s">
        <v>59</v>
      </c>
      <c r="C43" s="21">
        <v>42853</v>
      </c>
      <c r="D43" s="19" t="s">
        <v>60</v>
      </c>
      <c r="E43" s="19" t="s">
        <v>12</v>
      </c>
      <c r="F43" s="19"/>
      <c r="G43" s="20">
        <v>384075</v>
      </c>
      <c r="H43" s="19"/>
      <c r="I43" s="3"/>
      <c r="J43" s="3"/>
      <c r="K43" s="3"/>
      <c r="L43" s="3"/>
      <c r="M43" s="3"/>
      <c r="N43" s="3"/>
      <c r="O43" s="3"/>
    </row>
    <row r="44" spans="2:15" x14ac:dyDescent="0.25">
      <c r="B44" t="s">
        <v>110</v>
      </c>
      <c r="C44" s="54">
        <v>42879</v>
      </c>
      <c r="D44" t="s">
        <v>111</v>
      </c>
      <c r="E44" t="s">
        <v>106</v>
      </c>
      <c r="G44" s="55">
        <v>437583</v>
      </c>
      <c r="H44" s="13"/>
      <c r="I44" s="3"/>
      <c r="J44" s="3"/>
      <c r="K44" s="3"/>
      <c r="L44" s="3"/>
      <c r="M44" s="3"/>
      <c r="N44" s="3"/>
      <c r="O44" s="3"/>
    </row>
    <row r="45" spans="2:15" ht="15.75" thickBot="1" x14ac:dyDescent="0.3">
      <c r="C45" s="22"/>
      <c r="E45" s="3"/>
      <c r="F45" s="8"/>
      <c r="G45" s="42">
        <f>SUM(G39:G44)</f>
        <v>2178444.11</v>
      </c>
      <c r="H45" s="13"/>
      <c r="I45" s="3"/>
      <c r="J45" s="3"/>
      <c r="K45" s="3"/>
      <c r="L45" s="3"/>
      <c r="M45" s="3"/>
      <c r="N45" s="3"/>
      <c r="O45" s="3"/>
    </row>
    <row r="46" spans="2:15" ht="16.5" thickTop="1" thickBot="1" x14ac:dyDescent="0.3">
      <c r="B46" s="24"/>
      <c r="C46" s="11"/>
      <c r="D46" s="3"/>
      <c r="E46" s="3"/>
      <c r="F46" s="8"/>
      <c r="G46" s="43"/>
      <c r="H46" s="13"/>
      <c r="I46" s="3"/>
      <c r="J46" s="3"/>
      <c r="K46" s="3"/>
      <c r="L46" s="3"/>
      <c r="M46" s="3"/>
      <c r="N46" s="3"/>
      <c r="O46" s="3"/>
    </row>
    <row r="47" spans="2:15" ht="15.75" thickBot="1" x14ac:dyDescent="0.3">
      <c r="B47" s="9" t="s">
        <v>26</v>
      </c>
      <c r="C47" s="61" t="s">
        <v>27</v>
      </c>
      <c r="D47" s="61"/>
      <c r="E47" s="61"/>
      <c r="F47" s="61"/>
      <c r="G47" s="61"/>
      <c r="H47" s="10"/>
      <c r="I47" s="3"/>
      <c r="J47" s="3"/>
      <c r="K47" s="3"/>
      <c r="L47" s="3"/>
      <c r="M47" s="3"/>
      <c r="N47" s="3"/>
      <c r="O47" s="3"/>
    </row>
    <row r="48" spans="2:15" x14ac:dyDescent="0.25">
      <c r="B48" s="24"/>
      <c r="C48" s="11"/>
      <c r="D48" s="3"/>
      <c r="E48" s="3"/>
      <c r="F48" s="8"/>
      <c r="G48" s="12"/>
      <c r="H48" s="13"/>
    </row>
    <row r="49" spans="2:8" ht="15.75" thickBot="1" x14ac:dyDescent="0.3">
      <c r="B49" s="24"/>
      <c r="C49" s="11"/>
      <c r="D49" s="3"/>
      <c r="E49" s="2"/>
      <c r="F49" s="8"/>
      <c r="G49" s="44">
        <v>0</v>
      </c>
      <c r="H49" s="3"/>
    </row>
    <row r="50" spans="2:8" ht="15.75" thickTop="1" x14ac:dyDescent="0.25">
      <c r="B50" s="24"/>
      <c r="C50" s="11"/>
      <c r="D50" s="3"/>
      <c r="E50" s="45"/>
      <c r="F50" s="8"/>
      <c r="G50" s="12"/>
      <c r="H50" s="3"/>
    </row>
    <row r="51" spans="2:8" ht="15.75" thickBot="1" x14ac:dyDescent="0.3">
      <c r="B51" s="24"/>
      <c r="C51" s="11"/>
      <c r="D51" s="3"/>
      <c r="E51" s="45"/>
      <c r="F51" s="8"/>
      <c r="G51" s="12"/>
      <c r="H51" s="3"/>
    </row>
    <row r="52" spans="2:8" ht="15.75" thickBot="1" x14ac:dyDescent="0.3">
      <c r="B52" s="9" t="s">
        <v>28</v>
      </c>
      <c r="C52" s="61" t="s">
        <v>29</v>
      </c>
      <c r="D52" s="61"/>
      <c r="E52" s="61"/>
      <c r="F52" s="61"/>
      <c r="G52" s="61"/>
      <c r="H52" s="10">
        <v>3</v>
      </c>
    </row>
    <row r="53" spans="2:8" x14ac:dyDescent="0.25">
      <c r="B53" s="19" t="s">
        <v>47</v>
      </c>
      <c r="C53" s="21">
        <v>42761</v>
      </c>
      <c r="D53" s="19" t="s">
        <v>48</v>
      </c>
      <c r="E53" s="19" t="s">
        <v>50</v>
      </c>
      <c r="F53" s="19"/>
      <c r="G53" s="20">
        <v>116379.31</v>
      </c>
      <c r="H53" s="19"/>
    </row>
    <row r="54" spans="2:8" x14ac:dyDescent="0.25">
      <c r="B54" t="s">
        <v>61</v>
      </c>
      <c r="C54" s="54">
        <v>42850</v>
      </c>
      <c r="D54" t="s">
        <v>62</v>
      </c>
      <c r="E54" t="s">
        <v>65</v>
      </c>
      <c r="F54" t="s">
        <v>66</v>
      </c>
      <c r="G54" s="55">
        <v>225000</v>
      </c>
      <c r="H54" s="3"/>
    </row>
    <row r="55" spans="2:8" x14ac:dyDescent="0.25">
      <c r="B55" t="s">
        <v>79</v>
      </c>
      <c r="C55" s="54">
        <v>42865</v>
      </c>
      <c r="D55" t="s">
        <v>78</v>
      </c>
      <c r="E55" t="s">
        <v>115</v>
      </c>
      <c r="F55"/>
      <c r="G55" s="55">
        <v>225000</v>
      </c>
      <c r="H55" s="3"/>
    </row>
    <row r="56" spans="2:8" x14ac:dyDescent="0.25">
      <c r="B56" t="s">
        <v>76</v>
      </c>
      <c r="C56" s="54">
        <v>42881</v>
      </c>
      <c r="D56" t="s">
        <v>75</v>
      </c>
      <c r="E56" t="s">
        <v>116</v>
      </c>
      <c r="F56"/>
      <c r="G56" s="55">
        <v>290000</v>
      </c>
      <c r="H56" s="3"/>
    </row>
    <row r="57" spans="2:8" x14ac:dyDescent="0.25">
      <c r="B57" t="s">
        <v>73</v>
      </c>
      <c r="C57" s="54">
        <v>42881</v>
      </c>
      <c r="D57" t="s">
        <v>72</v>
      </c>
      <c r="E57" t="s">
        <v>117</v>
      </c>
      <c r="F57"/>
      <c r="G57" s="55">
        <v>225000</v>
      </c>
      <c r="H57" s="3"/>
    </row>
    <row r="58" spans="2:8" x14ac:dyDescent="0.25">
      <c r="B58" t="s">
        <v>70</v>
      </c>
      <c r="C58" s="54">
        <v>42881</v>
      </c>
      <c r="D58" t="s">
        <v>69</v>
      </c>
      <c r="E58" t="s">
        <v>118</v>
      </c>
      <c r="F58"/>
      <c r="G58" s="55">
        <v>260000</v>
      </c>
      <c r="H58" s="3"/>
    </row>
    <row r="59" spans="2:8" x14ac:dyDescent="0.25">
      <c r="B59" t="s">
        <v>112</v>
      </c>
      <c r="C59" s="54">
        <v>42886</v>
      </c>
      <c r="D59" t="s">
        <v>113</v>
      </c>
      <c r="E59" t="s">
        <v>114</v>
      </c>
      <c r="G59" s="55">
        <v>-2699244.37</v>
      </c>
      <c r="H59" s="3"/>
    </row>
    <row r="60" spans="2:8" x14ac:dyDescent="0.25">
      <c r="B60"/>
      <c r="C60" s="54"/>
      <c r="D60"/>
      <c r="E60"/>
      <c r="G60" s="55"/>
      <c r="H60" s="3"/>
    </row>
    <row r="61" spans="2:8" ht="15.75" thickBot="1" x14ac:dyDescent="0.3">
      <c r="B61" s="3"/>
      <c r="C61" s="3"/>
      <c r="D61" s="3"/>
      <c r="E61" s="3"/>
      <c r="F61" s="3"/>
      <c r="G61" s="42">
        <f>+SUM(G53:G59)</f>
        <v>-1357865.06</v>
      </c>
      <c r="H61" s="3"/>
    </row>
    <row r="62" spans="2:8" ht="15.75" thickTop="1" x14ac:dyDescent="0.25">
      <c r="B62" s="3"/>
      <c r="C62" s="3"/>
      <c r="D62" s="3"/>
      <c r="E62" s="3"/>
      <c r="F62" s="3"/>
      <c r="G62" s="30"/>
      <c r="H62" s="13"/>
    </row>
    <row r="63" spans="2:8" x14ac:dyDescent="0.25">
      <c r="B63" s="3"/>
      <c r="C63" s="3"/>
      <c r="D63" s="3"/>
      <c r="E63" s="50" t="s">
        <v>30</v>
      </c>
      <c r="F63" s="31"/>
      <c r="G63" s="51">
        <f>+G22+G29+G35+G45+G49+G61</f>
        <v>4562555.33</v>
      </c>
      <c r="H63" s="31"/>
    </row>
    <row r="64" spans="2:8" ht="15.75" thickBot="1" x14ac:dyDescent="0.3">
      <c r="B64" s="3"/>
      <c r="C64" s="3"/>
      <c r="D64" s="3"/>
      <c r="E64" s="50" t="s">
        <v>31</v>
      </c>
      <c r="F64" s="31"/>
      <c r="G64" s="52">
        <v>4562555.33</v>
      </c>
      <c r="H64" s="53">
        <f>+H10+H23+H31+H37+H47+H52</f>
        <v>12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10:G10"/>
    <mergeCell ref="D3:H3"/>
    <mergeCell ref="D4:H4"/>
    <mergeCell ref="D5:H5"/>
    <mergeCell ref="D6:H6"/>
    <mergeCell ref="D7:H7"/>
    <mergeCell ref="C23:G23"/>
    <mergeCell ref="C31:G31"/>
    <mergeCell ref="C37:G37"/>
    <mergeCell ref="C47:G47"/>
    <mergeCell ref="C52:G5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opLeftCell="A49" workbookViewId="0">
      <selection activeCell="C42" sqref="C42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119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9" spans="2:15" ht="15.75" thickBot="1" x14ac:dyDescent="0.3">
      <c r="B9" s="3"/>
      <c r="C9" s="3"/>
      <c r="D9" s="3"/>
      <c r="E9" s="3"/>
      <c r="F9" s="8"/>
      <c r="G9" s="3"/>
      <c r="H9" s="3"/>
      <c r="I9" s="3"/>
      <c r="J9" s="3"/>
      <c r="K9" s="3"/>
      <c r="L9" s="3"/>
      <c r="M9" s="3"/>
      <c r="N9" s="3"/>
      <c r="O9" s="3"/>
    </row>
    <row r="10" spans="2:15" ht="15.75" thickBot="1" x14ac:dyDescent="0.3">
      <c r="B10" s="9" t="s">
        <v>5</v>
      </c>
      <c r="C10" s="61" t="s">
        <v>6</v>
      </c>
      <c r="D10" s="61"/>
      <c r="E10" s="61"/>
      <c r="F10" s="61"/>
      <c r="G10" s="61"/>
      <c r="H10" s="10">
        <v>12</v>
      </c>
      <c r="I10" s="3"/>
      <c r="J10" s="3"/>
      <c r="K10" s="3"/>
      <c r="L10" s="3"/>
      <c r="M10" s="3"/>
      <c r="N10" s="3"/>
      <c r="O10" s="11"/>
    </row>
    <row r="11" spans="2:15" x14ac:dyDescent="0.25">
      <c r="B11" s="2"/>
      <c r="C11" s="11"/>
      <c r="D11" s="2"/>
      <c r="E11" s="2"/>
      <c r="F11" s="3"/>
      <c r="G11" s="12"/>
      <c r="H11" s="13"/>
      <c r="I11" s="3"/>
      <c r="J11" s="3"/>
      <c r="K11" s="3"/>
      <c r="L11" s="3"/>
      <c r="M11" s="3"/>
      <c r="N11" s="3"/>
      <c r="O11" s="14"/>
    </row>
    <row r="12" spans="2:15" x14ac:dyDescent="0.25">
      <c r="B12" s="15" t="s">
        <v>7</v>
      </c>
      <c r="C12" s="16">
        <v>42307</v>
      </c>
      <c r="D12" s="15" t="s">
        <v>8</v>
      </c>
      <c r="E12" s="15" t="s">
        <v>9</v>
      </c>
      <c r="F12" s="17"/>
      <c r="G12" s="18">
        <v>353946</v>
      </c>
      <c r="H12" s="13"/>
      <c r="I12" s="3"/>
      <c r="J12" s="3"/>
      <c r="K12" s="3"/>
      <c r="L12" s="3"/>
      <c r="M12" s="3"/>
      <c r="N12" s="3"/>
      <c r="O12" s="3"/>
    </row>
    <row r="13" spans="2:15" x14ac:dyDescent="0.25">
      <c r="B13" t="s">
        <v>96</v>
      </c>
      <c r="C13" s="54">
        <v>42873</v>
      </c>
      <c r="D13" t="s">
        <v>95</v>
      </c>
      <c r="E13" t="s">
        <v>12</v>
      </c>
      <c r="G13" s="55">
        <v>334201</v>
      </c>
      <c r="H13" s="13"/>
      <c r="I13" s="3"/>
      <c r="J13" s="3"/>
      <c r="K13" s="3"/>
      <c r="L13" s="3"/>
      <c r="M13" s="3"/>
      <c r="N13" s="3"/>
      <c r="O13" s="3"/>
    </row>
    <row r="14" spans="2:15" x14ac:dyDescent="0.25">
      <c r="B14" t="s">
        <v>94</v>
      </c>
      <c r="C14" s="54">
        <v>42873</v>
      </c>
      <c r="D14" t="s">
        <v>93</v>
      </c>
      <c r="E14" t="s">
        <v>12</v>
      </c>
      <c r="G14" s="55">
        <v>312444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92</v>
      </c>
      <c r="C15" s="54">
        <v>42879</v>
      </c>
      <c r="D15" t="s">
        <v>91</v>
      </c>
      <c r="E15" t="s">
        <v>12</v>
      </c>
      <c r="G15" s="55">
        <v>283535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90</v>
      </c>
      <c r="C16" s="54">
        <v>42879</v>
      </c>
      <c r="D16" t="s">
        <v>89</v>
      </c>
      <c r="E16" t="s">
        <v>12</v>
      </c>
      <c r="G16" s="55">
        <v>283535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88</v>
      </c>
      <c r="C17" s="54">
        <v>42879</v>
      </c>
      <c r="D17" t="s">
        <v>87</v>
      </c>
      <c r="E17" t="s">
        <v>12</v>
      </c>
      <c r="G17" s="55">
        <v>297716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86</v>
      </c>
      <c r="C18" s="54">
        <v>42879</v>
      </c>
      <c r="D18" t="s">
        <v>85</v>
      </c>
      <c r="E18" t="s">
        <v>84</v>
      </c>
      <c r="G18" s="55">
        <v>334201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83</v>
      </c>
      <c r="C19" s="54">
        <v>42879</v>
      </c>
      <c r="D19" t="s">
        <v>82</v>
      </c>
      <c r="E19" t="s">
        <v>12</v>
      </c>
      <c r="G19" s="55">
        <v>334201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97</v>
      </c>
      <c r="C20" s="54">
        <v>42914</v>
      </c>
      <c r="D20" t="s">
        <v>98</v>
      </c>
      <c r="E20" t="s">
        <v>12</v>
      </c>
      <c r="G20" s="55">
        <v>325700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99</v>
      </c>
      <c r="C21" s="54">
        <v>42914</v>
      </c>
      <c r="D21" t="s">
        <v>100</v>
      </c>
      <c r="E21" t="s">
        <v>12</v>
      </c>
      <c r="G21" s="55">
        <v>325700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 t="s">
        <v>101</v>
      </c>
      <c r="C22" s="54">
        <v>42914</v>
      </c>
      <c r="D22" t="s">
        <v>102</v>
      </c>
      <c r="E22" t="s">
        <v>12</v>
      </c>
      <c r="G22" s="55">
        <v>307354</v>
      </c>
      <c r="H22" s="13"/>
      <c r="I22" s="3"/>
      <c r="J22" s="3"/>
      <c r="K22" s="3"/>
      <c r="L22" s="3"/>
      <c r="M22" s="3"/>
      <c r="N22" s="3"/>
      <c r="O22" s="3"/>
    </row>
    <row r="23" spans="2:15" x14ac:dyDescent="0.25">
      <c r="B23" t="s">
        <v>103</v>
      </c>
      <c r="C23" s="54">
        <v>42914</v>
      </c>
      <c r="D23" t="s">
        <v>104</v>
      </c>
      <c r="E23" t="s">
        <v>12</v>
      </c>
      <c r="G23" s="55">
        <v>329005</v>
      </c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/>
      <c r="C24" s="54"/>
      <c r="D24"/>
      <c r="E24"/>
      <c r="G24" s="55"/>
      <c r="H24" s="13"/>
      <c r="I24" s="3"/>
      <c r="J24" s="3"/>
      <c r="K24" s="3"/>
      <c r="L24" s="3"/>
      <c r="M24" s="3"/>
      <c r="N24" s="3"/>
      <c r="O24" s="3"/>
    </row>
    <row r="25" spans="2:15" ht="15.75" thickBot="1" x14ac:dyDescent="0.3">
      <c r="B25" s="25"/>
      <c r="C25" s="3"/>
      <c r="D25" s="3"/>
      <c r="E25" s="3"/>
      <c r="F25" s="8"/>
      <c r="G25" s="26">
        <f>SUM(G12:G23)</f>
        <v>3821538</v>
      </c>
      <c r="H25" s="27"/>
      <c r="I25" s="3"/>
      <c r="J25" s="11"/>
      <c r="K25" s="3"/>
      <c r="L25" s="3"/>
      <c r="M25" s="3"/>
      <c r="N25" s="3"/>
      <c r="O25" s="12"/>
    </row>
    <row r="26" spans="2:15" ht="16.5" thickTop="1" thickBot="1" x14ac:dyDescent="0.3">
      <c r="B26" s="9" t="s">
        <v>18</v>
      </c>
      <c r="C26" s="61" t="s">
        <v>19</v>
      </c>
      <c r="D26" s="61"/>
      <c r="E26" s="61"/>
      <c r="F26" s="61"/>
      <c r="G26" s="61"/>
      <c r="H26" s="10">
        <v>0</v>
      </c>
      <c r="I26" s="3"/>
      <c r="J26" s="11"/>
      <c r="K26" s="3"/>
      <c r="L26" s="3"/>
      <c r="M26" s="3"/>
      <c r="N26" s="3"/>
      <c r="O26" s="12"/>
    </row>
    <row r="27" spans="2:15" x14ac:dyDescent="0.25">
      <c r="B27" s="25"/>
      <c r="C27" s="11"/>
      <c r="D27" s="28"/>
      <c r="E27" s="3"/>
      <c r="F27" s="29"/>
      <c r="G27" s="30"/>
      <c r="H27" s="31"/>
      <c r="I27" s="3"/>
      <c r="J27" s="3"/>
      <c r="K27" s="3"/>
      <c r="L27" s="3"/>
      <c r="M27" s="3"/>
      <c r="N27" s="3"/>
      <c r="O27" s="3"/>
    </row>
    <row r="28" spans="2:15" x14ac:dyDescent="0.25">
      <c r="B28" s="58"/>
      <c r="C28" s="59"/>
      <c r="D28" s="58"/>
      <c r="E28" s="2"/>
      <c r="F28" s="57"/>
      <c r="G28" s="57"/>
      <c r="H28" s="13"/>
      <c r="I28" s="3"/>
      <c r="J28" s="11"/>
      <c r="K28" s="3"/>
      <c r="L28" s="3"/>
      <c r="M28" s="3"/>
      <c r="N28" s="3"/>
      <c r="O28" s="12"/>
    </row>
    <row r="29" spans="2:15" ht="15.75" thickBot="1" x14ac:dyDescent="0.3">
      <c r="B29" s="11"/>
      <c r="C29" s="11"/>
      <c r="D29" s="35"/>
      <c r="E29" s="3"/>
      <c r="F29" s="8"/>
      <c r="G29" s="36"/>
      <c r="H29" s="13"/>
      <c r="I29" s="3"/>
      <c r="J29" s="11"/>
      <c r="K29" s="3"/>
      <c r="L29" s="3"/>
      <c r="M29" s="3"/>
      <c r="N29" s="12"/>
      <c r="O29" s="3"/>
    </row>
    <row r="30" spans="2:15" ht="15.75" thickTop="1" x14ac:dyDescent="0.25">
      <c r="B30" s="24"/>
      <c r="C30" s="3"/>
      <c r="D30" s="3"/>
      <c r="E30" s="3"/>
      <c r="F30" s="8"/>
      <c r="G30" s="37">
        <v>0</v>
      </c>
      <c r="H30" s="13"/>
      <c r="I30" s="3"/>
      <c r="J30" s="11"/>
      <c r="K30" s="3"/>
      <c r="L30" s="3"/>
      <c r="M30" s="3"/>
      <c r="N30" s="3"/>
      <c r="O30" s="12"/>
    </row>
    <row r="31" spans="2:15" ht="15.75" thickBot="1" x14ac:dyDescent="0.3">
      <c r="B31" s="24"/>
      <c r="C31" s="3"/>
      <c r="D31" s="3"/>
      <c r="E31" s="3"/>
      <c r="F31" s="8"/>
      <c r="G31" s="38"/>
      <c r="H31" s="13"/>
      <c r="I31" s="3"/>
      <c r="J31" s="3"/>
      <c r="K31" s="3"/>
      <c r="L31" s="3"/>
      <c r="M31" s="3"/>
      <c r="N31" s="3"/>
      <c r="O31" s="3"/>
    </row>
    <row r="32" spans="2:15" ht="15.75" thickBot="1" x14ac:dyDescent="0.3">
      <c r="B32" s="9" t="s">
        <v>20</v>
      </c>
      <c r="C32" s="61" t="s">
        <v>21</v>
      </c>
      <c r="D32" s="61"/>
      <c r="E32" s="61"/>
      <c r="F32" s="61"/>
      <c r="G32" s="61"/>
      <c r="H32" s="10">
        <v>1</v>
      </c>
      <c r="I32" s="3"/>
      <c r="J32" s="3"/>
      <c r="K32" s="3"/>
      <c r="L32" s="3"/>
      <c r="M32" s="3"/>
      <c r="N32" s="3"/>
      <c r="O32" s="3"/>
    </row>
    <row r="33" spans="2:15" x14ac:dyDescent="0.25">
      <c r="B33" t="s">
        <v>81</v>
      </c>
      <c r="C33" s="54">
        <v>42873</v>
      </c>
      <c r="D33" t="s">
        <v>80</v>
      </c>
      <c r="E33" t="s">
        <v>12</v>
      </c>
      <c r="G33" s="55">
        <v>470727</v>
      </c>
      <c r="H33" s="31"/>
      <c r="I33" s="3"/>
      <c r="J33" s="3"/>
      <c r="K33" s="3"/>
      <c r="L33" s="3"/>
      <c r="M33" s="3"/>
      <c r="N33" s="3"/>
      <c r="O33" s="3"/>
    </row>
    <row r="34" spans="2:15" x14ac:dyDescent="0.25">
      <c r="B34" s="2"/>
      <c r="C34" s="2"/>
      <c r="D34" s="2"/>
      <c r="E34" s="2"/>
      <c r="F34" s="12"/>
      <c r="G34" s="12"/>
      <c r="I34" s="3"/>
      <c r="J34" s="3"/>
      <c r="K34" s="3"/>
      <c r="L34" s="3"/>
      <c r="M34" s="3"/>
      <c r="N34" s="3"/>
      <c r="O34" s="3"/>
    </row>
    <row r="35" spans="2:15" x14ac:dyDescent="0.25">
      <c r="B35" s="24"/>
      <c r="C35" s="11"/>
      <c r="D35" s="24"/>
      <c r="E35" s="3"/>
      <c r="F35" s="3"/>
      <c r="G35" s="12"/>
      <c r="H35" s="39"/>
      <c r="I35" s="3"/>
      <c r="J35" s="3"/>
      <c r="K35" s="3"/>
      <c r="L35" s="3"/>
      <c r="M35" s="3"/>
      <c r="N35" s="3"/>
      <c r="O35" s="3"/>
    </row>
    <row r="36" spans="2:15" ht="15.75" thickBot="1" x14ac:dyDescent="0.3">
      <c r="B36" s="24"/>
      <c r="C36" s="3"/>
      <c r="D36" s="3"/>
      <c r="E36" s="3"/>
      <c r="F36" s="8"/>
      <c r="G36" s="40">
        <f>+G33</f>
        <v>470727</v>
      </c>
      <c r="H36" s="39"/>
      <c r="I36" s="12"/>
      <c r="J36" s="3"/>
      <c r="K36" s="12"/>
      <c r="L36" s="3"/>
      <c r="M36" s="3"/>
      <c r="N36" s="3"/>
      <c r="O36" s="3"/>
    </row>
    <row r="37" spans="2:15" ht="16.5" thickTop="1" thickBot="1" x14ac:dyDescent="0.3">
      <c r="B37" s="24"/>
      <c r="C37" s="3"/>
      <c r="D37" s="3"/>
      <c r="E37" s="3"/>
      <c r="F37" s="8"/>
      <c r="G37" s="38"/>
      <c r="H37" s="31"/>
      <c r="I37" s="3"/>
      <c r="J37" s="3"/>
      <c r="K37" s="3"/>
      <c r="L37" s="3"/>
      <c r="M37" s="3"/>
      <c r="N37" s="3"/>
      <c r="O37" s="3"/>
    </row>
    <row r="38" spans="2:15" ht="15.75" thickBot="1" x14ac:dyDescent="0.3">
      <c r="B38" s="9" t="s">
        <v>22</v>
      </c>
      <c r="C38" s="61" t="s">
        <v>23</v>
      </c>
      <c r="D38" s="61"/>
      <c r="E38" s="61"/>
      <c r="F38" s="61"/>
      <c r="G38" s="61"/>
      <c r="H38" s="10">
        <v>3</v>
      </c>
      <c r="I38" s="3"/>
      <c r="J38" s="11"/>
      <c r="K38" s="3"/>
      <c r="L38" s="3"/>
      <c r="M38" s="3"/>
      <c r="N38" s="12"/>
      <c r="O38" s="3"/>
    </row>
    <row r="39" spans="2:15" x14ac:dyDescent="0.25">
      <c r="B39" s="2"/>
      <c r="C39" s="2"/>
      <c r="D39" s="2"/>
      <c r="E39" s="2"/>
      <c r="F39" s="12"/>
      <c r="G39" s="12"/>
      <c r="H39" s="31"/>
      <c r="I39" s="3"/>
      <c r="J39" s="11"/>
      <c r="K39" s="3"/>
      <c r="L39" s="3"/>
      <c r="M39" s="3"/>
      <c r="N39" s="3"/>
      <c r="O39" s="12"/>
    </row>
    <row r="40" spans="2:15" x14ac:dyDescent="0.25">
      <c r="B40" s="19" t="s">
        <v>36</v>
      </c>
      <c r="C40" s="21">
        <v>42751</v>
      </c>
      <c r="D40" s="19" t="s">
        <v>37</v>
      </c>
      <c r="E40" s="19" t="s">
        <v>12</v>
      </c>
      <c r="F40" s="19"/>
      <c r="G40" s="20">
        <v>310459.24</v>
      </c>
      <c r="H40" s="19"/>
      <c r="I40" s="3"/>
      <c r="J40" s="11"/>
      <c r="K40" s="3"/>
      <c r="L40" s="3"/>
      <c r="M40" s="3"/>
      <c r="N40" s="12"/>
      <c r="O40" s="3"/>
    </row>
    <row r="41" spans="2:15" x14ac:dyDescent="0.25">
      <c r="B41" s="19" t="s">
        <v>57</v>
      </c>
      <c r="C41" s="21">
        <v>42853</v>
      </c>
      <c r="D41" s="19" t="s">
        <v>58</v>
      </c>
      <c r="E41" s="19" t="s">
        <v>12</v>
      </c>
      <c r="F41" s="19"/>
      <c r="G41" s="20">
        <v>384075</v>
      </c>
      <c r="H41" s="19"/>
      <c r="I41" s="3"/>
      <c r="J41" s="11"/>
      <c r="K41" s="3"/>
      <c r="L41" s="3"/>
      <c r="M41" s="3"/>
      <c r="N41" s="12"/>
      <c r="O41" s="3"/>
    </row>
    <row r="42" spans="2:15" x14ac:dyDescent="0.25">
      <c r="B42" s="19" t="s">
        <v>59</v>
      </c>
      <c r="C42" s="21">
        <v>42853</v>
      </c>
      <c r="D42" s="19" t="s">
        <v>60</v>
      </c>
      <c r="E42" s="19" t="s">
        <v>12</v>
      </c>
      <c r="F42" s="19"/>
      <c r="G42" s="20">
        <v>384075</v>
      </c>
      <c r="H42" s="19"/>
      <c r="I42" s="3"/>
      <c r="J42" s="11"/>
      <c r="K42" s="3"/>
      <c r="L42" s="3"/>
      <c r="M42" s="3"/>
      <c r="N42" s="3"/>
      <c r="O42" s="12"/>
    </row>
    <row r="43" spans="2:15" x14ac:dyDescent="0.25">
      <c r="H43" s="3"/>
      <c r="I43" s="3"/>
      <c r="J43" s="3"/>
      <c r="K43" s="3"/>
      <c r="L43" s="3"/>
      <c r="M43" s="3"/>
      <c r="N43" s="3"/>
      <c r="O43" s="3"/>
    </row>
    <row r="44" spans="2:15" x14ac:dyDescent="0.25">
      <c r="H44" s="3"/>
      <c r="I44" s="3"/>
      <c r="J44" s="3"/>
      <c r="K44" s="3"/>
      <c r="L44" s="3"/>
      <c r="M44" s="3"/>
      <c r="N44" s="3"/>
      <c r="O44" s="3"/>
    </row>
    <row r="45" spans="2:15" x14ac:dyDescent="0.25">
      <c r="B45"/>
      <c r="C45" s="54"/>
      <c r="D45"/>
      <c r="E45"/>
      <c r="G45" s="60"/>
      <c r="H45" s="13"/>
      <c r="I45" s="3"/>
      <c r="K45" s="3"/>
      <c r="L45" s="3"/>
      <c r="M45" s="3"/>
      <c r="N45" s="3"/>
      <c r="O45" s="3"/>
    </row>
    <row r="46" spans="2:15" ht="15.75" thickBot="1" x14ac:dyDescent="0.3">
      <c r="C46" s="22"/>
      <c r="E46" s="3"/>
      <c r="F46" s="8"/>
      <c r="G46" s="42">
        <f>SUM(G40:G45)</f>
        <v>1078609.24</v>
      </c>
      <c r="H46" s="13"/>
      <c r="I46" s="3"/>
      <c r="K46" s="3"/>
      <c r="L46" s="3"/>
      <c r="M46" s="3"/>
      <c r="N46" s="3"/>
      <c r="O46" s="3"/>
    </row>
    <row r="47" spans="2:15" ht="16.5" thickTop="1" thickBot="1" x14ac:dyDescent="0.3">
      <c r="B47" s="24"/>
      <c r="C47" s="11"/>
      <c r="D47" s="3"/>
      <c r="E47" s="3"/>
      <c r="F47" s="8"/>
      <c r="G47" s="55"/>
      <c r="H47" s="13"/>
      <c r="I47" s="3"/>
      <c r="J47" s="3"/>
      <c r="K47" s="3"/>
      <c r="L47" s="3"/>
      <c r="M47" s="3"/>
      <c r="N47" s="3"/>
      <c r="O47" s="3"/>
    </row>
    <row r="48" spans="2:15" ht="15.75" thickBot="1" x14ac:dyDescent="0.3">
      <c r="B48" s="9" t="s">
        <v>26</v>
      </c>
      <c r="C48" s="61" t="s">
        <v>27</v>
      </c>
      <c r="D48" s="61"/>
      <c r="E48" s="61"/>
      <c r="F48" s="61"/>
      <c r="G48" s="61"/>
      <c r="H48" s="10"/>
      <c r="I48" s="3"/>
      <c r="J48" s="3"/>
      <c r="K48" s="3"/>
      <c r="L48" s="3"/>
      <c r="M48" s="3"/>
      <c r="N48" s="3"/>
      <c r="O48" s="3"/>
    </row>
    <row r="49" spans="2:8" x14ac:dyDescent="0.25">
      <c r="B49" s="24"/>
      <c r="C49" s="11"/>
      <c r="D49" s="3"/>
      <c r="E49" s="3"/>
      <c r="F49" s="8"/>
      <c r="G49" s="12"/>
      <c r="H49" s="13"/>
    </row>
    <row r="50" spans="2:8" ht="15.75" thickBot="1" x14ac:dyDescent="0.3">
      <c r="B50" s="24"/>
      <c r="C50" s="11"/>
      <c r="D50" s="3"/>
      <c r="E50" s="2"/>
      <c r="F50" s="8"/>
      <c r="G50" s="44">
        <v>0</v>
      </c>
      <c r="H50" s="3"/>
    </row>
    <row r="51" spans="2:8" ht="15.75" thickTop="1" x14ac:dyDescent="0.25">
      <c r="B51" s="24"/>
      <c r="C51" s="11"/>
      <c r="D51" s="3"/>
      <c r="E51" s="56"/>
      <c r="F51" s="8"/>
      <c r="G51" s="12"/>
      <c r="H51" s="3"/>
    </row>
    <row r="52" spans="2:8" ht="15.75" thickBot="1" x14ac:dyDescent="0.3">
      <c r="B52" s="24"/>
      <c r="C52" s="11"/>
      <c r="D52" s="3"/>
      <c r="E52" s="56"/>
      <c r="F52" s="8"/>
      <c r="G52" s="12"/>
      <c r="H52" s="3"/>
    </row>
    <row r="53" spans="2:8" ht="15.75" thickBot="1" x14ac:dyDescent="0.3">
      <c r="B53" s="9" t="s">
        <v>28</v>
      </c>
      <c r="C53" s="61" t="s">
        <v>29</v>
      </c>
      <c r="D53" s="61"/>
      <c r="E53" s="61"/>
      <c r="F53" s="61"/>
      <c r="G53" s="61"/>
      <c r="H53" s="10">
        <v>5</v>
      </c>
    </row>
    <row r="54" spans="2:8" x14ac:dyDescent="0.25">
      <c r="B54" s="19" t="s">
        <v>47</v>
      </c>
      <c r="C54" s="21">
        <v>42761</v>
      </c>
      <c r="D54" s="19" t="s">
        <v>48</v>
      </c>
      <c r="E54" s="19" t="s">
        <v>50</v>
      </c>
      <c r="F54" s="19"/>
      <c r="G54" s="20">
        <v>116379.31</v>
      </c>
      <c r="H54" s="19"/>
    </row>
    <row r="55" spans="2:8" x14ac:dyDescent="0.25">
      <c r="B55" t="s">
        <v>79</v>
      </c>
      <c r="C55" s="54">
        <v>42865</v>
      </c>
      <c r="D55" t="s">
        <v>78</v>
      </c>
      <c r="E55" t="s">
        <v>65</v>
      </c>
      <c r="F55" t="s">
        <v>77</v>
      </c>
      <c r="G55" s="55">
        <v>225000</v>
      </c>
      <c r="H55" s="3"/>
    </row>
    <row r="56" spans="2:8" x14ac:dyDescent="0.25">
      <c r="B56" t="s">
        <v>76</v>
      </c>
      <c r="C56" s="54">
        <v>42881</v>
      </c>
      <c r="D56" t="s">
        <v>75</v>
      </c>
      <c r="E56" t="s">
        <v>65</v>
      </c>
      <c r="F56" t="s">
        <v>74</v>
      </c>
      <c r="G56" s="55">
        <v>290000</v>
      </c>
      <c r="H56" s="3"/>
    </row>
    <row r="57" spans="2:8" x14ac:dyDescent="0.25">
      <c r="B57" t="s">
        <v>73</v>
      </c>
      <c r="C57" s="54">
        <v>42881</v>
      </c>
      <c r="D57" t="s">
        <v>72</v>
      </c>
      <c r="E57" t="s">
        <v>65</v>
      </c>
      <c r="F57" t="s">
        <v>71</v>
      </c>
      <c r="G57" s="55">
        <v>225000</v>
      </c>
      <c r="H57" s="3"/>
    </row>
    <row r="58" spans="2:8" x14ac:dyDescent="0.25">
      <c r="B58" t="s">
        <v>70</v>
      </c>
      <c r="C58" s="54">
        <v>42881</v>
      </c>
      <c r="D58" t="s">
        <v>69</v>
      </c>
      <c r="E58" t="s">
        <v>65</v>
      </c>
      <c r="F58" t="s">
        <v>68</v>
      </c>
      <c r="G58" s="55">
        <v>260000</v>
      </c>
      <c r="H58" s="3"/>
    </row>
    <row r="59" spans="2:8" x14ac:dyDescent="0.25">
      <c r="H59" s="3"/>
    </row>
    <row r="60" spans="2:8" x14ac:dyDescent="0.25">
      <c r="B60" s="3"/>
      <c r="C60" s="3"/>
      <c r="D60" s="3"/>
      <c r="F60" s="3"/>
      <c r="G60" s="55"/>
      <c r="H60" s="3"/>
    </row>
    <row r="61" spans="2:8" ht="15.75" thickBot="1" x14ac:dyDescent="0.3">
      <c r="B61" s="3"/>
      <c r="C61" s="3"/>
      <c r="D61" s="3"/>
      <c r="E61" s="3"/>
      <c r="F61" s="3"/>
      <c r="G61" s="42">
        <f>+SUM(G54:G58)</f>
        <v>1116379.31</v>
      </c>
      <c r="H61" s="3"/>
    </row>
    <row r="62" spans="2:8" ht="15.75" thickTop="1" x14ac:dyDescent="0.25">
      <c r="F62" s="3"/>
      <c r="G62" s="30"/>
      <c r="H62" s="13"/>
    </row>
    <row r="63" spans="2:8" x14ac:dyDescent="0.25">
      <c r="B63" s="3"/>
      <c r="C63" s="3"/>
      <c r="D63" s="3"/>
      <c r="E63" s="50" t="s">
        <v>30</v>
      </c>
      <c r="F63" s="31"/>
      <c r="G63" s="51">
        <f>+G25+G30+G36+G46+G50+G61</f>
        <v>6487253.5500000007</v>
      </c>
      <c r="H63" s="31"/>
    </row>
    <row r="64" spans="2:8" ht="15.75" thickBot="1" x14ac:dyDescent="0.3">
      <c r="B64" s="3"/>
      <c r="C64" s="3"/>
      <c r="D64" s="3"/>
      <c r="E64" s="50" t="s">
        <v>31</v>
      </c>
      <c r="F64" s="31"/>
      <c r="G64" s="52">
        <v>6487253.5499999998</v>
      </c>
      <c r="H64" s="53">
        <f>+H10+H26+H32+H38+H48+H53</f>
        <v>21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53:G53"/>
    <mergeCell ref="D3:H3"/>
    <mergeCell ref="D4:H4"/>
    <mergeCell ref="D5:H5"/>
    <mergeCell ref="D6:H6"/>
    <mergeCell ref="D7:H7"/>
    <mergeCell ref="C10:G10"/>
    <mergeCell ref="C26:G26"/>
    <mergeCell ref="C32:G32"/>
    <mergeCell ref="C38:G38"/>
    <mergeCell ref="C48:G4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workbookViewId="0">
      <selection activeCell="C19" sqref="C19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131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9" spans="2:15" ht="15.75" thickBot="1" x14ac:dyDescent="0.3">
      <c r="B9" s="3"/>
      <c r="C9" s="3"/>
      <c r="D9" s="3"/>
      <c r="E9" s="3"/>
      <c r="F9" s="8"/>
      <c r="G9" s="3"/>
      <c r="H9" s="3"/>
      <c r="I9" s="3"/>
      <c r="J9" s="3"/>
      <c r="K9" s="3"/>
      <c r="L9" s="3"/>
      <c r="M9" s="3"/>
      <c r="N9" s="3"/>
      <c r="O9" s="3"/>
    </row>
    <row r="10" spans="2:15" ht="15.75" thickBot="1" x14ac:dyDescent="0.3">
      <c r="B10" s="9" t="s">
        <v>5</v>
      </c>
      <c r="C10" s="61" t="s">
        <v>6</v>
      </c>
      <c r="D10" s="61"/>
      <c r="E10" s="61"/>
      <c r="F10" s="61"/>
      <c r="G10" s="61"/>
      <c r="H10" s="10">
        <v>12</v>
      </c>
      <c r="I10" s="3"/>
      <c r="J10" s="3"/>
      <c r="K10" s="3"/>
      <c r="L10" s="3"/>
      <c r="M10" s="3"/>
      <c r="N10" s="3"/>
      <c r="O10" s="11"/>
    </row>
    <row r="11" spans="2:15" x14ac:dyDescent="0.25">
      <c r="B11" s="2"/>
      <c r="C11" s="11"/>
      <c r="D11" s="2"/>
      <c r="E11" s="2"/>
      <c r="F11" s="3"/>
      <c r="G11" s="12"/>
      <c r="H11" s="13"/>
      <c r="I11" s="3"/>
      <c r="J11" s="3"/>
      <c r="K11" s="3"/>
      <c r="L11" s="3"/>
      <c r="M11" s="3"/>
      <c r="N11" s="3"/>
      <c r="O11" s="14"/>
    </row>
    <row r="12" spans="2:15" x14ac:dyDescent="0.25">
      <c r="B12" t="s">
        <v>96</v>
      </c>
      <c r="C12" s="54">
        <v>42873</v>
      </c>
      <c r="D12" t="s">
        <v>95</v>
      </c>
      <c r="E12" t="s">
        <v>12</v>
      </c>
      <c r="G12" s="55">
        <v>334201</v>
      </c>
      <c r="H12" s="13"/>
      <c r="I12" s="3"/>
      <c r="J12" s="3"/>
      <c r="K12" s="3"/>
      <c r="L12" s="3"/>
      <c r="M12" s="3"/>
      <c r="N12" s="3"/>
      <c r="O12" s="3"/>
    </row>
    <row r="13" spans="2:15" x14ac:dyDescent="0.25">
      <c r="B13" t="s">
        <v>94</v>
      </c>
      <c r="C13" s="54">
        <v>42873</v>
      </c>
      <c r="D13" t="s">
        <v>93</v>
      </c>
      <c r="E13" t="s">
        <v>12</v>
      </c>
      <c r="G13" s="55">
        <v>312444</v>
      </c>
      <c r="H13" s="13"/>
      <c r="I13" s="3"/>
      <c r="J13" s="3"/>
      <c r="K13" s="3"/>
      <c r="L13" s="3"/>
      <c r="M13" s="3"/>
      <c r="N13" s="3"/>
      <c r="O13" s="3"/>
    </row>
    <row r="14" spans="2:15" x14ac:dyDescent="0.25">
      <c r="B14" t="s">
        <v>90</v>
      </c>
      <c r="C14" s="54">
        <v>42879</v>
      </c>
      <c r="D14" t="s">
        <v>89</v>
      </c>
      <c r="E14" t="s">
        <v>12</v>
      </c>
      <c r="G14" s="55">
        <v>283535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99</v>
      </c>
      <c r="C15" s="54">
        <v>42914</v>
      </c>
      <c r="D15" t="s">
        <v>100</v>
      </c>
      <c r="E15" t="s">
        <v>12</v>
      </c>
      <c r="G15" s="55">
        <v>325700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101</v>
      </c>
      <c r="C16" s="54">
        <v>42914</v>
      </c>
      <c r="D16" t="s">
        <v>102</v>
      </c>
      <c r="E16" t="s">
        <v>12</v>
      </c>
      <c r="G16" s="55">
        <v>307354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120</v>
      </c>
      <c r="C17" s="54">
        <v>42938</v>
      </c>
      <c r="D17" t="s">
        <v>121</v>
      </c>
      <c r="E17" t="s">
        <v>130</v>
      </c>
      <c r="G17" s="55">
        <v>307354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122</v>
      </c>
      <c r="C18" s="54">
        <v>42938</v>
      </c>
      <c r="D18" t="s">
        <v>123</v>
      </c>
      <c r="E18" t="s">
        <v>12</v>
      </c>
      <c r="G18" s="55">
        <v>325700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124</v>
      </c>
      <c r="C19" s="54">
        <v>42938</v>
      </c>
      <c r="D19" t="s">
        <v>125</v>
      </c>
      <c r="E19" t="s">
        <v>12</v>
      </c>
      <c r="G19" s="55">
        <v>261400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126</v>
      </c>
      <c r="C20" s="54">
        <v>42938</v>
      </c>
      <c r="D20" t="s">
        <v>127</v>
      </c>
      <c r="E20" t="s">
        <v>12</v>
      </c>
      <c r="G20" s="55">
        <v>325700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128</v>
      </c>
      <c r="C21" s="54">
        <v>42938</v>
      </c>
      <c r="D21" t="s">
        <v>129</v>
      </c>
      <c r="E21" t="s">
        <v>12</v>
      </c>
      <c r="G21" s="55">
        <v>444757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H22" s="13"/>
      <c r="I22" s="3"/>
      <c r="J22" s="3"/>
      <c r="K22" s="3"/>
      <c r="L22" s="3"/>
      <c r="M22" s="3"/>
      <c r="N22" s="3"/>
      <c r="O22" s="3"/>
    </row>
    <row r="23" spans="2:15" x14ac:dyDescent="0.25">
      <c r="B23"/>
      <c r="C23" s="54"/>
      <c r="D23"/>
      <c r="E23"/>
      <c r="G23" s="55"/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/>
      <c r="C24" s="54"/>
      <c r="D24"/>
      <c r="E24"/>
      <c r="G24" s="55"/>
      <c r="H24" s="13"/>
      <c r="I24" s="3"/>
      <c r="J24" s="3"/>
      <c r="K24" s="3"/>
      <c r="L24" s="3"/>
      <c r="M24" s="3"/>
      <c r="N24" s="3"/>
      <c r="O24" s="3"/>
    </row>
    <row r="25" spans="2:15" ht="15.75" thickBot="1" x14ac:dyDescent="0.3">
      <c r="B25" s="25"/>
      <c r="C25" s="3"/>
      <c r="D25" s="3"/>
      <c r="E25" s="3"/>
      <c r="F25" s="8"/>
      <c r="G25" s="26">
        <f>SUM(G12:G23)</f>
        <v>3228145</v>
      </c>
      <c r="H25" s="27"/>
      <c r="I25" s="3"/>
      <c r="J25" s="11"/>
      <c r="K25" s="3"/>
      <c r="L25" s="3"/>
      <c r="M25" s="3"/>
      <c r="N25" s="3"/>
      <c r="O25" s="12"/>
    </row>
    <row r="26" spans="2:15" ht="16.5" thickTop="1" thickBot="1" x14ac:dyDescent="0.3">
      <c r="B26" s="9" t="s">
        <v>18</v>
      </c>
      <c r="C26" s="61" t="s">
        <v>19</v>
      </c>
      <c r="D26" s="61"/>
      <c r="E26" s="61"/>
      <c r="F26" s="61"/>
      <c r="G26" s="61"/>
      <c r="H26" s="10">
        <v>0</v>
      </c>
      <c r="I26" s="3"/>
      <c r="J26" s="11"/>
      <c r="K26" s="3"/>
      <c r="L26" s="3"/>
      <c r="M26" s="3"/>
      <c r="N26" s="3"/>
      <c r="O26" s="12"/>
    </row>
    <row r="27" spans="2:15" x14ac:dyDescent="0.25">
      <c r="B27" s="25"/>
      <c r="C27" s="11"/>
      <c r="D27" s="28"/>
      <c r="E27" s="3"/>
      <c r="F27" s="29"/>
      <c r="G27" s="30"/>
      <c r="H27" s="31"/>
      <c r="I27" s="3"/>
      <c r="J27" s="3"/>
      <c r="K27" s="3"/>
      <c r="L27" s="3"/>
      <c r="M27" s="3"/>
      <c r="N27" s="3"/>
      <c r="O27" s="3"/>
    </row>
    <row r="28" spans="2:15" x14ac:dyDescent="0.25">
      <c r="B28" s="58"/>
      <c r="C28" s="59"/>
      <c r="D28" s="58"/>
      <c r="E28" s="2"/>
      <c r="F28" s="57"/>
      <c r="G28" s="57"/>
      <c r="H28" s="13"/>
      <c r="I28" s="3"/>
      <c r="J28" s="11"/>
      <c r="K28" s="3"/>
      <c r="L28" s="3"/>
      <c r="M28" s="3"/>
      <c r="N28" s="3"/>
      <c r="O28" s="12"/>
    </row>
    <row r="29" spans="2:15" ht="15.75" thickBot="1" x14ac:dyDescent="0.3">
      <c r="B29" s="11"/>
      <c r="C29" s="11"/>
      <c r="D29" s="35"/>
      <c r="E29" s="3"/>
      <c r="F29" s="8"/>
      <c r="G29" s="36"/>
      <c r="H29" s="13"/>
      <c r="I29" s="3"/>
      <c r="J29" s="11"/>
      <c r="K29" s="3"/>
      <c r="L29" s="3"/>
      <c r="M29" s="3"/>
      <c r="N29" s="12"/>
      <c r="O29" s="3"/>
    </row>
    <row r="30" spans="2:15" ht="15.75" thickTop="1" x14ac:dyDescent="0.25">
      <c r="B30" s="24"/>
      <c r="C30" s="3"/>
      <c r="D30" s="3"/>
      <c r="E30" s="3"/>
      <c r="F30" s="8"/>
      <c r="G30" s="37">
        <v>0</v>
      </c>
      <c r="H30" s="13"/>
      <c r="I30" s="3"/>
      <c r="J30" s="11"/>
      <c r="K30" s="3"/>
      <c r="L30" s="3"/>
      <c r="M30" s="3"/>
      <c r="N30" s="3"/>
      <c r="O30" s="12"/>
    </row>
    <row r="31" spans="2:15" ht="15.75" thickBot="1" x14ac:dyDescent="0.3">
      <c r="B31" s="24"/>
      <c r="C31" s="3"/>
      <c r="D31" s="3"/>
      <c r="E31" s="3"/>
      <c r="F31" s="8"/>
      <c r="G31" s="38"/>
      <c r="H31" s="13"/>
      <c r="I31" s="3"/>
      <c r="J31" s="3"/>
      <c r="K31" s="3"/>
      <c r="L31" s="3"/>
      <c r="M31" s="3"/>
      <c r="N31" s="3"/>
      <c r="O31" s="3"/>
    </row>
    <row r="32" spans="2:15" ht="15.75" thickBot="1" x14ac:dyDescent="0.3">
      <c r="B32" s="9" t="s">
        <v>20</v>
      </c>
      <c r="C32" s="61" t="s">
        <v>21</v>
      </c>
      <c r="D32" s="61"/>
      <c r="E32" s="61"/>
      <c r="F32" s="61"/>
      <c r="G32" s="61"/>
      <c r="H32" s="10">
        <v>1</v>
      </c>
      <c r="I32" s="3"/>
      <c r="J32" s="3"/>
      <c r="K32" s="3"/>
      <c r="L32" s="3"/>
      <c r="M32" s="3"/>
      <c r="N32" s="3"/>
      <c r="O32" s="3"/>
    </row>
    <row r="33" spans="2:15" x14ac:dyDescent="0.25">
      <c r="B33" t="s">
        <v>81</v>
      </c>
      <c r="C33" s="54">
        <v>42873</v>
      </c>
      <c r="D33" t="s">
        <v>80</v>
      </c>
      <c r="E33" t="s">
        <v>12</v>
      </c>
      <c r="G33" s="55">
        <v>470727</v>
      </c>
      <c r="H33" s="31"/>
      <c r="I33" s="3"/>
      <c r="J33" s="3"/>
      <c r="K33" s="3"/>
      <c r="L33" s="3"/>
      <c r="M33" s="3"/>
      <c r="N33" s="3"/>
      <c r="O33" s="3"/>
    </row>
    <row r="34" spans="2:15" x14ac:dyDescent="0.25">
      <c r="B34" s="2"/>
      <c r="C34" s="2"/>
      <c r="D34" s="2"/>
      <c r="E34" s="2"/>
      <c r="F34" s="12"/>
      <c r="G34" s="12"/>
      <c r="I34" s="3"/>
      <c r="J34" s="3"/>
      <c r="K34" s="3"/>
      <c r="L34" s="3"/>
      <c r="M34" s="3"/>
      <c r="N34" s="3"/>
      <c r="O34" s="3"/>
    </row>
    <row r="35" spans="2:15" x14ac:dyDescent="0.25">
      <c r="B35" s="24"/>
      <c r="C35" s="11"/>
      <c r="D35" s="24"/>
      <c r="E35" s="3"/>
      <c r="F35" s="3"/>
      <c r="G35" s="12"/>
      <c r="H35" s="39"/>
      <c r="I35" s="3"/>
      <c r="J35" s="3"/>
      <c r="K35" s="3"/>
      <c r="L35" s="3"/>
      <c r="M35" s="3"/>
      <c r="N35" s="3"/>
      <c r="O35" s="3"/>
    </row>
    <row r="36" spans="2:15" ht="15.75" thickBot="1" x14ac:dyDescent="0.3">
      <c r="B36" s="24"/>
      <c r="C36" s="3"/>
      <c r="D36" s="3"/>
      <c r="E36" s="3"/>
      <c r="F36" s="8"/>
      <c r="G36" s="40">
        <f>+G33</f>
        <v>470727</v>
      </c>
      <c r="H36" s="39"/>
      <c r="I36" s="12"/>
      <c r="J36" s="3"/>
      <c r="K36" s="12"/>
      <c r="L36" s="3"/>
      <c r="M36" s="3"/>
      <c r="N36" s="3"/>
      <c r="O36" s="3"/>
    </row>
    <row r="37" spans="2:15" ht="16.5" thickTop="1" thickBot="1" x14ac:dyDescent="0.3">
      <c r="B37" s="24"/>
      <c r="C37" s="3"/>
      <c r="D37" s="3"/>
      <c r="E37" s="3"/>
      <c r="F37" s="8"/>
      <c r="G37" s="38"/>
      <c r="H37" s="31"/>
      <c r="I37" s="3"/>
      <c r="J37" s="3"/>
      <c r="K37" s="3"/>
      <c r="L37" s="3"/>
      <c r="M37" s="3"/>
      <c r="N37" s="3"/>
      <c r="O37" s="3"/>
    </row>
    <row r="38" spans="2:15" ht="15.75" thickBot="1" x14ac:dyDescent="0.3">
      <c r="B38" s="9" t="s">
        <v>22</v>
      </c>
      <c r="C38" s="61" t="s">
        <v>23</v>
      </c>
      <c r="D38" s="61"/>
      <c r="E38" s="61"/>
      <c r="F38" s="61"/>
      <c r="G38" s="61"/>
      <c r="H38" s="10">
        <v>3</v>
      </c>
      <c r="I38" s="3"/>
      <c r="J38" s="11"/>
      <c r="K38" s="3"/>
      <c r="L38" s="3"/>
      <c r="M38" s="3"/>
      <c r="N38" s="12"/>
      <c r="O38" s="3"/>
    </row>
    <row r="39" spans="2:15" x14ac:dyDescent="0.25">
      <c r="B39" s="2"/>
      <c r="C39" s="2"/>
      <c r="D39" s="2"/>
      <c r="E39" s="2"/>
      <c r="F39" s="12"/>
      <c r="G39" s="12"/>
      <c r="H39" s="31"/>
      <c r="I39" s="3"/>
      <c r="J39" s="11"/>
      <c r="K39" s="3"/>
      <c r="L39" s="3"/>
      <c r="M39" s="3"/>
      <c r="N39" s="3"/>
      <c r="O39" s="12"/>
    </row>
    <row r="40" spans="2:15" x14ac:dyDescent="0.25">
      <c r="B40" s="19" t="s">
        <v>36</v>
      </c>
      <c r="C40" s="21">
        <v>42751</v>
      </c>
      <c r="D40" s="19" t="s">
        <v>37</v>
      </c>
      <c r="E40" s="19" t="s">
        <v>12</v>
      </c>
      <c r="F40" s="19"/>
      <c r="G40" s="20">
        <v>310459.24</v>
      </c>
      <c r="H40" s="19"/>
      <c r="I40" s="3"/>
      <c r="J40" s="11"/>
      <c r="K40" s="3"/>
      <c r="L40" s="3"/>
      <c r="M40" s="3"/>
      <c r="N40" s="12"/>
      <c r="O40" s="3"/>
    </row>
    <row r="41" spans="2:15" x14ac:dyDescent="0.25">
      <c r="B41" s="19" t="s">
        <v>57</v>
      </c>
      <c r="C41" s="21">
        <v>42853</v>
      </c>
      <c r="D41" s="19" t="s">
        <v>58</v>
      </c>
      <c r="E41" s="19" t="s">
        <v>12</v>
      </c>
      <c r="F41" s="19"/>
      <c r="G41" s="20">
        <v>384075</v>
      </c>
      <c r="H41" s="19"/>
      <c r="I41" s="3"/>
      <c r="J41" s="11"/>
      <c r="K41" s="3"/>
      <c r="L41" s="3"/>
      <c r="M41" s="3"/>
      <c r="N41" s="12"/>
      <c r="O41" s="3"/>
    </row>
    <row r="42" spans="2:15" x14ac:dyDescent="0.25">
      <c r="B42" s="19"/>
      <c r="C42" s="21"/>
      <c r="D42" s="19"/>
      <c r="E42" s="19"/>
      <c r="F42" s="19"/>
      <c r="G42" s="20"/>
      <c r="H42" s="19"/>
      <c r="I42" s="3"/>
      <c r="J42" s="11"/>
      <c r="K42" s="3"/>
      <c r="L42" s="3"/>
      <c r="M42" s="3"/>
      <c r="N42" s="3"/>
      <c r="O42" s="12"/>
    </row>
    <row r="43" spans="2:15" x14ac:dyDescent="0.25">
      <c r="H43" s="3"/>
      <c r="I43" s="3"/>
      <c r="J43" s="3"/>
      <c r="K43" s="3"/>
      <c r="L43" s="3"/>
      <c r="M43" s="3"/>
      <c r="N43" s="3"/>
      <c r="O43" s="3"/>
    </row>
    <row r="44" spans="2:15" x14ac:dyDescent="0.25">
      <c r="H44" s="3"/>
      <c r="I44" s="3"/>
      <c r="J44" s="3"/>
      <c r="K44" s="3"/>
      <c r="L44" s="3"/>
      <c r="M44" s="3"/>
      <c r="N44" s="3"/>
      <c r="O44" s="3"/>
    </row>
    <row r="45" spans="2:15" x14ac:dyDescent="0.25">
      <c r="B45"/>
      <c r="C45" s="54"/>
      <c r="D45"/>
      <c r="E45"/>
      <c r="G45" s="60"/>
      <c r="H45" s="13"/>
      <c r="I45" s="3"/>
      <c r="K45" s="3"/>
      <c r="L45" s="3"/>
      <c r="M45" s="3"/>
      <c r="N45" s="3"/>
      <c r="O45" s="3"/>
    </row>
    <row r="46" spans="2:15" ht="15.75" thickBot="1" x14ac:dyDescent="0.3">
      <c r="C46" s="22"/>
      <c r="E46" s="3"/>
      <c r="F46" s="8"/>
      <c r="G46" s="42">
        <f>SUM(G40:G45)</f>
        <v>694534.24</v>
      </c>
      <c r="H46" s="13"/>
      <c r="I46" s="3"/>
      <c r="K46" s="3"/>
      <c r="L46" s="3"/>
      <c r="M46" s="3"/>
      <c r="N46" s="3"/>
      <c r="O46" s="3"/>
    </row>
    <row r="47" spans="2:15" ht="16.5" thickTop="1" thickBot="1" x14ac:dyDescent="0.3">
      <c r="B47" s="24"/>
      <c r="C47" s="11"/>
      <c r="D47" s="3"/>
      <c r="E47" s="3"/>
      <c r="F47" s="8"/>
      <c r="G47" s="55"/>
      <c r="H47" s="13"/>
      <c r="I47" s="3"/>
      <c r="J47" s="3"/>
      <c r="K47" s="3"/>
      <c r="L47" s="3"/>
      <c r="M47" s="3"/>
      <c r="N47" s="3"/>
      <c r="O47" s="3"/>
    </row>
    <row r="48" spans="2:15" ht="15.75" thickBot="1" x14ac:dyDescent="0.3">
      <c r="B48" s="9" t="s">
        <v>26</v>
      </c>
      <c r="C48" s="61" t="s">
        <v>27</v>
      </c>
      <c r="D48" s="61"/>
      <c r="E48" s="61"/>
      <c r="F48" s="61"/>
      <c r="G48" s="61"/>
      <c r="H48" s="10"/>
      <c r="I48" s="3"/>
      <c r="J48" s="3"/>
      <c r="K48" s="3"/>
      <c r="L48" s="3"/>
      <c r="M48" s="3"/>
      <c r="N48" s="3"/>
      <c r="O48" s="3"/>
    </row>
    <row r="49" spans="2:8" x14ac:dyDescent="0.25">
      <c r="B49" s="24"/>
      <c r="C49" s="11"/>
      <c r="D49" s="3"/>
      <c r="E49" s="3"/>
      <c r="F49" s="8"/>
      <c r="G49" s="12"/>
      <c r="H49" s="13"/>
    </row>
    <row r="50" spans="2:8" ht="15.75" thickBot="1" x14ac:dyDescent="0.3">
      <c r="B50" s="24"/>
      <c r="C50" s="11"/>
      <c r="D50" s="3"/>
      <c r="E50" s="2"/>
      <c r="F50" s="8"/>
      <c r="G50" s="44">
        <v>0</v>
      </c>
      <c r="H50" s="3"/>
    </row>
    <row r="51" spans="2:8" ht="15.75" thickTop="1" x14ac:dyDescent="0.25">
      <c r="B51" s="24"/>
      <c r="C51" s="11"/>
      <c r="D51" s="3"/>
      <c r="E51" s="56"/>
      <c r="F51" s="8"/>
      <c r="G51" s="12"/>
      <c r="H51" s="3"/>
    </row>
    <row r="52" spans="2:8" ht="15.75" thickBot="1" x14ac:dyDescent="0.3">
      <c r="B52" s="24"/>
      <c r="C52" s="11"/>
      <c r="D52" s="3"/>
      <c r="E52" s="56"/>
      <c r="F52" s="8"/>
      <c r="G52" s="12"/>
      <c r="H52" s="3"/>
    </row>
    <row r="53" spans="2:8" ht="15.75" thickBot="1" x14ac:dyDescent="0.3">
      <c r="B53" s="9" t="s">
        <v>28</v>
      </c>
      <c r="C53" s="61" t="s">
        <v>29</v>
      </c>
      <c r="D53" s="61"/>
      <c r="E53" s="61"/>
      <c r="F53" s="61"/>
      <c r="G53" s="61"/>
      <c r="H53" s="10">
        <v>5</v>
      </c>
    </row>
    <row r="54" spans="2:8" x14ac:dyDescent="0.25">
      <c r="B54" s="19" t="s">
        <v>47</v>
      </c>
      <c r="C54" s="21">
        <v>42761</v>
      </c>
      <c r="D54" s="19" t="s">
        <v>48</v>
      </c>
      <c r="E54" s="19" t="s">
        <v>50</v>
      </c>
      <c r="F54" s="19"/>
      <c r="G54" s="20">
        <v>116379.31</v>
      </c>
      <c r="H54" s="19"/>
    </row>
    <row r="55" spans="2:8" x14ac:dyDescent="0.25">
      <c r="B55" t="s">
        <v>79</v>
      </c>
      <c r="C55" s="54">
        <v>42865</v>
      </c>
      <c r="D55" t="s">
        <v>78</v>
      </c>
      <c r="E55" t="s">
        <v>65</v>
      </c>
      <c r="F55" t="s">
        <v>77</v>
      </c>
      <c r="G55" s="55">
        <v>225000</v>
      </c>
      <c r="H55" s="3"/>
    </row>
    <row r="56" spans="2:8" x14ac:dyDescent="0.25">
      <c r="B56" t="s">
        <v>76</v>
      </c>
      <c r="C56" s="54">
        <v>42881</v>
      </c>
      <c r="D56" t="s">
        <v>75</v>
      </c>
      <c r="E56" t="s">
        <v>65</v>
      </c>
      <c r="F56" t="s">
        <v>74</v>
      </c>
      <c r="G56" s="55">
        <v>290000</v>
      </c>
      <c r="H56" s="3"/>
    </row>
    <row r="57" spans="2:8" x14ac:dyDescent="0.25">
      <c r="B57" t="s">
        <v>73</v>
      </c>
      <c r="C57" s="54">
        <v>42881</v>
      </c>
      <c r="D57" t="s">
        <v>72</v>
      </c>
      <c r="E57" t="s">
        <v>65</v>
      </c>
      <c r="F57" t="s">
        <v>71</v>
      </c>
      <c r="G57" s="55">
        <v>225000</v>
      </c>
      <c r="H57" s="3"/>
    </row>
    <row r="58" spans="2:8" x14ac:dyDescent="0.25">
      <c r="B58" t="s">
        <v>70</v>
      </c>
      <c r="C58" s="54">
        <v>42881</v>
      </c>
      <c r="D58" t="s">
        <v>69</v>
      </c>
      <c r="E58" t="s">
        <v>65</v>
      </c>
      <c r="F58" t="s">
        <v>68</v>
      </c>
      <c r="G58" s="55">
        <v>260000</v>
      </c>
      <c r="H58" s="3"/>
    </row>
    <row r="59" spans="2:8" x14ac:dyDescent="0.25">
      <c r="H59" s="3"/>
    </row>
    <row r="60" spans="2:8" x14ac:dyDescent="0.25">
      <c r="B60" s="3"/>
      <c r="C60" s="3"/>
      <c r="D60" s="3"/>
      <c r="F60" s="3"/>
      <c r="G60" s="55"/>
      <c r="H60" s="3"/>
    </row>
    <row r="61" spans="2:8" ht="15.75" thickBot="1" x14ac:dyDescent="0.3">
      <c r="B61" s="3"/>
      <c r="C61" s="3"/>
      <c r="D61" s="3"/>
      <c r="E61" s="3"/>
      <c r="F61" s="3"/>
      <c r="G61" s="42">
        <f>+SUM(G54:G58)</f>
        <v>1116379.31</v>
      </c>
      <c r="H61" s="3"/>
    </row>
    <row r="62" spans="2:8" ht="15.75" thickTop="1" x14ac:dyDescent="0.25">
      <c r="F62" s="3"/>
      <c r="G62" s="30"/>
      <c r="H62" s="13"/>
    </row>
    <row r="63" spans="2:8" x14ac:dyDescent="0.25">
      <c r="B63" s="3"/>
      <c r="C63" s="3"/>
      <c r="D63" s="3"/>
      <c r="E63" s="50" t="s">
        <v>30</v>
      </c>
      <c r="F63" s="31"/>
      <c r="G63" s="51">
        <f>+G25+G30+G36+G46+G50+G61</f>
        <v>5509785.5500000007</v>
      </c>
      <c r="H63" s="31"/>
    </row>
    <row r="64" spans="2:8" ht="15.75" thickBot="1" x14ac:dyDescent="0.3">
      <c r="B64" s="3"/>
      <c r="C64" s="3"/>
      <c r="D64" s="3"/>
      <c r="E64" s="50" t="s">
        <v>31</v>
      </c>
      <c r="F64" s="31"/>
      <c r="G64" s="52">
        <v>5509785.5499999998</v>
      </c>
      <c r="H64" s="53">
        <f>+H10+H26+H32+H38+H48+H53</f>
        <v>21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10:G10"/>
    <mergeCell ref="D3:H3"/>
    <mergeCell ref="D4:H4"/>
    <mergeCell ref="D5:H5"/>
    <mergeCell ref="D6:H6"/>
    <mergeCell ref="D7:H7"/>
    <mergeCell ref="C26:G26"/>
    <mergeCell ref="C32:G32"/>
    <mergeCell ref="C38:G38"/>
    <mergeCell ref="C48:G48"/>
    <mergeCell ref="C53:G5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workbookViewId="0">
      <selection activeCell="I65" sqref="I65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132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13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t="s">
        <v>99</v>
      </c>
      <c r="C14" s="54">
        <v>42914</v>
      </c>
      <c r="D14" t="s">
        <v>100</v>
      </c>
      <c r="E14" t="s">
        <v>12</v>
      </c>
      <c r="G14" s="55">
        <v>325700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101</v>
      </c>
      <c r="C15" s="54">
        <v>42914</v>
      </c>
      <c r="D15" t="s">
        <v>102</v>
      </c>
      <c r="E15" t="s">
        <v>12</v>
      </c>
      <c r="G15" s="55">
        <v>307354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120</v>
      </c>
      <c r="C16" s="54">
        <v>42938</v>
      </c>
      <c r="D16" t="s">
        <v>121</v>
      </c>
      <c r="E16" t="s">
        <v>130</v>
      </c>
      <c r="G16" s="55">
        <v>307354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122</v>
      </c>
      <c r="C17" s="54">
        <v>42938</v>
      </c>
      <c r="D17" t="s">
        <v>123</v>
      </c>
      <c r="E17" t="s">
        <v>12</v>
      </c>
      <c r="G17" s="55">
        <v>325700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124</v>
      </c>
      <c r="C18" s="54">
        <v>42938</v>
      </c>
      <c r="D18" t="s">
        <v>125</v>
      </c>
      <c r="E18" t="s">
        <v>12</v>
      </c>
      <c r="G18" s="55">
        <v>261400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126</v>
      </c>
      <c r="C19" s="54">
        <v>42938</v>
      </c>
      <c r="D19" t="s">
        <v>127</v>
      </c>
      <c r="E19" t="s">
        <v>12</v>
      </c>
      <c r="G19" s="55">
        <v>325700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128</v>
      </c>
      <c r="C20" s="54">
        <v>42938</v>
      </c>
      <c r="D20" t="s">
        <v>129</v>
      </c>
      <c r="E20" t="s">
        <v>12</v>
      </c>
      <c r="G20" s="55">
        <v>444757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16</v>
      </c>
      <c r="C21" s="54">
        <v>42959</v>
      </c>
      <c r="D21" t="s">
        <v>133</v>
      </c>
      <c r="E21" t="s">
        <v>138</v>
      </c>
      <c r="G21" s="55">
        <v>283647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 t="s">
        <v>134</v>
      </c>
      <c r="C22" s="54">
        <v>42959</v>
      </c>
      <c r="D22" t="s">
        <v>135</v>
      </c>
      <c r="E22" t="s">
        <v>138</v>
      </c>
      <c r="G22" s="55">
        <v>297909</v>
      </c>
      <c r="H22" s="13"/>
      <c r="I22" s="3"/>
      <c r="J22" s="3"/>
      <c r="K22" s="3"/>
      <c r="L22" s="3"/>
      <c r="M22" s="3"/>
      <c r="N22" s="3"/>
      <c r="O22" s="3"/>
    </row>
    <row r="23" spans="2:15" x14ac:dyDescent="0.25">
      <c r="B23" t="s">
        <v>136</v>
      </c>
      <c r="C23" s="54">
        <v>42959</v>
      </c>
      <c r="D23" t="s">
        <v>137</v>
      </c>
      <c r="E23" t="s">
        <v>138</v>
      </c>
      <c r="G23" s="55">
        <v>337468</v>
      </c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 t="s">
        <v>139</v>
      </c>
      <c r="C24" s="54">
        <v>42976</v>
      </c>
      <c r="D24" t="s">
        <v>140</v>
      </c>
      <c r="E24" t="s">
        <v>12</v>
      </c>
      <c r="G24" s="55">
        <v>337468</v>
      </c>
      <c r="H24" s="13"/>
      <c r="I24" s="3"/>
      <c r="J24" s="3"/>
      <c r="K24" s="3"/>
      <c r="L24" s="3"/>
      <c r="M24" s="3"/>
      <c r="N24" s="3"/>
      <c r="O24" s="3"/>
    </row>
    <row r="25" spans="2:15" x14ac:dyDescent="0.25">
      <c r="B25" t="s">
        <v>141</v>
      </c>
      <c r="C25" s="54">
        <v>42976</v>
      </c>
      <c r="D25" t="s">
        <v>142</v>
      </c>
      <c r="E25" t="s">
        <v>12</v>
      </c>
      <c r="G25" s="55">
        <v>283647</v>
      </c>
      <c r="H25" s="13"/>
      <c r="I25" s="3"/>
      <c r="J25" s="3"/>
      <c r="K25" s="3"/>
      <c r="L25" s="3"/>
      <c r="M25" s="3"/>
      <c r="N25" s="3"/>
      <c r="O25" s="3"/>
    </row>
    <row r="26" spans="2:15" x14ac:dyDescent="0.25">
      <c r="B26" t="s">
        <v>143</v>
      </c>
      <c r="C26" s="54">
        <v>42976</v>
      </c>
      <c r="D26" t="s">
        <v>144</v>
      </c>
      <c r="E26" t="s">
        <v>12</v>
      </c>
      <c r="G26" s="55">
        <v>297909</v>
      </c>
      <c r="H26" s="13"/>
      <c r="I26" s="3"/>
      <c r="J26" s="3"/>
      <c r="K26" s="3"/>
      <c r="L26" s="3"/>
      <c r="M26" s="3"/>
      <c r="N26" s="3"/>
      <c r="O26" s="3"/>
    </row>
    <row r="27" spans="2:15" x14ac:dyDescent="0.25">
      <c r="B27"/>
      <c r="C27" s="54"/>
      <c r="D27"/>
      <c r="E27"/>
      <c r="F27" s="55"/>
      <c r="G27" s="55"/>
      <c r="H27" s="13"/>
      <c r="I27" s="3"/>
      <c r="J27" s="3"/>
      <c r="K27" s="3"/>
      <c r="L27" s="3"/>
      <c r="M27" s="3"/>
      <c r="N27" s="3"/>
      <c r="O27" s="3"/>
    </row>
    <row r="28" spans="2:15" ht="15.75" thickBot="1" x14ac:dyDescent="0.3">
      <c r="B28" s="25"/>
      <c r="C28" s="3"/>
      <c r="D28" s="3"/>
      <c r="E28" s="3"/>
      <c r="F28" s="8"/>
      <c r="G28" s="26">
        <f>SUM(G14:G26)</f>
        <v>4136013</v>
      </c>
      <c r="H28" s="27"/>
      <c r="I28" s="3"/>
      <c r="J28" s="11"/>
      <c r="K28" s="3"/>
      <c r="L28" s="3"/>
      <c r="M28" s="3"/>
      <c r="N28" s="3"/>
      <c r="O28" s="12"/>
    </row>
    <row r="29" spans="2:15" ht="16.5" thickTop="1" thickBot="1" x14ac:dyDescent="0.3">
      <c r="B29" s="9" t="s">
        <v>18</v>
      </c>
      <c r="C29" s="61" t="s">
        <v>19</v>
      </c>
      <c r="D29" s="61"/>
      <c r="E29" s="61"/>
      <c r="F29" s="61"/>
      <c r="G29" s="61"/>
      <c r="H29" s="10">
        <v>0</v>
      </c>
      <c r="I29" s="3"/>
      <c r="J29" s="11"/>
      <c r="K29" s="3"/>
      <c r="L29" s="3"/>
      <c r="M29" s="3"/>
      <c r="N29" s="3"/>
      <c r="O29" s="12"/>
    </row>
    <row r="30" spans="2:15" x14ac:dyDescent="0.25">
      <c r="B30" s="25"/>
      <c r="C30" s="11"/>
      <c r="D30" s="28"/>
      <c r="E30" s="3"/>
      <c r="F30" s="29"/>
      <c r="G30" s="30"/>
      <c r="H30" s="31"/>
      <c r="I30" s="3"/>
      <c r="J30" s="3"/>
      <c r="K30" s="3"/>
      <c r="L30" s="3"/>
      <c r="M30" s="3"/>
      <c r="N30" s="3"/>
      <c r="O30" s="3"/>
    </row>
    <row r="31" spans="2:15" x14ac:dyDescent="0.25">
      <c r="B31" s="58"/>
      <c r="C31" s="59"/>
      <c r="D31" s="58"/>
      <c r="E31" s="2"/>
      <c r="F31" s="57"/>
      <c r="G31" s="57"/>
      <c r="H31" s="13"/>
      <c r="I31" s="3"/>
      <c r="J31" s="11"/>
      <c r="K31" s="3"/>
      <c r="L31" s="3"/>
      <c r="M31" s="3"/>
      <c r="N31" s="3"/>
      <c r="O31" s="12"/>
    </row>
    <row r="32" spans="2:15" ht="15.75" thickBot="1" x14ac:dyDescent="0.3">
      <c r="B32" s="11"/>
      <c r="C32" s="11"/>
      <c r="D32" s="35"/>
      <c r="E32" s="3"/>
      <c r="F32" s="8"/>
      <c r="G32" s="36"/>
      <c r="H32" s="13"/>
      <c r="I32" s="3"/>
      <c r="J32" s="11"/>
      <c r="K32" s="3"/>
      <c r="L32" s="3"/>
      <c r="M32" s="3"/>
      <c r="N32" s="12"/>
      <c r="O32" s="3"/>
    </row>
    <row r="33" spans="2:15" ht="15.75" thickTop="1" x14ac:dyDescent="0.25">
      <c r="B33" s="24"/>
      <c r="C33" s="3"/>
      <c r="D33" s="3"/>
      <c r="E33" s="3"/>
      <c r="F33" s="8"/>
      <c r="G33" s="37">
        <v>0</v>
      </c>
      <c r="H33" s="13"/>
      <c r="I33" s="3"/>
      <c r="J33" s="11"/>
      <c r="K33" s="3"/>
      <c r="L33" s="3"/>
      <c r="M33" s="3"/>
      <c r="N33" s="3"/>
      <c r="O33" s="12"/>
    </row>
    <row r="34" spans="2:15" ht="15.75" thickBot="1" x14ac:dyDescent="0.3">
      <c r="B34" s="24"/>
      <c r="C34" s="3"/>
      <c r="D34" s="3"/>
      <c r="E34" s="3"/>
      <c r="F34" s="8"/>
      <c r="G34" s="38"/>
      <c r="H34" s="13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9" t="s">
        <v>20</v>
      </c>
      <c r="C35" s="61" t="s">
        <v>21</v>
      </c>
      <c r="D35" s="61"/>
      <c r="E35" s="61"/>
      <c r="F35" s="61"/>
      <c r="G35" s="61"/>
      <c r="H35" s="10">
        <v>1</v>
      </c>
      <c r="I35" s="3"/>
      <c r="J35" s="3"/>
      <c r="K35" s="3"/>
      <c r="L35" s="3"/>
      <c r="M35" s="3"/>
      <c r="N35" s="3"/>
      <c r="O35" s="3"/>
    </row>
    <row r="36" spans="2:15" x14ac:dyDescent="0.25">
      <c r="B36" t="s">
        <v>81</v>
      </c>
      <c r="C36" s="54">
        <v>42873</v>
      </c>
      <c r="D36" t="s">
        <v>80</v>
      </c>
      <c r="E36" t="s">
        <v>12</v>
      </c>
      <c r="G36" s="55">
        <v>470727</v>
      </c>
      <c r="H36" s="31"/>
      <c r="I36" s="3"/>
      <c r="J36" s="3"/>
      <c r="K36" s="3"/>
      <c r="L36" s="3"/>
      <c r="M36" s="3"/>
      <c r="N36" s="3"/>
      <c r="O36" s="3"/>
    </row>
    <row r="37" spans="2:15" x14ac:dyDescent="0.25">
      <c r="B37" s="2"/>
      <c r="C37" s="2"/>
      <c r="D37" s="2"/>
      <c r="E37" s="2"/>
      <c r="F37" s="12"/>
      <c r="G37" s="12"/>
      <c r="I37" s="3"/>
      <c r="J37" s="3"/>
      <c r="K37" s="3"/>
      <c r="L37" s="3"/>
      <c r="M37" s="3"/>
      <c r="N37" s="3"/>
      <c r="O37" s="3"/>
    </row>
    <row r="38" spans="2:15" x14ac:dyDescent="0.25">
      <c r="B38" s="24"/>
      <c r="C38" s="11"/>
      <c r="D38" s="24"/>
      <c r="E38" s="3"/>
      <c r="F38" s="3"/>
      <c r="G38" s="12"/>
      <c r="H38" s="39"/>
      <c r="I38" s="3"/>
      <c r="J38" s="3"/>
      <c r="K38" s="3"/>
      <c r="L38" s="3"/>
      <c r="M38" s="3"/>
      <c r="N38" s="3"/>
      <c r="O38" s="3"/>
    </row>
    <row r="39" spans="2:15" ht="15.75" thickBot="1" x14ac:dyDescent="0.3">
      <c r="B39" s="24"/>
      <c r="C39" s="3"/>
      <c r="D39" s="3"/>
      <c r="E39" s="3"/>
      <c r="F39" s="8"/>
      <c r="G39" s="40">
        <f>+G36</f>
        <v>470727</v>
      </c>
      <c r="H39" s="39"/>
      <c r="I39" s="12"/>
      <c r="J39" s="3"/>
      <c r="K39" s="12"/>
      <c r="L39" s="3"/>
      <c r="M39" s="3"/>
      <c r="N39" s="3"/>
      <c r="O39" s="3"/>
    </row>
    <row r="40" spans="2:15" ht="16.5" thickTop="1" thickBot="1" x14ac:dyDescent="0.3">
      <c r="B40" s="24"/>
      <c r="C40" s="3"/>
      <c r="D40" s="3"/>
      <c r="E40" s="3"/>
      <c r="F40" s="8"/>
      <c r="G40" s="38"/>
      <c r="H40" s="31"/>
      <c r="I40" s="3"/>
      <c r="J40" s="3"/>
      <c r="K40" s="3"/>
      <c r="L40" s="3"/>
      <c r="M40" s="3"/>
      <c r="N40" s="3"/>
      <c r="O40" s="3"/>
    </row>
    <row r="41" spans="2:15" ht="15.75" thickBot="1" x14ac:dyDescent="0.3">
      <c r="B41" s="9" t="s">
        <v>22</v>
      </c>
      <c r="C41" s="61" t="s">
        <v>23</v>
      </c>
      <c r="D41" s="61"/>
      <c r="E41" s="61"/>
      <c r="F41" s="61"/>
      <c r="G41" s="61"/>
      <c r="H41" s="10"/>
      <c r="I41" s="3"/>
      <c r="J41" s="11"/>
      <c r="K41" s="3"/>
      <c r="L41" s="3"/>
      <c r="M41" s="3"/>
      <c r="N41" s="12"/>
      <c r="O41" s="3"/>
    </row>
    <row r="42" spans="2:15" x14ac:dyDescent="0.25">
      <c r="B42" s="2"/>
      <c r="C42" s="2"/>
      <c r="D42" s="2"/>
      <c r="E42" s="2"/>
      <c r="F42" s="12"/>
      <c r="G42" s="12"/>
      <c r="H42" s="31"/>
      <c r="I42" s="3"/>
      <c r="J42" s="11"/>
      <c r="K42" s="3"/>
      <c r="L42" s="3"/>
      <c r="M42" s="3"/>
      <c r="N42" s="3"/>
      <c r="O42" s="12"/>
    </row>
    <row r="43" spans="2:15" x14ac:dyDescent="0.25">
      <c r="H43" s="3"/>
      <c r="I43" s="3"/>
      <c r="J43" s="3"/>
      <c r="K43" s="3"/>
      <c r="L43" s="3"/>
      <c r="M43" s="3"/>
      <c r="N43" s="3"/>
      <c r="O43" s="3"/>
    </row>
    <row r="44" spans="2:15" x14ac:dyDescent="0.25">
      <c r="B44"/>
      <c r="C44" s="54"/>
      <c r="D44"/>
      <c r="E44"/>
      <c r="G44" s="60"/>
      <c r="H44" s="13"/>
      <c r="I44" s="3"/>
      <c r="K44" s="3"/>
      <c r="L44" s="3"/>
      <c r="M44" s="3"/>
      <c r="N44" s="3"/>
      <c r="O44" s="3"/>
    </row>
    <row r="45" spans="2:15" ht="15.75" thickBot="1" x14ac:dyDescent="0.3">
      <c r="C45" s="22"/>
      <c r="E45" s="3"/>
      <c r="F45" s="8"/>
      <c r="G45" s="42">
        <f>SUM(G43:G44)</f>
        <v>0</v>
      </c>
      <c r="H45" s="13"/>
      <c r="I45" s="3"/>
      <c r="K45" s="3"/>
      <c r="L45" s="3"/>
      <c r="M45" s="3"/>
      <c r="N45" s="3"/>
      <c r="O45" s="3"/>
    </row>
    <row r="46" spans="2:15" ht="16.5" thickTop="1" thickBot="1" x14ac:dyDescent="0.3">
      <c r="B46" s="24"/>
      <c r="C46" s="11"/>
      <c r="D46" s="3"/>
      <c r="E46" s="3"/>
      <c r="F46" s="8"/>
      <c r="G46" s="55"/>
      <c r="H46" s="13"/>
      <c r="I46" s="3"/>
      <c r="J46" s="3"/>
      <c r="K46" s="3"/>
      <c r="L46" s="3"/>
      <c r="M46" s="3"/>
      <c r="N46" s="3"/>
      <c r="O46" s="3"/>
    </row>
    <row r="47" spans="2:15" ht="15.75" thickBot="1" x14ac:dyDescent="0.3">
      <c r="B47" s="9" t="s">
        <v>26</v>
      </c>
      <c r="C47" s="61" t="s">
        <v>27</v>
      </c>
      <c r="D47" s="61"/>
      <c r="E47" s="61"/>
      <c r="F47" s="61"/>
      <c r="G47" s="61"/>
      <c r="H47" s="10"/>
      <c r="I47" s="3"/>
      <c r="J47" s="3"/>
      <c r="K47" s="3"/>
      <c r="L47" s="3"/>
      <c r="M47" s="3"/>
      <c r="N47" s="3"/>
      <c r="O47" s="3"/>
    </row>
    <row r="48" spans="2:15" x14ac:dyDescent="0.25">
      <c r="B48" s="24"/>
      <c r="C48" s="11"/>
      <c r="D48" s="3"/>
      <c r="E48" s="3"/>
      <c r="F48" s="8"/>
      <c r="G48" s="12"/>
      <c r="H48" s="13"/>
    </row>
    <row r="49" spans="2:8" x14ac:dyDescent="0.25">
      <c r="B49" s="24"/>
      <c r="C49" s="11"/>
      <c r="D49" s="3"/>
      <c r="E49" s="2"/>
      <c r="F49" s="8"/>
      <c r="G49" s="12"/>
      <c r="H49" s="3"/>
    </row>
    <row r="50" spans="2:8" ht="15.75" thickBot="1" x14ac:dyDescent="0.3">
      <c r="B50" s="24"/>
      <c r="C50" s="11"/>
      <c r="D50" s="3"/>
      <c r="E50" s="2"/>
      <c r="F50" s="8"/>
      <c r="G50" s="44">
        <v>0</v>
      </c>
      <c r="H50" s="3"/>
    </row>
    <row r="51" spans="2:8" ht="15.75" thickTop="1" x14ac:dyDescent="0.25">
      <c r="B51" s="24"/>
      <c r="C51" s="11"/>
      <c r="D51" s="3"/>
      <c r="E51" s="56"/>
      <c r="F51" s="8"/>
      <c r="G51" s="12"/>
      <c r="H51" s="3"/>
    </row>
    <row r="52" spans="2:8" ht="15.75" thickBot="1" x14ac:dyDescent="0.3">
      <c r="B52" s="24"/>
      <c r="C52" s="11"/>
      <c r="D52" s="3"/>
      <c r="E52" s="56"/>
      <c r="F52" s="8"/>
      <c r="G52" s="12"/>
      <c r="H52" s="3"/>
    </row>
    <row r="53" spans="2:8" ht="15.75" thickBot="1" x14ac:dyDescent="0.3">
      <c r="B53" s="9" t="s">
        <v>28</v>
      </c>
      <c r="C53" s="61" t="s">
        <v>29</v>
      </c>
      <c r="D53" s="61"/>
      <c r="E53" s="61"/>
      <c r="F53" s="61"/>
      <c r="G53" s="61"/>
      <c r="H53" s="10">
        <v>5</v>
      </c>
    </row>
    <row r="54" spans="2:8" x14ac:dyDescent="0.25">
      <c r="B54" s="19" t="s">
        <v>47</v>
      </c>
      <c r="C54" s="21">
        <v>42761</v>
      </c>
      <c r="D54" s="19" t="s">
        <v>48</v>
      </c>
      <c r="E54" s="19" t="s">
        <v>50</v>
      </c>
      <c r="F54" s="19"/>
      <c r="G54" s="20">
        <v>116379.31</v>
      </c>
      <c r="H54" s="19"/>
    </row>
    <row r="55" spans="2:8" x14ac:dyDescent="0.25">
      <c r="B55" t="s">
        <v>79</v>
      </c>
      <c r="C55" s="54">
        <v>42865</v>
      </c>
      <c r="D55" t="s">
        <v>78</v>
      </c>
      <c r="E55" t="s">
        <v>65</v>
      </c>
      <c r="F55" t="s">
        <v>77</v>
      </c>
      <c r="G55" s="55">
        <v>225000</v>
      </c>
      <c r="H55" s="3"/>
    </row>
    <row r="56" spans="2:8" x14ac:dyDescent="0.25">
      <c r="B56" t="s">
        <v>76</v>
      </c>
      <c r="C56" s="54">
        <v>42881</v>
      </c>
      <c r="D56" t="s">
        <v>75</v>
      </c>
      <c r="E56" t="s">
        <v>65</v>
      </c>
      <c r="F56" t="s">
        <v>74</v>
      </c>
      <c r="G56" s="55">
        <v>290000</v>
      </c>
      <c r="H56" s="3"/>
    </row>
    <row r="57" spans="2:8" x14ac:dyDescent="0.25">
      <c r="B57" t="s">
        <v>73</v>
      </c>
      <c r="C57" s="54">
        <v>42881</v>
      </c>
      <c r="D57" t="s">
        <v>72</v>
      </c>
      <c r="E57" t="s">
        <v>65</v>
      </c>
      <c r="F57" t="s">
        <v>71</v>
      </c>
      <c r="G57" s="55">
        <v>225000</v>
      </c>
      <c r="H57" s="3"/>
    </row>
    <row r="58" spans="2:8" x14ac:dyDescent="0.25">
      <c r="B58" t="s">
        <v>70</v>
      </c>
      <c r="C58" s="54">
        <v>42881</v>
      </c>
      <c r="D58" t="s">
        <v>69</v>
      </c>
      <c r="E58" t="s">
        <v>65</v>
      </c>
      <c r="F58" t="s">
        <v>68</v>
      </c>
      <c r="G58" s="55">
        <v>260000</v>
      </c>
      <c r="H58" s="3"/>
    </row>
    <row r="59" spans="2:8" x14ac:dyDescent="0.25">
      <c r="H59" s="3"/>
    </row>
    <row r="60" spans="2:8" x14ac:dyDescent="0.25">
      <c r="B60" s="3"/>
      <c r="C60" s="3"/>
      <c r="D60" s="3"/>
      <c r="F60" s="3"/>
      <c r="G60" s="55"/>
      <c r="H60" s="3"/>
    </row>
    <row r="61" spans="2:8" ht="15.75" thickBot="1" x14ac:dyDescent="0.3">
      <c r="B61" s="3"/>
      <c r="C61" s="3"/>
      <c r="D61" s="3"/>
      <c r="E61" s="3"/>
      <c r="F61" s="3"/>
      <c r="G61" s="42">
        <f>+SUM(G54:G58)</f>
        <v>1116379.31</v>
      </c>
      <c r="H61" s="3"/>
    </row>
    <row r="62" spans="2:8" ht="15.75" thickTop="1" x14ac:dyDescent="0.25">
      <c r="F62" s="3"/>
      <c r="G62" s="30"/>
      <c r="H62" s="13"/>
    </row>
    <row r="63" spans="2:8" x14ac:dyDescent="0.25">
      <c r="B63" s="3"/>
      <c r="C63" s="3"/>
      <c r="D63" s="3"/>
      <c r="E63" s="50" t="s">
        <v>30</v>
      </c>
      <c r="F63" s="31"/>
      <c r="G63" s="51">
        <f>+G28+G33+G39+G45+G50+G61</f>
        <v>5723119.3100000005</v>
      </c>
      <c r="H63" s="31"/>
    </row>
    <row r="64" spans="2:8" ht="15.75" thickBot="1" x14ac:dyDescent="0.3">
      <c r="B64" s="3"/>
      <c r="C64" s="3"/>
      <c r="D64" s="3"/>
      <c r="E64" s="50" t="s">
        <v>31</v>
      </c>
      <c r="F64" s="31"/>
      <c r="G64" s="52">
        <v>5723119.3099999996</v>
      </c>
      <c r="H64" s="53">
        <f>+H12+H29+H35+H41+H47+H53</f>
        <v>19</v>
      </c>
    </row>
    <row r="65" spans="3:8" ht="15.75" thickTop="1" x14ac:dyDescent="0.25">
      <c r="E65" s="50"/>
      <c r="F65" s="31"/>
      <c r="G65" s="51">
        <f>+G63-G64</f>
        <v>0</v>
      </c>
      <c r="H65" s="31"/>
    </row>
    <row r="68" spans="3:8" x14ac:dyDescent="0.25">
      <c r="H68" s="23"/>
    </row>
    <row r="69" spans="3:8" x14ac:dyDescent="0.25">
      <c r="C69" s="22"/>
      <c r="G69" s="23"/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H72" s="23"/>
    </row>
    <row r="73" spans="3:8" x14ac:dyDescent="0.25">
      <c r="C73" s="22"/>
      <c r="G73" s="23"/>
      <c r="H73" s="23"/>
    </row>
    <row r="74" spans="3:8" x14ac:dyDescent="0.25">
      <c r="C74" s="22"/>
      <c r="F74" s="23"/>
      <c r="H74" s="23"/>
    </row>
    <row r="75" spans="3:8" x14ac:dyDescent="0.25">
      <c r="C75" s="22"/>
      <c r="G75" s="23"/>
      <c r="H75" s="23"/>
    </row>
    <row r="77" spans="3:8" x14ac:dyDescent="0.25">
      <c r="H77" s="23"/>
    </row>
  </sheetData>
  <mergeCells count="11">
    <mergeCell ref="C12:G12"/>
    <mergeCell ref="D3:H3"/>
    <mergeCell ref="D4:H4"/>
    <mergeCell ref="D5:H5"/>
    <mergeCell ref="D6:H6"/>
    <mergeCell ref="D7:H7"/>
    <mergeCell ref="C29:G29"/>
    <mergeCell ref="C35:G35"/>
    <mergeCell ref="C41:G41"/>
    <mergeCell ref="C47:G47"/>
    <mergeCell ref="C53:G5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workbookViewId="0">
      <selection activeCell="A26" sqref="A26:XFD27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62" t="s">
        <v>0</v>
      </c>
      <c r="E3" s="62"/>
      <c r="F3" s="62"/>
      <c r="G3" s="62"/>
      <c r="H3" s="62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63" t="s">
        <v>1</v>
      </c>
      <c r="E4" s="63"/>
      <c r="F4" s="63"/>
      <c r="G4" s="63"/>
      <c r="H4" s="63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62" t="s">
        <v>2</v>
      </c>
      <c r="E5" s="62"/>
      <c r="F5" s="62"/>
      <c r="G5" s="62"/>
      <c r="H5" s="62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63" t="s">
        <v>3</v>
      </c>
      <c r="E6" s="63"/>
      <c r="F6" s="63"/>
      <c r="G6" s="63"/>
      <c r="H6" s="63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63" t="s">
        <v>145</v>
      </c>
      <c r="E7" s="63"/>
      <c r="F7" s="63"/>
      <c r="G7" s="63"/>
      <c r="H7" s="63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61" t="s">
        <v>6</v>
      </c>
      <c r="D12" s="61"/>
      <c r="E12" s="61"/>
      <c r="F12" s="61"/>
      <c r="G12" s="61"/>
      <c r="H12" s="10">
        <v>11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t="s">
        <v>99</v>
      </c>
      <c r="C14" s="54">
        <v>42914</v>
      </c>
      <c r="D14" t="s">
        <v>100</v>
      </c>
      <c r="E14" t="s">
        <v>12</v>
      </c>
      <c r="G14" s="55">
        <v>325700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101</v>
      </c>
      <c r="C15" s="54">
        <v>42914</v>
      </c>
      <c r="D15" t="s">
        <v>102</v>
      </c>
      <c r="E15" t="s">
        <v>12</v>
      </c>
      <c r="G15" s="55">
        <v>307354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120</v>
      </c>
      <c r="C16" s="54">
        <v>42938</v>
      </c>
      <c r="D16" t="s">
        <v>121</v>
      </c>
      <c r="E16" t="s">
        <v>130</v>
      </c>
      <c r="G16" s="55">
        <v>307354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122</v>
      </c>
      <c r="C17" s="54">
        <v>42938</v>
      </c>
      <c r="D17" t="s">
        <v>123</v>
      </c>
      <c r="E17" t="s">
        <v>12</v>
      </c>
      <c r="G17" s="55">
        <v>325700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124</v>
      </c>
      <c r="C18" s="54">
        <v>42938</v>
      </c>
      <c r="D18" t="s">
        <v>125</v>
      </c>
      <c r="E18" t="s">
        <v>12</v>
      </c>
      <c r="G18" s="55">
        <v>261400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126</v>
      </c>
      <c r="C19" s="54">
        <v>42938</v>
      </c>
      <c r="D19" t="s">
        <v>127</v>
      </c>
      <c r="E19" t="s">
        <v>12</v>
      </c>
      <c r="G19" s="55">
        <v>325700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128</v>
      </c>
      <c r="C20" s="54">
        <v>42938</v>
      </c>
      <c r="D20" t="s">
        <v>129</v>
      </c>
      <c r="E20" t="s">
        <v>12</v>
      </c>
      <c r="G20" s="55">
        <v>444757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16</v>
      </c>
      <c r="C21" s="54">
        <v>42959</v>
      </c>
      <c r="D21" t="s">
        <v>133</v>
      </c>
      <c r="E21" t="s">
        <v>138</v>
      </c>
      <c r="G21" s="55">
        <v>283647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 t="s">
        <v>134</v>
      </c>
      <c r="C22" s="54">
        <v>42959</v>
      </c>
      <c r="D22" t="s">
        <v>135</v>
      </c>
      <c r="E22" t="s">
        <v>138</v>
      </c>
      <c r="G22" s="55">
        <v>297909</v>
      </c>
      <c r="H22" s="13"/>
      <c r="I22" s="3"/>
      <c r="J22" s="3"/>
      <c r="K22" s="3"/>
      <c r="L22" s="3"/>
      <c r="M22" s="3"/>
      <c r="N22" s="3"/>
      <c r="O22" s="3"/>
    </row>
    <row r="23" spans="2:15" x14ac:dyDescent="0.25">
      <c r="B23" t="s">
        <v>136</v>
      </c>
      <c r="C23" s="54">
        <v>42959</v>
      </c>
      <c r="D23" t="s">
        <v>137</v>
      </c>
      <c r="E23" t="s">
        <v>138</v>
      </c>
      <c r="G23" s="55">
        <v>337468</v>
      </c>
      <c r="H23" s="13"/>
      <c r="I23" s="3"/>
      <c r="J23" s="3"/>
      <c r="K23" s="3"/>
      <c r="L23" s="3"/>
      <c r="M23" s="3"/>
      <c r="N23" s="3"/>
      <c r="O23" s="3"/>
    </row>
    <row r="24" spans="2:15" x14ac:dyDescent="0.25">
      <c r="B24" t="s">
        <v>139</v>
      </c>
      <c r="C24" s="54">
        <v>42976</v>
      </c>
      <c r="D24" t="s">
        <v>140</v>
      </c>
      <c r="E24" t="s">
        <v>12</v>
      </c>
      <c r="G24" s="55">
        <v>337468</v>
      </c>
      <c r="H24" s="13"/>
      <c r="I24" s="3"/>
      <c r="J24" s="3"/>
      <c r="K24" s="3"/>
      <c r="L24" s="3"/>
      <c r="M24" s="3"/>
      <c r="N24" s="3"/>
      <c r="O24" s="3"/>
    </row>
    <row r="25" spans="2:15" x14ac:dyDescent="0.25">
      <c r="B25"/>
      <c r="C25" s="54"/>
      <c r="D25"/>
      <c r="E25"/>
      <c r="G25" s="55"/>
      <c r="H25" s="13"/>
      <c r="I25" s="3"/>
      <c r="J25" s="3"/>
      <c r="K25" s="3"/>
      <c r="L25" s="3"/>
      <c r="M25" s="3"/>
      <c r="N25" s="3"/>
      <c r="O25" s="3"/>
    </row>
    <row r="26" spans="2:15" x14ac:dyDescent="0.25">
      <c r="B26"/>
      <c r="C26" s="54"/>
      <c r="D26"/>
      <c r="E26"/>
      <c r="G26" s="55"/>
      <c r="H26" s="13"/>
      <c r="I26" s="3"/>
      <c r="J26" s="3"/>
      <c r="K26" s="3"/>
      <c r="L26" s="3"/>
      <c r="M26" s="3"/>
      <c r="N26" s="3"/>
      <c r="O26" s="3"/>
    </row>
    <row r="27" spans="2:15" x14ac:dyDescent="0.25">
      <c r="B27"/>
      <c r="C27" s="54"/>
      <c r="D27"/>
      <c r="E27"/>
      <c r="F27" s="55"/>
      <c r="G27" s="55"/>
      <c r="H27" s="13"/>
      <c r="I27" s="3"/>
      <c r="J27" s="3"/>
      <c r="K27" s="3"/>
      <c r="L27" s="3"/>
      <c r="M27" s="3"/>
      <c r="N27" s="3"/>
      <c r="O27" s="3"/>
    </row>
    <row r="28" spans="2:15" ht="15.75" thickBot="1" x14ac:dyDescent="0.3">
      <c r="B28" s="25"/>
      <c r="C28" s="3"/>
      <c r="D28" s="3"/>
      <c r="E28" s="3"/>
      <c r="F28" s="8"/>
      <c r="G28" s="26">
        <f>SUM(G14:G26)</f>
        <v>3554457</v>
      </c>
      <c r="H28" s="27"/>
      <c r="I28" s="3"/>
      <c r="J28" s="11"/>
      <c r="K28" s="3"/>
      <c r="L28" s="3"/>
      <c r="M28" s="3"/>
      <c r="N28" s="3"/>
      <c r="O28" s="12"/>
    </row>
    <row r="29" spans="2:15" ht="16.5" thickTop="1" thickBot="1" x14ac:dyDescent="0.3">
      <c r="B29" s="9" t="s">
        <v>18</v>
      </c>
      <c r="C29" s="61" t="s">
        <v>19</v>
      </c>
      <c r="D29" s="61"/>
      <c r="E29" s="61"/>
      <c r="F29" s="61"/>
      <c r="G29" s="61"/>
      <c r="H29" s="10">
        <v>0</v>
      </c>
      <c r="I29" s="3"/>
      <c r="J29" s="11"/>
      <c r="K29" s="3"/>
      <c r="L29" s="3"/>
      <c r="M29" s="3"/>
      <c r="N29" s="3"/>
      <c r="O29" s="12"/>
    </row>
    <row r="30" spans="2:15" x14ac:dyDescent="0.25">
      <c r="B30" s="25"/>
      <c r="C30" s="11"/>
      <c r="D30" s="28"/>
      <c r="E30" s="3"/>
      <c r="F30" s="29"/>
      <c r="G30" s="30"/>
      <c r="H30" s="31"/>
      <c r="I30" s="3"/>
      <c r="J30" s="3"/>
      <c r="K30" s="3"/>
      <c r="L30" s="3"/>
      <c r="M30" s="3"/>
      <c r="N30" s="3"/>
      <c r="O30" s="3"/>
    </row>
    <row r="31" spans="2:15" x14ac:dyDescent="0.25">
      <c r="B31" s="58"/>
      <c r="C31" s="59"/>
      <c r="D31" s="58"/>
      <c r="E31" s="2"/>
      <c r="F31" s="57"/>
      <c r="G31" s="57"/>
      <c r="I31" s="3"/>
      <c r="J31" s="11"/>
      <c r="K31" s="3"/>
      <c r="L31" s="3"/>
      <c r="M31" s="3"/>
      <c r="N31" s="3"/>
      <c r="O31" s="12"/>
    </row>
    <row r="32" spans="2:15" ht="15.75" thickBot="1" x14ac:dyDescent="0.3">
      <c r="B32" s="11"/>
      <c r="C32" s="11"/>
      <c r="D32" s="35"/>
      <c r="E32" s="3"/>
      <c r="F32" s="8"/>
      <c r="G32" s="36"/>
      <c r="H32" s="13"/>
      <c r="I32" s="3"/>
      <c r="J32" s="11"/>
      <c r="K32" s="3"/>
      <c r="L32" s="3"/>
      <c r="M32" s="3"/>
      <c r="N32" s="12"/>
      <c r="O32" s="3"/>
    </row>
    <row r="33" spans="2:15" ht="15.75" thickTop="1" x14ac:dyDescent="0.25">
      <c r="B33" s="24"/>
      <c r="C33" s="3"/>
      <c r="D33" s="3"/>
      <c r="E33" s="3"/>
      <c r="F33" s="8"/>
      <c r="G33" s="37">
        <v>0</v>
      </c>
      <c r="H33" s="13"/>
      <c r="I33" s="3"/>
      <c r="J33" s="11"/>
      <c r="K33" s="3"/>
      <c r="L33" s="3"/>
      <c r="M33" s="3"/>
      <c r="N33" s="3"/>
      <c r="O33" s="12"/>
    </row>
    <row r="34" spans="2:15" ht="15.75" thickBot="1" x14ac:dyDescent="0.3">
      <c r="B34" s="24"/>
      <c r="C34" s="3"/>
      <c r="D34" s="3"/>
      <c r="E34" s="3"/>
      <c r="F34" s="8"/>
      <c r="G34" s="38"/>
      <c r="H34" s="13"/>
      <c r="I34" s="3"/>
      <c r="J34" s="3"/>
      <c r="K34" s="3"/>
      <c r="L34" s="3"/>
      <c r="M34" s="3"/>
      <c r="N34" s="3"/>
      <c r="O34" s="3"/>
    </row>
    <row r="35" spans="2:15" ht="15.75" thickBot="1" x14ac:dyDescent="0.3">
      <c r="B35" s="9" t="s">
        <v>20</v>
      </c>
      <c r="C35" s="61" t="s">
        <v>21</v>
      </c>
      <c r="D35" s="61"/>
      <c r="E35" s="61"/>
      <c r="F35" s="61"/>
      <c r="G35" s="61"/>
      <c r="H35" s="10">
        <v>1</v>
      </c>
      <c r="I35" s="3"/>
      <c r="J35" s="3"/>
      <c r="K35" s="3"/>
      <c r="L35" s="3"/>
      <c r="M35" s="3"/>
      <c r="N35" s="3"/>
      <c r="O35" s="3"/>
    </row>
    <row r="36" spans="2:15" x14ac:dyDescent="0.25">
      <c r="B36" t="s">
        <v>81</v>
      </c>
      <c r="C36" s="54">
        <v>42873</v>
      </c>
      <c r="D36" t="s">
        <v>80</v>
      </c>
      <c r="E36" t="s">
        <v>12</v>
      </c>
      <c r="G36" s="55">
        <v>470727</v>
      </c>
      <c r="H36" s="31"/>
      <c r="I36" s="3"/>
      <c r="J36" s="3"/>
      <c r="K36" s="3"/>
      <c r="L36" s="3"/>
      <c r="M36" s="3"/>
      <c r="N36" s="3"/>
      <c r="O36" s="3"/>
    </row>
    <row r="37" spans="2:15" x14ac:dyDescent="0.25">
      <c r="B37" s="2"/>
      <c r="C37" s="2"/>
      <c r="D37" s="2"/>
      <c r="E37" s="2"/>
      <c r="F37" s="12"/>
      <c r="G37" s="12"/>
      <c r="I37" s="3"/>
      <c r="J37" s="3"/>
      <c r="K37" s="3"/>
      <c r="L37" s="3"/>
      <c r="M37" s="3"/>
      <c r="N37" s="3"/>
      <c r="O37" s="3"/>
    </row>
    <row r="38" spans="2:15" x14ac:dyDescent="0.25">
      <c r="B38" s="24"/>
      <c r="C38" s="11"/>
      <c r="D38" s="24"/>
      <c r="E38" s="3"/>
      <c r="F38" s="3"/>
      <c r="G38" s="12"/>
      <c r="H38" s="39"/>
      <c r="I38" s="3"/>
      <c r="J38" s="3"/>
      <c r="K38" s="3"/>
      <c r="L38" s="3"/>
      <c r="M38" s="3"/>
      <c r="N38" s="3"/>
      <c r="O38" s="3"/>
    </row>
    <row r="39" spans="2:15" ht="15.75" thickBot="1" x14ac:dyDescent="0.3">
      <c r="B39" s="24"/>
      <c r="C39" s="3"/>
      <c r="D39" s="3"/>
      <c r="E39" s="3"/>
      <c r="F39" s="8"/>
      <c r="G39" s="40">
        <f>+G36</f>
        <v>470727</v>
      </c>
      <c r="H39" s="39"/>
      <c r="I39" s="12"/>
      <c r="J39" s="3"/>
      <c r="K39" s="12"/>
      <c r="L39" s="3"/>
      <c r="M39" s="3"/>
      <c r="N39" s="3"/>
      <c r="O39" s="3"/>
    </row>
    <row r="40" spans="2:15" ht="16.5" thickTop="1" thickBot="1" x14ac:dyDescent="0.3">
      <c r="B40" s="24"/>
      <c r="C40" s="3"/>
      <c r="D40" s="3"/>
      <c r="E40" s="3"/>
      <c r="F40" s="8"/>
      <c r="G40" s="38"/>
      <c r="H40" s="31"/>
      <c r="I40" s="3"/>
      <c r="J40" s="3"/>
      <c r="K40" s="3"/>
      <c r="L40" s="3"/>
      <c r="M40" s="3"/>
      <c r="N40" s="3"/>
      <c r="O40" s="3"/>
    </row>
    <row r="41" spans="2:15" ht="15.75" thickBot="1" x14ac:dyDescent="0.3">
      <c r="B41" s="9" t="s">
        <v>22</v>
      </c>
      <c r="C41" s="61" t="s">
        <v>23</v>
      </c>
      <c r="D41" s="61"/>
      <c r="E41" s="61"/>
      <c r="F41" s="61"/>
      <c r="G41" s="61"/>
      <c r="H41" s="10"/>
      <c r="I41" s="3"/>
      <c r="J41" s="11"/>
      <c r="K41" s="3"/>
      <c r="L41" s="3"/>
      <c r="M41" s="3"/>
      <c r="N41" s="12"/>
      <c r="O41" s="3"/>
    </row>
    <row r="42" spans="2:15" x14ac:dyDescent="0.25">
      <c r="B42" s="2"/>
      <c r="C42" s="2"/>
      <c r="D42" s="2"/>
      <c r="E42" s="2"/>
      <c r="F42" s="12"/>
      <c r="G42" s="12"/>
      <c r="H42" s="31"/>
      <c r="I42" s="3"/>
      <c r="J42" s="11"/>
      <c r="K42" s="3"/>
      <c r="L42" s="3"/>
      <c r="M42" s="3"/>
      <c r="N42" s="3"/>
      <c r="O42" s="12"/>
    </row>
    <row r="43" spans="2:15" x14ac:dyDescent="0.25">
      <c r="H43" s="3"/>
      <c r="I43" s="3"/>
      <c r="J43" s="3"/>
      <c r="K43" s="3"/>
      <c r="L43" s="3"/>
      <c r="M43" s="3"/>
      <c r="N43" s="3"/>
      <c r="O43" s="3"/>
    </row>
    <row r="44" spans="2:15" ht="15.75" thickBot="1" x14ac:dyDescent="0.3">
      <c r="C44" s="22"/>
      <c r="E44" s="3"/>
      <c r="F44" s="8"/>
      <c r="G44" s="42">
        <f>SUM(G43:G43)</f>
        <v>0</v>
      </c>
      <c r="H44" s="13"/>
      <c r="I44" s="3"/>
      <c r="K44" s="3"/>
      <c r="L44" s="3"/>
      <c r="M44" s="3"/>
      <c r="N44" s="3"/>
      <c r="O44" s="3"/>
    </row>
    <row r="45" spans="2:15" ht="16.5" thickTop="1" thickBot="1" x14ac:dyDescent="0.3">
      <c r="B45" s="24"/>
      <c r="C45" s="11"/>
      <c r="D45" s="3"/>
      <c r="E45" s="3"/>
      <c r="F45" s="8"/>
      <c r="G45" s="55"/>
      <c r="H45" s="13"/>
      <c r="I45" s="3"/>
      <c r="J45" s="3"/>
      <c r="K45" s="3"/>
      <c r="L45" s="3"/>
      <c r="M45" s="3"/>
      <c r="N45" s="3"/>
      <c r="O45" s="3"/>
    </row>
    <row r="46" spans="2:15" ht="15.75" thickBot="1" x14ac:dyDescent="0.3">
      <c r="B46" s="9" t="s">
        <v>26</v>
      </c>
      <c r="C46" s="61" t="s">
        <v>27</v>
      </c>
      <c r="D46" s="61"/>
      <c r="E46" s="61"/>
      <c r="F46" s="61"/>
      <c r="G46" s="61"/>
      <c r="H46" s="10"/>
      <c r="I46" s="3"/>
      <c r="J46" s="3"/>
      <c r="K46" s="3"/>
      <c r="L46" s="3"/>
      <c r="M46" s="3"/>
      <c r="N46" s="3"/>
      <c r="O46" s="3"/>
    </row>
    <row r="47" spans="2:15" x14ac:dyDescent="0.25">
      <c r="B47" s="24"/>
      <c r="C47" s="11"/>
      <c r="D47" s="3"/>
      <c r="E47" s="3"/>
      <c r="F47" s="8"/>
      <c r="G47" s="12"/>
      <c r="H47" s="13"/>
    </row>
    <row r="48" spans="2:15" x14ac:dyDescent="0.25">
      <c r="B48" s="24"/>
      <c r="C48" s="11"/>
      <c r="D48" s="3"/>
      <c r="E48" s="2"/>
      <c r="F48" s="8"/>
      <c r="G48" s="12"/>
      <c r="H48" s="3"/>
    </row>
    <row r="49" spans="2:8" ht="15.75" thickBot="1" x14ac:dyDescent="0.3">
      <c r="B49" s="24"/>
      <c r="C49" s="11"/>
      <c r="D49" s="3"/>
      <c r="E49" s="2"/>
      <c r="F49" s="8"/>
      <c r="G49" s="44">
        <v>0</v>
      </c>
      <c r="H49" s="3"/>
    </row>
    <row r="50" spans="2:8" ht="15.75" thickTop="1" x14ac:dyDescent="0.25">
      <c r="B50" s="24"/>
      <c r="C50" s="11"/>
      <c r="D50" s="3"/>
      <c r="E50" s="56"/>
      <c r="F50" s="8"/>
      <c r="G50" s="12"/>
      <c r="H50" s="3"/>
    </row>
    <row r="51" spans="2:8" ht="15.75" thickBot="1" x14ac:dyDescent="0.3">
      <c r="B51" s="24"/>
      <c r="C51" s="11"/>
      <c r="D51" s="3"/>
      <c r="E51" s="56"/>
      <c r="F51" s="8"/>
      <c r="G51" s="12"/>
      <c r="H51" s="3"/>
    </row>
    <row r="52" spans="2:8" ht="15.75" thickBot="1" x14ac:dyDescent="0.3">
      <c r="B52" s="9" t="s">
        <v>28</v>
      </c>
      <c r="C52" s="61" t="s">
        <v>29</v>
      </c>
      <c r="D52" s="61"/>
      <c r="E52" s="61"/>
      <c r="F52" s="61"/>
      <c r="G52" s="61"/>
      <c r="H52" s="10">
        <v>5</v>
      </c>
    </row>
    <row r="53" spans="2:8" x14ac:dyDescent="0.25">
      <c r="B53" s="19" t="s">
        <v>47</v>
      </c>
      <c r="C53" s="21">
        <v>42761</v>
      </c>
      <c r="D53" s="19" t="s">
        <v>48</v>
      </c>
      <c r="E53" s="19" t="s">
        <v>50</v>
      </c>
      <c r="F53" s="19"/>
      <c r="G53" s="20">
        <v>116379.31</v>
      </c>
      <c r="H53" s="19"/>
    </row>
    <row r="54" spans="2:8" x14ac:dyDescent="0.25">
      <c r="B54" t="s">
        <v>79</v>
      </c>
      <c r="C54" s="54">
        <v>42865</v>
      </c>
      <c r="D54" t="s">
        <v>78</v>
      </c>
      <c r="E54" t="s">
        <v>65</v>
      </c>
      <c r="F54" t="s">
        <v>77</v>
      </c>
      <c r="G54" s="55">
        <v>225000</v>
      </c>
      <c r="H54" s="3"/>
    </row>
    <row r="55" spans="2:8" x14ac:dyDescent="0.25">
      <c r="B55" t="s">
        <v>76</v>
      </c>
      <c r="C55" s="54">
        <v>42881</v>
      </c>
      <c r="D55" t="s">
        <v>75</v>
      </c>
      <c r="E55" t="s">
        <v>65</v>
      </c>
      <c r="F55" t="s">
        <v>74</v>
      </c>
      <c r="G55" s="55">
        <v>290000</v>
      </c>
      <c r="H55" s="3"/>
    </row>
    <row r="56" spans="2:8" x14ac:dyDescent="0.25">
      <c r="B56" t="s">
        <v>73</v>
      </c>
      <c r="C56" s="54">
        <v>42881</v>
      </c>
      <c r="D56" t="s">
        <v>72</v>
      </c>
      <c r="E56" t="s">
        <v>65</v>
      </c>
      <c r="F56" t="s">
        <v>71</v>
      </c>
      <c r="G56" s="55">
        <v>225000</v>
      </c>
      <c r="H56" s="3"/>
    </row>
    <row r="57" spans="2:8" x14ac:dyDescent="0.25">
      <c r="B57" t="s">
        <v>70</v>
      </c>
      <c r="C57" s="54">
        <v>42881</v>
      </c>
      <c r="D57" t="s">
        <v>69</v>
      </c>
      <c r="E57" t="s">
        <v>65</v>
      </c>
      <c r="F57" t="s">
        <v>68</v>
      </c>
      <c r="G57" s="55">
        <v>260000</v>
      </c>
      <c r="H57" s="3"/>
    </row>
    <row r="58" spans="2:8" x14ac:dyDescent="0.25">
      <c r="H58" s="3"/>
    </row>
    <row r="59" spans="2:8" x14ac:dyDescent="0.25">
      <c r="B59" s="3"/>
      <c r="C59" s="3"/>
      <c r="D59" s="3"/>
      <c r="F59" s="3"/>
      <c r="G59" s="55"/>
      <c r="H59" s="3"/>
    </row>
    <row r="60" spans="2:8" ht="15.75" thickBot="1" x14ac:dyDescent="0.3">
      <c r="B60" s="3"/>
      <c r="C60" s="3"/>
      <c r="D60" s="3"/>
      <c r="E60" s="3"/>
      <c r="F60" s="3"/>
      <c r="G60" s="42">
        <f>+SUM(G53:G57)</f>
        <v>1116379.31</v>
      </c>
      <c r="H60" s="3"/>
    </row>
    <row r="61" spans="2:8" ht="15.75" thickTop="1" x14ac:dyDescent="0.25">
      <c r="F61" s="3"/>
      <c r="G61" s="30"/>
      <c r="H61" s="13"/>
    </row>
    <row r="62" spans="2:8" x14ac:dyDescent="0.25">
      <c r="B62" s="3"/>
      <c r="C62" s="3"/>
      <c r="D62" s="3"/>
      <c r="E62" s="50" t="s">
        <v>30</v>
      </c>
      <c r="F62" s="31"/>
      <c r="G62" s="51">
        <f>+G28+G33+G39+G44+G49+G60</f>
        <v>5141563.3100000005</v>
      </c>
      <c r="H62" s="31"/>
    </row>
    <row r="63" spans="2:8" ht="15.75" thickBot="1" x14ac:dyDescent="0.3">
      <c r="B63" s="3"/>
      <c r="C63" s="3"/>
      <c r="D63" s="3"/>
      <c r="E63" s="50" t="s">
        <v>31</v>
      </c>
      <c r="F63" s="31"/>
      <c r="G63" s="52">
        <f>4025184+1116379.31</f>
        <v>5141563.3100000005</v>
      </c>
      <c r="H63" s="53">
        <f>+H12+H29+H35+H41+H46+H52</f>
        <v>17</v>
      </c>
    </row>
    <row r="64" spans="2:8" ht="15.75" thickTop="1" x14ac:dyDescent="0.25">
      <c r="E64" s="50"/>
      <c r="F64" s="31"/>
      <c r="G64" s="51">
        <f>+G62-G63</f>
        <v>0</v>
      </c>
      <c r="H64" s="31"/>
    </row>
    <row r="67" spans="3:8" x14ac:dyDescent="0.25">
      <c r="H67" s="23"/>
    </row>
    <row r="68" spans="3:8" x14ac:dyDescent="0.25">
      <c r="C68" s="22"/>
      <c r="G68" s="23"/>
      <c r="H68" s="23"/>
    </row>
    <row r="69" spans="3:8" x14ac:dyDescent="0.25">
      <c r="H69" s="23"/>
    </row>
    <row r="70" spans="3:8" x14ac:dyDescent="0.25">
      <c r="H70" s="23"/>
    </row>
    <row r="71" spans="3:8" x14ac:dyDescent="0.25">
      <c r="H71" s="23"/>
    </row>
    <row r="72" spans="3:8" x14ac:dyDescent="0.25">
      <c r="C72" s="22"/>
      <c r="G72" s="23"/>
      <c r="H72" s="23"/>
    </row>
    <row r="73" spans="3:8" x14ac:dyDescent="0.25">
      <c r="C73" s="22"/>
      <c r="F73" s="23"/>
      <c r="H73" s="23"/>
    </row>
    <row r="74" spans="3:8" x14ac:dyDescent="0.25">
      <c r="C74" s="22"/>
      <c r="G74" s="23"/>
      <c r="H74" s="23"/>
    </row>
    <row r="76" spans="3:8" x14ac:dyDescent="0.25">
      <c r="H76" s="23"/>
    </row>
  </sheetData>
  <mergeCells count="11">
    <mergeCell ref="C12:G12"/>
    <mergeCell ref="D3:H3"/>
    <mergeCell ref="D4:H4"/>
    <mergeCell ref="D5:H5"/>
    <mergeCell ref="D6:H6"/>
    <mergeCell ref="D7:H7"/>
    <mergeCell ref="C29:G29"/>
    <mergeCell ref="C35:G35"/>
    <mergeCell ref="C41:G41"/>
    <mergeCell ref="C46:G46"/>
    <mergeCell ref="C52:G5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2018-03-05T17:35:26Z</cp:lastPrinted>
  <dcterms:created xsi:type="dcterms:W3CDTF">2017-02-09T00:55:45Z</dcterms:created>
  <dcterms:modified xsi:type="dcterms:W3CDTF">2018-03-05T17:59:14Z</dcterms:modified>
</cp:coreProperties>
</file>