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5" activeTab="10"/>
  </bookViews>
  <sheets>
    <sheet name="ENERO" sheetId="1" r:id="rId1"/>
    <sheet name="Hoja2" sheetId="7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8" r:id="rId8"/>
    <sheet name="AGOSTO" sheetId="9" r:id="rId9"/>
    <sheet name="SEPT" sheetId="13" r:id="rId10"/>
    <sheet name="OCTUBRE" sheetId="11" r:id="rId11"/>
    <sheet name="NOVIEMBRE" sheetId="14" r:id="rId12"/>
    <sheet name="DICIEMBRE" sheetId="15" r:id="rId13"/>
  </sheets>
  <definedNames>
    <definedName name="_xlnm.Print_Area" localSheetId="4">ABRIL!$A$1:$I$31</definedName>
    <definedName name="_xlnm.Print_Area" localSheetId="8">AGOSTO!$A$1:$I$37</definedName>
    <definedName name="_xlnm.Print_Area" localSheetId="12">DICIEMBRE!$A$1:$J$36</definedName>
    <definedName name="_xlnm.Print_Area" localSheetId="0">ENERO!$A$1:$I$34</definedName>
    <definedName name="_xlnm.Print_Area" localSheetId="2">FEBRERO!$A$1:$I$34</definedName>
    <definedName name="_xlnm.Print_Area" localSheetId="7">JULIO!$A$1:$I$39</definedName>
    <definedName name="_xlnm.Print_Area" localSheetId="6">JUNIO!$A$1:$I$36</definedName>
    <definedName name="_xlnm.Print_Area" localSheetId="3">MARZO!$A$1:$I$30</definedName>
    <definedName name="_xlnm.Print_Area" localSheetId="5">MAYO!$A$1:$I$39</definedName>
    <definedName name="_xlnm.Print_Area" localSheetId="11">NOVIEMBRE!$A$1:$J$37</definedName>
    <definedName name="_xlnm.Print_Area" localSheetId="10">OCTUBRE!$A$1:$I$35</definedName>
    <definedName name="_xlnm.Print_Area" localSheetId="9">SEPT!$A$1:$I$36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5" l="1"/>
  <c r="H20" i="15"/>
  <c r="H27" i="15" s="1"/>
  <c r="G28" i="14"/>
  <c r="G28" i="15" l="1"/>
  <c r="G30" i="15" s="1"/>
  <c r="H20" i="14"/>
  <c r="H28" i="14" s="1"/>
  <c r="G29" i="14" l="1"/>
  <c r="G31" i="14" s="1"/>
  <c r="F27" i="13" l="1"/>
  <c r="G21" i="13"/>
  <c r="G27" i="13" s="1"/>
  <c r="F26" i="11"/>
  <c r="F28" i="13" l="1"/>
  <c r="F30" i="13" s="1"/>
  <c r="G22" i="9"/>
  <c r="F28" i="9"/>
  <c r="G22" i="11"/>
  <c r="G26" i="11" s="1"/>
  <c r="F27" i="11" l="1"/>
  <c r="F29" i="11" s="1"/>
  <c r="G25" i="8"/>
  <c r="G28" i="9" l="1"/>
  <c r="F29" i="9" s="1"/>
  <c r="F31" i="9" l="1"/>
  <c r="F33" i="8"/>
  <c r="G33" i="8"/>
  <c r="F34" i="8" l="1"/>
  <c r="F36" i="8" s="1"/>
  <c r="F30" i="6"/>
  <c r="G25" i="6"/>
  <c r="G30" i="6"/>
  <c r="G27" i="5"/>
  <c r="G20" i="4"/>
  <c r="G18" i="3"/>
  <c r="G21" i="2"/>
  <c r="G21" i="1"/>
  <c r="F31" i="6" l="1"/>
  <c r="F33" i="6" s="1"/>
  <c r="F24" i="3"/>
  <c r="G33" i="5" l="1"/>
  <c r="F33" i="5"/>
  <c r="F34" i="5" l="1"/>
  <c r="F36" i="5" s="1"/>
  <c r="F25" i="4"/>
  <c r="G25" i="4" l="1"/>
  <c r="F26" i="4" l="1"/>
  <c r="F28" i="4" s="1"/>
  <c r="F28" i="2"/>
  <c r="G24" i="3"/>
  <c r="F25" i="3" s="1"/>
  <c r="F27" i="3" s="1"/>
  <c r="F28" i="1" l="1"/>
  <c r="G28" i="1"/>
  <c r="F29" i="1" s="1"/>
  <c r="G28" i="2"/>
  <c r="F29" i="2" s="1"/>
  <c r="F31" i="2" l="1"/>
  <c r="F31" i="1" l="1"/>
</calcChain>
</file>

<file path=xl/sharedStrings.xml><?xml version="1.0" encoding="utf-8"?>
<sst xmlns="http://schemas.openxmlformats.org/spreadsheetml/2006/main" count="493" uniqueCount="199">
  <si>
    <t>RALLY CHAMPION, SA DE CV</t>
  </si>
  <si>
    <t>VENTAS CLIENTES</t>
  </si>
  <si>
    <t>Sub-Cuenta</t>
  </si>
  <si>
    <t>Serie</t>
  </si>
  <si>
    <t>Cliente</t>
  </si>
  <si>
    <t>Fecha</t>
  </si>
  <si>
    <t>Saldo</t>
  </si>
  <si>
    <t>Anticipo</t>
  </si>
  <si>
    <t>Observacion</t>
  </si>
  <si>
    <t>PENDIENTE DE LIQUIDAR</t>
  </si>
  <si>
    <t>225-0052N/16</t>
  </si>
  <si>
    <t>JF2SJDCCXGH557529</t>
  </si>
  <si>
    <t>ARRENDADORA COMERCIAL DE CELAYA</t>
  </si>
  <si>
    <t>225-Pendiente</t>
  </si>
  <si>
    <t>I      5</t>
  </si>
  <si>
    <t>LJIMENEZ:CASSINA IBARRA ALFREDO</t>
  </si>
  <si>
    <t>ABONO A UNIDAD X</t>
  </si>
  <si>
    <t>T O T A L    N E T O</t>
  </si>
  <si>
    <t xml:space="preserve">A U X I L I A R </t>
  </si>
  <si>
    <t>D I F E R E N C I A</t>
  </si>
  <si>
    <t xml:space="preserve"> ENERO 17</t>
  </si>
  <si>
    <t>225- VENTAS</t>
  </si>
  <si>
    <t>0055-SBN16</t>
  </si>
  <si>
    <t>JF2SJDLCXGH558664</t>
  </si>
  <si>
    <t>GALLEGOS JIMENEZ MARIA VERONICA</t>
  </si>
  <si>
    <t>0067-SBN16</t>
  </si>
  <si>
    <t>JF2SJDWC2GH518963</t>
  </si>
  <si>
    <t>TORRES VILLANUEVA MARIA CELINA</t>
  </si>
  <si>
    <t>0069-SBN16</t>
  </si>
  <si>
    <t>JF2GPABC5GG317220</t>
  </si>
  <si>
    <t>CALZADA URQUIZA JOSE LUIS</t>
  </si>
  <si>
    <t>0070-SBN16</t>
  </si>
  <si>
    <t>JF2GPABC9GH300835</t>
  </si>
  <si>
    <t>IBUKI SAORI</t>
  </si>
  <si>
    <t xml:space="preserve"> FEBRERO 17</t>
  </si>
  <si>
    <t>ANTICIPO</t>
  </si>
  <si>
    <t>225-0074N/16</t>
  </si>
  <si>
    <t>JF2GPALC3GH247841</t>
  </si>
  <si>
    <t>CATAñO CAMARENA MANUEL</t>
  </si>
  <si>
    <t>225-0075N/16</t>
  </si>
  <si>
    <t xml:space="preserve">JF2GPABC7GH283016 </t>
  </si>
  <si>
    <t xml:space="preserve">PAVON LARA GERARDO TEOFILO          </t>
  </si>
  <si>
    <t>225-0076N/16</t>
  </si>
  <si>
    <t>JF1GPAB67GH301531</t>
  </si>
  <si>
    <t xml:space="preserve">GARCIA FONSECA EDUARDO         </t>
  </si>
  <si>
    <t>225-0060N16</t>
  </si>
  <si>
    <t>JF2GPABC0GH291331</t>
  </si>
  <si>
    <t>LJIMENEZ:IBUKI SAORI</t>
  </si>
  <si>
    <t>225-0071N/16</t>
  </si>
  <si>
    <t>LJIMENEZ:TORRES VILLANUEVA MARIA CE</t>
  </si>
  <si>
    <t>I     61</t>
  </si>
  <si>
    <t>LJIMENEZ:CALZADA URQUIZA JOSE LUIS</t>
  </si>
  <si>
    <t xml:space="preserve"> MARZO 17</t>
  </si>
  <si>
    <t>25-0045N/16</t>
  </si>
  <si>
    <t>JF1GPAL62GH248901</t>
  </si>
  <si>
    <t>DISEÑO Y CONSTRUCCION AVANZADA S.A.</t>
  </si>
  <si>
    <t>25-0056N/16</t>
  </si>
  <si>
    <t>JF2SJDWC4GH547641</t>
  </si>
  <si>
    <t>FLORES GUZMAN ANGELICA EDITH</t>
  </si>
  <si>
    <t>25-0077N/16</t>
  </si>
  <si>
    <t>161GPAB67GH301531</t>
  </si>
  <si>
    <t>LJIMENEZ:GARCIA FONSECA EDUARDO</t>
  </si>
  <si>
    <t>I     32</t>
  </si>
  <si>
    <t>LJIMENEZ:QUINTANA GONZALEZ GUADALUP</t>
  </si>
  <si>
    <t xml:space="preserve"> ABRIL 17</t>
  </si>
  <si>
    <t>225-0005N/17</t>
  </si>
  <si>
    <t>JF2SJDJC6HH403064</t>
  </si>
  <si>
    <t>AF BANREGIO S.A. DE C.V. SOFOM E.R.</t>
  </si>
  <si>
    <t>225-0006N/17</t>
  </si>
  <si>
    <t>JF2SJDJC9HH419937</t>
  </si>
  <si>
    <t>GONZALEZ VILLEGAS AURELIO</t>
  </si>
  <si>
    <t>225-0007N/17</t>
  </si>
  <si>
    <t>JF2SJDJC1HH404798</t>
  </si>
  <si>
    <t>ANGELES URIBE MA ISABEL</t>
  </si>
  <si>
    <t>225-0078N/16</t>
  </si>
  <si>
    <t>JF2GPABC6GH291351</t>
  </si>
  <si>
    <t>SILVA GARCIA SERAFIN</t>
  </si>
  <si>
    <t>MONTERDE GABILONDO RAFAEL</t>
  </si>
  <si>
    <t>225-0001N/17</t>
  </si>
  <si>
    <t>JF1VA1L64H9805781</t>
  </si>
  <si>
    <t>HERRERA RANGEL GUSTAVO ALEJANDRO</t>
  </si>
  <si>
    <t>225-0005U/17</t>
  </si>
  <si>
    <t>JF1GV8J64CL10735</t>
  </si>
  <si>
    <t>225-0011N/17</t>
  </si>
  <si>
    <t>JF1VA2Y68H9816605</t>
  </si>
  <si>
    <t>FUENTES SOTO JAVIER</t>
  </si>
  <si>
    <t>225-0012N/17</t>
  </si>
  <si>
    <t>JF2SJDSC8HH570718</t>
  </si>
  <si>
    <t>LIVERPOOL,S.A. DE C.V.     DI</t>
  </si>
  <si>
    <t>225-0013N/17</t>
  </si>
  <si>
    <t>JF2SJDSC6HH436449</t>
  </si>
  <si>
    <t>JF2SJDSC4HH578668</t>
  </si>
  <si>
    <t>225-0014N/17</t>
  </si>
  <si>
    <t>JF2SJDSC0HH568641</t>
  </si>
  <si>
    <t>225-0015N/17</t>
  </si>
  <si>
    <t>225-0016N/17</t>
  </si>
  <si>
    <t>JF2SJDSC1HH418134</t>
  </si>
  <si>
    <t>225-0017N/16</t>
  </si>
  <si>
    <t>JF1ZCAC15G8600409</t>
  </si>
  <si>
    <t>SORIA FLORES EMMANUEL</t>
  </si>
  <si>
    <t>225-0087N/16</t>
  </si>
  <si>
    <t>JF2GPABC2GH288186</t>
  </si>
  <si>
    <t>AGUILAR UGALDE PEDRO</t>
  </si>
  <si>
    <t>I     53</t>
  </si>
  <si>
    <t xml:space="preserve"> MAYO 17</t>
  </si>
  <si>
    <t>I      57</t>
  </si>
  <si>
    <t>FLORES GUZMAN ANGELICA</t>
  </si>
  <si>
    <t xml:space="preserve"> JUNIO 17</t>
  </si>
  <si>
    <t>225-0004U/17</t>
  </si>
  <si>
    <t>JF2SJDHC1EH523369</t>
  </si>
  <si>
    <t>GOMEZ LOPEZ LUIS ANGEL</t>
  </si>
  <si>
    <t>225-0009N/17</t>
  </si>
  <si>
    <t>225-0017N/17</t>
  </si>
  <si>
    <t>JF2SJDSC2HH577051</t>
  </si>
  <si>
    <t>225-0083N/16</t>
  </si>
  <si>
    <t xml:space="preserve">JF2SJJVC1GH544261 </t>
  </si>
  <si>
    <t>SOFOM, E.R. BANREGIO GRUPO FIN AF B</t>
  </si>
  <si>
    <t>I     28</t>
  </si>
  <si>
    <t>BASSINI GARCIA LEANDRO</t>
  </si>
  <si>
    <t>GOMEZ</t>
  </si>
  <si>
    <t>I     71</t>
  </si>
  <si>
    <t>LJIMENEZ:GALLEGOS JIMENEZ MARIA VER</t>
  </si>
  <si>
    <t>JF2SJDSC7HH442390 /</t>
  </si>
  <si>
    <t>GOMEZ OROZCO JA</t>
  </si>
  <si>
    <t>225-0084N/16</t>
  </si>
  <si>
    <t>JF2GPABC1GG298293</t>
  </si>
  <si>
    <t>TREJO RAMIREZ FRANCISCO JAVIER</t>
  </si>
  <si>
    <t>225-0086N/16</t>
  </si>
  <si>
    <t>JF2GPABCXGH289425</t>
  </si>
  <si>
    <t>DEL CENTRO SA DE CV SANITARIOS PORT</t>
  </si>
  <si>
    <t>225-0091N/16</t>
  </si>
  <si>
    <t>JF2SJJVC4GH461388</t>
  </si>
  <si>
    <t>LOYOLA VERA MIGUEL</t>
  </si>
  <si>
    <t>225-0092N/16</t>
  </si>
  <si>
    <t>JF2SJJVC1GH484997</t>
  </si>
  <si>
    <t>TOVAR RUIZ FRANCISCO JAVIER</t>
  </si>
  <si>
    <t xml:space="preserve"> JULIO 17</t>
  </si>
  <si>
    <t>225-0081N/16</t>
  </si>
  <si>
    <t>JF1GPAL68GH301505</t>
  </si>
  <si>
    <t>ARELLANO VAZQUEZ DIANA VIOLETA</t>
  </si>
  <si>
    <t>225-0093N/16</t>
  </si>
  <si>
    <t>JF2GPABC3GH289668</t>
  </si>
  <si>
    <t>PORTATILES DEL CENTRO SA DE CV SANI</t>
  </si>
  <si>
    <t>I     64</t>
  </si>
  <si>
    <t>I     65</t>
  </si>
  <si>
    <t>I     66</t>
  </si>
  <si>
    <t>LJIMENEZ:DEL CENTRO SA DE CV SANITA</t>
  </si>
  <si>
    <t>I     63</t>
  </si>
  <si>
    <t>LJIMENEZ:ARELLANO VAZQUEZ DIANA VIO</t>
  </si>
  <si>
    <t>225-0006U/17</t>
  </si>
  <si>
    <t>1FMCU0G78DUC29234</t>
  </si>
  <si>
    <t>MENDOZA VUGUERAS MARIA SONIA IGNACI</t>
  </si>
  <si>
    <t>225-0009U/17</t>
  </si>
  <si>
    <t>JF1GPAF69GH247790</t>
  </si>
  <si>
    <t>HERNANDEZ HERNANDEZ MERCEDES MINERV</t>
  </si>
  <si>
    <t>225-0010N/17</t>
  </si>
  <si>
    <t>4S4BSCLC5H3261477</t>
  </si>
  <si>
    <t>BASTIEN ALISON DALE</t>
  </si>
  <si>
    <t>225-0028N/17</t>
  </si>
  <si>
    <t>JF2SJDSC4HH569758</t>
  </si>
  <si>
    <t>SUMANO ESPINOSA DE LOS MONTEROS NEL</t>
  </si>
  <si>
    <t xml:space="preserve">ACCESORIOS </t>
  </si>
  <si>
    <t xml:space="preserve"> OCT 17</t>
  </si>
  <si>
    <t>225-0007N/18</t>
  </si>
  <si>
    <t>JF2GTABC2JH204466</t>
  </si>
  <si>
    <t>SA DE CV ROCA RENT</t>
  </si>
  <si>
    <t>21/09/17 000</t>
  </si>
  <si>
    <t>225-0008N/18</t>
  </si>
  <si>
    <t>JF2GTAKC6JH210125</t>
  </si>
  <si>
    <t>BUSSEY MARK LEVERETT</t>
  </si>
  <si>
    <t>26/09/17 000</t>
  </si>
  <si>
    <t>225-0009N/18</t>
  </si>
  <si>
    <t>JF2GTAKC0JH220892</t>
  </si>
  <si>
    <t>WACHTER HOLDEN TIMOTHY GEORGE</t>
  </si>
  <si>
    <t>25/09/17 000</t>
  </si>
  <si>
    <t>225-0027N/17</t>
  </si>
  <si>
    <t>JF2SJDDC7HH588592</t>
  </si>
  <si>
    <t>LOPEZ GARCIA MAURICIO</t>
  </si>
  <si>
    <t>22/09/17 008</t>
  </si>
  <si>
    <t>RENT SA DE CV ROCA</t>
  </si>
  <si>
    <t>21/09/17 002</t>
  </si>
  <si>
    <t>225-0004N/17</t>
  </si>
  <si>
    <t>JF2GTAKC2JH207657</t>
  </si>
  <si>
    <t>RODRIGUEZ MARTINEZ ALEJANDRO</t>
  </si>
  <si>
    <t>25-0008U/17</t>
  </si>
  <si>
    <t>JF1GPAH61EH280129</t>
  </si>
  <si>
    <t>VALENZUELA CAMACHO MANUEL</t>
  </si>
  <si>
    <t>25-0018N/18</t>
  </si>
  <si>
    <t>JF2SJDJCXJH418964</t>
  </si>
  <si>
    <t>PROKHOROV PROKHOROV YEVGEN</t>
  </si>
  <si>
    <t>RECIBO</t>
  </si>
  <si>
    <t>ROBLES ESTRADA SAMANTHA</t>
  </si>
  <si>
    <t>ANTICIPO FORESTER 2018</t>
  </si>
  <si>
    <t xml:space="preserve">PAGO BATERIA </t>
  </si>
  <si>
    <t xml:space="preserve">ANTICIPO XV </t>
  </si>
  <si>
    <t>ANTICIPO FORESTER 2016</t>
  </si>
  <si>
    <t>ANTICIPO FORESTER  XS 2016</t>
  </si>
  <si>
    <t xml:space="preserve"> NOV 17</t>
  </si>
  <si>
    <t xml:space="preserve"> DIC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</si>
</sst>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18"/>
      <name val="Arial"/>
      <family val="2"/>
    </font>
    <font>
      <sz val="11"/>
      <color theme="1"/>
      <name val="Arial"/>
      <family val="2"/>
    </font>
    <font>
      <b/>
      <sz val="11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8" fillId="2" borderId="0" xfId="0" applyFont="1" applyFill="1"/>
    <xf numFmtId="164" fontId="2" fillId="2" borderId="0" xfId="2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 applyProtection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3" fontId="4" fillId="2" borderId="5" xfId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2" xfId="0" applyFont="1" applyFill="1" applyBorder="1"/>
    <xf numFmtId="4" fontId="8" fillId="2" borderId="2" xfId="0" applyNumberFormat="1" applyFont="1" applyFill="1" applyBorder="1"/>
    <xf numFmtId="43" fontId="8" fillId="2" borderId="2" xfId="0" applyNumberFormat="1" applyFont="1" applyFill="1" applyBorder="1"/>
    <xf numFmtId="43" fontId="4" fillId="2" borderId="2" xfId="1" applyFont="1" applyFill="1" applyBorder="1" applyAlignment="1" applyProtection="1">
      <alignment horizontal="center" vertical="center"/>
    </xf>
    <xf numFmtId="0" fontId="5" fillId="2" borderId="2" xfId="0" applyFont="1" applyFill="1" applyBorder="1"/>
    <xf numFmtId="0" fontId="8" fillId="2" borderId="0" xfId="3" applyFont="1" applyFill="1"/>
    <xf numFmtId="4" fontId="8" fillId="2" borderId="0" xfId="3" applyNumberFormat="1" applyFont="1" applyFill="1"/>
    <xf numFmtId="0" fontId="8" fillId="2" borderId="3" xfId="0" applyFont="1" applyFill="1" applyBorder="1"/>
    <xf numFmtId="0" fontId="3" fillId="2" borderId="3" xfId="0" applyFont="1" applyFill="1" applyBorder="1"/>
    <xf numFmtId="43" fontId="8" fillId="2" borderId="3" xfId="1" applyFont="1" applyFill="1" applyBorder="1"/>
    <xf numFmtId="43" fontId="8" fillId="2" borderId="3" xfId="0" applyNumberFormat="1" applyFont="1" applyFill="1" applyBorder="1"/>
    <xf numFmtId="43" fontId="4" fillId="2" borderId="3" xfId="1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0" fontId="8" fillId="2" borderId="0" xfId="0" applyFont="1" applyFill="1" applyBorder="1"/>
    <xf numFmtId="4" fontId="8" fillId="2" borderId="0" xfId="0" applyNumberFormat="1" applyFont="1" applyFill="1" applyBorder="1"/>
    <xf numFmtId="43" fontId="8" fillId="2" borderId="0" xfId="1" applyFont="1" applyFill="1" applyBorder="1"/>
    <xf numFmtId="0" fontId="2" fillId="2" borderId="0" xfId="0" applyFont="1" applyFill="1" applyBorder="1"/>
    <xf numFmtId="0" fontId="4" fillId="2" borderId="3" xfId="0" applyFont="1" applyFill="1" applyBorder="1"/>
    <xf numFmtId="43" fontId="8" fillId="2" borderId="3" xfId="1" applyFont="1" applyFill="1" applyBorder="1" applyAlignment="1" applyProtection="1"/>
    <xf numFmtId="43" fontId="9" fillId="2" borderId="3" xfId="1" applyFont="1" applyFill="1" applyBorder="1" applyAlignment="1" applyProtection="1"/>
    <xf numFmtId="14" fontId="8" fillId="2" borderId="3" xfId="0" applyNumberFormat="1" applyFont="1" applyFill="1" applyBorder="1"/>
    <xf numFmtId="0" fontId="8" fillId="2" borderId="0" xfId="4" applyFont="1" applyFill="1"/>
    <xf numFmtId="14" fontId="8" fillId="2" borderId="0" xfId="4" applyNumberFormat="1" applyFont="1" applyFill="1"/>
    <xf numFmtId="43" fontId="8" fillId="2" borderId="0" xfId="1" applyFont="1" applyFill="1"/>
    <xf numFmtId="4" fontId="8" fillId="2" borderId="0" xfId="4" applyNumberFormat="1" applyFont="1" applyFill="1"/>
    <xf numFmtId="0" fontId="2" fillId="2" borderId="0" xfId="0" applyFont="1" applyFill="1"/>
    <xf numFmtId="0" fontId="5" fillId="2" borderId="0" xfId="0" applyFont="1" applyFill="1" applyAlignment="1">
      <alignment horizontal="left"/>
    </xf>
    <xf numFmtId="165" fontId="6" fillId="2" borderId="0" xfId="0" applyNumberFormat="1" applyFont="1" applyFill="1" applyBorder="1" applyAlignment="1">
      <alignment horizontal="left"/>
    </xf>
    <xf numFmtId="0" fontId="7" fillId="2" borderId="0" xfId="0" applyFont="1" applyFill="1"/>
    <xf numFmtId="43" fontId="8" fillId="2" borderId="1" xfId="1" applyFont="1" applyFill="1" applyBorder="1" applyAlignment="1" applyProtection="1"/>
    <xf numFmtId="43" fontId="6" fillId="2" borderId="0" xfId="1" applyFont="1" applyFill="1" applyBorder="1" applyAlignment="1" applyProtection="1"/>
    <xf numFmtId="0" fontId="2" fillId="2" borderId="0" xfId="0" applyFont="1" applyFill="1" applyBorder="1" applyAlignment="1"/>
    <xf numFmtId="0" fontId="10" fillId="2" borderId="3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3" fontId="8" fillId="3" borderId="3" xfId="1" applyFont="1" applyFill="1" applyBorder="1"/>
    <xf numFmtId="0" fontId="11" fillId="2" borderId="0" xfId="0" applyFont="1" applyFill="1" applyBorder="1"/>
    <xf numFmtId="4" fontId="11" fillId="2" borderId="0" xfId="0" applyNumberFormat="1" applyFont="1" applyFill="1" applyBorder="1"/>
    <xf numFmtId="43" fontId="11" fillId="2" borderId="0" xfId="1" applyFont="1" applyFill="1" applyBorder="1"/>
    <xf numFmtId="0" fontId="12" fillId="2" borderId="0" xfId="0" applyFont="1" applyFill="1" applyBorder="1"/>
    <xf numFmtId="0" fontId="11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10" fillId="2" borderId="0" xfId="0" applyFont="1" applyFill="1" applyBorder="1"/>
    <xf numFmtId="4" fontId="0" fillId="0" borderId="0" xfId="0" applyNumberForma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_DIC" xfId="3"/>
    <cellStyle name="Normal_DSHDA" xfId="2"/>
    <cellStyle name="Normal_OC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1"/>
  <sheetViews>
    <sheetView workbookViewId="0">
      <selection activeCell="B24" sqref="B24:G24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140625" style="1" bestFit="1" customWidth="1"/>
    <col min="6" max="6" width="12.85546875" style="1" bestFit="1" customWidth="1"/>
    <col min="7" max="7" width="10.140625" style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20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6" t="s">
        <v>3</v>
      </c>
      <c r="D11" s="6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1"/>
      <c r="C12" s="11"/>
      <c r="D12" s="11"/>
      <c r="E12" s="12"/>
      <c r="F12" s="13"/>
      <c r="G12" s="13"/>
      <c r="H12" s="14"/>
      <c r="I12" s="15"/>
      <c r="J12" s="16"/>
      <c r="K12" s="17"/>
    </row>
    <row r="13" spans="2:11" x14ac:dyDescent="0.2">
      <c r="B13" s="18" t="s">
        <v>10</v>
      </c>
      <c r="C13" s="18" t="s">
        <v>11</v>
      </c>
      <c r="D13" s="18" t="s">
        <v>12</v>
      </c>
      <c r="E13" s="19"/>
      <c r="F13" s="20">
        <v>62650</v>
      </c>
      <c r="G13" s="21"/>
      <c r="H13" s="22"/>
      <c r="I13" s="43" t="s">
        <v>9</v>
      </c>
      <c r="J13" s="16"/>
      <c r="K13" s="17"/>
    </row>
    <row r="14" spans="2:11" x14ac:dyDescent="0.2">
      <c r="B14" s="18" t="s">
        <v>22</v>
      </c>
      <c r="C14" s="18" t="s">
        <v>23</v>
      </c>
      <c r="D14" s="18" t="s">
        <v>24</v>
      </c>
      <c r="E14" s="19"/>
      <c r="F14" s="20">
        <v>397900</v>
      </c>
      <c r="G14" s="20"/>
      <c r="H14" s="18"/>
      <c r="I14" s="43" t="s">
        <v>9</v>
      </c>
    </row>
    <row r="15" spans="2:11" x14ac:dyDescent="0.2">
      <c r="B15" s="18" t="s">
        <v>25</v>
      </c>
      <c r="C15" s="18" t="s">
        <v>26</v>
      </c>
      <c r="D15" s="18" t="s">
        <v>27</v>
      </c>
      <c r="E15" s="19"/>
      <c r="F15" s="20">
        <v>453900</v>
      </c>
      <c r="G15" s="20"/>
      <c r="H15" s="18"/>
      <c r="I15" s="43" t="s">
        <v>9</v>
      </c>
    </row>
    <row r="16" spans="2:11" x14ac:dyDescent="0.2">
      <c r="B16" s="18" t="s">
        <v>28</v>
      </c>
      <c r="C16" s="18" t="s">
        <v>29</v>
      </c>
      <c r="D16" s="18" t="s">
        <v>30</v>
      </c>
      <c r="E16" s="19"/>
      <c r="F16" s="20">
        <v>335000</v>
      </c>
      <c r="G16" s="20"/>
      <c r="H16" s="18"/>
      <c r="I16" s="43" t="s">
        <v>9</v>
      </c>
    </row>
    <row r="17" spans="1:10" x14ac:dyDescent="0.2">
      <c r="B17" s="18" t="s">
        <v>31</v>
      </c>
      <c r="C17" s="18" t="s">
        <v>32</v>
      </c>
      <c r="D17" s="18" t="s">
        <v>33</v>
      </c>
      <c r="E17" s="19"/>
      <c r="F17" s="20">
        <v>350900</v>
      </c>
      <c r="G17" s="20"/>
      <c r="H17" s="18"/>
      <c r="I17" s="43" t="s">
        <v>9</v>
      </c>
    </row>
    <row r="18" spans="1:10" x14ac:dyDescent="0.2">
      <c r="B18" s="18" t="s">
        <v>45</v>
      </c>
      <c r="C18" s="18" t="s">
        <v>46</v>
      </c>
      <c r="D18" s="18" t="s">
        <v>47</v>
      </c>
      <c r="E18" s="19"/>
      <c r="F18" s="20">
        <v>-10000</v>
      </c>
      <c r="G18" s="20"/>
      <c r="H18" s="18"/>
      <c r="I18" s="43"/>
    </row>
    <row r="19" spans="1:10" x14ac:dyDescent="0.2">
      <c r="B19" s="18" t="s">
        <v>48</v>
      </c>
      <c r="C19" s="18" t="s">
        <v>26</v>
      </c>
      <c r="D19" s="18" t="s">
        <v>49</v>
      </c>
      <c r="E19" s="19"/>
      <c r="F19" s="20">
        <v>-50000</v>
      </c>
      <c r="G19" s="20"/>
      <c r="H19" s="18"/>
      <c r="I19" s="43"/>
    </row>
    <row r="20" spans="1:10" x14ac:dyDescent="0.2">
      <c r="A20" s="24"/>
      <c r="B20" s="24"/>
      <c r="C20" s="24"/>
      <c r="D20" s="24"/>
      <c r="E20" s="24"/>
      <c r="F20" s="25"/>
      <c r="G20" s="26"/>
      <c r="H20" s="24"/>
      <c r="I20" s="27"/>
      <c r="J20" s="24"/>
    </row>
    <row r="21" spans="1:10" x14ac:dyDescent="0.2">
      <c r="B21" s="28" t="s">
        <v>13</v>
      </c>
      <c r="C21" s="18"/>
      <c r="D21" s="18"/>
      <c r="E21" s="18"/>
      <c r="F21" s="29"/>
      <c r="G21" s="30">
        <f>SUM(G22:G24)</f>
        <v>45000</v>
      </c>
      <c r="H21" s="29"/>
      <c r="I21" s="23"/>
    </row>
    <row r="22" spans="1:10" x14ac:dyDescent="0.2">
      <c r="B22" s="18" t="s">
        <v>50</v>
      </c>
      <c r="C22" s="18"/>
      <c r="D22" s="18" t="s">
        <v>51</v>
      </c>
      <c r="E22" s="31">
        <v>42761</v>
      </c>
      <c r="F22" s="18"/>
      <c r="G22" s="20">
        <v>30000</v>
      </c>
      <c r="H22" s="18"/>
      <c r="I22" s="23"/>
    </row>
    <row r="23" spans="1:10" x14ac:dyDescent="0.2">
      <c r="B23" s="18" t="s">
        <v>14</v>
      </c>
      <c r="C23" s="18">
        <v>1475</v>
      </c>
      <c r="D23" s="18" t="s">
        <v>15</v>
      </c>
      <c r="E23" s="31">
        <v>42585</v>
      </c>
      <c r="F23" s="18"/>
      <c r="G23" s="20">
        <v>5000</v>
      </c>
      <c r="H23" s="18"/>
      <c r="I23" s="23" t="s">
        <v>16</v>
      </c>
      <c r="J23" s="32"/>
    </row>
    <row r="24" spans="1:10" x14ac:dyDescent="0.2">
      <c r="B24" s="18" t="s">
        <v>120</v>
      </c>
      <c r="C24" s="18">
        <v>42765</v>
      </c>
      <c r="D24" s="18" t="s">
        <v>121</v>
      </c>
      <c r="E24" s="31"/>
      <c r="F24" s="18"/>
      <c r="G24" s="20">
        <v>10000</v>
      </c>
      <c r="J24" s="32"/>
    </row>
    <row r="25" spans="1:10" x14ac:dyDescent="0.2">
      <c r="B25" s="18"/>
      <c r="C25" s="18"/>
      <c r="D25" s="18"/>
      <c r="E25" s="31"/>
      <c r="F25" s="18"/>
      <c r="G25" s="20"/>
      <c r="I25" s="36"/>
    </row>
    <row r="26" spans="1:10" x14ac:dyDescent="0.2">
      <c r="B26" s="33"/>
      <c r="C26" s="32"/>
      <c r="D26" s="32"/>
      <c r="F26" s="4"/>
      <c r="G26" s="35"/>
      <c r="H26" s="37"/>
      <c r="I26" s="36"/>
    </row>
    <row r="27" spans="1:10" x14ac:dyDescent="0.2">
      <c r="B27" s="33"/>
      <c r="C27" s="32"/>
      <c r="D27" s="32"/>
      <c r="F27" s="4"/>
      <c r="G27" s="35"/>
      <c r="I27" s="36"/>
    </row>
    <row r="28" spans="1:10" x14ac:dyDescent="0.2">
      <c r="F28" s="34">
        <f>SUM(F12:F19)</f>
        <v>1540350</v>
      </c>
      <c r="G28" s="34">
        <f>SUM(G12:G21)</f>
        <v>45000</v>
      </c>
      <c r="I28" s="36"/>
    </row>
    <row r="29" spans="1:10" ht="13.5" thickBot="1" x14ac:dyDescent="0.25">
      <c r="D29" s="38" t="s">
        <v>17</v>
      </c>
      <c r="E29" s="39"/>
      <c r="F29" s="40">
        <f>+F28-G28</f>
        <v>1495350</v>
      </c>
      <c r="G29" s="41"/>
      <c r="I29" s="36"/>
    </row>
    <row r="30" spans="1:10" ht="13.5" thickTop="1" x14ac:dyDescent="0.2">
      <c r="D30" s="38" t="s">
        <v>18</v>
      </c>
      <c r="E30" s="39"/>
      <c r="F30" s="41">
        <v>1505341.65</v>
      </c>
      <c r="I30" s="36"/>
    </row>
    <row r="31" spans="1:10" x14ac:dyDescent="0.2">
      <c r="D31" s="38" t="s">
        <v>19</v>
      </c>
      <c r="F31" s="41">
        <f>F29-F30</f>
        <v>-9991.6499999999069</v>
      </c>
      <c r="I31" s="36"/>
    </row>
  </sheetData>
  <mergeCells count="5">
    <mergeCell ref="F11:G11"/>
    <mergeCell ref="C3:I3"/>
    <mergeCell ref="C4:I4"/>
    <mergeCell ref="C5:I5"/>
    <mergeCell ref="C6:I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opLeftCell="A10" workbookViewId="0">
      <selection activeCell="A13" sqref="A13:XFD13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7109375" style="1" bestFit="1" customWidth="1"/>
    <col min="6" max="6" width="12.85546875" style="1" bestFit="1" customWidth="1"/>
    <col min="7" max="7" width="11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136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60" t="s">
        <v>3</v>
      </c>
      <c r="D11" s="60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ht="15" x14ac:dyDescent="0.25">
      <c r="B12"/>
      <c r="C12"/>
      <c r="D12"/>
      <c r="E12" s="57"/>
      <c r="F12" s="54"/>
      <c r="G12" s="13"/>
      <c r="H12" s="14"/>
      <c r="I12" s="15"/>
      <c r="J12" s="16"/>
      <c r="K12" s="17"/>
    </row>
    <row r="13" spans="2:11" ht="15" x14ac:dyDescent="0.25">
      <c r="B13" t="s">
        <v>140</v>
      </c>
      <c r="C13" t="s">
        <v>141</v>
      </c>
      <c r="D13" t="s">
        <v>142</v>
      </c>
      <c r="E13" s="57">
        <v>42978</v>
      </c>
      <c r="F13" s="54">
        <v>1554.39</v>
      </c>
      <c r="G13" s="18"/>
      <c r="H13" s="18"/>
      <c r="I13" s="18"/>
    </row>
    <row r="14" spans="2:11" ht="15" x14ac:dyDescent="0.25">
      <c r="B14" t="s">
        <v>163</v>
      </c>
      <c r="C14" t="s">
        <v>164</v>
      </c>
      <c r="D14" t="s">
        <v>165</v>
      </c>
      <c r="E14" t="s">
        <v>166</v>
      </c>
      <c r="F14" s="54">
        <v>388900</v>
      </c>
      <c r="G14" s="18"/>
      <c r="H14" s="18"/>
      <c r="I14" s="18"/>
    </row>
    <row r="15" spans="2:11" ht="15" x14ac:dyDescent="0.25">
      <c r="B15" t="s">
        <v>167</v>
      </c>
      <c r="C15" t="s">
        <v>168</v>
      </c>
      <c r="D15" t="s">
        <v>169</v>
      </c>
      <c r="E15" t="s">
        <v>170</v>
      </c>
      <c r="F15" s="54">
        <v>401310</v>
      </c>
      <c r="G15" s="18"/>
      <c r="H15" s="18"/>
      <c r="I15" s="18"/>
    </row>
    <row r="16" spans="2:11" ht="15" x14ac:dyDescent="0.25">
      <c r="B16" t="s">
        <v>171</v>
      </c>
      <c r="C16" t="s">
        <v>172</v>
      </c>
      <c r="D16" t="s">
        <v>173</v>
      </c>
      <c r="E16" t="s">
        <v>174</v>
      </c>
      <c r="F16" s="54">
        <v>400900</v>
      </c>
      <c r="G16" s="18"/>
      <c r="H16" s="18"/>
      <c r="I16" s="18"/>
    </row>
    <row r="17" spans="1:10" ht="15" x14ac:dyDescent="0.25">
      <c r="B17" t="s">
        <v>175</v>
      </c>
      <c r="C17" t="s">
        <v>176</v>
      </c>
      <c r="D17" t="s">
        <v>177</v>
      </c>
      <c r="E17" s="57" t="s">
        <v>178</v>
      </c>
      <c r="F17" s="54">
        <v>297900</v>
      </c>
      <c r="G17" s="18"/>
      <c r="H17" s="18"/>
      <c r="I17" s="18"/>
    </row>
    <row r="18" spans="1:10" ht="15" x14ac:dyDescent="0.25">
      <c r="B18" t="s">
        <v>175</v>
      </c>
      <c r="C18" t="s">
        <v>176</v>
      </c>
      <c r="D18" t="s">
        <v>179</v>
      </c>
      <c r="E18" t="s">
        <v>180</v>
      </c>
      <c r="F18" s="54">
        <v>392900</v>
      </c>
      <c r="G18" s="26"/>
      <c r="H18" s="24"/>
      <c r="I18" s="53"/>
    </row>
    <row r="19" spans="1:10" x14ac:dyDescent="0.2">
      <c r="G19" s="26"/>
      <c r="H19" s="24"/>
      <c r="I19" s="53"/>
    </row>
    <row r="20" spans="1:10" s="51" customFormat="1" ht="15" x14ac:dyDescent="0.25">
      <c r="A20" s="47"/>
      <c r="B20" s="47"/>
      <c r="C20" s="47"/>
      <c r="D20" s="47"/>
      <c r="E20" s="47"/>
      <c r="F20" s="48"/>
      <c r="G20" s="49"/>
      <c r="H20" s="47"/>
      <c r="I20" s="50"/>
      <c r="J20" s="47"/>
    </row>
    <row r="21" spans="1:10" x14ac:dyDescent="0.2">
      <c r="B21" s="28" t="s">
        <v>13</v>
      </c>
      <c r="C21" s="18"/>
      <c r="D21" s="18"/>
      <c r="E21" s="18"/>
      <c r="F21" s="29"/>
      <c r="G21" s="30">
        <f>SUM(G22:G25)</f>
        <v>15000</v>
      </c>
      <c r="H21" s="29"/>
      <c r="I21" s="23"/>
    </row>
    <row r="22" spans="1:10" ht="15" x14ac:dyDescent="0.25">
      <c r="B22" t="s">
        <v>117</v>
      </c>
      <c r="C22" s="57">
        <v>42902</v>
      </c>
      <c r="D22" t="s">
        <v>118</v>
      </c>
      <c r="F22" s="20"/>
      <c r="G22" s="54">
        <v>5000</v>
      </c>
      <c r="H22" s="29"/>
      <c r="I22" s="23"/>
    </row>
    <row r="23" spans="1:10" x14ac:dyDescent="0.2">
      <c r="B23" s="18" t="s">
        <v>120</v>
      </c>
      <c r="C23" s="18">
        <v>42765</v>
      </c>
      <c r="D23" s="18" t="s">
        <v>121</v>
      </c>
      <c r="E23" s="31"/>
      <c r="F23" s="18"/>
      <c r="G23" s="20">
        <v>10000</v>
      </c>
      <c r="H23" s="18"/>
      <c r="I23" s="23"/>
      <c r="J23" s="32"/>
    </row>
    <row r="24" spans="1:10" ht="15" x14ac:dyDescent="0.25">
      <c r="B24"/>
      <c r="C24" s="57"/>
      <c r="D24"/>
      <c r="F24" s="4"/>
      <c r="G24" s="54"/>
      <c r="H24" s="37"/>
      <c r="I24" s="36"/>
    </row>
    <row r="25" spans="1:10" ht="15" x14ac:dyDescent="0.25">
      <c r="B25"/>
      <c r="C25" s="57"/>
      <c r="D25"/>
      <c r="G25" s="54"/>
      <c r="H25" s="37"/>
      <c r="I25" s="36"/>
    </row>
    <row r="26" spans="1:10" ht="15" x14ac:dyDescent="0.25">
      <c r="B26"/>
      <c r="C26" s="57"/>
      <c r="D26"/>
      <c r="G26" s="54"/>
      <c r="H26" s="37"/>
      <c r="I26" s="36"/>
    </row>
    <row r="27" spans="1:10" ht="15" x14ac:dyDescent="0.25">
      <c r="B27"/>
      <c r="C27" s="57"/>
      <c r="D27"/>
      <c r="F27" s="34">
        <f>SUM(F12:F18)</f>
        <v>1883464.3900000001</v>
      </c>
      <c r="G27" s="34">
        <f>SUM(G12:G21)</f>
        <v>15000</v>
      </c>
      <c r="I27" s="36"/>
    </row>
    <row r="28" spans="1:10" ht="13.5" thickBot="1" x14ac:dyDescent="0.25">
      <c r="D28" s="38" t="s">
        <v>17</v>
      </c>
      <c r="E28" s="39"/>
      <c r="F28" s="40">
        <f>+F27-G27</f>
        <v>1868464.3900000001</v>
      </c>
      <c r="G28" s="41"/>
      <c r="I28" s="36"/>
    </row>
    <row r="29" spans="1:10" ht="13.5" thickTop="1" x14ac:dyDescent="0.2">
      <c r="D29" s="38" t="s">
        <v>18</v>
      </c>
      <c r="E29" s="39"/>
      <c r="F29" s="41">
        <v>1868464.55</v>
      </c>
      <c r="I29" s="36"/>
    </row>
    <row r="30" spans="1:10" x14ac:dyDescent="0.2">
      <c r="D30" s="38" t="s">
        <v>19</v>
      </c>
      <c r="F30" s="41">
        <f>F28-F29</f>
        <v>-0.15999999991618097</v>
      </c>
      <c r="I30" s="36"/>
    </row>
    <row r="31" spans="1:10" x14ac:dyDescent="0.2">
      <c r="I31" s="36"/>
    </row>
    <row r="32" spans="1:10" x14ac:dyDescent="0.2">
      <c r="I32" s="36"/>
    </row>
    <row r="33" spans="9:9" x14ac:dyDescent="0.2">
      <c r="I33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"/>
  <sheetViews>
    <sheetView tabSelected="1" workbookViewId="0">
      <selection activeCell="E17" sqref="E17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7109375" style="1" bestFit="1" customWidth="1"/>
    <col min="6" max="6" width="12.85546875" style="1" bestFit="1" customWidth="1"/>
    <col min="7" max="7" width="11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162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59" t="s">
        <v>3</v>
      </c>
      <c r="D11" s="59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ht="15" x14ac:dyDescent="0.25">
      <c r="B12" t="s">
        <v>155</v>
      </c>
      <c r="C12" t="s">
        <v>156</v>
      </c>
      <c r="D12" t="s">
        <v>157</v>
      </c>
      <c r="E12" s="57">
        <v>43039</v>
      </c>
      <c r="F12" s="54">
        <v>628900</v>
      </c>
      <c r="G12" s="18"/>
      <c r="H12" s="14"/>
      <c r="I12" s="15"/>
      <c r="J12" s="16"/>
      <c r="K12" s="17"/>
    </row>
    <row r="13" spans="2:11" ht="15" x14ac:dyDescent="0.25">
      <c r="B13" t="s">
        <v>149</v>
      </c>
      <c r="C13" t="s">
        <v>150</v>
      </c>
      <c r="D13" t="s">
        <v>151</v>
      </c>
      <c r="E13" s="57">
        <v>43035</v>
      </c>
      <c r="F13" s="54">
        <v>-60000</v>
      </c>
      <c r="G13" s="18"/>
      <c r="H13" s="18"/>
      <c r="I13" s="18"/>
    </row>
    <row r="14" spans="2:11" ht="15" x14ac:dyDescent="0.25">
      <c r="B14" t="s">
        <v>152</v>
      </c>
      <c r="C14" t="s">
        <v>153</v>
      </c>
      <c r="D14" t="s">
        <v>154</v>
      </c>
      <c r="E14" s="57">
        <v>43034</v>
      </c>
      <c r="F14" s="54">
        <v>-24500</v>
      </c>
      <c r="G14" s="18"/>
      <c r="H14" s="18"/>
      <c r="I14" s="18"/>
    </row>
    <row r="15" spans="2:11" ht="15" x14ac:dyDescent="0.25">
      <c r="B15" t="s">
        <v>158</v>
      </c>
      <c r="C15" t="s">
        <v>159</v>
      </c>
      <c r="D15" t="s">
        <v>160</v>
      </c>
      <c r="E15" s="57">
        <v>43032</v>
      </c>
      <c r="F15" s="54">
        <v>15000.01</v>
      </c>
      <c r="G15" s="18" t="s">
        <v>161</v>
      </c>
      <c r="H15" s="18"/>
      <c r="I15" s="18"/>
    </row>
    <row r="16" spans="2:11" x14ac:dyDescent="0.2">
      <c r="H16" s="18"/>
      <c r="I16" s="18"/>
    </row>
    <row r="17" spans="1:10" x14ac:dyDescent="0.2">
      <c r="H17" s="18"/>
      <c r="I17" s="18"/>
    </row>
    <row r="18" spans="1:10" x14ac:dyDescent="0.2">
      <c r="H18" s="18"/>
      <c r="I18" s="18"/>
    </row>
    <row r="19" spans="1:10" x14ac:dyDescent="0.2">
      <c r="G19" s="26"/>
      <c r="H19" s="24"/>
      <c r="I19" s="53"/>
    </row>
    <row r="20" spans="1:10" x14ac:dyDescent="0.2">
      <c r="G20" s="26"/>
      <c r="H20" s="24"/>
      <c r="I20" s="53"/>
    </row>
    <row r="21" spans="1:10" s="51" customFormat="1" ht="15" x14ac:dyDescent="0.25">
      <c r="A21" s="47"/>
      <c r="B21" s="47"/>
      <c r="C21" s="47"/>
      <c r="D21" s="47"/>
      <c r="E21" s="47"/>
      <c r="F21" s="48"/>
      <c r="G21" s="49"/>
      <c r="H21" s="47"/>
      <c r="I21" s="50"/>
      <c r="J21" s="47"/>
    </row>
    <row r="22" spans="1:10" x14ac:dyDescent="0.2">
      <c r="B22" s="28" t="s">
        <v>13</v>
      </c>
      <c r="C22" s="18"/>
      <c r="D22" s="18"/>
      <c r="E22" s="18"/>
      <c r="F22" s="29"/>
      <c r="G22" s="30">
        <f>SUM(G23:G24)</f>
        <v>15000</v>
      </c>
      <c r="H22" s="29"/>
      <c r="I22" s="23"/>
    </row>
    <row r="23" spans="1:10" ht="15" x14ac:dyDescent="0.25">
      <c r="B23" t="s">
        <v>117</v>
      </c>
      <c r="C23" s="57">
        <v>42902</v>
      </c>
      <c r="D23" t="s">
        <v>118</v>
      </c>
      <c r="F23" s="20"/>
      <c r="G23" s="54">
        <v>5000</v>
      </c>
      <c r="H23" s="29"/>
      <c r="I23" s="23"/>
    </row>
    <row r="24" spans="1:10" x14ac:dyDescent="0.2">
      <c r="B24" s="18" t="s">
        <v>120</v>
      </c>
      <c r="C24" s="18">
        <v>42765</v>
      </c>
      <c r="D24" s="18" t="s">
        <v>121</v>
      </c>
      <c r="E24" s="31"/>
      <c r="F24" s="18"/>
      <c r="G24" s="20">
        <v>10000</v>
      </c>
      <c r="H24" s="18"/>
      <c r="I24" s="23"/>
      <c r="J24" s="32"/>
    </row>
    <row r="25" spans="1:10" x14ac:dyDescent="0.2">
      <c r="B25" s="33"/>
      <c r="C25" s="32"/>
      <c r="D25" s="32"/>
      <c r="F25" s="4"/>
      <c r="G25" s="35"/>
      <c r="H25" s="37"/>
      <c r="I25" s="36"/>
    </row>
    <row r="26" spans="1:10" x14ac:dyDescent="0.2">
      <c r="F26" s="34">
        <f>SUM(F12:F15)</f>
        <v>559400.01</v>
      </c>
      <c r="G26" s="34">
        <f>SUM(G12:G22)</f>
        <v>15000</v>
      </c>
      <c r="H26" s="37"/>
      <c r="I26" s="36"/>
    </row>
    <row r="27" spans="1:10" ht="13.5" thickBot="1" x14ac:dyDescent="0.25">
      <c r="D27" s="38" t="s">
        <v>17</v>
      </c>
      <c r="E27" s="39"/>
      <c r="F27" s="40">
        <f>+F26-G26</f>
        <v>544400.01</v>
      </c>
      <c r="G27" s="41"/>
      <c r="H27" s="37"/>
      <c r="I27" s="36"/>
    </row>
    <row r="28" spans="1:10" ht="13.5" thickTop="1" x14ac:dyDescent="0.2">
      <c r="D28" s="38" t="s">
        <v>18</v>
      </c>
      <c r="E28" s="39"/>
      <c r="F28" s="41">
        <v>544400.17000000004</v>
      </c>
      <c r="I28" s="36"/>
    </row>
    <row r="29" spans="1:10" x14ac:dyDescent="0.2">
      <c r="D29" s="38" t="s">
        <v>19</v>
      </c>
      <c r="F29" s="41">
        <f>F27-F28</f>
        <v>-0.16000000003259629</v>
      </c>
      <c r="I29" s="36"/>
    </row>
    <row r="30" spans="1:10" x14ac:dyDescent="0.2">
      <c r="I30" s="36"/>
    </row>
    <row r="31" spans="1:10" x14ac:dyDescent="0.2">
      <c r="I31" s="36"/>
    </row>
    <row r="32" spans="1:10" x14ac:dyDescent="0.2">
      <c r="I32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opLeftCell="A7" workbookViewId="0">
      <selection activeCell="H24" sqref="B24:H24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11.85546875" style="1" customWidth="1"/>
    <col min="5" max="5" width="37.42578125" style="1" customWidth="1"/>
    <col min="6" max="6" width="10.7109375" style="1" bestFit="1" customWidth="1"/>
    <col min="7" max="7" width="12.85546875" style="1" bestFit="1" customWidth="1"/>
    <col min="8" max="8" width="11.28515625" style="1" bestFit="1" customWidth="1"/>
    <col min="9" max="9" width="8.28515625" style="1" customWidth="1"/>
    <col min="10" max="10" width="22.140625" style="1" customWidth="1"/>
    <col min="11" max="11" width="14.5703125" style="1" customWidth="1"/>
    <col min="12" max="257" width="11.42578125" style="1"/>
    <col min="258" max="258" width="5.42578125" style="1" customWidth="1"/>
    <col min="259" max="259" width="13.85546875" style="1" bestFit="1" customWidth="1"/>
    <col min="260" max="260" width="20.42578125" style="1" bestFit="1" customWidth="1"/>
    <col min="261" max="261" width="38.5703125" style="1" bestFit="1" customWidth="1"/>
    <col min="262" max="262" width="10.140625" style="1" bestFit="1" customWidth="1"/>
    <col min="263" max="263" width="12.85546875" style="1" bestFit="1" customWidth="1"/>
    <col min="264" max="264" width="9.28515625" style="1" bestFit="1" customWidth="1"/>
    <col min="265" max="265" width="9.5703125" style="1" bestFit="1" customWidth="1"/>
    <col min="266" max="266" width="20.85546875" style="1" bestFit="1" customWidth="1"/>
    <col min="267" max="267" width="14.5703125" style="1" customWidth="1"/>
    <col min="268" max="513" width="11.42578125" style="1"/>
    <col min="514" max="514" width="5.42578125" style="1" customWidth="1"/>
    <col min="515" max="515" width="13.85546875" style="1" bestFit="1" customWidth="1"/>
    <col min="516" max="516" width="20.42578125" style="1" bestFit="1" customWidth="1"/>
    <col min="517" max="517" width="38.5703125" style="1" bestFit="1" customWidth="1"/>
    <col min="518" max="518" width="10.140625" style="1" bestFit="1" customWidth="1"/>
    <col min="519" max="519" width="12.85546875" style="1" bestFit="1" customWidth="1"/>
    <col min="520" max="520" width="9.28515625" style="1" bestFit="1" customWidth="1"/>
    <col min="521" max="521" width="9.5703125" style="1" bestFit="1" customWidth="1"/>
    <col min="522" max="522" width="20.85546875" style="1" bestFit="1" customWidth="1"/>
    <col min="523" max="523" width="14.5703125" style="1" customWidth="1"/>
    <col min="524" max="769" width="11.42578125" style="1"/>
    <col min="770" max="770" width="5.42578125" style="1" customWidth="1"/>
    <col min="771" max="771" width="13.85546875" style="1" bestFit="1" customWidth="1"/>
    <col min="772" max="772" width="20.42578125" style="1" bestFit="1" customWidth="1"/>
    <col min="773" max="773" width="38.5703125" style="1" bestFit="1" customWidth="1"/>
    <col min="774" max="774" width="10.140625" style="1" bestFit="1" customWidth="1"/>
    <col min="775" max="775" width="12.85546875" style="1" bestFit="1" customWidth="1"/>
    <col min="776" max="776" width="9.28515625" style="1" bestFit="1" customWidth="1"/>
    <col min="777" max="777" width="9.5703125" style="1" bestFit="1" customWidth="1"/>
    <col min="778" max="778" width="20.85546875" style="1" bestFit="1" customWidth="1"/>
    <col min="779" max="779" width="14.5703125" style="1" customWidth="1"/>
    <col min="780" max="1025" width="11.42578125" style="1"/>
    <col min="1026" max="1026" width="5.42578125" style="1" customWidth="1"/>
    <col min="1027" max="1027" width="13.85546875" style="1" bestFit="1" customWidth="1"/>
    <col min="1028" max="1028" width="20.42578125" style="1" bestFit="1" customWidth="1"/>
    <col min="1029" max="1029" width="38.5703125" style="1" bestFit="1" customWidth="1"/>
    <col min="1030" max="1030" width="10.140625" style="1" bestFit="1" customWidth="1"/>
    <col min="1031" max="1031" width="12.85546875" style="1" bestFit="1" customWidth="1"/>
    <col min="1032" max="1032" width="9.28515625" style="1" bestFit="1" customWidth="1"/>
    <col min="1033" max="1033" width="9.5703125" style="1" bestFit="1" customWidth="1"/>
    <col min="1034" max="1034" width="20.85546875" style="1" bestFit="1" customWidth="1"/>
    <col min="1035" max="1035" width="14.5703125" style="1" customWidth="1"/>
    <col min="1036" max="1281" width="11.42578125" style="1"/>
    <col min="1282" max="1282" width="5.42578125" style="1" customWidth="1"/>
    <col min="1283" max="1283" width="13.85546875" style="1" bestFit="1" customWidth="1"/>
    <col min="1284" max="1284" width="20.42578125" style="1" bestFit="1" customWidth="1"/>
    <col min="1285" max="1285" width="38.5703125" style="1" bestFit="1" customWidth="1"/>
    <col min="1286" max="1286" width="10.140625" style="1" bestFit="1" customWidth="1"/>
    <col min="1287" max="1287" width="12.85546875" style="1" bestFit="1" customWidth="1"/>
    <col min="1288" max="1288" width="9.28515625" style="1" bestFit="1" customWidth="1"/>
    <col min="1289" max="1289" width="9.5703125" style="1" bestFit="1" customWidth="1"/>
    <col min="1290" max="1290" width="20.85546875" style="1" bestFit="1" customWidth="1"/>
    <col min="1291" max="1291" width="14.5703125" style="1" customWidth="1"/>
    <col min="1292" max="1537" width="11.42578125" style="1"/>
    <col min="1538" max="1538" width="5.42578125" style="1" customWidth="1"/>
    <col min="1539" max="1539" width="13.85546875" style="1" bestFit="1" customWidth="1"/>
    <col min="1540" max="1540" width="20.42578125" style="1" bestFit="1" customWidth="1"/>
    <col min="1541" max="1541" width="38.5703125" style="1" bestFit="1" customWidth="1"/>
    <col min="1542" max="1542" width="10.140625" style="1" bestFit="1" customWidth="1"/>
    <col min="1543" max="1543" width="12.85546875" style="1" bestFit="1" customWidth="1"/>
    <col min="1544" max="1544" width="9.28515625" style="1" bestFit="1" customWidth="1"/>
    <col min="1545" max="1545" width="9.5703125" style="1" bestFit="1" customWidth="1"/>
    <col min="1546" max="1546" width="20.85546875" style="1" bestFit="1" customWidth="1"/>
    <col min="1547" max="1547" width="14.5703125" style="1" customWidth="1"/>
    <col min="1548" max="1793" width="11.42578125" style="1"/>
    <col min="1794" max="1794" width="5.42578125" style="1" customWidth="1"/>
    <col min="1795" max="1795" width="13.85546875" style="1" bestFit="1" customWidth="1"/>
    <col min="1796" max="1796" width="20.42578125" style="1" bestFit="1" customWidth="1"/>
    <col min="1797" max="1797" width="38.5703125" style="1" bestFit="1" customWidth="1"/>
    <col min="1798" max="1798" width="10.140625" style="1" bestFit="1" customWidth="1"/>
    <col min="1799" max="1799" width="12.85546875" style="1" bestFit="1" customWidth="1"/>
    <col min="1800" max="1800" width="9.28515625" style="1" bestFit="1" customWidth="1"/>
    <col min="1801" max="1801" width="9.5703125" style="1" bestFit="1" customWidth="1"/>
    <col min="1802" max="1802" width="20.85546875" style="1" bestFit="1" customWidth="1"/>
    <col min="1803" max="1803" width="14.5703125" style="1" customWidth="1"/>
    <col min="1804" max="2049" width="11.42578125" style="1"/>
    <col min="2050" max="2050" width="5.42578125" style="1" customWidth="1"/>
    <col min="2051" max="2051" width="13.85546875" style="1" bestFit="1" customWidth="1"/>
    <col min="2052" max="2052" width="20.42578125" style="1" bestFit="1" customWidth="1"/>
    <col min="2053" max="2053" width="38.5703125" style="1" bestFit="1" customWidth="1"/>
    <col min="2054" max="2054" width="10.140625" style="1" bestFit="1" customWidth="1"/>
    <col min="2055" max="2055" width="12.85546875" style="1" bestFit="1" customWidth="1"/>
    <col min="2056" max="2056" width="9.28515625" style="1" bestFit="1" customWidth="1"/>
    <col min="2057" max="2057" width="9.5703125" style="1" bestFit="1" customWidth="1"/>
    <col min="2058" max="2058" width="20.85546875" style="1" bestFit="1" customWidth="1"/>
    <col min="2059" max="2059" width="14.5703125" style="1" customWidth="1"/>
    <col min="2060" max="2305" width="11.42578125" style="1"/>
    <col min="2306" max="2306" width="5.42578125" style="1" customWidth="1"/>
    <col min="2307" max="2307" width="13.85546875" style="1" bestFit="1" customWidth="1"/>
    <col min="2308" max="2308" width="20.42578125" style="1" bestFit="1" customWidth="1"/>
    <col min="2309" max="2309" width="38.5703125" style="1" bestFit="1" customWidth="1"/>
    <col min="2310" max="2310" width="10.140625" style="1" bestFit="1" customWidth="1"/>
    <col min="2311" max="2311" width="12.85546875" style="1" bestFit="1" customWidth="1"/>
    <col min="2312" max="2312" width="9.28515625" style="1" bestFit="1" customWidth="1"/>
    <col min="2313" max="2313" width="9.5703125" style="1" bestFit="1" customWidth="1"/>
    <col min="2314" max="2314" width="20.85546875" style="1" bestFit="1" customWidth="1"/>
    <col min="2315" max="2315" width="14.5703125" style="1" customWidth="1"/>
    <col min="2316" max="2561" width="11.42578125" style="1"/>
    <col min="2562" max="2562" width="5.42578125" style="1" customWidth="1"/>
    <col min="2563" max="2563" width="13.85546875" style="1" bestFit="1" customWidth="1"/>
    <col min="2564" max="2564" width="20.42578125" style="1" bestFit="1" customWidth="1"/>
    <col min="2565" max="2565" width="38.5703125" style="1" bestFit="1" customWidth="1"/>
    <col min="2566" max="2566" width="10.140625" style="1" bestFit="1" customWidth="1"/>
    <col min="2567" max="2567" width="12.85546875" style="1" bestFit="1" customWidth="1"/>
    <col min="2568" max="2568" width="9.28515625" style="1" bestFit="1" customWidth="1"/>
    <col min="2569" max="2569" width="9.5703125" style="1" bestFit="1" customWidth="1"/>
    <col min="2570" max="2570" width="20.85546875" style="1" bestFit="1" customWidth="1"/>
    <col min="2571" max="2571" width="14.5703125" style="1" customWidth="1"/>
    <col min="2572" max="2817" width="11.42578125" style="1"/>
    <col min="2818" max="2818" width="5.42578125" style="1" customWidth="1"/>
    <col min="2819" max="2819" width="13.85546875" style="1" bestFit="1" customWidth="1"/>
    <col min="2820" max="2820" width="20.42578125" style="1" bestFit="1" customWidth="1"/>
    <col min="2821" max="2821" width="38.5703125" style="1" bestFit="1" customWidth="1"/>
    <col min="2822" max="2822" width="10.140625" style="1" bestFit="1" customWidth="1"/>
    <col min="2823" max="2823" width="12.85546875" style="1" bestFit="1" customWidth="1"/>
    <col min="2824" max="2824" width="9.28515625" style="1" bestFit="1" customWidth="1"/>
    <col min="2825" max="2825" width="9.5703125" style="1" bestFit="1" customWidth="1"/>
    <col min="2826" max="2826" width="20.85546875" style="1" bestFit="1" customWidth="1"/>
    <col min="2827" max="2827" width="14.5703125" style="1" customWidth="1"/>
    <col min="2828" max="3073" width="11.42578125" style="1"/>
    <col min="3074" max="3074" width="5.42578125" style="1" customWidth="1"/>
    <col min="3075" max="3075" width="13.85546875" style="1" bestFit="1" customWidth="1"/>
    <col min="3076" max="3076" width="20.42578125" style="1" bestFit="1" customWidth="1"/>
    <col min="3077" max="3077" width="38.5703125" style="1" bestFit="1" customWidth="1"/>
    <col min="3078" max="3078" width="10.140625" style="1" bestFit="1" customWidth="1"/>
    <col min="3079" max="3079" width="12.85546875" style="1" bestFit="1" customWidth="1"/>
    <col min="3080" max="3080" width="9.28515625" style="1" bestFit="1" customWidth="1"/>
    <col min="3081" max="3081" width="9.5703125" style="1" bestFit="1" customWidth="1"/>
    <col min="3082" max="3082" width="20.85546875" style="1" bestFit="1" customWidth="1"/>
    <col min="3083" max="3083" width="14.5703125" style="1" customWidth="1"/>
    <col min="3084" max="3329" width="11.42578125" style="1"/>
    <col min="3330" max="3330" width="5.42578125" style="1" customWidth="1"/>
    <col min="3331" max="3331" width="13.85546875" style="1" bestFit="1" customWidth="1"/>
    <col min="3332" max="3332" width="20.42578125" style="1" bestFit="1" customWidth="1"/>
    <col min="3333" max="3333" width="38.5703125" style="1" bestFit="1" customWidth="1"/>
    <col min="3334" max="3334" width="10.140625" style="1" bestFit="1" customWidth="1"/>
    <col min="3335" max="3335" width="12.85546875" style="1" bestFit="1" customWidth="1"/>
    <col min="3336" max="3336" width="9.28515625" style="1" bestFit="1" customWidth="1"/>
    <col min="3337" max="3337" width="9.5703125" style="1" bestFit="1" customWidth="1"/>
    <col min="3338" max="3338" width="20.85546875" style="1" bestFit="1" customWidth="1"/>
    <col min="3339" max="3339" width="14.5703125" style="1" customWidth="1"/>
    <col min="3340" max="3585" width="11.42578125" style="1"/>
    <col min="3586" max="3586" width="5.42578125" style="1" customWidth="1"/>
    <col min="3587" max="3587" width="13.85546875" style="1" bestFit="1" customWidth="1"/>
    <col min="3588" max="3588" width="20.42578125" style="1" bestFit="1" customWidth="1"/>
    <col min="3589" max="3589" width="38.5703125" style="1" bestFit="1" customWidth="1"/>
    <col min="3590" max="3590" width="10.140625" style="1" bestFit="1" customWidth="1"/>
    <col min="3591" max="3591" width="12.85546875" style="1" bestFit="1" customWidth="1"/>
    <col min="3592" max="3592" width="9.28515625" style="1" bestFit="1" customWidth="1"/>
    <col min="3593" max="3593" width="9.5703125" style="1" bestFit="1" customWidth="1"/>
    <col min="3594" max="3594" width="20.85546875" style="1" bestFit="1" customWidth="1"/>
    <col min="3595" max="3595" width="14.5703125" style="1" customWidth="1"/>
    <col min="3596" max="3841" width="11.42578125" style="1"/>
    <col min="3842" max="3842" width="5.42578125" style="1" customWidth="1"/>
    <col min="3843" max="3843" width="13.85546875" style="1" bestFit="1" customWidth="1"/>
    <col min="3844" max="3844" width="20.42578125" style="1" bestFit="1" customWidth="1"/>
    <col min="3845" max="3845" width="38.5703125" style="1" bestFit="1" customWidth="1"/>
    <col min="3846" max="3846" width="10.140625" style="1" bestFit="1" customWidth="1"/>
    <col min="3847" max="3847" width="12.85546875" style="1" bestFit="1" customWidth="1"/>
    <col min="3848" max="3848" width="9.28515625" style="1" bestFit="1" customWidth="1"/>
    <col min="3849" max="3849" width="9.5703125" style="1" bestFit="1" customWidth="1"/>
    <col min="3850" max="3850" width="20.85546875" style="1" bestFit="1" customWidth="1"/>
    <col min="3851" max="3851" width="14.5703125" style="1" customWidth="1"/>
    <col min="3852" max="4097" width="11.42578125" style="1"/>
    <col min="4098" max="4098" width="5.42578125" style="1" customWidth="1"/>
    <col min="4099" max="4099" width="13.85546875" style="1" bestFit="1" customWidth="1"/>
    <col min="4100" max="4100" width="20.42578125" style="1" bestFit="1" customWidth="1"/>
    <col min="4101" max="4101" width="38.5703125" style="1" bestFit="1" customWidth="1"/>
    <col min="4102" max="4102" width="10.140625" style="1" bestFit="1" customWidth="1"/>
    <col min="4103" max="4103" width="12.85546875" style="1" bestFit="1" customWidth="1"/>
    <col min="4104" max="4104" width="9.28515625" style="1" bestFit="1" customWidth="1"/>
    <col min="4105" max="4105" width="9.5703125" style="1" bestFit="1" customWidth="1"/>
    <col min="4106" max="4106" width="20.85546875" style="1" bestFit="1" customWidth="1"/>
    <col min="4107" max="4107" width="14.5703125" style="1" customWidth="1"/>
    <col min="4108" max="4353" width="11.42578125" style="1"/>
    <col min="4354" max="4354" width="5.42578125" style="1" customWidth="1"/>
    <col min="4355" max="4355" width="13.85546875" style="1" bestFit="1" customWidth="1"/>
    <col min="4356" max="4356" width="20.42578125" style="1" bestFit="1" customWidth="1"/>
    <col min="4357" max="4357" width="38.5703125" style="1" bestFit="1" customWidth="1"/>
    <col min="4358" max="4358" width="10.140625" style="1" bestFit="1" customWidth="1"/>
    <col min="4359" max="4359" width="12.85546875" style="1" bestFit="1" customWidth="1"/>
    <col min="4360" max="4360" width="9.28515625" style="1" bestFit="1" customWidth="1"/>
    <col min="4361" max="4361" width="9.5703125" style="1" bestFit="1" customWidth="1"/>
    <col min="4362" max="4362" width="20.85546875" style="1" bestFit="1" customWidth="1"/>
    <col min="4363" max="4363" width="14.5703125" style="1" customWidth="1"/>
    <col min="4364" max="4609" width="11.42578125" style="1"/>
    <col min="4610" max="4610" width="5.42578125" style="1" customWidth="1"/>
    <col min="4611" max="4611" width="13.85546875" style="1" bestFit="1" customWidth="1"/>
    <col min="4612" max="4612" width="20.42578125" style="1" bestFit="1" customWidth="1"/>
    <col min="4613" max="4613" width="38.5703125" style="1" bestFit="1" customWidth="1"/>
    <col min="4614" max="4614" width="10.140625" style="1" bestFit="1" customWidth="1"/>
    <col min="4615" max="4615" width="12.85546875" style="1" bestFit="1" customWidth="1"/>
    <col min="4616" max="4616" width="9.28515625" style="1" bestFit="1" customWidth="1"/>
    <col min="4617" max="4617" width="9.5703125" style="1" bestFit="1" customWidth="1"/>
    <col min="4618" max="4618" width="20.85546875" style="1" bestFit="1" customWidth="1"/>
    <col min="4619" max="4619" width="14.5703125" style="1" customWidth="1"/>
    <col min="4620" max="4865" width="11.42578125" style="1"/>
    <col min="4866" max="4866" width="5.42578125" style="1" customWidth="1"/>
    <col min="4867" max="4867" width="13.85546875" style="1" bestFit="1" customWidth="1"/>
    <col min="4868" max="4868" width="20.42578125" style="1" bestFit="1" customWidth="1"/>
    <col min="4869" max="4869" width="38.5703125" style="1" bestFit="1" customWidth="1"/>
    <col min="4870" max="4870" width="10.140625" style="1" bestFit="1" customWidth="1"/>
    <col min="4871" max="4871" width="12.85546875" style="1" bestFit="1" customWidth="1"/>
    <col min="4872" max="4872" width="9.28515625" style="1" bestFit="1" customWidth="1"/>
    <col min="4873" max="4873" width="9.5703125" style="1" bestFit="1" customWidth="1"/>
    <col min="4874" max="4874" width="20.85546875" style="1" bestFit="1" customWidth="1"/>
    <col min="4875" max="4875" width="14.5703125" style="1" customWidth="1"/>
    <col min="4876" max="5121" width="11.42578125" style="1"/>
    <col min="5122" max="5122" width="5.42578125" style="1" customWidth="1"/>
    <col min="5123" max="5123" width="13.85546875" style="1" bestFit="1" customWidth="1"/>
    <col min="5124" max="5124" width="20.42578125" style="1" bestFit="1" customWidth="1"/>
    <col min="5125" max="5125" width="38.5703125" style="1" bestFit="1" customWidth="1"/>
    <col min="5126" max="5126" width="10.140625" style="1" bestFit="1" customWidth="1"/>
    <col min="5127" max="5127" width="12.85546875" style="1" bestFit="1" customWidth="1"/>
    <col min="5128" max="5128" width="9.28515625" style="1" bestFit="1" customWidth="1"/>
    <col min="5129" max="5129" width="9.5703125" style="1" bestFit="1" customWidth="1"/>
    <col min="5130" max="5130" width="20.85546875" style="1" bestFit="1" customWidth="1"/>
    <col min="5131" max="5131" width="14.5703125" style="1" customWidth="1"/>
    <col min="5132" max="5377" width="11.42578125" style="1"/>
    <col min="5378" max="5378" width="5.42578125" style="1" customWidth="1"/>
    <col min="5379" max="5379" width="13.85546875" style="1" bestFit="1" customWidth="1"/>
    <col min="5380" max="5380" width="20.42578125" style="1" bestFit="1" customWidth="1"/>
    <col min="5381" max="5381" width="38.5703125" style="1" bestFit="1" customWidth="1"/>
    <col min="5382" max="5382" width="10.140625" style="1" bestFit="1" customWidth="1"/>
    <col min="5383" max="5383" width="12.85546875" style="1" bestFit="1" customWidth="1"/>
    <col min="5384" max="5384" width="9.28515625" style="1" bestFit="1" customWidth="1"/>
    <col min="5385" max="5385" width="9.5703125" style="1" bestFit="1" customWidth="1"/>
    <col min="5386" max="5386" width="20.85546875" style="1" bestFit="1" customWidth="1"/>
    <col min="5387" max="5387" width="14.5703125" style="1" customWidth="1"/>
    <col min="5388" max="5633" width="11.42578125" style="1"/>
    <col min="5634" max="5634" width="5.42578125" style="1" customWidth="1"/>
    <col min="5635" max="5635" width="13.85546875" style="1" bestFit="1" customWidth="1"/>
    <col min="5636" max="5636" width="20.42578125" style="1" bestFit="1" customWidth="1"/>
    <col min="5637" max="5637" width="38.5703125" style="1" bestFit="1" customWidth="1"/>
    <col min="5638" max="5638" width="10.140625" style="1" bestFit="1" customWidth="1"/>
    <col min="5639" max="5639" width="12.85546875" style="1" bestFit="1" customWidth="1"/>
    <col min="5640" max="5640" width="9.28515625" style="1" bestFit="1" customWidth="1"/>
    <col min="5641" max="5641" width="9.5703125" style="1" bestFit="1" customWidth="1"/>
    <col min="5642" max="5642" width="20.85546875" style="1" bestFit="1" customWidth="1"/>
    <col min="5643" max="5643" width="14.5703125" style="1" customWidth="1"/>
    <col min="5644" max="5889" width="11.42578125" style="1"/>
    <col min="5890" max="5890" width="5.42578125" style="1" customWidth="1"/>
    <col min="5891" max="5891" width="13.85546875" style="1" bestFit="1" customWidth="1"/>
    <col min="5892" max="5892" width="20.42578125" style="1" bestFit="1" customWidth="1"/>
    <col min="5893" max="5893" width="38.5703125" style="1" bestFit="1" customWidth="1"/>
    <col min="5894" max="5894" width="10.140625" style="1" bestFit="1" customWidth="1"/>
    <col min="5895" max="5895" width="12.85546875" style="1" bestFit="1" customWidth="1"/>
    <col min="5896" max="5896" width="9.28515625" style="1" bestFit="1" customWidth="1"/>
    <col min="5897" max="5897" width="9.5703125" style="1" bestFit="1" customWidth="1"/>
    <col min="5898" max="5898" width="20.85546875" style="1" bestFit="1" customWidth="1"/>
    <col min="5899" max="5899" width="14.5703125" style="1" customWidth="1"/>
    <col min="5900" max="6145" width="11.42578125" style="1"/>
    <col min="6146" max="6146" width="5.42578125" style="1" customWidth="1"/>
    <col min="6147" max="6147" width="13.85546875" style="1" bestFit="1" customWidth="1"/>
    <col min="6148" max="6148" width="20.42578125" style="1" bestFit="1" customWidth="1"/>
    <col min="6149" max="6149" width="38.5703125" style="1" bestFit="1" customWidth="1"/>
    <col min="6150" max="6150" width="10.140625" style="1" bestFit="1" customWidth="1"/>
    <col min="6151" max="6151" width="12.85546875" style="1" bestFit="1" customWidth="1"/>
    <col min="6152" max="6152" width="9.28515625" style="1" bestFit="1" customWidth="1"/>
    <col min="6153" max="6153" width="9.5703125" style="1" bestFit="1" customWidth="1"/>
    <col min="6154" max="6154" width="20.85546875" style="1" bestFit="1" customWidth="1"/>
    <col min="6155" max="6155" width="14.5703125" style="1" customWidth="1"/>
    <col min="6156" max="6401" width="11.42578125" style="1"/>
    <col min="6402" max="6402" width="5.42578125" style="1" customWidth="1"/>
    <col min="6403" max="6403" width="13.85546875" style="1" bestFit="1" customWidth="1"/>
    <col min="6404" max="6404" width="20.42578125" style="1" bestFit="1" customWidth="1"/>
    <col min="6405" max="6405" width="38.5703125" style="1" bestFit="1" customWidth="1"/>
    <col min="6406" max="6406" width="10.140625" style="1" bestFit="1" customWidth="1"/>
    <col min="6407" max="6407" width="12.85546875" style="1" bestFit="1" customWidth="1"/>
    <col min="6408" max="6408" width="9.28515625" style="1" bestFit="1" customWidth="1"/>
    <col min="6409" max="6409" width="9.5703125" style="1" bestFit="1" customWidth="1"/>
    <col min="6410" max="6410" width="20.85546875" style="1" bestFit="1" customWidth="1"/>
    <col min="6411" max="6411" width="14.5703125" style="1" customWidth="1"/>
    <col min="6412" max="6657" width="11.42578125" style="1"/>
    <col min="6658" max="6658" width="5.42578125" style="1" customWidth="1"/>
    <col min="6659" max="6659" width="13.85546875" style="1" bestFit="1" customWidth="1"/>
    <col min="6660" max="6660" width="20.42578125" style="1" bestFit="1" customWidth="1"/>
    <col min="6661" max="6661" width="38.5703125" style="1" bestFit="1" customWidth="1"/>
    <col min="6662" max="6662" width="10.140625" style="1" bestFit="1" customWidth="1"/>
    <col min="6663" max="6663" width="12.85546875" style="1" bestFit="1" customWidth="1"/>
    <col min="6664" max="6664" width="9.28515625" style="1" bestFit="1" customWidth="1"/>
    <col min="6665" max="6665" width="9.5703125" style="1" bestFit="1" customWidth="1"/>
    <col min="6666" max="6666" width="20.85546875" style="1" bestFit="1" customWidth="1"/>
    <col min="6667" max="6667" width="14.5703125" style="1" customWidth="1"/>
    <col min="6668" max="6913" width="11.42578125" style="1"/>
    <col min="6914" max="6914" width="5.42578125" style="1" customWidth="1"/>
    <col min="6915" max="6915" width="13.85546875" style="1" bestFit="1" customWidth="1"/>
    <col min="6916" max="6916" width="20.42578125" style="1" bestFit="1" customWidth="1"/>
    <col min="6917" max="6917" width="38.5703125" style="1" bestFit="1" customWidth="1"/>
    <col min="6918" max="6918" width="10.140625" style="1" bestFit="1" customWidth="1"/>
    <col min="6919" max="6919" width="12.85546875" style="1" bestFit="1" customWidth="1"/>
    <col min="6920" max="6920" width="9.28515625" style="1" bestFit="1" customWidth="1"/>
    <col min="6921" max="6921" width="9.5703125" style="1" bestFit="1" customWidth="1"/>
    <col min="6922" max="6922" width="20.85546875" style="1" bestFit="1" customWidth="1"/>
    <col min="6923" max="6923" width="14.5703125" style="1" customWidth="1"/>
    <col min="6924" max="7169" width="11.42578125" style="1"/>
    <col min="7170" max="7170" width="5.42578125" style="1" customWidth="1"/>
    <col min="7171" max="7171" width="13.85546875" style="1" bestFit="1" customWidth="1"/>
    <col min="7172" max="7172" width="20.42578125" style="1" bestFit="1" customWidth="1"/>
    <col min="7173" max="7173" width="38.5703125" style="1" bestFit="1" customWidth="1"/>
    <col min="7174" max="7174" width="10.140625" style="1" bestFit="1" customWidth="1"/>
    <col min="7175" max="7175" width="12.85546875" style="1" bestFit="1" customWidth="1"/>
    <col min="7176" max="7176" width="9.28515625" style="1" bestFit="1" customWidth="1"/>
    <col min="7177" max="7177" width="9.5703125" style="1" bestFit="1" customWidth="1"/>
    <col min="7178" max="7178" width="20.85546875" style="1" bestFit="1" customWidth="1"/>
    <col min="7179" max="7179" width="14.5703125" style="1" customWidth="1"/>
    <col min="7180" max="7425" width="11.42578125" style="1"/>
    <col min="7426" max="7426" width="5.42578125" style="1" customWidth="1"/>
    <col min="7427" max="7427" width="13.85546875" style="1" bestFit="1" customWidth="1"/>
    <col min="7428" max="7428" width="20.42578125" style="1" bestFit="1" customWidth="1"/>
    <col min="7429" max="7429" width="38.5703125" style="1" bestFit="1" customWidth="1"/>
    <col min="7430" max="7430" width="10.140625" style="1" bestFit="1" customWidth="1"/>
    <col min="7431" max="7431" width="12.85546875" style="1" bestFit="1" customWidth="1"/>
    <col min="7432" max="7432" width="9.28515625" style="1" bestFit="1" customWidth="1"/>
    <col min="7433" max="7433" width="9.5703125" style="1" bestFit="1" customWidth="1"/>
    <col min="7434" max="7434" width="20.85546875" style="1" bestFit="1" customWidth="1"/>
    <col min="7435" max="7435" width="14.5703125" style="1" customWidth="1"/>
    <col min="7436" max="7681" width="11.42578125" style="1"/>
    <col min="7682" max="7682" width="5.42578125" style="1" customWidth="1"/>
    <col min="7683" max="7683" width="13.85546875" style="1" bestFit="1" customWidth="1"/>
    <col min="7684" max="7684" width="20.42578125" style="1" bestFit="1" customWidth="1"/>
    <col min="7685" max="7685" width="38.5703125" style="1" bestFit="1" customWidth="1"/>
    <col min="7686" max="7686" width="10.140625" style="1" bestFit="1" customWidth="1"/>
    <col min="7687" max="7687" width="12.85546875" style="1" bestFit="1" customWidth="1"/>
    <col min="7688" max="7688" width="9.28515625" style="1" bestFit="1" customWidth="1"/>
    <col min="7689" max="7689" width="9.5703125" style="1" bestFit="1" customWidth="1"/>
    <col min="7690" max="7690" width="20.85546875" style="1" bestFit="1" customWidth="1"/>
    <col min="7691" max="7691" width="14.5703125" style="1" customWidth="1"/>
    <col min="7692" max="7937" width="11.42578125" style="1"/>
    <col min="7938" max="7938" width="5.42578125" style="1" customWidth="1"/>
    <col min="7939" max="7939" width="13.85546875" style="1" bestFit="1" customWidth="1"/>
    <col min="7940" max="7940" width="20.42578125" style="1" bestFit="1" customWidth="1"/>
    <col min="7941" max="7941" width="38.5703125" style="1" bestFit="1" customWidth="1"/>
    <col min="7942" max="7942" width="10.140625" style="1" bestFit="1" customWidth="1"/>
    <col min="7943" max="7943" width="12.85546875" style="1" bestFit="1" customWidth="1"/>
    <col min="7944" max="7944" width="9.28515625" style="1" bestFit="1" customWidth="1"/>
    <col min="7945" max="7945" width="9.5703125" style="1" bestFit="1" customWidth="1"/>
    <col min="7946" max="7946" width="20.85546875" style="1" bestFit="1" customWidth="1"/>
    <col min="7947" max="7947" width="14.5703125" style="1" customWidth="1"/>
    <col min="7948" max="8193" width="11.42578125" style="1"/>
    <col min="8194" max="8194" width="5.42578125" style="1" customWidth="1"/>
    <col min="8195" max="8195" width="13.85546875" style="1" bestFit="1" customWidth="1"/>
    <col min="8196" max="8196" width="20.42578125" style="1" bestFit="1" customWidth="1"/>
    <col min="8197" max="8197" width="38.5703125" style="1" bestFit="1" customWidth="1"/>
    <col min="8198" max="8198" width="10.140625" style="1" bestFit="1" customWidth="1"/>
    <col min="8199" max="8199" width="12.85546875" style="1" bestFit="1" customWidth="1"/>
    <col min="8200" max="8200" width="9.28515625" style="1" bestFit="1" customWidth="1"/>
    <col min="8201" max="8201" width="9.5703125" style="1" bestFit="1" customWidth="1"/>
    <col min="8202" max="8202" width="20.85546875" style="1" bestFit="1" customWidth="1"/>
    <col min="8203" max="8203" width="14.5703125" style="1" customWidth="1"/>
    <col min="8204" max="8449" width="11.42578125" style="1"/>
    <col min="8450" max="8450" width="5.42578125" style="1" customWidth="1"/>
    <col min="8451" max="8451" width="13.85546875" style="1" bestFit="1" customWidth="1"/>
    <col min="8452" max="8452" width="20.42578125" style="1" bestFit="1" customWidth="1"/>
    <col min="8453" max="8453" width="38.5703125" style="1" bestFit="1" customWidth="1"/>
    <col min="8454" max="8454" width="10.140625" style="1" bestFit="1" customWidth="1"/>
    <col min="8455" max="8455" width="12.85546875" style="1" bestFit="1" customWidth="1"/>
    <col min="8456" max="8456" width="9.28515625" style="1" bestFit="1" customWidth="1"/>
    <col min="8457" max="8457" width="9.5703125" style="1" bestFit="1" customWidth="1"/>
    <col min="8458" max="8458" width="20.85546875" style="1" bestFit="1" customWidth="1"/>
    <col min="8459" max="8459" width="14.5703125" style="1" customWidth="1"/>
    <col min="8460" max="8705" width="11.42578125" style="1"/>
    <col min="8706" max="8706" width="5.42578125" style="1" customWidth="1"/>
    <col min="8707" max="8707" width="13.85546875" style="1" bestFit="1" customWidth="1"/>
    <col min="8708" max="8708" width="20.42578125" style="1" bestFit="1" customWidth="1"/>
    <col min="8709" max="8709" width="38.5703125" style="1" bestFit="1" customWidth="1"/>
    <col min="8710" max="8710" width="10.140625" style="1" bestFit="1" customWidth="1"/>
    <col min="8711" max="8711" width="12.85546875" style="1" bestFit="1" customWidth="1"/>
    <col min="8712" max="8712" width="9.28515625" style="1" bestFit="1" customWidth="1"/>
    <col min="8713" max="8713" width="9.5703125" style="1" bestFit="1" customWidth="1"/>
    <col min="8714" max="8714" width="20.85546875" style="1" bestFit="1" customWidth="1"/>
    <col min="8715" max="8715" width="14.5703125" style="1" customWidth="1"/>
    <col min="8716" max="8961" width="11.42578125" style="1"/>
    <col min="8962" max="8962" width="5.42578125" style="1" customWidth="1"/>
    <col min="8963" max="8963" width="13.85546875" style="1" bestFit="1" customWidth="1"/>
    <col min="8964" max="8964" width="20.42578125" style="1" bestFit="1" customWidth="1"/>
    <col min="8965" max="8965" width="38.5703125" style="1" bestFit="1" customWidth="1"/>
    <col min="8966" max="8966" width="10.140625" style="1" bestFit="1" customWidth="1"/>
    <col min="8967" max="8967" width="12.85546875" style="1" bestFit="1" customWidth="1"/>
    <col min="8968" max="8968" width="9.28515625" style="1" bestFit="1" customWidth="1"/>
    <col min="8969" max="8969" width="9.5703125" style="1" bestFit="1" customWidth="1"/>
    <col min="8970" max="8970" width="20.85546875" style="1" bestFit="1" customWidth="1"/>
    <col min="8971" max="8971" width="14.5703125" style="1" customWidth="1"/>
    <col min="8972" max="9217" width="11.42578125" style="1"/>
    <col min="9218" max="9218" width="5.42578125" style="1" customWidth="1"/>
    <col min="9219" max="9219" width="13.85546875" style="1" bestFit="1" customWidth="1"/>
    <col min="9220" max="9220" width="20.42578125" style="1" bestFit="1" customWidth="1"/>
    <col min="9221" max="9221" width="38.5703125" style="1" bestFit="1" customWidth="1"/>
    <col min="9222" max="9222" width="10.140625" style="1" bestFit="1" customWidth="1"/>
    <col min="9223" max="9223" width="12.85546875" style="1" bestFit="1" customWidth="1"/>
    <col min="9224" max="9224" width="9.28515625" style="1" bestFit="1" customWidth="1"/>
    <col min="9225" max="9225" width="9.5703125" style="1" bestFit="1" customWidth="1"/>
    <col min="9226" max="9226" width="20.85546875" style="1" bestFit="1" customWidth="1"/>
    <col min="9227" max="9227" width="14.5703125" style="1" customWidth="1"/>
    <col min="9228" max="9473" width="11.42578125" style="1"/>
    <col min="9474" max="9474" width="5.42578125" style="1" customWidth="1"/>
    <col min="9475" max="9475" width="13.85546875" style="1" bestFit="1" customWidth="1"/>
    <col min="9476" max="9476" width="20.42578125" style="1" bestFit="1" customWidth="1"/>
    <col min="9477" max="9477" width="38.5703125" style="1" bestFit="1" customWidth="1"/>
    <col min="9478" max="9478" width="10.140625" style="1" bestFit="1" customWidth="1"/>
    <col min="9479" max="9479" width="12.85546875" style="1" bestFit="1" customWidth="1"/>
    <col min="9480" max="9480" width="9.28515625" style="1" bestFit="1" customWidth="1"/>
    <col min="9481" max="9481" width="9.5703125" style="1" bestFit="1" customWidth="1"/>
    <col min="9482" max="9482" width="20.85546875" style="1" bestFit="1" customWidth="1"/>
    <col min="9483" max="9483" width="14.5703125" style="1" customWidth="1"/>
    <col min="9484" max="9729" width="11.42578125" style="1"/>
    <col min="9730" max="9730" width="5.42578125" style="1" customWidth="1"/>
    <col min="9731" max="9731" width="13.85546875" style="1" bestFit="1" customWidth="1"/>
    <col min="9732" max="9732" width="20.42578125" style="1" bestFit="1" customWidth="1"/>
    <col min="9733" max="9733" width="38.5703125" style="1" bestFit="1" customWidth="1"/>
    <col min="9734" max="9734" width="10.140625" style="1" bestFit="1" customWidth="1"/>
    <col min="9735" max="9735" width="12.85546875" style="1" bestFit="1" customWidth="1"/>
    <col min="9736" max="9736" width="9.28515625" style="1" bestFit="1" customWidth="1"/>
    <col min="9737" max="9737" width="9.5703125" style="1" bestFit="1" customWidth="1"/>
    <col min="9738" max="9738" width="20.85546875" style="1" bestFit="1" customWidth="1"/>
    <col min="9739" max="9739" width="14.5703125" style="1" customWidth="1"/>
    <col min="9740" max="9985" width="11.42578125" style="1"/>
    <col min="9986" max="9986" width="5.42578125" style="1" customWidth="1"/>
    <col min="9987" max="9987" width="13.85546875" style="1" bestFit="1" customWidth="1"/>
    <col min="9988" max="9988" width="20.42578125" style="1" bestFit="1" customWidth="1"/>
    <col min="9989" max="9989" width="38.5703125" style="1" bestFit="1" customWidth="1"/>
    <col min="9990" max="9990" width="10.140625" style="1" bestFit="1" customWidth="1"/>
    <col min="9991" max="9991" width="12.85546875" style="1" bestFit="1" customWidth="1"/>
    <col min="9992" max="9992" width="9.28515625" style="1" bestFit="1" customWidth="1"/>
    <col min="9993" max="9993" width="9.5703125" style="1" bestFit="1" customWidth="1"/>
    <col min="9994" max="9994" width="20.85546875" style="1" bestFit="1" customWidth="1"/>
    <col min="9995" max="9995" width="14.5703125" style="1" customWidth="1"/>
    <col min="9996" max="10241" width="11.42578125" style="1"/>
    <col min="10242" max="10242" width="5.42578125" style="1" customWidth="1"/>
    <col min="10243" max="10243" width="13.85546875" style="1" bestFit="1" customWidth="1"/>
    <col min="10244" max="10244" width="20.42578125" style="1" bestFit="1" customWidth="1"/>
    <col min="10245" max="10245" width="38.5703125" style="1" bestFit="1" customWidth="1"/>
    <col min="10246" max="10246" width="10.140625" style="1" bestFit="1" customWidth="1"/>
    <col min="10247" max="10247" width="12.85546875" style="1" bestFit="1" customWidth="1"/>
    <col min="10248" max="10248" width="9.28515625" style="1" bestFit="1" customWidth="1"/>
    <col min="10249" max="10249" width="9.5703125" style="1" bestFit="1" customWidth="1"/>
    <col min="10250" max="10250" width="20.85546875" style="1" bestFit="1" customWidth="1"/>
    <col min="10251" max="10251" width="14.5703125" style="1" customWidth="1"/>
    <col min="10252" max="10497" width="11.42578125" style="1"/>
    <col min="10498" max="10498" width="5.42578125" style="1" customWidth="1"/>
    <col min="10499" max="10499" width="13.85546875" style="1" bestFit="1" customWidth="1"/>
    <col min="10500" max="10500" width="20.42578125" style="1" bestFit="1" customWidth="1"/>
    <col min="10501" max="10501" width="38.5703125" style="1" bestFit="1" customWidth="1"/>
    <col min="10502" max="10502" width="10.140625" style="1" bestFit="1" customWidth="1"/>
    <col min="10503" max="10503" width="12.85546875" style="1" bestFit="1" customWidth="1"/>
    <col min="10504" max="10504" width="9.28515625" style="1" bestFit="1" customWidth="1"/>
    <col min="10505" max="10505" width="9.5703125" style="1" bestFit="1" customWidth="1"/>
    <col min="10506" max="10506" width="20.85546875" style="1" bestFit="1" customWidth="1"/>
    <col min="10507" max="10507" width="14.5703125" style="1" customWidth="1"/>
    <col min="10508" max="10753" width="11.42578125" style="1"/>
    <col min="10754" max="10754" width="5.42578125" style="1" customWidth="1"/>
    <col min="10755" max="10755" width="13.85546875" style="1" bestFit="1" customWidth="1"/>
    <col min="10756" max="10756" width="20.42578125" style="1" bestFit="1" customWidth="1"/>
    <col min="10757" max="10757" width="38.5703125" style="1" bestFit="1" customWidth="1"/>
    <col min="10758" max="10758" width="10.140625" style="1" bestFit="1" customWidth="1"/>
    <col min="10759" max="10759" width="12.85546875" style="1" bestFit="1" customWidth="1"/>
    <col min="10760" max="10760" width="9.28515625" style="1" bestFit="1" customWidth="1"/>
    <col min="10761" max="10761" width="9.5703125" style="1" bestFit="1" customWidth="1"/>
    <col min="10762" max="10762" width="20.85546875" style="1" bestFit="1" customWidth="1"/>
    <col min="10763" max="10763" width="14.5703125" style="1" customWidth="1"/>
    <col min="10764" max="11009" width="11.42578125" style="1"/>
    <col min="11010" max="11010" width="5.42578125" style="1" customWidth="1"/>
    <col min="11011" max="11011" width="13.85546875" style="1" bestFit="1" customWidth="1"/>
    <col min="11012" max="11012" width="20.42578125" style="1" bestFit="1" customWidth="1"/>
    <col min="11013" max="11013" width="38.5703125" style="1" bestFit="1" customWidth="1"/>
    <col min="11014" max="11014" width="10.140625" style="1" bestFit="1" customWidth="1"/>
    <col min="11015" max="11015" width="12.85546875" style="1" bestFit="1" customWidth="1"/>
    <col min="11016" max="11016" width="9.28515625" style="1" bestFit="1" customWidth="1"/>
    <col min="11017" max="11017" width="9.5703125" style="1" bestFit="1" customWidth="1"/>
    <col min="11018" max="11018" width="20.85546875" style="1" bestFit="1" customWidth="1"/>
    <col min="11019" max="11019" width="14.5703125" style="1" customWidth="1"/>
    <col min="11020" max="11265" width="11.42578125" style="1"/>
    <col min="11266" max="11266" width="5.42578125" style="1" customWidth="1"/>
    <col min="11267" max="11267" width="13.85546875" style="1" bestFit="1" customWidth="1"/>
    <col min="11268" max="11268" width="20.42578125" style="1" bestFit="1" customWidth="1"/>
    <col min="11269" max="11269" width="38.5703125" style="1" bestFit="1" customWidth="1"/>
    <col min="11270" max="11270" width="10.140625" style="1" bestFit="1" customWidth="1"/>
    <col min="11271" max="11271" width="12.85546875" style="1" bestFit="1" customWidth="1"/>
    <col min="11272" max="11272" width="9.28515625" style="1" bestFit="1" customWidth="1"/>
    <col min="11273" max="11273" width="9.5703125" style="1" bestFit="1" customWidth="1"/>
    <col min="11274" max="11274" width="20.85546875" style="1" bestFit="1" customWidth="1"/>
    <col min="11275" max="11275" width="14.5703125" style="1" customWidth="1"/>
    <col min="11276" max="11521" width="11.42578125" style="1"/>
    <col min="11522" max="11522" width="5.42578125" style="1" customWidth="1"/>
    <col min="11523" max="11523" width="13.85546875" style="1" bestFit="1" customWidth="1"/>
    <col min="11524" max="11524" width="20.42578125" style="1" bestFit="1" customWidth="1"/>
    <col min="11525" max="11525" width="38.5703125" style="1" bestFit="1" customWidth="1"/>
    <col min="11526" max="11526" width="10.140625" style="1" bestFit="1" customWidth="1"/>
    <col min="11527" max="11527" width="12.85546875" style="1" bestFit="1" customWidth="1"/>
    <col min="11528" max="11528" width="9.28515625" style="1" bestFit="1" customWidth="1"/>
    <col min="11529" max="11529" width="9.5703125" style="1" bestFit="1" customWidth="1"/>
    <col min="11530" max="11530" width="20.85546875" style="1" bestFit="1" customWidth="1"/>
    <col min="11531" max="11531" width="14.5703125" style="1" customWidth="1"/>
    <col min="11532" max="11777" width="11.42578125" style="1"/>
    <col min="11778" max="11778" width="5.42578125" style="1" customWidth="1"/>
    <col min="11779" max="11779" width="13.85546875" style="1" bestFit="1" customWidth="1"/>
    <col min="11780" max="11780" width="20.42578125" style="1" bestFit="1" customWidth="1"/>
    <col min="11781" max="11781" width="38.5703125" style="1" bestFit="1" customWidth="1"/>
    <col min="11782" max="11782" width="10.140625" style="1" bestFit="1" customWidth="1"/>
    <col min="11783" max="11783" width="12.85546875" style="1" bestFit="1" customWidth="1"/>
    <col min="11784" max="11784" width="9.28515625" style="1" bestFit="1" customWidth="1"/>
    <col min="11785" max="11785" width="9.5703125" style="1" bestFit="1" customWidth="1"/>
    <col min="11786" max="11786" width="20.85546875" style="1" bestFit="1" customWidth="1"/>
    <col min="11787" max="11787" width="14.5703125" style="1" customWidth="1"/>
    <col min="11788" max="12033" width="11.42578125" style="1"/>
    <col min="12034" max="12034" width="5.42578125" style="1" customWidth="1"/>
    <col min="12035" max="12035" width="13.85546875" style="1" bestFit="1" customWidth="1"/>
    <col min="12036" max="12036" width="20.42578125" style="1" bestFit="1" customWidth="1"/>
    <col min="12037" max="12037" width="38.5703125" style="1" bestFit="1" customWidth="1"/>
    <col min="12038" max="12038" width="10.140625" style="1" bestFit="1" customWidth="1"/>
    <col min="12039" max="12039" width="12.85546875" style="1" bestFit="1" customWidth="1"/>
    <col min="12040" max="12040" width="9.28515625" style="1" bestFit="1" customWidth="1"/>
    <col min="12041" max="12041" width="9.5703125" style="1" bestFit="1" customWidth="1"/>
    <col min="12042" max="12042" width="20.85546875" style="1" bestFit="1" customWidth="1"/>
    <col min="12043" max="12043" width="14.5703125" style="1" customWidth="1"/>
    <col min="12044" max="12289" width="11.42578125" style="1"/>
    <col min="12290" max="12290" width="5.42578125" style="1" customWidth="1"/>
    <col min="12291" max="12291" width="13.85546875" style="1" bestFit="1" customWidth="1"/>
    <col min="12292" max="12292" width="20.42578125" style="1" bestFit="1" customWidth="1"/>
    <col min="12293" max="12293" width="38.5703125" style="1" bestFit="1" customWidth="1"/>
    <col min="12294" max="12294" width="10.140625" style="1" bestFit="1" customWidth="1"/>
    <col min="12295" max="12295" width="12.85546875" style="1" bestFit="1" customWidth="1"/>
    <col min="12296" max="12296" width="9.28515625" style="1" bestFit="1" customWidth="1"/>
    <col min="12297" max="12297" width="9.5703125" style="1" bestFit="1" customWidth="1"/>
    <col min="12298" max="12298" width="20.85546875" style="1" bestFit="1" customWidth="1"/>
    <col min="12299" max="12299" width="14.5703125" style="1" customWidth="1"/>
    <col min="12300" max="12545" width="11.42578125" style="1"/>
    <col min="12546" max="12546" width="5.42578125" style="1" customWidth="1"/>
    <col min="12547" max="12547" width="13.85546875" style="1" bestFit="1" customWidth="1"/>
    <col min="12548" max="12548" width="20.42578125" style="1" bestFit="1" customWidth="1"/>
    <col min="12549" max="12549" width="38.5703125" style="1" bestFit="1" customWidth="1"/>
    <col min="12550" max="12550" width="10.140625" style="1" bestFit="1" customWidth="1"/>
    <col min="12551" max="12551" width="12.85546875" style="1" bestFit="1" customWidth="1"/>
    <col min="12552" max="12552" width="9.28515625" style="1" bestFit="1" customWidth="1"/>
    <col min="12553" max="12553" width="9.5703125" style="1" bestFit="1" customWidth="1"/>
    <col min="12554" max="12554" width="20.85546875" style="1" bestFit="1" customWidth="1"/>
    <col min="12555" max="12555" width="14.5703125" style="1" customWidth="1"/>
    <col min="12556" max="12801" width="11.42578125" style="1"/>
    <col min="12802" max="12802" width="5.42578125" style="1" customWidth="1"/>
    <col min="12803" max="12803" width="13.85546875" style="1" bestFit="1" customWidth="1"/>
    <col min="12804" max="12804" width="20.42578125" style="1" bestFit="1" customWidth="1"/>
    <col min="12805" max="12805" width="38.5703125" style="1" bestFit="1" customWidth="1"/>
    <col min="12806" max="12806" width="10.140625" style="1" bestFit="1" customWidth="1"/>
    <col min="12807" max="12807" width="12.85546875" style="1" bestFit="1" customWidth="1"/>
    <col min="12808" max="12808" width="9.28515625" style="1" bestFit="1" customWidth="1"/>
    <col min="12809" max="12809" width="9.5703125" style="1" bestFit="1" customWidth="1"/>
    <col min="12810" max="12810" width="20.85546875" style="1" bestFit="1" customWidth="1"/>
    <col min="12811" max="12811" width="14.5703125" style="1" customWidth="1"/>
    <col min="12812" max="13057" width="11.42578125" style="1"/>
    <col min="13058" max="13058" width="5.42578125" style="1" customWidth="1"/>
    <col min="13059" max="13059" width="13.85546875" style="1" bestFit="1" customWidth="1"/>
    <col min="13060" max="13060" width="20.42578125" style="1" bestFit="1" customWidth="1"/>
    <col min="13061" max="13061" width="38.5703125" style="1" bestFit="1" customWidth="1"/>
    <col min="13062" max="13062" width="10.140625" style="1" bestFit="1" customWidth="1"/>
    <col min="13063" max="13063" width="12.85546875" style="1" bestFit="1" customWidth="1"/>
    <col min="13064" max="13064" width="9.28515625" style="1" bestFit="1" customWidth="1"/>
    <col min="13065" max="13065" width="9.5703125" style="1" bestFit="1" customWidth="1"/>
    <col min="13066" max="13066" width="20.85546875" style="1" bestFit="1" customWidth="1"/>
    <col min="13067" max="13067" width="14.5703125" style="1" customWidth="1"/>
    <col min="13068" max="13313" width="11.42578125" style="1"/>
    <col min="13314" max="13314" width="5.42578125" style="1" customWidth="1"/>
    <col min="13315" max="13315" width="13.85546875" style="1" bestFit="1" customWidth="1"/>
    <col min="13316" max="13316" width="20.42578125" style="1" bestFit="1" customWidth="1"/>
    <col min="13317" max="13317" width="38.5703125" style="1" bestFit="1" customWidth="1"/>
    <col min="13318" max="13318" width="10.140625" style="1" bestFit="1" customWidth="1"/>
    <col min="13319" max="13319" width="12.85546875" style="1" bestFit="1" customWidth="1"/>
    <col min="13320" max="13320" width="9.28515625" style="1" bestFit="1" customWidth="1"/>
    <col min="13321" max="13321" width="9.5703125" style="1" bestFit="1" customWidth="1"/>
    <col min="13322" max="13322" width="20.85546875" style="1" bestFit="1" customWidth="1"/>
    <col min="13323" max="13323" width="14.5703125" style="1" customWidth="1"/>
    <col min="13324" max="13569" width="11.42578125" style="1"/>
    <col min="13570" max="13570" width="5.42578125" style="1" customWidth="1"/>
    <col min="13571" max="13571" width="13.85546875" style="1" bestFit="1" customWidth="1"/>
    <col min="13572" max="13572" width="20.42578125" style="1" bestFit="1" customWidth="1"/>
    <col min="13573" max="13573" width="38.5703125" style="1" bestFit="1" customWidth="1"/>
    <col min="13574" max="13574" width="10.140625" style="1" bestFit="1" customWidth="1"/>
    <col min="13575" max="13575" width="12.85546875" style="1" bestFit="1" customWidth="1"/>
    <col min="13576" max="13576" width="9.28515625" style="1" bestFit="1" customWidth="1"/>
    <col min="13577" max="13577" width="9.5703125" style="1" bestFit="1" customWidth="1"/>
    <col min="13578" max="13578" width="20.85546875" style="1" bestFit="1" customWidth="1"/>
    <col min="13579" max="13579" width="14.5703125" style="1" customWidth="1"/>
    <col min="13580" max="13825" width="11.42578125" style="1"/>
    <col min="13826" max="13826" width="5.42578125" style="1" customWidth="1"/>
    <col min="13827" max="13827" width="13.85546875" style="1" bestFit="1" customWidth="1"/>
    <col min="13828" max="13828" width="20.42578125" style="1" bestFit="1" customWidth="1"/>
    <col min="13829" max="13829" width="38.5703125" style="1" bestFit="1" customWidth="1"/>
    <col min="13830" max="13830" width="10.140625" style="1" bestFit="1" customWidth="1"/>
    <col min="13831" max="13831" width="12.85546875" style="1" bestFit="1" customWidth="1"/>
    <col min="13832" max="13832" width="9.28515625" style="1" bestFit="1" customWidth="1"/>
    <col min="13833" max="13833" width="9.5703125" style="1" bestFit="1" customWidth="1"/>
    <col min="13834" max="13834" width="20.85546875" style="1" bestFit="1" customWidth="1"/>
    <col min="13835" max="13835" width="14.5703125" style="1" customWidth="1"/>
    <col min="13836" max="14081" width="11.42578125" style="1"/>
    <col min="14082" max="14082" width="5.42578125" style="1" customWidth="1"/>
    <col min="14083" max="14083" width="13.85546875" style="1" bestFit="1" customWidth="1"/>
    <col min="14084" max="14084" width="20.42578125" style="1" bestFit="1" customWidth="1"/>
    <col min="14085" max="14085" width="38.5703125" style="1" bestFit="1" customWidth="1"/>
    <col min="14086" max="14086" width="10.140625" style="1" bestFit="1" customWidth="1"/>
    <col min="14087" max="14087" width="12.85546875" style="1" bestFit="1" customWidth="1"/>
    <col min="14088" max="14088" width="9.28515625" style="1" bestFit="1" customWidth="1"/>
    <col min="14089" max="14089" width="9.5703125" style="1" bestFit="1" customWidth="1"/>
    <col min="14090" max="14090" width="20.85546875" style="1" bestFit="1" customWidth="1"/>
    <col min="14091" max="14091" width="14.5703125" style="1" customWidth="1"/>
    <col min="14092" max="14337" width="11.42578125" style="1"/>
    <col min="14338" max="14338" width="5.42578125" style="1" customWidth="1"/>
    <col min="14339" max="14339" width="13.85546875" style="1" bestFit="1" customWidth="1"/>
    <col min="14340" max="14340" width="20.42578125" style="1" bestFit="1" customWidth="1"/>
    <col min="14341" max="14341" width="38.5703125" style="1" bestFit="1" customWidth="1"/>
    <col min="14342" max="14342" width="10.140625" style="1" bestFit="1" customWidth="1"/>
    <col min="14343" max="14343" width="12.85546875" style="1" bestFit="1" customWidth="1"/>
    <col min="14344" max="14344" width="9.28515625" style="1" bestFit="1" customWidth="1"/>
    <col min="14345" max="14345" width="9.5703125" style="1" bestFit="1" customWidth="1"/>
    <col min="14346" max="14346" width="20.85546875" style="1" bestFit="1" customWidth="1"/>
    <col min="14347" max="14347" width="14.5703125" style="1" customWidth="1"/>
    <col min="14348" max="14593" width="11.42578125" style="1"/>
    <col min="14594" max="14594" width="5.42578125" style="1" customWidth="1"/>
    <col min="14595" max="14595" width="13.85546875" style="1" bestFit="1" customWidth="1"/>
    <col min="14596" max="14596" width="20.42578125" style="1" bestFit="1" customWidth="1"/>
    <col min="14597" max="14597" width="38.5703125" style="1" bestFit="1" customWidth="1"/>
    <col min="14598" max="14598" width="10.140625" style="1" bestFit="1" customWidth="1"/>
    <col min="14599" max="14599" width="12.85546875" style="1" bestFit="1" customWidth="1"/>
    <col min="14600" max="14600" width="9.28515625" style="1" bestFit="1" customWidth="1"/>
    <col min="14601" max="14601" width="9.5703125" style="1" bestFit="1" customWidth="1"/>
    <col min="14602" max="14602" width="20.85546875" style="1" bestFit="1" customWidth="1"/>
    <col min="14603" max="14603" width="14.5703125" style="1" customWidth="1"/>
    <col min="14604" max="14849" width="11.42578125" style="1"/>
    <col min="14850" max="14850" width="5.42578125" style="1" customWidth="1"/>
    <col min="14851" max="14851" width="13.85546875" style="1" bestFit="1" customWidth="1"/>
    <col min="14852" max="14852" width="20.42578125" style="1" bestFit="1" customWidth="1"/>
    <col min="14853" max="14853" width="38.5703125" style="1" bestFit="1" customWidth="1"/>
    <col min="14854" max="14854" width="10.140625" style="1" bestFit="1" customWidth="1"/>
    <col min="14855" max="14855" width="12.85546875" style="1" bestFit="1" customWidth="1"/>
    <col min="14856" max="14856" width="9.28515625" style="1" bestFit="1" customWidth="1"/>
    <col min="14857" max="14857" width="9.5703125" style="1" bestFit="1" customWidth="1"/>
    <col min="14858" max="14858" width="20.85546875" style="1" bestFit="1" customWidth="1"/>
    <col min="14859" max="14859" width="14.5703125" style="1" customWidth="1"/>
    <col min="14860" max="15105" width="11.42578125" style="1"/>
    <col min="15106" max="15106" width="5.42578125" style="1" customWidth="1"/>
    <col min="15107" max="15107" width="13.85546875" style="1" bestFit="1" customWidth="1"/>
    <col min="15108" max="15108" width="20.42578125" style="1" bestFit="1" customWidth="1"/>
    <col min="15109" max="15109" width="38.5703125" style="1" bestFit="1" customWidth="1"/>
    <col min="15110" max="15110" width="10.140625" style="1" bestFit="1" customWidth="1"/>
    <col min="15111" max="15111" width="12.85546875" style="1" bestFit="1" customWidth="1"/>
    <col min="15112" max="15112" width="9.28515625" style="1" bestFit="1" customWidth="1"/>
    <col min="15113" max="15113" width="9.5703125" style="1" bestFit="1" customWidth="1"/>
    <col min="15114" max="15114" width="20.85546875" style="1" bestFit="1" customWidth="1"/>
    <col min="15115" max="15115" width="14.5703125" style="1" customWidth="1"/>
    <col min="15116" max="15361" width="11.42578125" style="1"/>
    <col min="15362" max="15362" width="5.42578125" style="1" customWidth="1"/>
    <col min="15363" max="15363" width="13.85546875" style="1" bestFit="1" customWidth="1"/>
    <col min="15364" max="15364" width="20.42578125" style="1" bestFit="1" customWidth="1"/>
    <col min="15365" max="15365" width="38.5703125" style="1" bestFit="1" customWidth="1"/>
    <col min="15366" max="15366" width="10.140625" style="1" bestFit="1" customWidth="1"/>
    <col min="15367" max="15367" width="12.85546875" style="1" bestFit="1" customWidth="1"/>
    <col min="15368" max="15368" width="9.28515625" style="1" bestFit="1" customWidth="1"/>
    <col min="15369" max="15369" width="9.5703125" style="1" bestFit="1" customWidth="1"/>
    <col min="15370" max="15370" width="20.85546875" style="1" bestFit="1" customWidth="1"/>
    <col min="15371" max="15371" width="14.5703125" style="1" customWidth="1"/>
    <col min="15372" max="15617" width="11.42578125" style="1"/>
    <col min="15618" max="15618" width="5.42578125" style="1" customWidth="1"/>
    <col min="15619" max="15619" width="13.85546875" style="1" bestFit="1" customWidth="1"/>
    <col min="15620" max="15620" width="20.42578125" style="1" bestFit="1" customWidth="1"/>
    <col min="15621" max="15621" width="38.5703125" style="1" bestFit="1" customWidth="1"/>
    <col min="15622" max="15622" width="10.140625" style="1" bestFit="1" customWidth="1"/>
    <col min="15623" max="15623" width="12.85546875" style="1" bestFit="1" customWidth="1"/>
    <col min="15624" max="15624" width="9.28515625" style="1" bestFit="1" customWidth="1"/>
    <col min="15625" max="15625" width="9.5703125" style="1" bestFit="1" customWidth="1"/>
    <col min="15626" max="15626" width="20.85546875" style="1" bestFit="1" customWidth="1"/>
    <col min="15627" max="15627" width="14.5703125" style="1" customWidth="1"/>
    <col min="15628" max="15873" width="11.42578125" style="1"/>
    <col min="15874" max="15874" width="5.42578125" style="1" customWidth="1"/>
    <col min="15875" max="15875" width="13.85546875" style="1" bestFit="1" customWidth="1"/>
    <col min="15876" max="15876" width="20.42578125" style="1" bestFit="1" customWidth="1"/>
    <col min="15877" max="15877" width="38.5703125" style="1" bestFit="1" customWidth="1"/>
    <col min="15878" max="15878" width="10.140625" style="1" bestFit="1" customWidth="1"/>
    <col min="15879" max="15879" width="12.85546875" style="1" bestFit="1" customWidth="1"/>
    <col min="15880" max="15880" width="9.28515625" style="1" bestFit="1" customWidth="1"/>
    <col min="15881" max="15881" width="9.5703125" style="1" bestFit="1" customWidth="1"/>
    <col min="15882" max="15882" width="20.85546875" style="1" bestFit="1" customWidth="1"/>
    <col min="15883" max="15883" width="14.5703125" style="1" customWidth="1"/>
    <col min="15884" max="16129" width="11.42578125" style="1"/>
    <col min="16130" max="16130" width="5.42578125" style="1" customWidth="1"/>
    <col min="16131" max="16131" width="13.85546875" style="1" bestFit="1" customWidth="1"/>
    <col min="16132" max="16132" width="20.42578125" style="1" bestFit="1" customWidth="1"/>
    <col min="16133" max="16133" width="38.5703125" style="1" bestFit="1" customWidth="1"/>
    <col min="16134" max="16134" width="10.140625" style="1" bestFit="1" customWidth="1"/>
    <col min="16135" max="16135" width="12.85546875" style="1" bestFit="1" customWidth="1"/>
    <col min="16136" max="16136" width="9.28515625" style="1" bestFit="1" customWidth="1"/>
    <col min="16137" max="16137" width="9.5703125" style="1" bestFit="1" customWidth="1"/>
    <col min="16138" max="16138" width="20.85546875" style="1" bestFit="1" customWidth="1"/>
    <col min="16139" max="16139" width="14.5703125" style="1" customWidth="1"/>
    <col min="16140" max="16384" width="11.42578125" style="1"/>
  </cols>
  <sheetData>
    <row r="3" spans="2:10" x14ac:dyDescent="0.2">
      <c r="B3" s="42"/>
      <c r="C3" s="65" t="s">
        <v>0</v>
      </c>
      <c r="D3" s="65"/>
      <c r="E3" s="65"/>
      <c r="F3" s="65"/>
      <c r="G3" s="65"/>
      <c r="H3" s="65"/>
      <c r="I3" s="65"/>
      <c r="J3" s="65"/>
    </row>
    <row r="4" spans="2:10" x14ac:dyDescent="0.2">
      <c r="C4" s="65" t="s">
        <v>1</v>
      </c>
      <c r="D4" s="65"/>
      <c r="E4" s="65"/>
      <c r="F4" s="65"/>
      <c r="G4" s="65"/>
      <c r="H4" s="65"/>
      <c r="I4" s="65"/>
      <c r="J4" s="65"/>
    </row>
    <row r="5" spans="2:10" x14ac:dyDescent="0.2">
      <c r="C5" s="65" t="s">
        <v>21</v>
      </c>
      <c r="D5" s="65"/>
      <c r="E5" s="65"/>
      <c r="F5" s="65"/>
      <c r="G5" s="65"/>
      <c r="H5" s="65"/>
      <c r="I5" s="65"/>
      <c r="J5" s="65"/>
    </row>
    <row r="6" spans="2:10" x14ac:dyDescent="0.2">
      <c r="C6" s="65" t="s">
        <v>197</v>
      </c>
      <c r="D6" s="65"/>
      <c r="E6" s="65"/>
      <c r="F6" s="65"/>
      <c r="G6" s="65"/>
      <c r="H6" s="65"/>
      <c r="I6" s="65"/>
      <c r="J6" s="65"/>
    </row>
    <row r="7" spans="2:10" x14ac:dyDescent="0.2">
      <c r="B7" s="2"/>
      <c r="C7" s="2"/>
      <c r="D7" s="2"/>
      <c r="E7" s="2"/>
      <c r="F7" s="2"/>
      <c r="G7" s="2"/>
      <c r="H7" s="2"/>
      <c r="I7" s="2"/>
      <c r="J7" s="2"/>
    </row>
    <row r="8" spans="2:10" x14ac:dyDescent="0.2">
      <c r="B8" s="2"/>
      <c r="C8" s="2"/>
      <c r="D8" s="2"/>
      <c r="E8" s="2"/>
      <c r="F8" s="2"/>
      <c r="G8" s="2"/>
      <c r="H8" s="2"/>
      <c r="I8" s="2"/>
      <c r="J8" s="2"/>
    </row>
    <row r="9" spans="2:10" x14ac:dyDescent="0.2">
      <c r="B9" s="2"/>
      <c r="C9" s="2"/>
      <c r="D9" s="2"/>
      <c r="E9" s="2"/>
      <c r="F9" s="2"/>
      <c r="G9" s="2"/>
      <c r="H9" s="2"/>
      <c r="I9" s="2"/>
      <c r="J9" s="2"/>
    </row>
    <row r="10" spans="2:10" ht="13.5" thickBot="1" x14ac:dyDescent="0.25">
      <c r="F10" s="3"/>
      <c r="G10" s="4"/>
      <c r="H10" s="4"/>
      <c r="I10" s="4"/>
    </row>
    <row r="11" spans="2:10" ht="13.5" thickBot="1" x14ac:dyDescent="0.25">
      <c r="B11" s="5" t="s">
        <v>2</v>
      </c>
      <c r="C11" s="61" t="s">
        <v>3</v>
      </c>
      <c r="D11" s="62" t="s">
        <v>190</v>
      </c>
      <c r="E11" s="61" t="s">
        <v>4</v>
      </c>
      <c r="F11" s="7" t="s">
        <v>5</v>
      </c>
      <c r="G11" s="64" t="s">
        <v>6</v>
      </c>
      <c r="H11" s="64"/>
      <c r="I11" s="9" t="s">
        <v>7</v>
      </c>
      <c r="J11" s="10" t="s">
        <v>8</v>
      </c>
    </row>
    <row r="12" spans="2:10" ht="15" x14ac:dyDescent="0.25">
      <c r="B12" t="s">
        <v>155</v>
      </c>
      <c r="C12" t="s">
        <v>156</v>
      </c>
      <c r="D12"/>
      <c r="E12" t="s">
        <v>157</v>
      </c>
      <c r="F12" s="57">
        <v>43039</v>
      </c>
      <c r="G12" s="54">
        <v>-64000</v>
      </c>
      <c r="H12" s="18"/>
      <c r="I12" s="18"/>
      <c r="J12" s="18"/>
    </row>
    <row r="13" spans="2:10" ht="15" x14ac:dyDescent="0.25">
      <c r="B13" t="s">
        <v>149</v>
      </c>
      <c r="C13" t="s">
        <v>150</v>
      </c>
      <c r="D13"/>
      <c r="E13" t="s">
        <v>151</v>
      </c>
      <c r="F13" s="57">
        <v>43035</v>
      </c>
      <c r="G13" s="54">
        <v>-60000</v>
      </c>
      <c r="H13" s="18"/>
      <c r="I13" s="18"/>
      <c r="J13" s="18"/>
    </row>
    <row r="14" spans="2:10" ht="15" x14ac:dyDescent="0.25">
      <c r="B14" t="s">
        <v>152</v>
      </c>
      <c r="C14" t="s">
        <v>153</v>
      </c>
      <c r="D14"/>
      <c r="E14" t="s">
        <v>154</v>
      </c>
      <c r="F14" s="57">
        <v>43034</v>
      </c>
      <c r="G14" s="54">
        <v>-24500</v>
      </c>
      <c r="H14" s="18"/>
      <c r="I14" s="18"/>
      <c r="J14" s="18"/>
    </row>
    <row r="15" spans="2:10" ht="15" x14ac:dyDescent="0.25">
      <c r="B15" s="1" t="s">
        <v>181</v>
      </c>
      <c r="C15" t="s">
        <v>182</v>
      </c>
      <c r="D15"/>
      <c r="E15" t="s">
        <v>183</v>
      </c>
      <c r="F15" s="57">
        <v>43053</v>
      </c>
      <c r="G15" s="54">
        <v>-10000</v>
      </c>
      <c r="H15" s="26"/>
      <c r="I15" s="24"/>
      <c r="J15" s="53"/>
    </row>
    <row r="16" spans="2:10" ht="15" x14ac:dyDescent="0.25">
      <c r="B16" t="s">
        <v>184</v>
      </c>
      <c r="C16" t="s">
        <v>185</v>
      </c>
      <c r="D16"/>
      <c r="E16" t="s">
        <v>186</v>
      </c>
      <c r="F16" s="57">
        <v>43056</v>
      </c>
      <c r="G16" s="54">
        <v>-10000</v>
      </c>
      <c r="H16" s="26"/>
      <c r="I16" s="24"/>
      <c r="J16" s="53"/>
    </row>
    <row r="17" spans="1:11" ht="15" x14ac:dyDescent="0.25">
      <c r="B17" t="s">
        <v>187</v>
      </c>
      <c r="C17" t="s">
        <v>188</v>
      </c>
      <c r="D17"/>
      <c r="E17" t="s">
        <v>189</v>
      </c>
      <c r="F17" s="57">
        <v>43060</v>
      </c>
      <c r="G17" s="54">
        <v>-335900</v>
      </c>
      <c r="H17" s="26"/>
      <c r="I17" s="24"/>
      <c r="J17" s="53"/>
    </row>
    <row r="18" spans="1:11" x14ac:dyDescent="0.2">
      <c r="H18" s="26"/>
      <c r="I18" s="24"/>
      <c r="J18" s="53"/>
    </row>
    <row r="19" spans="1:11" s="51" customFormat="1" ht="15" x14ac:dyDescent="0.25">
      <c r="A19" s="47"/>
      <c r="B19" s="47"/>
      <c r="C19" s="47"/>
      <c r="D19" s="47"/>
      <c r="E19" s="47"/>
      <c r="F19" s="47"/>
      <c r="G19" s="48"/>
      <c r="H19" s="49"/>
      <c r="I19" s="47"/>
      <c r="J19" s="50"/>
      <c r="K19" s="47"/>
    </row>
    <row r="20" spans="1:11" x14ac:dyDescent="0.2">
      <c r="B20" s="28" t="s">
        <v>13</v>
      </c>
      <c r="C20" s="18"/>
      <c r="D20" s="18"/>
      <c r="E20" s="18"/>
      <c r="F20" s="18"/>
      <c r="G20" s="29"/>
      <c r="H20" s="30">
        <f>SUM(H21:H25)</f>
        <v>25000</v>
      </c>
      <c r="I20" s="29"/>
      <c r="J20" s="23"/>
    </row>
    <row r="21" spans="1:11" ht="15" x14ac:dyDescent="0.25">
      <c r="B21" s="20" t="s">
        <v>117</v>
      </c>
      <c r="C21" s="57">
        <v>42902</v>
      </c>
      <c r="D21" s="57"/>
      <c r="E21" t="s">
        <v>118</v>
      </c>
      <c r="G21" s="20"/>
      <c r="H21" s="54">
        <v>5000</v>
      </c>
      <c r="I21" s="29"/>
      <c r="J21" s="23" t="s">
        <v>195</v>
      </c>
    </row>
    <row r="22" spans="1:11" ht="15" x14ac:dyDescent="0.25">
      <c r="B22" s="20" t="s">
        <v>120</v>
      </c>
      <c r="C22" s="57">
        <v>42765</v>
      </c>
      <c r="D22" s="57">
        <v>1587</v>
      </c>
      <c r="E22" s="18" t="s">
        <v>121</v>
      </c>
      <c r="F22" s="31"/>
      <c r="G22" s="18"/>
      <c r="H22" s="20">
        <v>10000</v>
      </c>
      <c r="I22" s="18"/>
      <c r="J22" s="23" t="s">
        <v>196</v>
      </c>
      <c r="K22" s="32"/>
    </row>
    <row r="23" spans="1:11" ht="15" x14ac:dyDescent="0.25">
      <c r="B23" s="20" t="s">
        <v>62</v>
      </c>
      <c r="C23" s="57">
        <v>43054</v>
      </c>
      <c r="D23" s="20">
        <v>1848</v>
      </c>
      <c r="E23" s="20" t="s">
        <v>191</v>
      </c>
      <c r="F23" s="20"/>
      <c r="G23" s="20"/>
      <c r="H23" s="20">
        <v>10000</v>
      </c>
      <c r="I23" s="20"/>
      <c r="J23" s="20" t="s">
        <v>192</v>
      </c>
    </row>
    <row r="24" spans="1:11" ht="15" x14ac:dyDescent="0.25">
      <c r="B24" s="20"/>
      <c r="C24" s="57"/>
      <c r="D24" s="20"/>
      <c r="E24" s="20"/>
      <c r="F24" s="20"/>
      <c r="G24" s="20"/>
      <c r="H24" s="20"/>
      <c r="I24" s="20"/>
      <c r="J24" s="20" t="s">
        <v>193</v>
      </c>
    </row>
    <row r="25" spans="1:11" ht="15" x14ac:dyDescent="0.25">
      <c r="B25" s="20"/>
      <c r="C25" s="57"/>
      <c r="D25" s="20"/>
      <c r="E25" s="20"/>
      <c r="F25" s="20"/>
      <c r="G25" s="20"/>
      <c r="H25" s="20"/>
      <c r="I25" s="20"/>
      <c r="J25" s="20" t="s">
        <v>194</v>
      </c>
    </row>
    <row r="26" spans="1:11" x14ac:dyDescent="0.2">
      <c r="B26" s="20"/>
      <c r="C26" s="20"/>
      <c r="D26" s="20"/>
      <c r="E26" s="20"/>
      <c r="F26" s="20"/>
      <c r="G26" s="20"/>
      <c r="H26" s="20"/>
      <c r="I26" s="20"/>
      <c r="J26" s="20"/>
    </row>
    <row r="27" spans="1:11" ht="15" x14ac:dyDescent="0.25">
      <c r="B27"/>
      <c r="C27" s="57"/>
      <c r="D27"/>
      <c r="E27"/>
      <c r="F27"/>
      <c r="H27" s="54"/>
      <c r="I27" s="37"/>
      <c r="J27" s="36"/>
    </row>
    <row r="28" spans="1:11" x14ac:dyDescent="0.2">
      <c r="G28" s="34">
        <f>SUM(G12:G17)</f>
        <v>-504400</v>
      </c>
      <c r="H28" s="34">
        <f>SUM(H12:H20)</f>
        <v>25000</v>
      </c>
      <c r="I28" s="37"/>
      <c r="J28" s="36"/>
    </row>
    <row r="29" spans="1:11" ht="13.5" thickBot="1" x14ac:dyDescent="0.25">
      <c r="E29" s="38" t="s">
        <v>17</v>
      </c>
      <c r="F29" s="39"/>
      <c r="G29" s="40">
        <f>+G28-H28</f>
        <v>-529400</v>
      </c>
      <c r="H29" s="41"/>
      <c r="I29" s="37"/>
      <c r="J29" s="36"/>
    </row>
    <row r="30" spans="1:11" ht="13.5" thickTop="1" x14ac:dyDescent="0.2">
      <c r="E30" s="38" t="s">
        <v>18</v>
      </c>
      <c r="F30" s="39"/>
      <c r="G30" s="41">
        <v>-529399.84</v>
      </c>
      <c r="J30" s="36"/>
    </row>
    <row r="31" spans="1:11" x14ac:dyDescent="0.2">
      <c r="E31" s="38" t="s">
        <v>19</v>
      </c>
      <c r="G31" s="41">
        <f>G29-G30</f>
        <v>-0.16000000003259629</v>
      </c>
      <c r="J31" s="36"/>
    </row>
    <row r="32" spans="1:11" x14ac:dyDescent="0.2">
      <c r="J32" s="36"/>
    </row>
    <row r="33" spans="10:10" x14ac:dyDescent="0.2">
      <c r="J33" s="36"/>
    </row>
    <row r="34" spans="10:10" x14ac:dyDescent="0.2">
      <c r="J34" s="36"/>
    </row>
  </sheetData>
  <mergeCells count="5">
    <mergeCell ref="C3:J3"/>
    <mergeCell ref="C4:J4"/>
    <mergeCell ref="C5:J5"/>
    <mergeCell ref="C6:J6"/>
    <mergeCell ref="G11:H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workbookViewId="0">
      <selection activeCell="B14" sqref="B14:G16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11.85546875" style="1" customWidth="1"/>
    <col min="5" max="5" width="37.42578125" style="1" customWidth="1"/>
    <col min="6" max="6" width="10.7109375" style="1" bestFit="1" customWidth="1"/>
    <col min="7" max="7" width="12.85546875" style="1" bestFit="1" customWidth="1"/>
    <col min="8" max="8" width="11.28515625" style="1" bestFit="1" customWidth="1"/>
    <col min="9" max="9" width="8.28515625" style="1" customWidth="1"/>
    <col min="10" max="10" width="22.140625" style="1" customWidth="1"/>
    <col min="11" max="11" width="14.5703125" style="1" customWidth="1"/>
    <col min="12" max="257" width="11.42578125" style="1"/>
    <col min="258" max="258" width="5.42578125" style="1" customWidth="1"/>
    <col min="259" max="259" width="13.85546875" style="1" bestFit="1" customWidth="1"/>
    <col min="260" max="260" width="20.42578125" style="1" bestFit="1" customWidth="1"/>
    <col min="261" max="261" width="38.5703125" style="1" bestFit="1" customWidth="1"/>
    <col min="262" max="262" width="10.140625" style="1" bestFit="1" customWidth="1"/>
    <col min="263" max="263" width="12.85546875" style="1" bestFit="1" customWidth="1"/>
    <col min="264" max="264" width="9.28515625" style="1" bestFit="1" customWidth="1"/>
    <col min="265" max="265" width="9.5703125" style="1" bestFit="1" customWidth="1"/>
    <col min="266" max="266" width="20.85546875" style="1" bestFit="1" customWidth="1"/>
    <col min="267" max="267" width="14.5703125" style="1" customWidth="1"/>
    <col min="268" max="513" width="11.42578125" style="1"/>
    <col min="514" max="514" width="5.42578125" style="1" customWidth="1"/>
    <col min="515" max="515" width="13.85546875" style="1" bestFit="1" customWidth="1"/>
    <col min="516" max="516" width="20.42578125" style="1" bestFit="1" customWidth="1"/>
    <col min="517" max="517" width="38.5703125" style="1" bestFit="1" customWidth="1"/>
    <col min="518" max="518" width="10.140625" style="1" bestFit="1" customWidth="1"/>
    <col min="519" max="519" width="12.85546875" style="1" bestFit="1" customWidth="1"/>
    <col min="520" max="520" width="9.28515625" style="1" bestFit="1" customWidth="1"/>
    <col min="521" max="521" width="9.5703125" style="1" bestFit="1" customWidth="1"/>
    <col min="522" max="522" width="20.85546875" style="1" bestFit="1" customWidth="1"/>
    <col min="523" max="523" width="14.5703125" style="1" customWidth="1"/>
    <col min="524" max="769" width="11.42578125" style="1"/>
    <col min="770" max="770" width="5.42578125" style="1" customWidth="1"/>
    <col min="771" max="771" width="13.85546875" style="1" bestFit="1" customWidth="1"/>
    <col min="772" max="772" width="20.42578125" style="1" bestFit="1" customWidth="1"/>
    <col min="773" max="773" width="38.5703125" style="1" bestFit="1" customWidth="1"/>
    <col min="774" max="774" width="10.140625" style="1" bestFit="1" customWidth="1"/>
    <col min="775" max="775" width="12.85546875" style="1" bestFit="1" customWidth="1"/>
    <col min="776" max="776" width="9.28515625" style="1" bestFit="1" customWidth="1"/>
    <col min="777" max="777" width="9.5703125" style="1" bestFit="1" customWidth="1"/>
    <col min="778" max="778" width="20.85546875" style="1" bestFit="1" customWidth="1"/>
    <col min="779" max="779" width="14.5703125" style="1" customWidth="1"/>
    <col min="780" max="1025" width="11.42578125" style="1"/>
    <col min="1026" max="1026" width="5.42578125" style="1" customWidth="1"/>
    <col min="1027" max="1027" width="13.85546875" style="1" bestFit="1" customWidth="1"/>
    <col min="1028" max="1028" width="20.42578125" style="1" bestFit="1" customWidth="1"/>
    <col min="1029" max="1029" width="38.5703125" style="1" bestFit="1" customWidth="1"/>
    <col min="1030" max="1030" width="10.140625" style="1" bestFit="1" customWidth="1"/>
    <col min="1031" max="1031" width="12.85546875" style="1" bestFit="1" customWidth="1"/>
    <col min="1032" max="1032" width="9.28515625" style="1" bestFit="1" customWidth="1"/>
    <col min="1033" max="1033" width="9.5703125" style="1" bestFit="1" customWidth="1"/>
    <col min="1034" max="1034" width="20.85546875" style="1" bestFit="1" customWidth="1"/>
    <col min="1035" max="1035" width="14.5703125" style="1" customWidth="1"/>
    <col min="1036" max="1281" width="11.42578125" style="1"/>
    <col min="1282" max="1282" width="5.42578125" style="1" customWidth="1"/>
    <col min="1283" max="1283" width="13.85546875" style="1" bestFit="1" customWidth="1"/>
    <col min="1284" max="1284" width="20.42578125" style="1" bestFit="1" customWidth="1"/>
    <col min="1285" max="1285" width="38.5703125" style="1" bestFit="1" customWidth="1"/>
    <col min="1286" max="1286" width="10.140625" style="1" bestFit="1" customWidth="1"/>
    <col min="1287" max="1287" width="12.85546875" style="1" bestFit="1" customWidth="1"/>
    <col min="1288" max="1288" width="9.28515625" style="1" bestFit="1" customWidth="1"/>
    <col min="1289" max="1289" width="9.5703125" style="1" bestFit="1" customWidth="1"/>
    <col min="1290" max="1290" width="20.85546875" style="1" bestFit="1" customWidth="1"/>
    <col min="1291" max="1291" width="14.5703125" style="1" customWidth="1"/>
    <col min="1292" max="1537" width="11.42578125" style="1"/>
    <col min="1538" max="1538" width="5.42578125" style="1" customWidth="1"/>
    <col min="1539" max="1539" width="13.85546875" style="1" bestFit="1" customWidth="1"/>
    <col min="1540" max="1540" width="20.42578125" style="1" bestFit="1" customWidth="1"/>
    <col min="1541" max="1541" width="38.5703125" style="1" bestFit="1" customWidth="1"/>
    <col min="1542" max="1542" width="10.140625" style="1" bestFit="1" customWidth="1"/>
    <col min="1543" max="1543" width="12.85546875" style="1" bestFit="1" customWidth="1"/>
    <col min="1544" max="1544" width="9.28515625" style="1" bestFit="1" customWidth="1"/>
    <col min="1545" max="1545" width="9.5703125" style="1" bestFit="1" customWidth="1"/>
    <col min="1546" max="1546" width="20.85546875" style="1" bestFit="1" customWidth="1"/>
    <col min="1547" max="1547" width="14.5703125" style="1" customWidth="1"/>
    <col min="1548" max="1793" width="11.42578125" style="1"/>
    <col min="1794" max="1794" width="5.42578125" style="1" customWidth="1"/>
    <col min="1795" max="1795" width="13.85546875" style="1" bestFit="1" customWidth="1"/>
    <col min="1796" max="1796" width="20.42578125" style="1" bestFit="1" customWidth="1"/>
    <col min="1797" max="1797" width="38.5703125" style="1" bestFit="1" customWidth="1"/>
    <col min="1798" max="1798" width="10.140625" style="1" bestFit="1" customWidth="1"/>
    <col min="1799" max="1799" width="12.85546875" style="1" bestFit="1" customWidth="1"/>
    <col min="1800" max="1800" width="9.28515625" style="1" bestFit="1" customWidth="1"/>
    <col min="1801" max="1801" width="9.5703125" style="1" bestFit="1" customWidth="1"/>
    <col min="1802" max="1802" width="20.85546875" style="1" bestFit="1" customWidth="1"/>
    <col min="1803" max="1803" width="14.5703125" style="1" customWidth="1"/>
    <col min="1804" max="2049" width="11.42578125" style="1"/>
    <col min="2050" max="2050" width="5.42578125" style="1" customWidth="1"/>
    <col min="2051" max="2051" width="13.85546875" style="1" bestFit="1" customWidth="1"/>
    <col min="2052" max="2052" width="20.42578125" style="1" bestFit="1" customWidth="1"/>
    <col min="2053" max="2053" width="38.5703125" style="1" bestFit="1" customWidth="1"/>
    <col min="2054" max="2054" width="10.140625" style="1" bestFit="1" customWidth="1"/>
    <col min="2055" max="2055" width="12.85546875" style="1" bestFit="1" customWidth="1"/>
    <col min="2056" max="2056" width="9.28515625" style="1" bestFit="1" customWidth="1"/>
    <col min="2057" max="2057" width="9.5703125" style="1" bestFit="1" customWidth="1"/>
    <col min="2058" max="2058" width="20.85546875" style="1" bestFit="1" customWidth="1"/>
    <col min="2059" max="2059" width="14.5703125" style="1" customWidth="1"/>
    <col min="2060" max="2305" width="11.42578125" style="1"/>
    <col min="2306" max="2306" width="5.42578125" style="1" customWidth="1"/>
    <col min="2307" max="2307" width="13.85546875" style="1" bestFit="1" customWidth="1"/>
    <col min="2308" max="2308" width="20.42578125" style="1" bestFit="1" customWidth="1"/>
    <col min="2309" max="2309" width="38.5703125" style="1" bestFit="1" customWidth="1"/>
    <col min="2310" max="2310" width="10.140625" style="1" bestFit="1" customWidth="1"/>
    <col min="2311" max="2311" width="12.85546875" style="1" bestFit="1" customWidth="1"/>
    <col min="2312" max="2312" width="9.28515625" style="1" bestFit="1" customWidth="1"/>
    <col min="2313" max="2313" width="9.5703125" style="1" bestFit="1" customWidth="1"/>
    <col min="2314" max="2314" width="20.85546875" style="1" bestFit="1" customWidth="1"/>
    <col min="2315" max="2315" width="14.5703125" style="1" customWidth="1"/>
    <col min="2316" max="2561" width="11.42578125" style="1"/>
    <col min="2562" max="2562" width="5.42578125" style="1" customWidth="1"/>
    <col min="2563" max="2563" width="13.85546875" style="1" bestFit="1" customWidth="1"/>
    <col min="2564" max="2564" width="20.42578125" style="1" bestFit="1" customWidth="1"/>
    <col min="2565" max="2565" width="38.5703125" style="1" bestFit="1" customWidth="1"/>
    <col min="2566" max="2566" width="10.140625" style="1" bestFit="1" customWidth="1"/>
    <col min="2567" max="2567" width="12.85546875" style="1" bestFit="1" customWidth="1"/>
    <col min="2568" max="2568" width="9.28515625" style="1" bestFit="1" customWidth="1"/>
    <col min="2569" max="2569" width="9.5703125" style="1" bestFit="1" customWidth="1"/>
    <col min="2570" max="2570" width="20.85546875" style="1" bestFit="1" customWidth="1"/>
    <col min="2571" max="2571" width="14.5703125" style="1" customWidth="1"/>
    <col min="2572" max="2817" width="11.42578125" style="1"/>
    <col min="2818" max="2818" width="5.42578125" style="1" customWidth="1"/>
    <col min="2819" max="2819" width="13.85546875" style="1" bestFit="1" customWidth="1"/>
    <col min="2820" max="2820" width="20.42578125" style="1" bestFit="1" customWidth="1"/>
    <col min="2821" max="2821" width="38.5703125" style="1" bestFit="1" customWidth="1"/>
    <col min="2822" max="2822" width="10.140625" style="1" bestFit="1" customWidth="1"/>
    <col min="2823" max="2823" width="12.85546875" style="1" bestFit="1" customWidth="1"/>
    <col min="2824" max="2824" width="9.28515625" style="1" bestFit="1" customWidth="1"/>
    <col min="2825" max="2825" width="9.5703125" style="1" bestFit="1" customWidth="1"/>
    <col min="2826" max="2826" width="20.85546875" style="1" bestFit="1" customWidth="1"/>
    <col min="2827" max="2827" width="14.5703125" style="1" customWidth="1"/>
    <col min="2828" max="3073" width="11.42578125" style="1"/>
    <col min="3074" max="3074" width="5.42578125" style="1" customWidth="1"/>
    <col min="3075" max="3075" width="13.85546875" style="1" bestFit="1" customWidth="1"/>
    <col min="3076" max="3076" width="20.42578125" style="1" bestFit="1" customWidth="1"/>
    <col min="3077" max="3077" width="38.5703125" style="1" bestFit="1" customWidth="1"/>
    <col min="3078" max="3078" width="10.140625" style="1" bestFit="1" customWidth="1"/>
    <col min="3079" max="3079" width="12.85546875" style="1" bestFit="1" customWidth="1"/>
    <col min="3080" max="3080" width="9.28515625" style="1" bestFit="1" customWidth="1"/>
    <col min="3081" max="3081" width="9.5703125" style="1" bestFit="1" customWidth="1"/>
    <col min="3082" max="3082" width="20.85546875" style="1" bestFit="1" customWidth="1"/>
    <col min="3083" max="3083" width="14.5703125" style="1" customWidth="1"/>
    <col min="3084" max="3329" width="11.42578125" style="1"/>
    <col min="3330" max="3330" width="5.42578125" style="1" customWidth="1"/>
    <col min="3331" max="3331" width="13.85546875" style="1" bestFit="1" customWidth="1"/>
    <col min="3332" max="3332" width="20.42578125" style="1" bestFit="1" customWidth="1"/>
    <col min="3333" max="3333" width="38.5703125" style="1" bestFit="1" customWidth="1"/>
    <col min="3334" max="3334" width="10.140625" style="1" bestFit="1" customWidth="1"/>
    <col min="3335" max="3335" width="12.85546875" style="1" bestFit="1" customWidth="1"/>
    <col min="3336" max="3336" width="9.28515625" style="1" bestFit="1" customWidth="1"/>
    <col min="3337" max="3337" width="9.5703125" style="1" bestFit="1" customWidth="1"/>
    <col min="3338" max="3338" width="20.85546875" style="1" bestFit="1" customWidth="1"/>
    <col min="3339" max="3339" width="14.5703125" style="1" customWidth="1"/>
    <col min="3340" max="3585" width="11.42578125" style="1"/>
    <col min="3586" max="3586" width="5.42578125" style="1" customWidth="1"/>
    <col min="3587" max="3587" width="13.85546875" style="1" bestFit="1" customWidth="1"/>
    <col min="3588" max="3588" width="20.42578125" style="1" bestFit="1" customWidth="1"/>
    <col min="3589" max="3589" width="38.5703125" style="1" bestFit="1" customWidth="1"/>
    <col min="3590" max="3590" width="10.140625" style="1" bestFit="1" customWidth="1"/>
    <col min="3591" max="3591" width="12.85546875" style="1" bestFit="1" customWidth="1"/>
    <col min="3592" max="3592" width="9.28515625" style="1" bestFit="1" customWidth="1"/>
    <col min="3593" max="3593" width="9.5703125" style="1" bestFit="1" customWidth="1"/>
    <col min="3594" max="3594" width="20.85546875" style="1" bestFit="1" customWidth="1"/>
    <col min="3595" max="3595" width="14.5703125" style="1" customWidth="1"/>
    <col min="3596" max="3841" width="11.42578125" style="1"/>
    <col min="3842" max="3842" width="5.42578125" style="1" customWidth="1"/>
    <col min="3843" max="3843" width="13.85546875" style="1" bestFit="1" customWidth="1"/>
    <col min="3844" max="3844" width="20.42578125" style="1" bestFit="1" customWidth="1"/>
    <col min="3845" max="3845" width="38.5703125" style="1" bestFit="1" customWidth="1"/>
    <col min="3846" max="3846" width="10.140625" style="1" bestFit="1" customWidth="1"/>
    <col min="3847" max="3847" width="12.85546875" style="1" bestFit="1" customWidth="1"/>
    <col min="3848" max="3848" width="9.28515625" style="1" bestFit="1" customWidth="1"/>
    <col min="3849" max="3849" width="9.5703125" style="1" bestFit="1" customWidth="1"/>
    <col min="3850" max="3850" width="20.85546875" style="1" bestFit="1" customWidth="1"/>
    <col min="3851" max="3851" width="14.5703125" style="1" customWidth="1"/>
    <col min="3852" max="4097" width="11.42578125" style="1"/>
    <col min="4098" max="4098" width="5.42578125" style="1" customWidth="1"/>
    <col min="4099" max="4099" width="13.85546875" style="1" bestFit="1" customWidth="1"/>
    <col min="4100" max="4100" width="20.42578125" style="1" bestFit="1" customWidth="1"/>
    <col min="4101" max="4101" width="38.5703125" style="1" bestFit="1" customWidth="1"/>
    <col min="4102" max="4102" width="10.140625" style="1" bestFit="1" customWidth="1"/>
    <col min="4103" max="4103" width="12.85546875" style="1" bestFit="1" customWidth="1"/>
    <col min="4104" max="4104" width="9.28515625" style="1" bestFit="1" customWidth="1"/>
    <col min="4105" max="4105" width="9.5703125" style="1" bestFit="1" customWidth="1"/>
    <col min="4106" max="4106" width="20.85546875" style="1" bestFit="1" customWidth="1"/>
    <col min="4107" max="4107" width="14.5703125" style="1" customWidth="1"/>
    <col min="4108" max="4353" width="11.42578125" style="1"/>
    <col min="4354" max="4354" width="5.42578125" style="1" customWidth="1"/>
    <col min="4355" max="4355" width="13.85546875" style="1" bestFit="1" customWidth="1"/>
    <col min="4356" max="4356" width="20.42578125" style="1" bestFit="1" customWidth="1"/>
    <col min="4357" max="4357" width="38.5703125" style="1" bestFit="1" customWidth="1"/>
    <col min="4358" max="4358" width="10.140625" style="1" bestFit="1" customWidth="1"/>
    <col min="4359" max="4359" width="12.85546875" style="1" bestFit="1" customWidth="1"/>
    <col min="4360" max="4360" width="9.28515625" style="1" bestFit="1" customWidth="1"/>
    <col min="4361" max="4361" width="9.5703125" style="1" bestFit="1" customWidth="1"/>
    <col min="4362" max="4362" width="20.85546875" style="1" bestFit="1" customWidth="1"/>
    <col min="4363" max="4363" width="14.5703125" style="1" customWidth="1"/>
    <col min="4364" max="4609" width="11.42578125" style="1"/>
    <col min="4610" max="4610" width="5.42578125" style="1" customWidth="1"/>
    <col min="4611" max="4611" width="13.85546875" style="1" bestFit="1" customWidth="1"/>
    <col min="4612" max="4612" width="20.42578125" style="1" bestFit="1" customWidth="1"/>
    <col min="4613" max="4613" width="38.5703125" style="1" bestFit="1" customWidth="1"/>
    <col min="4614" max="4614" width="10.140625" style="1" bestFit="1" customWidth="1"/>
    <col min="4615" max="4615" width="12.85546875" style="1" bestFit="1" customWidth="1"/>
    <col min="4616" max="4616" width="9.28515625" style="1" bestFit="1" customWidth="1"/>
    <col min="4617" max="4617" width="9.5703125" style="1" bestFit="1" customWidth="1"/>
    <col min="4618" max="4618" width="20.85546875" style="1" bestFit="1" customWidth="1"/>
    <col min="4619" max="4619" width="14.5703125" style="1" customWidth="1"/>
    <col min="4620" max="4865" width="11.42578125" style="1"/>
    <col min="4866" max="4866" width="5.42578125" style="1" customWidth="1"/>
    <col min="4867" max="4867" width="13.85546875" style="1" bestFit="1" customWidth="1"/>
    <col min="4868" max="4868" width="20.42578125" style="1" bestFit="1" customWidth="1"/>
    <col min="4869" max="4869" width="38.5703125" style="1" bestFit="1" customWidth="1"/>
    <col min="4870" max="4870" width="10.140625" style="1" bestFit="1" customWidth="1"/>
    <col min="4871" max="4871" width="12.85546875" style="1" bestFit="1" customWidth="1"/>
    <col min="4872" max="4872" width="9.28515625" style="1" bestFit="1" customWidth="1"/>
    <col min="4873" max="4873" width="9.5703125" style="1" bestFit="1" customWidth="1"/>
    <col min="4874" max="4874" width="20.85546875" style="1" bestFit="1" customWidth="1"/>
    <col min="4875" max="4875" width="14.5703125" style="1" customWidth="1"/>
    <col min="4876" max="5121" width="11.42578125" style="1"/>
    <col min="5122" max="5122" width="5.42578125" style="1" customWidth="1"/>
    <col min="5123" max="5123" width="13.85546875" style="1" bestFit="1" customWidth="1"/>
    <col min="5124" max="5124" width="20.42578125" style="1" bestFit="1" customWidth="1"/>
    <col min="5125" max="5125" width="38.5703125" style="1" bestFit="1" customWidth="1"/>
    <col min="5126" max="5126" width="10.140625" style="1" bestFit="1" customWidth="1"/>
    <col min="5127" max="5127" width="12.85546875" style="1" bestFit="1" customWidth="1"/>
    <col min="5128" max="5128" width="9.28515625" style="1" bestFit="1" customWidth="1"/>
    <col min="5129" max="5129" width="9.5703125" style="1" bestFit="1" customWidth="1"/>
    <col min="5130" max="5130" width="20.85546875" style="1" bestFit="1" customWidth="1"/>
    <col min="5131" max="5131" width="14.5703125" style="1" customWidth="1"/>
    <col min="5132" max="5377" width="11.42578125" style="1"/>
    <col min="5378" max="5378" width="5.42578125" style="1" customWidth="1"/>
    <col min="5379" max="5379" width="13.85546875" style="1" bestFit="1" customWidth="1"/>
    <col min="5380" max="5380" width="20.42578125" style="1" bestFit="1" customWidth="1"/>
    <col min="5381" max="5381" width="38.5703125" style="1" bestFit="1" customWidth="1"/>
    <col min="5382" max="5382" width="10.140625" style="1" bestFit="1" customWidth="1"/>
    <col min="5383" max="5383" width="12.85546875" style="1" bestFit="1" customWidth="1"/>
    <col min="5384" max="5384" width="9.28515625" style="1" bestFit="1" customWidth="1"/>
    <col min="5385" max="5385" width="9.5703125" style="1" bestFit="1" customWidth="1"/>
    <col min="5386" max="5386" width="20.85546875" style="1" bestFit="1" customWidth="1"/>
    <col min="5387" max="5387" width="14.5703125" style="1" customWidth="1"/>
    <col min="5388" max="5633" width="11.42578125" style="1"/>
    <col min="5634" max="5634" width="5.42578125" style="1" customWidth="1"/>
    <col min="5635" max="5635" width="13.85546875" style="1" bestFit="1" customWidth="1"/>
    <col min="5636" max="5636" width="20.42578125" style="1" bestFit="1" customWidth="1"/>
    <col min="5637" max="5637" width="38.5703125" style="1" bestFit="1" customWidth="1"/>
    <col min="5638" max="5638" width="10.140625" style="1" bestFit="1" customWidth="1"/>
    <col min="5639" max="5639" width="12.85546875" style="1" bestFit="1" customWidth="1"/>
    <col min="5640" max="5640" width="9.28515625" style="1" bestFit="1" customWidth="1"/>
    <col min="5641" max="5641" width="9.5703125" style="1" bestFit="1" customWidth="1"/>
    <col min="5642" max="5642" width="20.85546875" style="1" bestFit="1" customWidth="1"/>
    <col min="5643" max="5643" width="14.5703125" style="1" customWidth="1"/>
    <col min="5644" max="5889" width="11.42578125" style="1"/>
    <col min="5890" max="5890" width="5.42578125" style="1" customWidth="1"/>
    <col min="5891" max="5891" width="13.85546875" style="1" bestFit="1" customWidth="1"/>
    <col min="5892" max="5892" width="20.42578125" style="1" bestFit="1" customWidth="1"/>
    <col min="5893" max="5893" width="38.5703125" style="1" bestFit="1" customWidth="1"/>
    <col min="5894" max="5894" width="10.140625" style="1" bestFit="1" customWidth="1"/>
    <col min="5895" max="5895" width="12.85546875" style="1" bestFit="1" customWidth="1"/>
    <col min="5896" max="5896" width="9.28515625" style="1" bestFit="1" customWidth="1"/>
    <col min="5897" max="5897" width="9.5703125" style="1" bestFit="1" customWidth="1"/>
    <col min="5898" max="5898" width="20.85546875" style="1" bestFit="1" customWidth="1"/>
    <col min="5899" max="5899" width="14.5703125" style="1" customWidth="1"/>
    <col min="5900" max="6145" width="11.42578125" style="1"/>
    <col min="6146" max="6146" width="5.42578125" style="1" customWidth="1"/>
    <col min="6147" max="6147" width="13.85546875" style="1" bestFit="1" customWidth="1"/>
    <col min="6148" max="6148" width="20.42578125" style="1" bestFit="1" customWidth="1"/>
    <col min="6149" max="6149" width="38.5703125" style="1" bestFit="1" customWidth="1"/>
    <col min="6150" max="6150" width="10.140625" style="1" bestFit="1" customWidth="1"/>
    <col min="6151" max="6151" width="12.85546875" style="1" bestFit="1" customWidth="1"/>
    <col min="6152" max="6152" width="9.28515625" style="1" bestFit="1" customWidth="1"/>
    <col min="6153" max="6153" width="9.5703125" style="1" bestFit="1" customWidth="1"/>
    <col min="6154" max="6154" width="20.85546875" style="1" bestFit="1" customWidth="1"/>
    <col min="6155" max="6155" width="14.5703125" style="1" customWidth="1"/>
    <col min="6156" max="6401" width="11.42578125" style="1"/>
    <col min="6402" max="6402" width="5.42578125" style="1" customWidth="1"/>
    <col min="6403" max="6403" width="13.85546875" style="1" bestFit="1" customWidth="1"/>
    <col min="6404" max="6404" width="20.42578125" style="1" bestFit="1" customWidth="1"/>
    <col min="6405" max="6405" width="38.5703125" style="1" bestFit="1" customWidth="1"/>
    <col min="6406" max="6406" width="10.140625" style="1" bestFit="1" customWidth="1"/>
    <col min="6407" max="6407" width="12.85546875" style="1" bestFit="1" customWidth="1"/>
    <col min="6408" max="6408" width="9.28515625" style="1" bestFit="1" customWidth="1"/>
    <col min="6409" max="6409" width="9.5703125" style="1" bestFit="1" customWidth="1"/>
    <col min="6410" max="6410" width="20.85546875" style="1" bestFit="1" customWidth="1"/>
    <col min="6411" max="6411" width="14.5703125" style="1" customWidth="1"/>
    <col min="6412" max="6657" width="11.42578125" style="1"/>
    <col min="6658" max="6658" width="5.42578125" style="1" customWidth="1"/>
    <col min="6659" max="6659" width="13.85546875" style="1" bestFit="1" customWidth="1"/>
    <col min="6660" max="6660" width="20.42578125" style="1" bestFit="1" customWidth="1"/>
    <col min="6661" max="6661" width="38.5703125" style="1" bestFit="1" customWidth="1"/>
    <col min="6662" max="6662" width="10.140625" style="1" bestFit="1" customWidth="1"/>
    <col min="6663" max="6663" width="12.85546875" style="1" bestFit="1" customWidth="1"/>
    <col min="6664" max="6664" width="9.28515625" style="1" bestFit="1" customWidth="1"/>
    <col min="6665" max="6665" width="9.5703125" style="1" bestFit="1" customWidth="1"/>
    <col min="6666" max="6666" width="20.85546875" style="1" bestFit="1" customWidth="1"/>
    <col min="6667" max="6667" width="14.5703125" style="1" customWidth="1"/>
    <col min="6668" max="6913" width="11.42578125" style="1"/>
    <col min="6914" max="6914" width="5.42578125" style="1" customWidth="1"/>
    <col min="6915" max="6915" width="13.85546875" style="1" bestFit="1" customWidth="1"/>
    <col min="6916" max="6916" width="20.42578125" style="1" bestFit="1" customWidth="1"/>
    <col min="6917" max="6917" width="38.5703125" style="1" bestFit="1" customWidth="1"/>
    <col min="6918" max="6918" width="10.140625" style="1" bestFit="1" customWidth="1"/>
    <col min="6919" max="6919" width="12.85546875" style="1" bestFit="1" customWidth="1"/>
    <col min="6920" max="6920" width="9.28515625" style="1" bestFit="1" customWidth="1"/>
    <col min="6921" max="6921" width="9.5703125" style="1" bestFit="1" customWidth="1"/>
    <col min="6922" max="6922" width="20.85546875" style="1" bestFit="1" customWidth="1"/>
    <col min="6923" max="6923" width="14.5703125" style="1" customWidth="1"/>
    <col min="6924" max="7169" width="11.42578125" style="1"/>
    <col min="7170" max="7170" width="5.42578125" style="1" customWidth="1"/>
    <col min="7171" max="7171" width="13.85546875" style="1" bestFit="1" customWidth="1"/>
    <col min="7172" max="7172" width="20.42578125" style="1" bestFit="1" customWidth="1"/>
    <col min="7173" max="7173" width="38.5703125" style="1" bestFit="1" customWidth="1"/>
    <col min="7174" max="7174" width="10.140625" style="1" bestFit="1" customWidth="1"/>
    <col min="7175" max="7175" width="12.85546875" style="1" bestFit="1" customWidth="1"/>
    <col min="7176" max="7176" width="9.28515625" style="1" bestFit="1" customWidth="1"/>
    <col min="7177" max="7177" width="9.5703125" style="1" bestFit="1" customWidth="1"/>
    <col min="7178" max="7178" width="20.85546875" style="1" bestFit="1" customWidth="1"/>
    <col min="7179" max="7179" width="14.5703125" style="1" customWidth="1"/>
    <col min="7180" max="7425" width="11.42578125" style="1"/>
    <col min="7426" max="7426" width="5.42578125" style="1" customWidth="1"/>
    <col min="7427" max="7427" width="13.85546875" style="1" bestFit="1" customWidth="1"/>
    <col min="7428" max="7428" width="20.42578125" style="1" bestFit="1" customWidth="1"/>
    <col min="7429" max="7429" width="38.5703125" style="1" bestFit="1" customWidth="1"/>
    <col min="7430" max="7430" width="10.140625" style="1" bestFit="1" customWidth="1"/>
    <col min="7431" max="7431" width="12.85546875" style="1" bestFit="1" customWidth="1"/>
    <col min="7432" max="7432" width="9.28515625" style="1" bestFit="1" customWidth="1"/>
    <col min="7433" max="7433" width="9.5703125" style="1" bestFit="1" customWidth="1"/>
    <col min="7434" max="7434" width="20.85546875" style="1" bestFit="1" customWidth="1"/>
    <col min="7435" max="7435" width="14.5703125" style="1" customWidth="1"/>
    <col min="7436" max="7681" width="11.42578125" style="1"/>
    <col min="7682" max="7682" width="5.42578125" style="1" customWidth="1"/>
    <col min="7683" max="7683" width="13.85546875" style="1" bestFit="1" customWidth="1"/>
    <col min="7684" max="7684" width="20.42578125" style="1" bestFit="1" customWidth="1"/>
    <col min="7685" max="7685" width="38.5703125" style="1" bestFit="1" customWidth="1"/>
    <col min="7686" max="7686" width="10.140625" style="1" bestFit="1" customWidth="1"/>
    <col min="7687" max="7687" width="12.85546875" style="1" bestFit="1" customWidth="1"/>
    <col min="7688" max="7688" width="9.28515625" style="1" bestFit="1" customWidth="1"/>
    <col min="7689" max="7689" width="9.5703125" style="1" bestFit="1" customWidth="1"/>
    <col min="7690" max="7690" width="20.85546875" style="1" bestFit="1" customWidth="1"/>
    <col min="7691" max="7691" width="14.5703125" style="1" customWidth="1"/>
    <col min="7692" max="7937" width="11.42578125" style="1"/>
    <col min="7938" max="7938" width="5.42578125" style="1" customWidth="1"/>
    <col min="7939" max="7939" width="13.85546875" style="1" bestFit="1" customWidth="1"/>
    <col min="7940" max="7940" width="20.42578125" style="1" bestFit="1" customWidth="1"/>
    <col min="7941" max="7941" width="38.5703125" style="1" bestFit="1" customWidth="1"/>
    <col min="7942" max="7942" width="10.140625" style="1" bestFit="1" customWidth="1"/>
    <col min="7943" max="7943" width="12.85546875" style="1" bestFit="1" customWidth="1"/>
    <col min="7944" max="7944" width="9.28515625" style="1" bestFit="1" customWidth="1"/>
    <col min="7945" max="7945" width="9.5703125" style="1" bestFit="1" customWidth="1"/>
    <col min="7946" max="7946" width="20.85546875" style="1" bestFit="1" customWidth="1"/>
    <col min="7947" max="7947" width="14.5703125" style="1" customWidth="1"/>
    <col min="7948" max="8193" width="11.42578125" style="1"/>
    <col min="8194" max="8194" width="5.42578125" style="1" customWidth="1"/>
    <col min="8195" max="8195" width="13.85546875" style="1" bestFit="1" customWidth="1"/>
    <col min="8196" max="8196" width="20.42578125" style="1" bestFit="1" customWidth="1"/>
    <col min="8197" max="8197" width="38.5703125" style="1" bestFit="1" customWidth="1"/>
    <col min="8198" max="8198" width="10.140625" style="1" bestFit="1" customWidth="1"/>
    <col min="8199" max="8199" width="12.85546875" style="1" bestFit="1" customWidth="1"/>
    <col min="8200" max="8200" width="9.28515625" style="1" bestFit="1" customWidth="1"/>
    <col min="8201" max="8201" width="9.5703125" style="1" bestFit="1" customWidth="1"/>
    <col min="8202" max="8202" width="20.85546875" style="1" bestFit="1" customWidth="1"/>
    <col min="8203" max="8203" width="14.5703125" style="1" customWidth="1"/>
    <col min="8204" max="8449" width="11.42578125" style="1"/>
    <col min="8450" max="8450" width="5.42578125" style="1" customWidth="1"/>
    <col min="8451" max="8451" width="13.85546875" style="1" bestFit="1" customWidth="1"/>
    <col min="8452" max="8452" width="20.42578125" style="1" bestFit="1" customWidth="1"/>
    <col min="8453" max="8453" width="38.5703125" style="1" bestFit="1" customWidth="1"/>
    <col min="8454" max="8454" width="10.140625" style="1" bestFit="1" customWidth="1"/>
    <col min="8455" max="8455" width="12.85546875" style="1" bestFit="1" customWidth="1"/>
    <col min="8456" max="8456" width="9.28515625" style="1" bestFit="1" customWidth="1"/>
    <col min="8457" max="8457" width="9.5703125" style="1" bestFit="1" customWidth="1"/>
    <col min="8458" max="8458" width="20.85546875" style="1" bestFit="1" customWidth="1"/>
    <col min="8459" max="8459" width="14.5703125" style="1" customWidth="1"/>
    <col min="8460" max="8705" width="11.42578125" style="1"/>
    <col min="8706" max="8706" width="5.42578125" style="1" customWidth="1"/>
    <col min="8707" max="8707" width="13.85546875" style="1" bestFit="1" customWidth="1"/>
    <col min="8708" max="8708" width="20.42578125" style="1" bestFit="1" customWidth="1"/>
    <col min="8709" max="8709" width="38.5703125" style="1" bestFit="1" customWidth="1"/>
    <col min="8710" max="8710" width="10.140625" style="1" bestFit="1" customWidth="1"/>
    <col min="8711" max="8711" width="12.85546875" style="1" bestFit="1" customWidth="1"/>
    <col min="8712" max="8712" width="9.28515625" style="1" bestFit="1" customWidth="1"/>
    <col min="8713" max="8713" width="9.5703125" style="1" bestFit="1" customWidth="1"/>
    <col min="8714" max="8714" width="20.85546875" style="1" bestFit="1" customWidth="1"/>
    <col min="8715" max="8715" width="14.5703125" style="1" customWidth="1"/>
    <col min="8716" max="8961" width="11.42578125" style="1"/>
    <col min="8962" max="8962" width="5.42578125" style="1" customWidth="1"/>
    <col min="8963" max="8963" width="13.85546875" style="1" bestFit="1" customWidth="1"/>
    <col min="8964" max="8964" width="20.42578125" style="1" bestFit="1" customWidth="1"/>
    <col min="8965" max="8965" width="38.5703125" style="1" bestFit="1" customWidth="1"/>
    <col min="8966" max="8966" width="10.140625" style="1" bestFit="1" customWidth="1"/>
    <col min="8967" max="8967" width="12.85546875" style="1" bestFit="1" customWidth="1"/>
    <col min="8968" max="8968" width="9.28515625" style="1" bestFit="1" customWidth="1"/>
    <col min="8969" max="8969" width="9.5703125" style="1" bestFit="1" customWidth="1"/>
    <col min="8970" max="8970" width="20.85546875" style="1" bestFit="1" customWidth="1"/>
    <col min="8971" max="8971" width="14.5703125" style="1" customWidth="1"/>
    <col min="8972" max="9217" width="11.42578125" style="1"/>
    <col min="9218" max="9218" width="5.42578125" style="1" customWidth="1"/>
    <col min="9219" max="9219" width="13.85546875" style="1" bestFit="1" customWidth="1"/>
    <col min="9220" max="9220" width="20.42578125" style="1" bestFit="1" customWidth="1"/>
    <col min="9221" max="9221" width="38.5703125" style="1" bestFit="1" customWidth="1"/>
    <col min="9222" max="9222" width="10.140625" style="1" bestFit="1" customWidth="1"/>
    <col min="9223" max="9223" width="12.85546875" style="1" bestFit="1" customWidth="1"/>
    <col min="9224" max="9224" width="9.28515625" style="1" bestFit="1" customWidth="1"/>
    <col min="9225" max="9225" width="9.5703125" style="1" bestFit="1" customWidth="1"/>
    <col min="9226" max="9226" width="20.85546875" style="1" bestFit="1" customWidth="1"/>
    <col min="9227" max="9227" width="14.5703125" style="1" customWidth="1"/>
    <col min="9228" max="9473" width="11.42578125" style="1"/>
    <col min="9474" max="9474" width="5.42578125" style="1" customWidth="1"/>
    <col min="9475" max="9475" width="13.85546875" style="1" bestFit="1" customWidth="1"/>
    <col min="9476" max="9476" width="20.42578125" style="1" bestFit="1" customWidth="1"/>
    <col min="9477" max="9477" width="38.5703125" style="1" bestFit="1" customWidth="1"/>
    <col min="9478" max="9478" width="10.140625" style="1" bestFit="1" customWidth="1"/>
    <col min="9479" max="9479" width="12.85546875" style="1" bestFit="1" customWidth="1"/>
    <col min="9480" max="9480" width="9.28515625" style="1" bestFit="1" customWidth="1"/>
    <col min="9481" max="9481" width="9.5703125" style="1" bestFit="1" customWidth="1"/>
    <col min="9482" max="9482" width="20.85546875" style="1" bestFit="1" customWidth="1"/>
    <col min="9483" max="9483" width="14.5703125" style="1" customWidth="1"/>
    <col min="9484" max="9729" width="11.42578125" style="1"/>
    <col min="9730" max="9730" width="5.42578125" style="1" customWidth="1"/>
    <col min="9731" max="9731" width="13.85546875" style="1" bestFit="1" customWidth="1"/>
    <col min="9732" max="9732" width="20.42578125" style="1" bestFit="1" customWidth="1"/>
    <col min="9733" max="9733" width="38.5703125" style="1" bestFit="1" customWidth="1"/>
    <col min="9734" max="9734" width="10.140625" style="1" bestFit="1" customWidth="1"/>
    <col min="9735" max="9735" width="12.85546875" style="1" bestFit="1" customWidth="1"/>
    <col min="9736" max="9736" width="9.28515625" style="1" bestFit="1" customWidth="1"/>
    <col min="9737" max="9737" width="9.5703125" style="1" bestFit="1" customWidth="1"/>
    <col min="9738" max="9738" width="20.85546875" style="1" bestFit="1" customWidth="1"/>
    <col min="9739" max="9739" width="14.5703125" style="1" customWidth="1"/>
    <col min="9740" max="9985" width="11.42578125" style="1"/>
    <col min="9986" max="9986" width="5.42578125" style="1" customWidth="1"/>
    <col min="9987" max="9987" width="13.85546875" style="1" bestFit="1" customWidth="1"/>
    <col min="9988" max="9988" width="20.42578125" style="1" bestFit="1" customWidth="1"/>
    <col min="9989" max="9989" width="38.5703125" style="1" bestFit="1" customWidth="1"/>
    <col min="9990" max="9990" width="10.140625" style="1" bestFit="1" customWidth="1"/>
    <col min="9991" max="9991" width="12.85546875" style="1" bestFit="1" customWidth="1"/>
    <col min="9992" max="9992" width="9.28515625" style="1" bestFit="1" customWidth="1"/>
    <col min="9993" max="9993" width="9.5703125" style="1" bestFit="1" customWidth="1"/>
    <col min="9994" max="9994" width="20.85546875" style="1" bestFit="1" customWidth="1"/>
    <col min="9995" max="9995" width="14.5703125" style="1" customWidth="1"/>
    <col min="9996" max="10241" width="11.42578125" style="1"/>
    <col min="10242" max="10242" width="5.42578125" style="1" customWidth="1"/>
    <col min="10243" max="10243" width="13.85546875" style="1" bestFit="1" customWidth="1"/>
    <col min="10244" max="10244" width="20.42578125" style="1" bestFit="1" customWidth="1"/>
    <col min="10245" max="10245" width="38.5703125" style="1" bestFit="1" customWidth="1"/>
    <col min="10246" max="10246" width="10.140625" style="1" bestFit="1" customWidth="1"/>
    <col min="10247" max="10247" width="12.85546875" style="1" bestFit="1" customWidth="1"/>
    <col min="10248" max="10248" width="9.28515625" style="1" bestFit="1" customWidth="1"/>
    <col min="10249" max="10249" width="9.5703125" style="1" bestFit="1" customWidth="1"/>
    <col min="10250" max="10250" width="20.85546875" style="1" bestFit="1" customWidth="1"/>
    <col min="10251" max="10251" width="14.5703125" style="1" customWidth="1"/>
    <col min="10252" max="10497" width="11.42578125" style="1"/>
    <col min="10498" max="10498" width="5.42578125" style="1" customWidth="1"/>
    <col min="10499" max="10499" width="13.85546875" style="1" bestFit="1" customWidth="1"/>
    <col min="10500" max="10500" width="20.42578125" style="1" bestFit="1" customWidth="1"/>
    <col min="10501" max="10501" width="38.5703125" style="1" bestFit="1" customWidth="1"/>
    <col min="10502" max="10502" width="10.140625" style="1" bestFit="1" customWidth="1"/>
    <col min="10503" max="10503" width="12.85546875" style="1" bestFit="1" customWidth="1"/>
    <col min="10504" max="10504" width="9.28515625" style="1" bestFit="1" customWidth="1"/>
    <col min="10505" max="10505" width="9.5703125" style="1" bestFit="1" customWidth="1"/>
    <col min="10506" max="10506" width="20.85546875" style="1" bestFit="1" customWidth="1"/>
    <col min="10507" max="10507" width="14.5703125" style="1" customWidth="1"/>
    <col min="10508" max="10753" width="11.42578125" style="1"/>
    <col min="10754" max="10754" width="5.42578125" style="1" customWidth="1"/>
    <col min="10755" max="10755" width="13.85546875" style="1" bestFit="1" customWidth="1"/>
    <col min="10756" max="10756" width="20.42578125" style="1" bestFit="1" customWidth="1"/>
    <col min="10757" max="10757" width="38.5703125" style="1" bestFit="1" customWidth="1"/>
    <col min="10758" max="10758" width="10.140625" style="1" bestFit="1" customWidth="1"/>
    <col min="10759" max="10759" width="12.85546875" style="1" bestFit="1" customWidth="1"/>
    <col min="10760" max="10760" width="9.28515625" style="1" bestFit="1" customWidth="1"/>
    <col min="10761" max="10761" width="9.5703125" style="1" bestFit="1" customWidth="1"/>
    <col min="10762" max="10762" width="20.85546875" style="1" bestFit="1" customWidth="1"/>
    <col min="10763" max="10763" width="14.5703125" style="1" customWidth="1"/>
    <col min="10764" max="11009" width="11.42578125" style="1"/>
    <col min="11010" max="11010" width="5.42578125" style="1" customWidth="1"/>
    <col min="11011" max="11011" width="13.85546875" style="1" bestFit="1" customWidth="1"/>
    <col min="11012" max="11012" width="20.42578125" style="1" bestFit="1" customWidth="1"/>
    <col min="11013" max="11013" width="38.5703125" style="1" bestFit="1" customWidth="1"/>
    <col min="11014" max="11014" width="10.140625" style="1" bestFit="1" customWidth="1"/>
    <col min="11015" max="11015" width="12.85546875" style="1" bestFit="1" customWidth="1"/>
    <col min="11016" max="11016" width="9.28515625" style="1" bestFit="1" customWidth="1"/>
    <col min="11017" max="11017" width="9.5703125" style="1" bestFit="1" customWidth="1"/>
    <col min="11018" max="11018" width="20.85546875" style="1" bestFit="1" customWidth="1"/>
    <col min="11019" max="11019" width="14.5703125" style="1" customWidth="1"/>
    <col min="11020" max="11265" width="11.42578125" style="1"/>
    <col min="11266" max="11266" width="5.42578125" style="1" customWidth="1"/>
    <col min="11267" max="11267" width="13.85546875" style="1" bestFit="1" customWidth="1"/>
    <col min="11268" max="11268" width="20.42578125" style="1" bestFit="1" customWidth="1"/>
    <col min="11269" max="11269" width="38.5703125" style="1" bestFit="1" customWidth="1"/>
    <col min="11270" max="11270" width="10.140625" style="1" bestFit="1" customWidth="1"/>
    <col min="11271" max="11271" width="12.85546875" style="1" bestFit="1" customWidth="1"/>
    <col min="11272" max="11272" width="9.28515625" style="1" bestFit="1" customWidth="1"/>
    <col min="11273" max="11273" width="9.5703125" style="1" bestFit="1" customWidth="1"/>
    <col min="11274" max="11274" width="20.85546875" style="1" bestFit="1" customWidth="1"/>
    <col min="11275" max="11275" width="14.5703125" style="1" customWidth="1"/>
    <col min="11276" max="11521" width="11.42578125" style="1"/>
    <col min="11522" max="11522" width="5.42578125" style="1" customWidth="1"/>
    <col min="11523" max="11523" width="13.85546875" style="1" bestFit="1" customWidth="1"/>
    <col min="11524" max="11524" width="20.42578125" style="1" bestFit="1" customWidth="1"/>
    <col min="11525" max="11525" width="38.5703125" style="1" bestFit="1" customWidth="1"/>
    <col min="11526" max="11526" width="10.140625" style="1" bestFit="1" customWidth="1"/>
    <col min="11527" max="11527" width="12.85546875" style="1" bestFit="1" customWidth="1"/>
    <col min="11528" max="11528" width="9.28515625" style="1" bestFit="1" customWidth="1"/>
    <col min="11529" max="11529" width="9.5703125" style="1" bestFit="1" customWidth="1"/>
    <col min="11530" max="11530" width="20.85546875" style="1" bestFit="1" customWidth="1"/>
    <col min="11531" max="11531" width="14.5703125" style="1" customWidth="1"/>
    <col min="11532" max="11777" width="11.42578125" style="1"/>
    <col min="11778" max="11778" width="5.42578125" style="1" customWidth="1"/>
    <col min="11779" max="11779" width="13.85546875" style="1" bestFit="1" customWidth="1"/>
    <col min="11780" max="11780" width="20.42578125" style="1" bestFit="1" customWidth="1"/>
    <col min="11781" max="11781" width="38.5703125" style="1" bestFit="1" customWidth="1"/>
    <col min="11782" max="11782" width="10.140625" style="1" bestFit="1" customWidth="1"/>
    <col min="11783" max="11783" width="12.85546875" style="1" bestFit="1" customWidth="1"/>
    <col min="11784" max="11784" width="9.28515625" style="1" bestFit="1" customWidth="1"/>
    <col min="11785" max="11785" width="9.5703125" style="1" bestFit="1" customWidth="1"/>
    <col min="11786" max="11786" width="20.85546875" style="1" bestFit="1" customWidth="1"/>
    <col min="11787" max="11787" width="14.5703125" style="1" customWidth="1"/>
    <col min="11788" max="12033" width="11.42578125" style="1"/>
    <col min="12034" max="12034" width="5.42578125" style="1" customWidth="1"/>
    <col min="12035" max="12035" width="13.85546875" style="1" bestFit="1" customWidth="1"/>
    <col min="12036" max="12036" width="20.42578125" style="1" bestFit="1" customWidth="1"/>
    <col min="12037" max="12037" width="38.5703125" style="1" bestFit="1" customWidth="1"/>
    <col min="12038" max="12038" width="10.140625" style="1" bestFit="1" customWidth="1"/>
    <col min="12039" max="12039" width="12.85546875" style="1" bestFit="1" customWidth="1"/>
    <col min="12040" max="12040" width="9.28515625" style="1" bestFit="1" customWidth="1"/>
    <col min="12041" max="12041" width="9.5703125" style="1" bestFit="1" customWidth="1"/>
    <col min="12042" max="12042" width="20.85546875" style="1" bestFit="1" customWidth="1"/>
    <col min="12043" max="12043" width="14.5703125" style="1" customWidth="1"/>
    <col min="12044" max="12289" width="11.42578125" style="1"/>
    <col min="12290" max="12290" width="5.42578125" style="1" customWidth="1"/>
    <col min="12291" max="12291" width="13.85546875" style="1" bestFit="1" customWidth="1"/>
    <col min="12292" max="12292" width="20.42578125" style="1" bestFit="1" customWidth="1"/>
    <col min="12293" max="12293" width="38.5703125" style="1" bestFit="1" customWidth="1"/>
    <col min="12294" max="12294" width="10.140625" style="1" bestFit="1" customWidth="1"/>
    <col min="12295" max="12295" width="12.85546875" style="1" bestFit="1" customWidth="1"/>
    <col min="12296" max="12296" width="9.28515625" style="1" bestFit="1" customWidth="1"/>
    <col min="12297" max="12297" width="9.5703125" style="1" bestFit="1" customWidth="1"/>
    <col min="12298" max="12298" width="20.85546875" style="1" bestFit="1" customWidth="1"/>
    <col min="12299" max="12299" width="14.5703125" style="1" customWidth="1"/>
    <col min="12300" max="12545" width="11.42578125" style="1"/>
    <col min="12546" max="12546" width="5.42578125" style="1" customWidth="1"/>
    <col min="12547" max="12547" width="13.85546875" style="1" bestFit="1" customWidth="1"/>
    <col min="12548" max="12548" width="20.42578125" style="1" bestFit="1" customWidth="1"/>
    <col min="12549" max="12549" width="38.5703125" style="1" bestFit="1" customWidth="1"/>
    <col min="12550" max="12550" width="10.140625" style="1" bestFit="1" customWidth="1"/>
    <col min="12551" max="12551" width="12.85546875" style="1" bestFit="1" customWidth="1"/>
    <col min="12552" max="12552" width="9.28515625" style="1" bestFit="1" customWidth="1"/>
    <col min="12553" max="12553" width="9.5703125" style="1" bestFit="1" customWidth="1"/>
    <col min="12554" max="12554" width="20.85546875" style="1" bestFit="1" customWidth="1"/>
    <col min="12555" max="12555" width="14.5703125" style="1" customWidth="1"/>
    <col min="12556" max="12801" width="11.42578125" style="1"/>
    <col min="12802" max="12802" width="5.42578125" style="1" customWidth="1"/>
    <col min="12803" max="12803" width="13.85546875" style="1" bestFit="1" customWidth="1"/>
    <col min="12804" max="12804" width="20.42578125" style="1" bestFit="1" customWidth="1"/>
    <col min="12805" max="12805" width="38.5703125" style="1" bestFit="1" customWidth="1"/>
    <col min="12806" max="12806" width="10.140625" style="1" bestFit="1" customWidth="1"/>
    <col min="12807" max="12807" width="12.85546875" style="1" bestFit="1" customWidth="1"/>
    <col min="12808" max="12808" width="9.28515625" style="1" bestFit="1" customWidth="1"/>
    <col min="12809" max="12809" width="9.5703125" style="1" bestFit="1" customWidth="1"/>
    <col min="12810" max="12810" width="20.85546875" style="1" bestFit="1" customWidth="1"/>
    <col min="12811" max="12811" width="14.5703125" style="1" customWidth="1"/>
    <col min="12812" max="13057" width="11.42578125" style="1"/>
    <col min="13058" max="13058" width="5.42578125" style="1" customWidth="1"/>
    <col min="13059" max="13059" width="13.85546875" style="1" bestFit="1" customWidth="1"/>
    <col min="13060" max="13060" width="20.42578125" style="1" bestFit="1" customWidth="1"/>
    <col min="13061" max="13061" width="38.5703125" style="1" bestFit="1" customWidth="1"/>
    <col min="13062" max="13062" width="10.140625" style="1" bestFit="1" customWidth="1"/>
    <col min="13063" max="13063" width="12.85546875" style="1" bestFit="1" customWidth="1"/>
    <col min="13064" max="13064" width="9.28515625" style="1" bestFit="1" customWidth="1"/>
    <col min="13065" max="13065" width="9.5703125" style="1" bestFit="1" customWidth="1"/>
    <col min="13066" max="13066" width="20.85546875" style="1" bestFit="1" customWidth="1"/>
    <col min="13067" max="13067" width="14.5703125" style="1" customWidth="1"/>
    <col min="13068" max="13313" width="11.42578125" style="1"/>
    <col min="13314" max="13314" width="5.42578125" style="1" customWidth="1"/>
    <col min="13315" max="13315" width="13.85546875" style="1" bestFit="1" customWidth="1"/>
    <col min="13316" max="13316" width="20.42578125" style="1" bestFit="1" customWidth="1"/>
    <col min="13317" max="13317" width="38.5703125" style="1" bestFit="1" customWidth="1"/>
    <col min="13318" max="13318" width="10.140625" style="1" bestFit="1" customWidth="1"/>
    <col min="13319" max="13319" width="12.85546875" style="1" bestFit="1" customWidth="1"/>
    <col min="13320" max="13320" width="9.28515625" style="1" bestFit="1" customWidth="1"/>
    <col min="13321" max="13321" width="9.5703125" style="1" bestFit="1" customWidth="1"/>
    <col min="13322" max="13322" width="20.85546875" style="1" bestFit="1" customWidth="1"/>
    <col min="13323" max="13323" width="14.5703125" style="1" customWidth="1"/>
    <col min="13324" max="13569" width="11.42578125" style="1"/>
    <col min="13570" max="13570" width="5.42578125" style="1" customWidth="1"/>
    <col min="13571" max="13571" width="13.85546875" style="1" bestFit="1" customWidth="1"/>
    <col min="13572" max="13572" width="20.42578125" style="1" bestFit="1" customWidth="1"/>
    <col min="13573" max="13573" width="38.5703125" style="1" bestFit="1" customWidth="1"/>
    <col min="13574" max="13574" width="10.140625" style="1" bestFit="1" customWidth="1"/>
    <col min="13575" max="13575" width="12.85546875" style="1" bestFit="1" customWidth="1"/>
    <col min="13576" max="13576" width="9.28515625" style="1" bestFit="1" customWidth="1"/>
    <col min="13577" max="13577" width="9.5703125" style="1" bestFit="1" customWidth="1"/>
    <col min="13578" max="13578" width="20.85546875" style="1" bestFit="1" customWidth="1"/>
    <col min="13579" max="13579" width="14.5703125" style="1" customWidth="1"/>
    <col min="13580" max="13825" width="11.42578125" style="1"/>
    <col min="13826" max="13826" width="5.42578125" style="1" customWidth="1"/>
    <col min="13827" max="13827" width="13.85546875" style="1" bestFit="1" customWidth="1"/>
    <col min="13828" max="13828" width="20.42578125" style="1" bestFit="1" customWidth="1"/>
    <col min="13829" max="13829" width="38.5703125" style="1" bestFit="1" customWidth="1"/>
    <col min="13830" max="13830" width="10.140625" style="1" bestFit="1" customWidth="1"/>
    <col min="13831" max="13831" width="12.85546875" style="1" bestFit="1" customWidth="1"/>
    <col min="13832" max="13832" width="9.28515625" style="1" bestFit="1" customWidth="1"/>
    <col min="13833" max="13833" width="9.5703125" style="1" bestFit="1" customWidth="1"/>
    <col min="13834" max="13834" width="20.85546875" style="1" bestFit="1" customWidth="1"/>
    <col min="13835" max="13835" width="14.5703125" style="1" customWidth="1"/>
    <col min="13836" max="14081" width="11.42578125" style="1"/>
    <col min="14082" max="14082" width="5.42578125" style="1" customWidth="1"/>
    <col min="14083" max="14083" width="13.85546875" style="1" bestFit="1" customWidth="1"/>
    <col min="14084" max="14084" width="20.42578125" style="1" bestFit="1" customWidth="1"/>
    <col min="14085" max="14085" width="38.5703125" style="1" bestFit="1" customWidth="1"/>
    <col min="14086" max="14086" width="10.140625" style="1" bestFit="1" customWidth="1"/>
    <col min="14087" max="14087" width="12.85546875" style="1" bestFit="1" customWidth="1"/>
    <col min="14088" max="14088" width="9.28515625" style="1" bestFit="1" customWidth="1"/>
    <col min="14089" max="14089" width="9.5703125" style="1" bestFit="1" customWidth="1"/>
    <col min="14090" max="14090" width="20.85546875" style="1" bestFit="1" customWidth="1"/>
    <col min="14091" max="14091" width="14.5703125" style="1" customWidth="1"/>
    <col min="14092" max="14337" width="11.42578125" style="1"/>
    <col min="14338" max="14338" width="5.42578125" style="1" customWidth="1"/>
    <col min="14339" max="14339" width="13.85546875" style="1" bestFit="1" customWidth="1"/>
    <col min="14340" max="14340" width="20.42578125" style="1" bestFit="1" customWidth="1"/>
    <col min="14341" max="14341" width="38.5703125" style="1" bestFit="1" customWidth="1"/>
    <col min="14342" max="14342" width="10.140625" style="1" bestFit="1" customWidth="1"/>
    <col min="14343" max="14343" width="12.85546875" style="1" bestFit="1" customWidth="1"/>
    <col min="14344" max="14344" width="9.28515625" style="1" bestFit="1" customWidth="1"/>
    <col min="14345" max="14345" width="9.5703125" style="1" bestFit="1" customWidth="1"/>
    <col min="14346" max="14346" width="20.85546875" style="1" bestFit="1" customWidth="1"/>
    <col min="14347" max="14347" width="14.5703125" style="1" customWidth="1"/>
    <col min="14348" max="14593" width="11.42578125" style="1"/>
    <col min="14594" max="14594" width="5.42578125" style="1" customWidth="1"/>
    <col min="14595" max="14595" width="13.85546875" style="1" bestFit="1" customWidth="1"/>
    <col min="14596" max="14596" width="20.42578125" style="1" bestFit="1" customWidth="1"/>
    <col min="14597" max="14597" width="38.5703125" style="1" bestFit="1" customWidth="1"/>
    <col min="14598" max="14598" width="10.140625" style="1" bestFit="1" customWidth="1"/>
    <col min="14599" max="14599" width="12.85546875" style="1" bestFit="1" customWidth="1"/>
    <col min="14600" max="14600" width="9.28515625" style="1" bestFit="1" customWidth="1"/>
    <col min="14601" max="14601" width="9.5703125" style="1" bestFit="1" customWidth="1"/>
    <col min="14602" max="14602" width="20.85546875" style="1" bestFit="1" customWidth="1"/>
    <col min="14603" max="14603" width="14.5703125" style="1" customWidth="1"/>
    <col min="14604" max="14849" width="11.42578125" style="1"/>
    <col min="14850" max="14850" width="5.42578125" style="1" customWidth="1"/>
    <col min="14851" max="14851" width="13.85546875" style="1" bestFit="1" customWidth="1"/>
    <col min="14852" max="14852" width="20.42578125" style="1" bestFit="1" customWidth="1"/>
    <col min="14853" max="14853" width="38.5703125" style="1" bestFit="1" customWidth="1"/>
    <col min="14854" max="14854" width="10.140625" style="1" bestFit="1" customWidth="1"/>
    <col min="14855" max="14855" width="12.85546875" style="1" bestFit="1" customWidth="1"/>
    <col min="14856" max="14856" width="9.28515625" style="1" bestFit="1" customWidth="1"/>
    <col min="14857" max="14857" width="9.5703125" style="1" bestFit="1" customWidth="1"/>
    <col min="14858" max="14858" width="20.85546875" style="1" bestFit="1" customWidth="1"/>
    <col min="14859" max="14859" width="14.5703125" style="1" customWidth="1"/>
    <col min="14860" max="15105" width="11.42578125" style="1"/>
    <col min="15106" max="15106" width="5.42578125" style="1" customWidth="1"/>
    <col min="15107" max="15107" width="13.85546875" style="1" bestFit="1" customWidth="1"/>
    <col min="15108" max="15108" width="20.42578125" style="1" bestFit="1" customWidth="1"/>
    <col min="15109" max="15109" width="38.5703125" style="1" bestFit="1" customWidth="1"/>
    <col min="15110" max="15110" width="10.140625" style="1" bestFit="1" customWidth="1"/>
    <col min="15111" max="15111" width="12.85546875" style="1" bestFit="1" customWidth="1"/>
    <col min="15112" max="15112" width="9.28515625" style="1" bestFit="1" customWidth="1"/>
    <col min="15113" max="15113" width="9.5703125" style="1" bestFit="1" customWidth="1"/>
    <col min="15114" max="15114" width="20.85546875" style="1" bestFit="1" customWidth="1"/>
    <col min="15115" max="15115" width="14.5703125" style="1" customWidth="1"/>
    <col min="15116" max="15361" width="11.42578125" style="1"/>
    <col min="15362" max="15362" width="5.42578125" style="1" customWidth="1"/>
    <col min="15363" max="15363" width="13.85546875" style="1" bestFit="1" customWidth="1"/>
    <col min="15364" max="15364" width="20.42578125" style="1" bestFit="1" customWidth="1"/>
    <col min="15365" max="15365" width="38.5703125" style="1" bestFit="1" customWidth="1"/>
    <col min="15366" max="15366" width="10.140625" style="1" bestFit="1" customWidth="1"/>
    <col min="15367" max="15367" width="12.85546875" style="1" bestFit="1" customWidth="1"/>
    <col min="15368" max="15368" width="9.28515625" style="1" bestFit="1" customWidth="1"/>
    <col min="15369" max="15369" width="9.5703125" style="1" bestFit="1" customWidth="1"/>
    <col min="15370" max="15370" width="20.85546875" style="1" bestFit="1" customWidth="1"/>
    <col min="15371" max="15371" width="14.5703125" style="1" customWidth="1"/>
    <col min="15372" max="15617" width="11.42578125" style="1"/>
    <col min="15618" max="15618" width="5.42578125" style="1" customWidth="1"/>
    <col min="15619" max="15619" width="13.85546875" style="1" bestFit="1" customWidth="1"/>
    <col min="15620" max="15620" width="20.42578125" style="1" bestFit="1" customWidth="1"/>
    <col min="15621" max="15621" width="38.5703125" style="1" bestFit="1" customWidth="1"/>
    <col min="15622" max="15622" width="10.140625" style="1" bestFit="1" customWidth="1"/>
    <col min="15623" max="15623" width="12.85546875" style="1" bestFit="1" customWidth="1"/>
    <col min="15624" max="15624" width="9.28515625" style="1" bestFit="1" customWidth="1"/>
    <col min="15625" max="15625" width="9.5703125" style="1" bestFit="1" customWidth="1"/>
    <col min="15626" max="15626" width="20.85546875" style="1" bestFit="1" customWidth="1"/>
    <col min="15627" max="15627" width="14.5703125" style="1" customWidth="1"/>
    <col min="15628" max="15873" width="11.42578125" style="1"/>
    <col min="15874" max="15874" width="5.42578125" style="1" customWidth="1"/>
    <col min="15875" max="15875" width="13.85546875" style="1" bestFit="1" customWidth="1"/>
    <col min="15876" max="15876" width="20.42578125" style="1" bestFit="1" customWidth="1"/>
    <col min="15877" max="15877" width="38.5703125" style="1" bestFit="1" customWidth="1"/>
    <col min="15878" max="15878" width="10.140625" style="1" bestFit="1" customWidth="1"/>
    <col min="15879" max="15879" width="12.85546875" style="1" bestFit="1" customWidth="1"/>
    <col min="15880" max="15880" width="9.28515625" style="1" bestFit="1" customWidth="1"/>
    <col min="15881" max="15881" width="9.5703125" style="1" bestFit="1" customWidth="1"/>
    <col min="15882" max="15882" width="20.85546875" style="1" bestFit="1" customWidth="1"/>
    <col min="15883" max="15883" width="14.5703125" style="1" customWidth="1"/>
    <col min="15884" max="16129" width="11.42578125" style="1"/>
    <col min="16130" max="16130" width="5.42578125" style="1" customWidth="1"/>
    <col min="16131" max="16131" width="13.85546875" style="1" bestFit="1" customWidth="1"/>
    <col min="16132" max="16132" width="20.42578125" style="1" bestFit="1" customWidth="1"/>
    <col min="16133" max="16133" width="38.5703125" style="1" bestFit="1" customWidth="1"/>
    <col min="16134" max="16134" width="10.140625" style="1" bestFit="1" customWidth="1"/>
    <col min="16135" max="16135" width="12.85546875" style="1" bestFit="1" customWidth="1"/>
    <col min="16136" max="16136" width="9.28515625" style="1" bestFit="1" customWidth="1"/>
    <col min="16137" max="16137" width="9.5703125" style="1" bestFit="1" customWidth="1"/>
    <col min="16138" max="16138" width="20.85546875" style="1" bestFit="1" customWidth="1"/>
    <col min="16139" max="16139" width="14.5703125" style="1" customWidth="1"/>
    <col min="16140" max="16384" width="11.42578125" style="1"/>
  </cols>
  <sheetData>
    <row r="3" spans="2:10" x14ac:dyDescent="0.2">
      <c r="B3" s="42"/>
      <c r="C3" s="65" t="s">
        <v>0</v>
      </c>
      <c r="D3" s="65"/>
      <c r="E3" s="65"/>
      <c r="F3" s="65"/>
      <c r="G3" s="65"/>
      <c r="H3" s="65"/>
      <c r="I3" s="65"/>
      <c r="J3" s="65"/>
    </row>
    <row r="4" spans="2:10" x14ac:dyDescent="0.2">
      <c r="C4" s="65" t="s">
        <v>1</v>
      </c>
      <c r="D4" s="65"/>
      <c r="E4" s="65"/>
      <c r="F4" s="65"/>
      <c r="G4" s="65"/>
      <c r="H4" s="65"/>
      <c r="I4" s="65"/>
      <c r="J4" s="65"/>
    </row>
    <row r="5" spans="2:10" x14ac:dyDescent="0.2">
      <c r="C5" s="65" t="s">
        <v>21</v>
      </c>
      <c r="D5" s="65"/>
      <c r="E5" s="65"/>
      <c r="F5" s="65"/>
      <c r="G5" s="65"/>
      <c r="H5" s="65"/>
      <c r="I5" s="65"/>
      <c r="J5" s="65"/>
    </row>
    <row r="6" spans="2:10" x14ac:dyDescent="0.2">
      <c r="C6" s="65" t="s">
        <v>198</v>
      </c>
      <c r="D6" s="65"/>
      <c r="E6" s="65"/>
      <c r="F6" s="65"/>
      <c r="G6" s="65"/>
      <c r="H6" s="65"/>
      <c r="I6" s="65"/>
      <c r="J6" s="65"/>
    </row>
    <row r="7" spans="2:10" x14ac:dyDescent="0.2">
      <c r="B7" s="2"/>
      <c r="C7" s="2"/>
      <c r="D7" s="2"/>
      <c r="E7" s="2"/>
      <c r="F7" s="2"/>
      <c r="G7" s="2"/>
      <c r="H7" s="2"/>
      <c r="I7" s="2"/>
      <c r="J7" s="2"/>
    </row>
    <row r="8" spans="2:10" x14ac:dyDescent="0.2">
      <c r="B8" s="2"/>
      <c r="C8" s="2"/>
      <c r="D8" s="2"/>
      <c r="E8" s="2"/>
      <c r="F8" s="2"/>
      <c r="G8" s="2"/>
      <c r="H8" s="2"/>
      <c r="I8" s="2"/>
      <c r="J8" s="2"/>
    </row>
    <row r="9" spans="2:10" x14ac:dyDescent="0.2">
      <c r="B9" s="2"/>
      <c r="C9" s="2"/>
      <c r="D9" s="2"/>
      <c r="E9" s="2"/>
      <c r="F9" s="2"/>
      <c r="G9" s="2"/>
      <c r="H9" s="2"/>
      <c r="I9" s="2"/>
      <c r="J9" s="2"/>
    </row>
    <row r="10" spans="2:10" ht="13.5" thickBot="1" x14ac:dyDescent="0.25">
      <c r="F10" s="3"/>
      <c r="G10" s="4"/>
      <c r="H10" s="4"/>
      <c r="I10" s="4"/>
    </row>
    <row r="11" spans="2:10" ht="13.5" thickBot="1" x14ac:dyDescent="0.25">
      <c r="B11" s="5" t="s">
        <v>2</v>
      </c>
      <c r="C11" s="63" t="s">
        <v>3</v>
      </c>
      <c r="D11" s="63" t="s">
        <v>190</v>
      </c>
      <c r="E11" s="63" t="s">
        <v>4</v>
      </c>
      <c r="F11" s="7" t="s">
        <v>5</v>
      </c>
      <c r="G11" s="64" t="s">
        <v>6</v>
      </c>
      <c r="H11" s="64"/>
      <c r="I11" s="9" t="s">
        <v>7</v>
      </c>
      <c r="J11" s="10" t="s">
        <v>8</v>
      </c>
    </row>
    <row r="12" spans="2:10" ht="15" x14ac:dyDescent="0.25">
      <c r="B12" t="s">
        <v>155</v>
      </c>
      <c r="C12" t="s">
        <v>156</v>
      </c>
      <c r="D12"/>
      <c r="E12" t="s">
        <v>157</v>
      </c>
      <c r="F12" s="57">
        <v>43039</v>
      </c>
      <c r="G12" s="54">
        <v>-64000</v>
      </c>
      <c r="H12" s="18"/>
      <c r="I12" s="18"/>
      <c r="J12" s="18"/>
    </row>
    <row r="13" spans="2:10" ht="15" x14ac:dyDescent="0.25">
      <c r="B13" t="s">
        <v>149</v>
      </c>
      <c r="C13" t="s">
        <v>150</v>
      </c>
      <c r="D13"/>
      <c r="E13" t="s">
        <v>151</v>
      </c>
      <c r="F13" s="57">
        <v>43035</v>
      </c>
      <c r="G13" s="54">
        <v>-60000</v>
      </c>
      <c r="H13" s="18"/>
      <c r="I13" s="18"/>
      <c r="J13" s="18"/>
    </row>
    <row r="14" spans="2:10" ht="15" x14ac:dyDescent="0.25">
      <c r="B14" s="1" t="s">
        <v>181</v>
      </c>
      <c r="C14" t="s">
        <v>182</v>
      </c>
      <c r="D14"/>
      <c r="E14" t="s">
        <v>183</v>
      </c>
      <c r="F14" s="57">
        <v>43053</v>
      </c>
      <c r="G14" s="54">
        <v>-10000</v>
      </c>
      <c r="H14" s="18"/>
      <c r="I14" s="18"/>
      <c r="J14" s="18"/>
    </row>
    <row r="15" spans="2:10" ht="15" x14ac:dyDescent="0.25">
      <c r="B15" t="s">
        <v>184</v>
      </c>
      <c r="C15" t="s">
        <v>185</v>
      </c>
      <c r="D15"/>
      <c r="E15" t="s">
        <v>186</v>
      </c>
      <c r="F15" s="57">
        <v>43056</v>
      </c>
      <c r="G15" s="54">
        <v>-10000</v>
      </c>
      <c r="H15" s="26"/>
      <c r="I15" s="24"/>
      <c r="J15" s="53"/>
    </row>
    <row r="16" spans="2:10" ht="15" x14ac:dyDescent="0.25">
      <c r="B16" t="s">
        <v>187</v>
      </c>
      <c r="C16" t="s">
        <v>188</v>
      </c>
      <c r="D16"/>
      <c r="E16" t="s">
        <v>189</v>
      </c>
      <c r="F16" s="57">
        <v>43060</v>
      </c>
      <c r="G16" s="54">
        <v>-335900</v>
      </c>
      <c r="H16" s="26"/>
      <c r="I16" s="24"/>
      <c r="J16" s="53"/>
    </row>
    <row r="17" spans="1:11" x14ac:dyDescent="0.2">
      <c r="H17" s="26"/>
      <c r="I17" s="24"/>
      <c r="J17" s="53"/>
    </row>
    <row r="18" spans="1:11" x14ac:dyDescent="0.2">
      <c r="H18" s="26"/>
      <c r="I18" s="24"/>
      <c r="J18" s="53"/>
    </row>
    <row r="19" spans="1:11" s="51" customFormat="1" ht="15" x14ac:dyDescent="0.25">
      <c r="A19" s="47"/>
      <c r="B19" s="47"/>
      <c r="C19" s="47"/>
      <c r="D19" s="47"/>
      <c r="E19" s="47"/>
      <c r="F19" s="47"/>
      <c r="G19" s="48"/>
      <c r="H19" s="49"/>
      <c r="I19" s="47"/>
      <c r="J19" s="50"/>
      <c r="K19" s="47"/>
    </row>
    <row r="20" spans="1:11" x14ac:dyDescent="0.2">
      <c r="B20" s="28" t="s">
        <v>13</v>
      </c>
      <c r="C20" s="18"/>
      <c r="D20" s="18"/>
      <c r="E20" s="18"/>
      <c r="F20" s="18"/>
      <c r="G20" s="29"/>
      <c r="H20" s="30">
        <f>SUM(H21:H24)</f>
        <v>25000</v>
      </c>
      <c r="I20" s="29"/>
      <c r="J20" s="23"/>
    </row>
    <row r="21" spans="1:11" ht="15" x14ac:dyDescent="0.25">
      <c r="B21" s="20" t="s">
        <v>117</v>
      </c>
      <c r="C21" s="57">
        <v>42902</v>
      </c>
      <c r="D21" s="57"/>
      <c r="E21" t="s">
        <v>118</v>
      </c>
      <c r="G21" s="20"/>
      <c r="H21" s="54">
        <v>5000</v>
      </c>
      <c r="I21" s="29"/>
      <c r="J21" s="23" t="s">
        <v>195</v>
      </c>
    </row>
    <row r="22" spans="1:11" ht="15" x14ac:dyDescent="0.25">
      <c r="B22" s="20" t="s">
        <v>120</v>
      </c>
      <c r="C22" s="57">
        <v>42765</v>
      </c>
      <c r="D22" s="20">
        <v>1587</v>
      </c>
      <c r="E22" s="18" t="s">
        <v>121</v>
      </c>
      <c r="F22" s="31"/>
      <c r="G22" s="18"/>
      <c r="H22" s="20">
        <v>10000</v>
      </c>
      <c r="I22" s="18"/>
      <c r="J22" s="23" t="s">
        <v>196</v>
      </c>
      <c r="K22" s="32"/>
    </row>
    <row r="23" spans="1:11" ht="15" x14ac:dyDescent="0.25">
      <c r="B23" s="20" t="s">
        <v>62</v>
      </c>
      <c r="C23" s="57">
        <v>43054</v>
      </c>
      <c r="D23" s="20">
        <v>1848</v>
      </c>
      <c r="E23" s="20" t="s">
        <v>191</v>
      </c>
      <c r="F23" s="20"/>
      <c r="G23" s="20"/>
      <c r="H23" s="20">
        <v>10000</v>
      </c>
      <c r="I23" s="20"/>
      <c r="J23" s="20" t="s">
        <v>192</v>
      </c>
    </row>
    <row r="24" spans="1:11" ht="15" x14ac:dyDescent="0.25">
      <c r="B24" s="20"/>
      <c r="C24" s="57"/>
      <c r="D24" s="20"/>
      <c r="E24" s="20"/>
      <c r="F24" s="20"/>
      <c r="G24" s="20"/>
      <c r="H24" s="20"/>
      <c r="I24" s="20"/>
      <c r="J24" s="20" t="s">
        <v>194</v>
      </c>
    </row>
    <row r="25" spans="1:11" x14ac:dyDescent="0.2">
      <c r="B25" s="20"/>
      <c r="C25" s="20"/>
      <c r="D25" s="20"/>
      <c r="E25" s="20"/>
      <c r="F25" s="20"/>
      <c r="G25" s="20"/>
      <c r="H25" s="20"/>
      <c r="I25" s="20"/>
      <c r="J25" s="20"/>
    </row>
    <row r="26" spans="1:11" ht="15" x14ac:dyDescent="0.25">
      <c r="B26"/>
      <c r="C26" s="57"/>
      <c r="D26"/>
      <c r="E26"/>
      <c r="F26"/>
      <c r="H26" s="54"/>
      <c r="I26" s="37"/>
      <c r="J26" s="36"/>
    </row>
    <row r="27" spans="1:11" x14ac:dyDescent="0.2">
      <c r="G27" s="34">
        <f>SUM(G12:G16)</f>
        <v>-479900</v>
      </c>
      <c r="H27" s="34">
        <f>SUM(H12:H20)</f>
        <v>25000</v>
      </c>
      <c r="I27" s="37"/>
      <c r="J27" s="36"/>
    </row>
    <row r="28" spans="1:11" ht="13.5" thickBot="1" x14ac:dyDescent="0.25">
      <c r="E28" s="38" t="s">
        <v>17</v>
      </c>
      <c r="F28" s="39"/>
      <c r="G28" s="40">
        <f>+G27-H27</f>
        <v>-504900</v>
      </c>
      <c r="H28" s="41"/>
      <c r="I28" s="37"/>
      <c r="J28" s="36"/>
    </row>
    <row r="29" spans="1:11" ht="13.5" thickTop="1" x14ac:dyDescent="0.2">
      <c r="E29" s="38" t="s">
        <v>18</v>
      </c>
      <c r="F29" s="39"/>
      <c r="G29" s="41">
        <v>-504900</v>
      </c>
      <c r="J29" s="36"/>
    </row>
    <row r="30" spans="1:11" x14ac:dyDescent="0.2">
      <c r="E30" s="38" t="s">
        <v>19</v>
      </c>
      <c r="G30" s="41">
        <f>G28-G29</f>
        <v>0</v>
      </c>
      <c r="J30" s="36"/>
    </row>
    <row r="31" spans="1:11" x14ac:dyDescent="0.2">
      <c r="J31" s="36"/>
    </row>
    <row r="32" spans="1:11" x14ac:dyDescent="0.2">
      <c r="J32" s="36"/>
    </row>
    <row r="33" spans="10:10" x14ac:dyDescent="0.2">
      <c r="J33" s="36"/>
    </row>
  </sheetData>
  <mergeCells count="5">
    <mergeCell ref="C3:J3"/>
    <mergeCell ref="C4:J4"/>
    <mergeCell ref="C5:J5"/>
    <mergeCell ref="C6:J6"/>
    <mergeCell ref="G11:H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1"/>
  <sheetViews>
    <sheetView workbookViewId="0">
      <selection activeCell="B25" sqref="B25:G25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42578125" style="1" bestFit="1" customWidth="1"/>
    <col min="6" max="6" width="12.85546875" style="1" bestFit="1" customWidth="1"/>
    <col min="7" max="7" width="10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34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8" t="s">
        <v>3</v>
      </c>
      <c r="D11" s="8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1"/>
      <c r="C12" s="11"/>
      <c r="D12" s="11"/>
      <c r="E12" s="12"/>
      <c r="F12" s="13"/>
      <c r="G12" s="13"/>
      <c r="H12" s="14"/>
      <c r="I12" s="15"/>
      <c r="J12" s="16"/>
      <c r="K12" s="17"/>
    </row>
    <row r="13" spans="2:11" x14ac:dyDescent="0.2">
      <c r="B13" s="18"/>
      <c r="C13" s="18"/>
      <c r="D13" s="18"/>
      <c r="E13" s="19"/>
      <c r="F13" s="20"/>
      <c r="G13" s="21"/>
      <c r="H13" s="22"/>
      <c r="I13" s="43"/>
      <c r="J13" s="16"/>
      <c r="K13" s="17"/>
    </row>
    <row r="14" spans="2:11" x14ac:dyDescent="0.2">
      <c r="B14" s="18" t="s">
        <v>22</v>
      </c>
      <c r="C14" s="18" t="s">
        <v>23</v>
      </c>
      <c r="D14" s="18" t="s">
        <v>24</v>
      </c>
      <c r="E14" s="19"/>
      <c r="F14" s="46">
        <v>397900</v>
      </c>
      <c r="G14" s="20"/>
      <c r="H14" s="18"/>
      <c r="I14" s="43" t="s">
        <v>9</v>
      </c>
    </row>
    <row r="15" spans="2:11" x14ac:dyDescent="0.2">
      <c r="B15" s="18" t="s">
        <v>36</v>
      </c>
      <c r="C15" s="18" t="s">
        <v>37</v>
      </c>
      <c r="D15" s="18" t="s">
        <v>38</v>
      </c>
      <c r="E15" s="19"/>
      <c r="F15" s="46">
        <v>159002.26</v>
      </c>
      <c r="G15" s="20"/>
      <c r="H15" s="18"/>
      <c r="I15" s="43"/>
    </row>
    <row r="16" spans="2:11" x14ac:dyDescent="0.2">
      <c r="B16" s="18" t="s">
        <v>39</v>
      </c>
      <c r="C16" s="18" t="s">
        <v>40</v>
      </c>
      <c r="D16" s="18" t="s">
        <v>41</v>
      </c>
      <c r="E16" s="19"/>
      <c r="F16" s="46">
        <v>310900</v>
      </c>
      <c r="G16" s="20"/>
      <c r="H16" s="18"/>
      <c r="I16" s="43"/>
    </row>
    <row r="17" spans="1:10" x14ac:dyDescent="0.2">
      <c r="B17" s="18" t="s">
        <v>42</v>
      </c>
      <c r="C17" s="18" t="s">
        <v>43</v>
      </c>
      <c r="D17" s="18" t="s">
        <v>44</v>
      </c>
      <c r="E17" s="19"/>
      <c r="F17" s="46">
        <v>285900</v>
      </c>
      <c r="G17" s="20"/>
      <c r="H17" s="18"/>
      <c r="I17" s="43"/>
    </row>
    <row r="18" spans="1:10" x14ac:dyDescent="0.2">
      <c r="B18" s="18" t="s">
        <v>59</v>
      </c>
      <c r="C18" s="18" t="s">
        <v>60</v>
      </c>
      <c r="D18" s="18" t="s">
        <v>61</v>
      </c>
      <c r="E18" s="19"/>
      <c r="F18" s="46">
        <v>-30000</v>
      </c>
      <c r="G18" s="20"/>
      <c r="H18" s="18"/>
      <c r="I18" s="43"/>
    </row>
    <row r="20" spans="1:10" x14ac:dyDescent="0.2">
      <c r="A20" s="24"/>
      <c r="B20" s="24"/>
      <c r="C20" s="24"/>
      <c r="D20" s="24"/>
      <c r="E20" s="24"/>
      <c r="F20" s="25"/>
      <c r="G20" s="26"/>
      <c r="H20" s="24"/>
      <c r="I20" s="27"/>
      <c r="J20" s="24"/>
    </row>
    <row r="21" spans="1:10" x14ac:dyDescent="0.2">
      <c r="B21" s="28" t="s">
        <v>13</v>
      </c>
      <c r="C21" s="18"/>
      <c r="D21" s="18"/>
      <c r="E21" s="18"/>
      <c r="F21" s="29"/>
      <c r="G21" s="30">
        <f>SUM(G23:G25)</f>
        <v>20000</v>
      </c>
      <c r="H21" s="29"/>
      <c r="I21" s="23"/>
    </row>
    <row r="22" spans="1:10" x14ac:dyDescent="0.2">
      <c r="B22" s="28"/>
      <c r="C22" s="18"/>
      <c r="D22" s="18"/>
      <c r="E22" s="18"/>
      <c r="F22" s="29"/>
      <c r="G22" s="29"/>
      <c r="H22" s="29"/>
      <c r="I22" s="23"/>
    </row>
    <row r="23" spans="1:10" x14ac:dyDescent="0.2">
      <c r="B23" s="18" t="s">
        <v>14</v>
      </c>
      <c r="C23" s="18">
        <v>1475</v>
      </c>
      <c r="D23" s="18" t="s">
        <v>15</v>
      </c>
      <c r="E23" s="19">
        <v>42585</v>
      </c>
      <c r="F23" s="46"/>
      <c r="G23" s="20">
        <v>5000</v>
      </c>
      <c r="H23" s="18"/>
      <c r="I23" s="23" t="s">
        <v>16</v>
      </c>
      <c r="J23" s="32"/>
    </row>
    <row r="24" spans="1:10" x14ac:dyDescent="0.2">
      <c r="B24" s="18" t="s">
        <v>62</v>
      </c>
      <c r="C24" s="18">
        <v>1606</v>
      </c>
      <c r="D24" s="18" t="s">
        <v>63</v>
      </c>
      <c r="E24" s="19">
        <v>42787</v>
      </c>
      <c r="F24" s="46"/>
      <c r="G24" s="20">
        <v>5000</v>
      </c>
      <c r="H24" s="18"/>
      <c r="I24" s="23"/>
      <c r="J24" s="32"/>
    </row>
    <row r="25" spans="1:10" x14ac:dyDescent="0.2">
      <c r="B25" s="18" t="s">
        <v>120</v>
      </c>
      <c r="C25" s="18">
        <v>42765</v>
      </c>
      <c r="D25" s="18" t="s">
        <v>121</v>
      </c>
      <c r="E25" s="31"/>
      <c r="F25" s="18"/>
      <c r="G25" s="20">
        <v>10000</v>
      </c>
      <c r="H25" s="18"/>
      <c r="I25" s="23"/>
    </row>
    <row r="26" spans="1:10" x14ac:dyDescent="0.2">
      <c r="B26" s="33"/>
      <c r="C26" s="32"/>
      <c r="D26" s="32"/>
      <c r="F26" s="4"/>
      <c r="G26" s="35"/>
      <c r="H26" s="37"/>
      <c r="I26" s="36"/>
    </row>
    <row r="27" spans="1:10" x14ac:dyDescent="0.2">
      <c r="B27" s="33"/>
      <c r="C27" s="32"/>
      <c r="D27" s="32"/>
      <c r="F27" s="4"/>
      <c r="G27" s="35"/>
      <c r="I27" s="36"/>
    </row>
    <row r="28" spans="1:10" x14ac:dyDescent="0.2">
      <c r="F28" s="34">
        <f>SUM(F12:F18)</f>
        <v>1123702.26</v>
      </c>
      <c r="G28" s="34">
        <f>SUM(G12:G21)</f>
        <v>20000</v>
      </c>
      <c r="I28" s="36"/>
    </row>
    <row r="29" spans="1:10" ht="13.5" thickBot="1" x14ac:dyDescent="0.25">
      <c r="D29" s="38" t="s">
        <v>17</v>
      </c>
      <c r="E29" s="39"/>
      <c r="F29" s="40">
        <f>+F28-G28</f>
        <v>1103702.26</v>
      </c>
      <c r="G29" s="41"/>
      <c r="I29" s="36"/>
    </row>
    <row r="30" spans="1:10" ht="13.5" thickTop="1" x14ac:dyDescent="0.2">
      <c r="D30" s="38" t="s">
        <v>18</v>
      </c>
      <c r="E30" s="39"/>
      <c r="F30" s="41">
        <v>1113702.26</v>
      </c>
      <c r="I30" s="36"/>
    </row>
    <row r="31" spans="1:10" x14ac:dyDescent="0.2">
      <c r="D31" s="38" t="s">
        <v>19</v>
      </c>
      <c r="F31" s="41">
        <f>F29-F30</f>
        <v>-10000</v>
      </c>
      <c r="I31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workbookViewId="0">
      <selection activeCell="B22" sqref="B22:G22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140625" style="1" bestFit="1" customWidth="1"/>
    <col min="6" max="6" width="12.85546875" style="1" bestFit="1" customWidth="1"/>
    <col min="7" max="7" width="10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52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44" t="s">
        <v>3</v>
      </c>
      <c r="D11" s="44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1"/>
      <c r="C12" s="11"/>
      <c r="D12" s="11"/>
      <c r="E12" s="12"/>
      <c r="F12" s="13"/>
      <c r="G12" s="13"/>
      <c r="H12" s="14"/>
      <c r="I12" s="15"/>
      <c r="J12" s="16"/>
      <c r="K12" s="17"/>
    </row>
    <row r="13" spans="2:11" x14ac:dyDescent="0.2">
      <c r="B13" s="18" t="s">
        <v>22</v>
      </c>
      <c r="C13" s="18" t="s">
        <v>23</v>
      </c>
      <c r="D13" s="18" t="s">
        <v>24</v>
      </c>
      <c r="E13" s="19"/>
      <c r="F13" s="20">
        <v>-10000</v>
      </c>
      <c r="G13" s="20"/>
      <c r="H13" s="18"/>
      <c r="I13" s="43" t="s">
        <v>35</v>
      </c>
    </row>
    <row r="14" spans="2:11" x14ac:dyDescent="0.2">
      <c r="B14" s="18" t="s">
        <v>53</v>
      </c>
      <c r="C14" s="18" t="s">
        <v>54</v>
      </c>
      <c r="D14" s="18" t="s">
        <v>55</v>
      </c>
      <c r="E14" s="19"/>
      <c r="F14" s="20">
        <v>170450</v>
      </c>
      <c r="G14" s="20"/>
      <c r="H14" s="18"/>
      <c r="I14" s="43" t="s">
        <v>9</v>
      </c>
    </row>
    <row r="15" spans="2:11" x14ac:dyDescent="0.2">
      <c r="B15" s="18" t="s">
        <v>56</v>
      </c>
      <c r="C15" s="18" t="s">
        <v>57</v>
      </c>
      <c r="D15" s="18" t="s">
        <v>58</v>
      </c>
      <c r="E15" s="19"/>
      <c r="F15" s="20">
        <v>463900</v>
      </c>
      <c r="G15" s="20"/>
      <c r="H15" s="18"/>
      <c r="I15" s="43" t="s">
        <v>9</v>
      </c>
    </row>
    <row r="17" spans="1:10" x14ac:dyDescent="0.2">
      <c r="A17" s="24"/>
      <c r="B17" s="24"/>
      <c r="C17" s="24"/>
      <c r="D17" s="24"/>
      <c r="E17" s="24"/>
      <c r="F17" s="25"/>
      <c r="G17" s="26"/>
      <c r="H17" s="24"/>
      <c r="I17" s="27"/>
      <c r="J17" s="24"/>
    </row>
    <row r="18" spans="1:10" x14ac:dyDescent="0.2">
      <c r="B18" s="28" t="s">
        <v>13</v>
      </c>
      <c r="C18" s="18"/>
      <c r="D18" s="18"/>
      <c r="E18" s="18"/>
      <c r="F18" s="29"/>
      <c r="G18" s="30">
        <f>SUM(G20:G22)</f>
        <v>20000</v>
      </c>
      <c r="H18" s="29"/>
      <c r="I18" s="23"/>
    </row>
    <row r="19" spans="1:10" x14ac:dyDescent="0.2">
      <c r="B19" s="28"/>
      <c r="C19" s="18"/>
      <c r="D19" s="18"/>
      <c r="E19" s="18"/>
      <c r="F19" s="29"/>
      <c r="G19" s="29"/>
      <c r="H19" s="29"/>
      <c r="I19" s="23"/>
    </row>
    <row r="20" spans="1:10" x14ac:dyDescent="0.2">
      <c r="B20" s="18" t="s">
        <v>14</v>
      </c>
      <c r="C20" s="18">
        <v>1475</v>
      </c>
      <c r="D20" s="18" t="s">
        <v>15</v>
      </c>
      <c r="E20" s="31">
        <v>42585</v>
      </c>
      <c r="F20" s="18"/>
      <c r="G20" s="20">
        <v>5000</v>
      </c>
      <c r="H20" s="18"/>
      <c r="I20" s="23" t="s">
        <v>16</v>
      </c>
      <c r="J20" s="32"/>
    </row>
    <row r="21" spans="1:10" x14ac:dyDescent="0.2">
      <c r="B21" s="18" t="s">
        <v>105</v>
      </c>
      <c r="C21" s="18">
        <v>1634</v>
      </c>
      <c r="D21" s="18" t="s">
        <v>106</v>
      </c>
      <c r="E21" s="31"/>
      <c r="F21" s="18"/>
      <c r="G21" s="20">
        <v>5000</v>
      </c>
      <c r="H21" s="18"/>
      <c r="I21" s="23"/>
      <c r="J21" s="32"/>
    </row>
    <row r="22" spans="1:10" x14ac:dyDescent="0.2">
      <c r="B22" s="18" t="s">
        <v>120</v>
      </c>
      <c r="C22" s="18">
        <v>42765</v>
      </c>
      <c r="D22" s="18" t="s">
        <v>121</v>
      </c>
      <c r="E22" s="31"/>
      <c r="F22" s="18"/>
      <c r="G22" s="20">
        <v>10000</v>
      </c>
      <c r="H22" s="37"/>
      <c r="I22" s="36"/>
    </row>
    <row r="23" spans="1:10" x14ac:dyDescent="0.2">
      <c r="B23" s="33"/>
      <c r="C23" s="32"/>
      <c r="D23" s="32"/>
      <c r="F23" s="4"/>
      <c r="G23" s="35"/>
      <c r="I23" s="36"/>
    </row>
    <row r="24" spans="1:10" x14ac:dyDescent="0.2">
      <c r="F24" s="34">
        <f>SUM(F11:F15)</f>
        <v>624350</v>
      </c>
      <c r="G24" s="34">
        <f>SUM(G12:G18)</f>
        <v>20000</v>
      </c>
      <c r="I24" s="36"/>
    </row>
    <row r="25" spans="1:10" ht="13.5" thickBot="1" x14ac:dyDescent="0.25">
      <c r="D25" s="38" t="s">
        <v>17</v>
      </c>
      <c r="E25" s="39"/>
      <c r="F25" s="40">
        <f>+F24-G24</f>
        <v>604350</v>
      </c>
      <c r="G25" s="41"/>
      <c r="I25" s="36"/>
    </row>
    <row r="26" spans="1:10" ht="13.5" thickTop="1" x14ac:dyDescent="0.2">
      <c r="D26" s="38" t="s">
        <v>18</v>
      </c>
      <c r="E26" s="39"/>
      <c r="F26" s="41">
        <v>614350</v>
      </c>
      <c r="I26" s="36"/>
    </row>
    <row r="27" spans="1:10" x14ac:dyDescent="0.2">
      <c r="D27" s="38" t="s">
        <v>19</v>
      </c>
      <c r="F27" s="41">
        <f>F25-F26</f>
        <v>-10000</v>
      </c>
      <c r="I27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opLeftCell="A10" workbookViewId="0">
      <selection activeCell="G23" sqref="B23:G23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140625" style="1" bestFit="1" customWidth="1"/>
    <col min="6" max="6" width="12.85546875" style="1" bestFit="1" customWidth="1"/>
    <col min="7" max="7" width="10.140625" style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64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45" t="s">
        <v>3</v>
      </c>
      <c r="D11" s="45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1"/>
      <c r="C12" s="11"/>
      <c r="D12" s="11"/>
      <c r="E12" s="12"/>
      <c r="F12" s="13"/>
      <c r="G12" s="13"/>
      <c r="H12" s="14"/>
      <c r="I12" s="15"/>
      <c r="J12" s="16"/>
      <c r="K12" s="17"/>
    </row>
    <row r="13" spans="2:11" x14ac:dyDescent="0.2">
      <c r="B13" s="18" t="s">
        <v>22</v>
      </c>
      <c r="C13" s="18" t="s">
        <v>23</v>
      </c>
      <c r="D13" s="18" t="s">
        <v>24</v>
      </c>
      <c r="E13" s="19"/>
      <c r="F13" s="20">
        <v>-10000</v>
      </c>
      <c r="G13" s="20"/>
      <c r="H13" s="18"/>
      <c r="I13" s="43" t="s">
        <v>35</v>
      </c>
    </row>
    <row r="14" spans="2:11" x14ac:dyDescent="0.2">
      <c r="B14" s="18" t="s">
        <v>56</v>
      </c>
      <c r="C14" s="18" t="s">
        <v>57</v>
      </c>
      <c r="D14" s="18" t="s">
        <v>58</v>
      </c>
      <c r="E14" s="19"/>
      <c r="F14" s="20">
        <v>463900</v>
      </c>
      <c r="G14" s="20"/>
      <c r="H14" s="18"/>
      <c r="I14" s="43" t="s">
        <v>9</v>
      </c>
    </row>
    <row r="15" spans="2:11" x14ac:dyDescent="0.2">
      <c r="B15" s="18" t="s">
        <v>65</v>
      </c>
      <c r="C15" s="18" t="s">
        <v>66</v>
      </c>
      <c r="D15" s="18" t="s">
        <v>67</v>
      </c>
      <c r="E15" s="19"/>
      <c r="F15" s="20">
        <v>434784</v>
      </c>
      <c r="G15" s="20"/>
      <c r="H15" s="18"/>
      <c r="I15" s="43"/>
    </row>
    <row r="16" spans="2:11" x14ac:dyDescent="0.2">
      <c r="B16" s="18" t="s">
        <v>68</v>
      </c>
      <c r="C16" s="18" t="s">
        <v>69</v>
      </c>
      <c r="D16" s="18" t="s">
        <v>70</v>
      </c>
      <c r="E16" s="19"/>
      <c r="F16" s="20">
        <v>137900</v>
      </c>
      <c r="G16" s="20"/>
      <c r="H16" s="18"/>
      <c r="I16" s="43"/>
    </row>
    <row r="17" spans="1:10" x14ac:dyDescent="0.2">
      <c r="B17" s="18" t="s">
        <v>71</v>
      </c>
      <c r="C17" s="18" t="s">
        <v>72</v>
      </c>
      <c r="D17" s="18" t="s">
        <v>73</v>
      </c>
      <c r="E17" s="19"/>
      <c r="F17" s="20">
        <v>452900</v>
      </c>
      <c r="G17" s="20"/>
      <c r="H17" s="18"/>
      <c r="I17" s="43"/>
    </row>
    <row r="18" spans="1:10" x14ac:dyDescent="0.2">
      <c r="B18" s="18" t="s">
        <v>74</v>
      </c>
      <c r="C18" s="18" t="s">
        <v>75</v>
      </c>
      <c r="D18" s="18" t="s">
        <v>76</v>
      </c>
      <c r="E18" s="19"/>
      <c r="F18" s="20">
        <v>355900</v>
      </c>
      <c r="G18" s="20"/>
      <c r="H18" s="18"/>
      <c r="I18" s="43"/>
    </row>
    <row r="19" spans="1:10" s="51" customFormat="1" ht="15" x14ac:dyDescent="0.25">
      <c r="A19" s="47"/>
      <c r="B19" s="47"/>
      <c r="C19" s="47"/>
      <c r="D19" s="47"/>
      <c r="E19" s="47"/>
      <c r="F19" s="48"/>
      <c r="G19" s="49"/>
      <c r="H19" s="47"/>
      <c r="I19" s="50"/>
      <c r="J19" s="47"/>
    </row>
    <row r="20" spans="1:10" x14ac:dyDescent="0.2">
      <c r="B20" s="28" t="s">
        <v>13</v>
      </c>
      <c r="C20" s="18"/>
      <c r="D20" s="18"/>
      <c r="E20" s="18"/>
      <c r="F20" s="29"/>
      <c r="G20" s="30">
        <f>SUM(G21:G23)</f>
        <v>20000</v>
      </c>
      <c r="H20" s="29"/>
      <c r="I20" s="23"/>
    </row>
    <row r="21" spans="1:10" x14ac:dyDescent="0.2">
      <c r="B21" s="18" t="s">
        <v>14</v>
      </c>
      <c r="C21" s="18">
        <v>1475</v>
      </c>
      <c r="D21" s="18" t="s">
        <v>15</v>
      </c>
      <c r="E21" s="31">
        <v>42585</v>
      </c>
      <c r="F21" s="18"/>
      <c r="G21" s="20">
        <v>5000</v>
      </c>
      <c r="H21" s="29"/>
      <c r="I21" s="23"/>
    </row>
    <row r="22" spans="1:10" x14ac:dyDescent="0.2">
      <c r="B22" s="18" t="s">
        <v>105</v>
      </c>
      <c r="C22" s="18">
        <v>1634</v>
      </c>
      <c r="D22" s="18" t="s">
        <v>106</v>
      </c>
      <c r="E22" s="31"/>
      <c r="F22" s="18"/>
      <c r="G22" s="20">
        <v>5000</v>
      </c>
      <c r="H22" s="18"/>
      <c r="I22" s="43"/>
      <c r="J22" s="32"/>
    </row>
    <row r="23" spans="1:10" x14ac:dyDescent="0.2">
      <c r="B23" s="18" t="s">
        <v>120</v>
      </c>
      <c r="C23" s="18">
        <v>42765</v>
      </c>
      <c r="D23" s="18" t="s">
        <v>121</v>
      </c>
      <c r="E23" s="31"/>
      <c r="F23" s="18"/>
      <c r="G23" s="20">
        <v>10000</v>
      </c>
      <c r="H23" s="37"/>
      <c r="I23" s="36"/>
    </row>
    <row r="24" spans="1:10" x14ac:dyDescent="0.2">
      <c r="B24" s="33"/>
      <c r="C24" s="32"/>
      <c r="D24" s="32"/>
      <c r="F24" s="4"/>
      <c r="G24" s="35"/>
      <c r="I24" s="36"/>
    </row>
    <row r="25" spans="1:10" x14ac:dyDescent="0.2">
      <c r="F25" s="34">
        <f>SUM(F12:F18)</f>
        <v>1835384</v>
      </c>
      <c r="G25" s="34">
        <f>SUM(G12:G20)</f>
        <v>20000</v>
      </c>
      <c r="I25" s="36"/>
    </row>
    <row r="26" spans="1:10" ht="13.5" thickBot="1" x14ac:dyDescent="0.25">
      <c r="D26" s="38" t="s">
        <v>17</v>
      </c>
      <c r="E26" s="39"/>
      <c r="F26" s="40">
        <f>+F25-G25</f>
        <v>1815384</v>
      </c>
      <c r="G26" s="41"/>
      <c r="I26" s="36"/>
    </row>
    <row r="27" spans="1:10" ht="13.5" thickTop="1" x14ac:dyDescent="0.2">
      <c r="D27" s="38" t="s">
        <v>18</v>
      </c>
      <c r="E27" s="39"/>
      <c r="F27" s="41">
        <v>1820384</v>
      </c>
      <c r="I27" s="36"/>
    </row>
    <row r="28" spans="1:10" x14ac:dyDescent="0.2">
      <c r="D28" s="38" t="s">
        <v>19</v>
      </c>
      <c r="F28" s="41">
        <f>F26-F27</f>
        <v>-5000</v>
      </c>
      <c r="I28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opLeftCell="A13" workbookViewId="0">
      <selection activeCell="B31" sqref="B31:G31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140625" style="1" bestFit="1" customWidth="1"/>
    <col min="6" max="6" width="12.85546875" style="1" bestFit="1" customWidth="1"/>
    <col min="7" max="7" width="10.140625" style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104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52" t="s">
        <v>3</v>
      </c>
      <c r="D11" s="52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8" t="s">
        <v>22</v>
      </c>
      <c r="C12" s="18" t="s">
        <v>23</v>
      </c>
      <c r="D12" s="18" t="s">
        <v>24</v>
      </c>
      <c r="E12" s="19"/>
      <c r="F12" s="20"/>
      <c r="G12" s="13"/>
      <c r="H12" s="14"/>
      <c r="I12" s="15"/>
      <c r="J12" s="16"/>
      <c r="K12" s="17"/>
    </row>
    <row r="13" spans="2:11" ht="15" x14ac:dyDescent="0.25">
      <c r="B13" s="18" t="s">
        <v>71</v>
      </c>
      <c r="C13" s="18" t="s">
        <v>72</v>
      </c>
      <c r="D13" s="18" t="s">
        <v>73</v>
      </c>
      <c r="E13" s="19"/>
      <c r="F13" s="54">
        <v>-62100</v>
      </c>
      <c r="G13" s="20"/>
      <c r="H13" s="18"/>
      <c r="I13" s="18"/>
    </row>
    <row r="14" spans="2:11" x14ac:dyDescent="0.2">
      <c r="B14" s="18" t="s">
        <v>78</v>
      </c>
      <c r="C14" s="18" t="s">
        <v>79</v>
      </c>
      <c r="D14" s="18" t="s">
        <v>80</v>
      </c>
      <c r="E14" s="19"/>
      <c r="F14" s="20">
        <v>-10000</v>
      </c>
      <c r="G14" s="18"/>
      <c r="H14" s="18"/>
      <c r="I14" s="18"/>
    </row>
    <row r="15" spans="2:11" x14ac:dyDescent="0.2">
      <c r="B15" s="18" t="s">
        <v>81</v>
      </c>
      <c r="C15" s="18" t="s">
        <v>82</v>
      </c>
      <c r="D15" s="18" t="s">
        <v>77</v>
      </c>
      <c r="E15" s="19"/>
      <c r="F15" s="20">
        <v>310000</v>
      </c>
      <c r="G15" s="18"/>
      <c r="H15" s="18"/>
      <c r="I15" s="18"/>
    </row>
    <row r="16" spans="2:11" x14ac:dyDescent="0.2">
      <c r="B16" s="18" t="s">
        <v>83</v>
      </c>
      <c r="C16" s="18" t="s">
        <v>84</v>
      </c>
      <c r="D16" s="18" t="s">
        <v>85</v>
      </c>
      <c r="E16" s="19"/>
      <c r="F16" s="20">
        <v>360000</v>
      </c>
      <c r="G16" s="18"/>
      <c r="H16" s="18"/>
      <c r="I16" s="18"/>
    </row>
    <row r="17" spans="1:10" x14ac:dyDescent="0.2">
      <c r="B17" s="18" t="s">
        <v>86</v>
      </c>
      <c r="C17" s="18" t="s">
        <v>87</v>
      </c>
      <c r="D17" s="18" t="s">
        <v>88</v>
      </c>
      <c r="E17" s="19"/>
      <c r="F17" s="20">
        <v>513900</v>
      </c>
      <c r="G17" s="18"/>
      <c r="H17" s="18"/>
      <c r="I17" s="18"/>
    </row>
    <row r="18" spans="1:10" x14ac:dyDescent="0.2">
      <c r="B18" s="18" t="s">
        <v>89</v>
      </c>
      <c r="C18" s="18" t="s">
        <v>90</v>
      </c>
      <c r="D18" s="18" t="s">
        <v>88</v>
      </c>
      <c r="E18" s="19"/>
      <c r="F18" s="20">
        <v>513900</v>
      </c>
      <c r="G18" s="18"/>
      <c r="H18" s="18"/>
      <c r="I18" s="18"/>
    </row>
    <row r="19" spans="1:10" x14ac:dyDescent="0.2">
      <c r="B19" s="18" t="s">
        <v>92</v>
      </c>
      <c r="C19" s="18" t="s">
        <v>91</v>
      </c>
      <c r="D19" s="18" t="s">
        <v>88</v>
      </c>
      <c r="E19" s="19"/>
      <c r="F19" s="20">
        <v>513900</v>
      </c>
      <c r="G19" s="18"/>
      <c r="H19" s="18"/>
      <c r="I19" s="18"/>
    </row>
    <row r="20" spans="1:10" x14ac:dyDescent="0.2">
      <c r="B20" s="18" t="s">
        <v>94</v>
      </c>
      <c r="C20" s="18" t="s">
        <v>93</v>
      </c>
      <c r="D20" s="18" t="s">
        <v>88</v>
      </c>
      <c r="E20" s="19"/>
      <c r="F20" s="20">
        <v>513900</v>
      </c>
      <c r="G20" s="18"/>
      <c r="H20" s="18"/>
      <c r="I20" s="18"/>
    </row>
    <row r="21" spans="1:10" x14ac:dyDescent="0.2">
      <c r="B21" s="18" t="s">
        <v>95</v>
      </c>
      <c r="C21" s="18" t="s">
        <v>96</v>
      </c>
      <c r="D21" s="18" t="s">
        <v>88</v>
      </c>
      <c r="E21" s="19"/>
      <c r="F21" s="20">
        <v>513900</v>
      </c>
      <c r="G21" s="18"/>
      <c r="H21" s="18"/>
      <c r="I21" s="18"/>
    </row>
    <row r="22" spans="1:10" x14ac:dyDescent="0.2">
      <c r="B22" s="18" t="s">
        <v>97</v>
      </c>
      <c r="C22" s="18" t="s">
        <v>98</v>
      </c>
      <c r="D22" s="18" t="s">
        <v>99</v>
      </c>
      <c r="E22" s="19"/>
      <c r="F22" s="20">
        <v>-10000</v>
      </c>
      <c r="G22" s="18"/>
      <c r="H22" s="18"/>
      <c r="I22" s="18"/>
    </row>
    <row r="23" spans="1:10" x14ac:dyDescent="0.2">
      <c r="B23" s="18" t="s">
        <v>100</v>
      </c>
      <c r="C23" s="18" t="s">
        <v>101</v>
      </c>
      <c r="D23" s="18" t="s">
        <v>102</v>
      </c>
      <c r="E23" s="19"/>
      <c r="F23" s="20">
        <v>215900</v>
      </c>
      <c r="G23" s="18"/>
      <c r="H23" s="18"/>
      <c r="I23" s="18"/>
    </row>
    <row r="24" spans="1:10" x14ac:dyDescent="0.2">
      <c r="G24" s="26"/>
      <c r="H24" s="24"/>
      <c r="I24" s="53"/>
    </row>
    <row r="25" spans="1:10" x14ac:dyDescent="0.2">
      <c r="G25" s="26"/>
      <c r="H25" s="24"/>
      <c r="I25" s="53"/>
    </row>
    <row r="26" spans="1:10" s="51" customFormat="1" ht="15" x14ac:dyDescent="0.25">
      <c r="A26" s="47"/>
      <c r="B26" s="47"/>
      <c r="C26" s="47"/>
      <c r="D26" s="47"/>
      <c r="E26" s="47"/>
      <c r="F26" s="48"/>
      <c r="G26" s="49"/>
      <c r="H26" s="47"/>
      <c r="I26" s="50"/>
      <c r="J26" s="47"/>
    </row>
    <row r="27" spans="1:10" x14ac:dyDescent="0.2">
      <c r="B27" s="28" t="s">
        <v>13</v>
      </c>
      <c r="C27" s="18"/>
      <c r="D27" s="18"/>
      <c r="E27" s="18"/>
      <c r="F27" s="29"/>
      <c r="G27" s="30">
        <f>SUM(G29:G31)</f>
        <v>20000</v>
      </c>
      <c r="H27" s="29"/>
      <c r="I27" s="23"/>
    </row>
    <row r="28" spans="1:10" x14ac:dyDescent="0.2">
      <c r="B28" s="28"/>
      <c r="C28" s="18"/>
      <c r="D28" s="18"/>
      <c r="E28" s="18"/>
      <c r="F28" s="29"/>
      <c r="G28" s="29"/>
      <c r="H28" s="29"/>
      <c r="I28" s="23"/>
    </row>
    <row r="29" spans="1:10" x14ac:dyDescent="0.2">
      <c r="B29" s="18" t="s">
        <v>14</v>
      </c>
      <c r="C29" s="18">
        <v>1475</v>
      </c>
      <c r="D29" s="18" t="s">
        <v>15</v>
      </c>
      <c r="E29" s="31">
        <v>42585</v>
      </c>
      <c r="F29" s="18"/>
      <c r="G29" s="20">
        <v>5000</v>
      </c>
      <c r="H29" s="18"/>
      <c r="I29" s="23" t="s">
        <v>16</v>
      </c>
      <c r="J29" s="32"/>
    </row>
    <row r="30" spans="1:10" x14ac:dyDescent="0.2">
      <c r="B30" s="18" t="s">
        <v>105</v>
      </c>
      <c r="C30" s="18">
        <v>1634</v>
      </c>
      <c r="D30" s="18" t="s">
        <v>106</v>
      </c>
      <c r="E30" s="31"/>
      <c r="F30" s="18"/>
      <c r="G30" s="20">
        <v>5000</v>
      </c>
      <c r="H30" s="18"/>
      <c r="I30" s="18"/>
      <c r="J30" s="32"/>
    </row>
    <row r="31" spans="1:10" x14ac:dyDescent="0.2">
      <c r="B31" s="18" t="s">
        <v>120</v>
      </c>
      <c r="C31" s="18">
        <v>42765</v>
      </c>
      <c r="D31" s="18" t="s">
        <v>121</v>
      </c>
      <c r="E31" s="31"/>
      <c r="F31" s="18"/>
      <c r="G31" s="20">
        <v>10000</v>
      </c>
      <c r="H31" s="37"/>
      <c r="I31" s="36"/>
    </row>
    <row r="32" spans="1:10" x14ac:dyDescent="0.2">
      <c r="B32" s="33"/>
      <c r="C32" s="32"/>
      <c r="D32" s="32"/>
      <c r="F32" s="4"/>
      <c r="G32" s="35"/>
      <c r="I32" s="36"/>
    </row>
    <row r="33" spans="4:9" x14ac:dyDescent="0.2">
      <c r="F33" s="34">
        <f>SUM(F12:F23)</f>
        <v>3373300</v>
      </c>
      <c r="G33" s="34">
        <f>SUM(G12:G27)</f>
        <v>20000</v>
      </c>
      <c r="I33" s="36"/>
    </row>
    <row r="34" spans="4:9" ht="13.5" thickBot="1" x14ac:dyDescent="0.25">
      <c r="D34" s="38" t="s">
        <v>17</v>
      </c>
      <c r="E34" s="39"/>
      <c r="F34" s="40">
        <f>+F33-G33</f>
        <v>3353300</v>
      </c>
      <c r="G34" s="41"/>
      <c r="I34" s="36"/>
    </row>
    <row r="35" spans="4:9" ht="13.5" thickTop="1" x14ac:dyDescent="0.2">
      <c r="D35" s="38" t="s">
        <v>18</v>
      </c>
      <c r="E35" s="39"/>
      <c r="F35" s="41">
        <v>3313300</v>
      </c>
      <c r="I35" s="36"/>
    </row>
    <row r="36" spans="4:9" x14ac:dyDescent="0.2">
      <c r="D36" s="38" t="s">
        <v>19</v>
      </c>
      <c r="F36" s="41">
        <f>F34-F35</f>
        <v>40000</v>
      </c>
      <c r="I36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workbookViewId="0">
      <selection activeCell="D23" sqref="D23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140625" style="1" bestFit="1" customWidth="1"/>
    <col min="6" max="6" width="12.85546875" style="1" bestFit="1" customWidth="1"/>
    <col min="7" max="7" width="11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107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55" t="s">
        <v>3</v>
      </c>
      <c r="D11" s="55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x14ac:dyDescent="0.2">
      <c r="B12" s="18"/>
      <c r="C12" s="18"/>
      <c r="D12" s="18"/>
      <c r="E12" s="19"/>
      <c r="F12" s="20"/>
      <c r="G12" s="13"/>
      <c r="H12" s="14"/>
      <c r="I12" s="15"/>
      <c r="J12" s="16"/>
      <c r="K12" s="17"/>
    </row>
    <row r="13" spans="2:11" ht="15" x14ac:dyDescent="0.25">
      <c r="B13" s="18" t="s">
        <v>71</v>
      </c>
      <c r="C13" s="18" t="s">
        <v>72</v>
      </c>
      <c r="D13" s="18" t="s">
        <v>73</v>
      </c>
      <c r="E13" s="19"/>
      <c r="F13" s="54">
        <v>-62100</v>
      </c>
      <c r="G13" s="20"/>
      <c r="H13" s="18"/>
      <c r="I13" s="18"/>
    </row>
    <row r="14" spans="2:11" x14ac:dyDescent="0.2">
      <c r="B14" s="18" t="s">
        <v>86</v>
      </c>
      <c r="C14" s="18" t="s">
        <v>87</v>
      </c>
      <c r="D14" s="18" t="s">
        <v>88</v>
      </c>
      <c r="E14" s="19"/>
      <c r="F14" s="20">
        <v>513900</v>
      </c>
      <c r="G14" s="18"/>
      <c r="H14" s="18"/>
      <c r="I14" s="18"/>
    </row>
    <row r="15" spans="2:11" ht="15" x14ac:dyDescent="0.25">
      <c r="B15" t="s">
        <v>112</v>
      </c>
      <c r="C15" t="s">
        <v>113</v>
      </c>
      <c r="D15" s="18" t="s">
        <v>88</v>
      </c>
      <c r="E15" s="19"/>
      <c r="F15" s="20">
        <v>513900</v>
      </c>
      <c r="G15" s="18"/>
      <c r="H15" s="18"/>
      <c r="I15" s="18"/>
    </row>
    <row r="16" spans="2:11" x14ac:dyDescent="0.2">
      <c r="B16" s="18" t="s">
        <v>92</v>
      </c>
      <c r="C16" s="18" t="s">
        <v>91</v>
      </c>
      <c r="D16" s="18" t="s">
        <v>88</v>
      </c>
      <c r="E16" s="19"/>
      <c r="F16" s="20">
        <v>513900</v>
      </c>
      <c r="G16" s="18"/>
      <c r="H16" s="18"/>
      <c r="I16" s="18"/>
    </row>
    <row r="17" spans="1:10" x14ac:dyDescent="0.2">
      <c r="B17" s="18" t="s">
        <v>94</v>
      </c>
      <c r="C17" s="18" t="s">
        <v>93</v>
      </c>
      <c r="D17" s="18" t="s">
        <v>88</v>
      </c>
      <c r="E17" s="19"/>
      <c r="F17" s="20">
        <v>513900</v>
      </c>
      <c r="G17" s="18"/>
      <c r="H17" s="18"/>
      <c r="I17" s="18"/>
    </row>
    <row r="18" spans="1:10" x14ac:dyDescent="0.2">
      <c r="B18" s="18" t="s">
        <v>95</v>
      </c>
      <c r="C18" s="18" t="s">
        <v>96</v>
      </c>
      <c r="D18" s="18" t="s">
        <v>88</v>
      </c>
      <c r="E18" s="19"/>
      <c r="F18" s="20">
        <v>513900</v>
      </c>
      <c r="G18" s="18"/>
      <c r="H18" s="18"/>
      <c r="I18" s="18"/>
    </row>
    <row r="19" spans="1:10" x14ac:dyDescent="0.2">
      <c r="B19" s="19" t="s">
        <v>108</v>
      </c>
      <c r="C19" s="19" t="s">
        <v>109</v>
      </c>
      <c r="D19" s="19" t="s">
        <v>110</v>
      </c>
      <c r="E19" s="19"/>
      <c r="F19" s="19">
        <v>275000</v>
      </c>
      <c r="G19" s="18"/>
      <c r="H19" s="18"/>
      <c r="I19" s="18"/>
    </row>
    <row r="20" spans="1:10" x14ac:dyDescent="0.2">
      <c r="B20" s="19" t="s">
        <v>111</v>
      </c>
      <c r="C20" s="19" t="s">
        <v>122</v>
      </c>
      <c r="D20" s="19" t="s">
        <v>123</v>
      </c>
      <c r="E20" s="19"/>
      <c r="F20" s="19">
        <v>-5000</v>
      </c>
      <c r="G20" s="18"/>
      <c r="H20" s="18"/>
      <c r="I20" s="18"/>
    </row>
    <row r="21" spans="1:10" x14ac:dyDescent="0.2">
      <c r="B21" s="19" t="s">
        <v>114</v>
      </c>
      <c r="C21" s="19" t="s">
        <v>115</v>
      </c>
      <c r="D21" s="19" t="s">
        <v>116</v>
      </c>
      <c r="E21" s="19"/>
      <c r="F21" s="19">
        <v>505900</v>
      </c>
      <c r="G21" s="18"/>
      <c r="H21" s="18"/>
      <c r="I21" s="18"/>
    </row>
    <row r="22" spans="1:10" x14ac:dyDescent="0.2">
      <c r="G22" s="26"/>
      <c r="H22" s="24"/>
      <c r="I22" s="53"/>
    </row>
    <row r="23" spans="1:10" x14ac:dyDescent="0.2">
      <c r="G23" s="26"/>
      <c r="H23" s="24"/>
      <c r="I23" s="53"/>
    </row>
    <row r="24" spans="1:10" s="51" customFormat="1" ht="15" x14ac:dyDescent="0.25">
      <c r="A24" s="47"/>
      <c r="B24" s="47"/>
      <c r="C24" s="47"/>
      <c r="D24" s="47"/>
      <c r="E24" s="47"/>
      <c r="F24" s="48"/>
      <c r="G24" s="49"/>
      <c r="H24" s="47"/>
      <c r="I24" s="50"/>
      <c r="J24" s="47"/>
    </row>
    <row r="25" spans="1:10" x14ac:dyDescent="0.2">
      <c r="B25" s="28" t="s">
        <v>13</v>
      </c>
      <c r="C25" s="18"/>
      <c r="D25" s="18"/>
      <c r="E25" s="18"/>
      <c r="F25" s="29"/>
      <c r="G25" s="30">
        <f>SUM(G26:G28)</f>
        <v>55000</v>
      </c>
      <c r="H25" s="29"/>
      <c r="I25" s="23"/>
    </row>
    <row r="26" spans="1:10" ht="15" x14ac:dyDescent="0.25">
      <c r="B26" t="s">
        <v>117</v>
      </c>
      <c r="C26" s="57">
        <v>42902</v>
      </c>
      <c r="D26" t="s">
        <v>118</v>
      </c>
      <c r="F26" s="20"/>
      <c r="G26" s="54">
        <v>5000</v>
      </c>
      <c r="H26" s="29"/>
      <c r="I26" s="23"/>
    </row>
    <row r="27" spans="1:10" ht="15" x14ac:dyDescent="0.25">
      <c r="B27" t="s">
        <v>103</v>
      </c>
      <c r="C27" s="57">
        <v>42915</v>
      </c>
      <c r="D27" t="s">
        <v>119</v>
      </c>
      <c r="E27"/>
      <c r="G27">
        <v>40000</v>
      </c>
      <c r="H27" s="18"/>
      <c r="I27" s="23"/>
      <c r="J27" s="32"/>
    </row>
    <row r="28" spans="1:10" x14ac:dyDescent="0.2">
      <c r="B28" s="18" t="s">
        <v>120</v>
      </c>
      <c r="C28" s="18">
        <v>42765</v>
      </c>
      <c r="D28" s="18" t="s">
        <v>121</v>
      </c>
      <c r="E28" s="31"/>
      <c r="F28" s="18"/>
      <c r="G28" s="20">
        <v>10000</v>
      </c>
      <c r="H28" s="37"/>
      <c r="I28" s="36"/>
    </row>
    <row r="29" spans="1:10" x14ac:dyDescent="0.2">
      <c r="B29" s="33"/>
      <c r="C29" s="32"/>
      <c r="D29" s="32"/>
      <c r="F29" s="4"/>
      <c r="G29" s="35"/>
      <c r="I29" s="36"/>
    </row>
    <row r="30" spans="1:10" x14ac:dyDescent="0.2">
      <c r="F30" s="34">
        <f>SUM(F12:F21)</f>
        <v>3283300</v>
      </c>
      <c r="G30" s="34">
        <f>SUM(G12:G25)</f>
        <v>55000</v>
      </c>
      <c r="I30" s="36"/>
    </row>
    <row r="31" spans="1:10" ht="13.5" thickBot="1" x14ac:dyDescent="0.25">
      <c r="D31" s="38" t="s">
        <v>17</v>
      </c>
      <c r="E31" s="39"/>
      <c r="F31" s="40">
        <f>+F30-G30</f>
        <v>3228300</v>
      </c>
      <c r="G31" s="41"/>
      <c r="I31" s="36"/>
    </row>
    <row r="32" spans="1:10" ht="13.5" thickTop="1" x14ac:dyDescent="0.2">
      <c r="D32" s="38" t="s">
        <v>18</v>
      </c>
      <c r="E32" s="39"/>
      <c r="F32" s="41">
        <v>3228300</v>
      </c>
      <c r="I32" s="36"/>
    </row>
    <row r="33" spans="4:9" x14ac:dyDescent="0.2">
      <c r="D33" s="38" t="s">
        <v>19</v>
      </c>
      <c r="F33" s="41">
        <f>F31-F32</f>
        <v>0</v>
      </c>
      <c r="I33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opLeftCell="A10" workbookViewId="0">
      <selection activeCell="A27" sqref="A27:XFD27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7109375" style="1" bestFit="1" customWidth="1"/>
    <col min="6" max="6" width="12.85546875" style="1" bestFit="1" customWidth="1"/>
    <col min="7" max="7" width="11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136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56" t="s">
        <v>3</v>
      </c>
      <c r="D11" s="56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ht="15" x14ac:dyDescent="0.25">
      <c r="B12" t="s">
        <v>124</v>
      </c>
      <c r="C12" t="s">
        <v>125</v>
      </c>
      <c r="D12" t="s">
        <v>126</v>
      </c>
      <c r="E12" s="57">
        <v>42940</v>
      </c>
      <c r="F12" s="54">
        <v>-10000</v>
      </c>
      <c r="G12" s="13"/>
      <c r="H12" s="14"/>
      <c r="I12" s="15"/>
      <c r="J12" s="16"/>
      <c r="K12" s="17"/>
    </row>
    <row r="13" spans="2:11" ht="15" x14ac:dyDescent="0.25">
      <c r="B13" t="s">
        <v>127</v>
      </c>
      <c r="C13" t="s">
        <v>128</v>
      </c>
      <c r="D13" t="s">
        <v>129</v>
      </c>
      <c r="E13" s="57">
        <v>42947</v>
      </c>
      <c r="F13" s="54">
        <v>269900</v>
      </c>
      <c r="G13" s="20"/>
      <c r="H13" s="18"/>
      <c r="I13" s="18"/>
    </row>
    <row r="14" spans="2:11" ht="15" x14ac:dyDescent="0.25">
      <c r="B14" t="s">
        <v>130</v>
      </c>
      <c r="C14" t="s">
        <v>131</v>
      </c>
      <c r="D14" t="s">
        <v>132</v>
      </c>
      <c r="E14" s="57">
        <v>42947</v>
      </c>
      <c r="F14" s="54">
        <v>220000</v>
      </c>
      <c r="G14" s="18"/>
      <c r="H14" s="18"/>
      <c r="I14" s="18"/>
    </row>
    <row r="15" spans="2:11" ht="15" x14ac:dyDescent="0.25">
      <c r="B15" t="s">
        <v>133</v>
      </c>
      <c r="C15" t="s">
        <v>134</v>
      </c>
      <c r="D15" t="s">
        <v>135</v>
      </c>
      <c r="E15" s="57">
        <v>42947</v>
      </c>
      <c r="F15" s="54">
        <v>503900</v>
      </c>
      <c r="G15" s="18"/>
      <c r="H15" s="18"/>
      <c r="I15" s="18"/>
    </row>
    <row r="16" spans="2:11" x14ac:dyDescent="0.2">
      <c r="B16" s="18"/>
      <c r="C16" s="18"/>
      <c r="D16" s="18"/>
      <c r="E16" s="19"/>
      <c r="F16" s="20"/>
      <c r="G16" s="18"/>
      <c r="H16" s="18"/>
      <c r="I16" s="18"/>
    </row>
    <row r="17" spans="1:10" x14ac:dyDescent="0.2">
      <c r="B17" s="18"/>
      <c r="C17" s="18"/>
      <c r="D17" s="18"/>
      <c r="E17" s="19"/>
      <c r="F17" s="20"/>
      <c r="G17" s="18"/>
      <c r="H17" s="18"/>
      <c r="I17" s="18"/>
    </row>
    <row r="18" spans="1:10" x14ac:dyDescent="0.2">
      <c r="B18" s="18"/>
      <c r="C18" s="18"/>
      <c r="D18" s="18"/>
      <c r="E18" s="19"/>
      <c r="F18" s="20"/>
      <c r="G18" s="18"/>
      <c r="H18" s="18"/>
      <c r="I18" s="18"/>
    </row>
    <row r="19" spans="1:10" ht="15" x14ac:dyDescent="0.25">
      <c r="B19"/>
      <c r="C19"/>
      <c r="D19"/>
      <c r="F19" s="54"/>
      <c r="G19" s="18"/>
      <c r="H19" s="18"/>
      <c r="I19" s="18"/>
    </row>
    <row r="20" spans="1:10" ht="15" x14ac:dyDescent="0.25">
      <c r="B20"/>
      <c r="C20"/>
      <c r="D20"/>
      <c r="F20" s="54"/>
      <c r="G20" s="18"/>
      <c r="H20" s="18"/>
      <c r="I20" s="18"/>
    </row>
    <row r="21" spans="1:10" ht="15" x14ac:dyDescent="0.25">
      <c r="B21"/>
      <c r="C21"/>
      <c r="D21"/>
      <c r="F21" s="54"/>
      <c r="G21" s="18"/>
      <c r="H21" s="18"/>
      <c r="I21" s="18"/>
    </row>
    <row r="22" spans="1:10" x14ac:dyDescent="0.2">
      <c r="G22" s="26"/>
      <c r="H22" s="24"/>
      <c r="I22" s="53"/>
    </row>
    <row r="23" spans="1:10" x14ac:dyDescent="0.2">
      <c r="G23" s="26"/>
      <c r="H23" s="24"/>
      <c r="I23" s="53"/>
    </row>
    <row r="24" spans="1:10" s="51" customFormat="1" ht="15" x14ac:dyDescent="0.25">
      <c r="A24" s="47"/>
      <c r="B24" s="47"/>
      <c r="C24" s="47"/>
      <c r="D24" s="47"/>
      <c r="E24" s="47"/>
      <c r="F24" s="48"/>
      <c r="G24" s="49"/>
      <c r="H24" s="47"/>
      <c r="I24" s="50"/>
      <c r="J24" s="47"/>
    </row>
    <row r="25" spans="1:10" x14ac:dyDescent="0.2">
      <c r="B25" s="28" t="s">
        <v>13</v>
      </c>
      <c r="C25" s="18"/>
      <c r="D25" s="18"/>
      <c r="E25" s="18"/>
      <c r="F25" s="29"/>
      <c r="G25" s="30">
        <f>SUM(G26:G31)</f>
        <v>55000</v>
      </c>
      <c r="H25" s="29"/>
      <c r="I25" s="23"/>
    </row>
    <row r="26" spans="1:10" ht="15" x14ac:dyDescent="0.25">
      <c r="B26" t="s">
        <v>117</v>
      </c>
      <c r="C26" s="57">
        <v>42902</v>
      </c>
      <c r="D26" t="s">
        <v>118</v>
      </c>
      <c r="F26" s="20"/>
      <c r="G26" s="54">
        <v>5000</v>
      </c>
      <c r="H26" s="29"/>
      <c r="I26" s="23"/>
    </row>
    <row r="27" spans="1:10" ht="15" x14ac:dyDescent="0.25">
      <c r="B27"/>
      <c r="C27" s="57"/>
      <c r="D27"/>
      <c r="E27"/>
      <c r="G27"/>
      <c r="H27" s="18"/>
      <c r="I27" s="23"/>
      <c r="J27" s="32"/>
    </row>
    <row r="28" spans="1:10" x14ac:dyDescent="0.2">
      <c r="B28" s="18" t="s">
        <v>120</v>
      </c>
      <c r="C28" s="18">
        <v>42765</v>
      </c>
      <c r="D28" s="18" t="s">
        <v>121</v>
      </c>
      <c r="E28" s="31"/>
      <c r="F28" s="18"/>
      <c r="G28" s="20">
        <v>10000</v>
      </c>
      <c r="H28" s="37"/>
      <c r="I28" s="36"/>
    </row>
    <row r="29" spans="1:10" ht="15" x14ac:dyDescent="0.25">
      <c r="B29" t="s">
        <v>143</v>
      </c>
      <c r="C29" s="57">
        <v>42947</v>
      </c>
      <c r="D29" t="s">
        <v>146</v>
      </c>
      <c r="F29" s="24"/>
      <c r="G29" s="54">
        <v>10000</v>
      </c>
      <c r="H29" s="37"/>
      <c r="I29" s="36"/>
    </row>
    <row r="30" spans="1:10" ht="15" x14ac:dyDescent="0.25">
      <c r="B30" t="s">
        <v>144</v>
      </c>
      <c r="C30" s="57">
        <v>42947</v>
      </c>
      <c r="D30" t="s">
        <v>146</v>
      </c>
      <c r="F30" s="24"/>
      <c r="G30" s="54">
        <v>20000</v>
      </c>
      <c r="H30" s="37"/>
      <c r="I30" s="36"/>
    </row>
    <row r="31" spans="1:10" ht="15" x14ac:dyDescent="0.25">
      <c r="B31" t="s">
        <v>145</v>
      </c>
      <c r="C31" s="57">
        <v>42947</v>
      </c>
      <c r="D31" t="s">
        <v>146</v>
      </c>
      <c r="F31" s="24"/>
      <c r="G31" s="54">
        <v>10000</v>
      </c>
      <c r="H31" s="37"/>
      <c r="I31" s="36"/>
    </row>
    <row r="32" spans="1:10" x14ac:dyDescent="0.2">
      <c r="B32" s="33"/>
      <c r="C32" s="32"/>
      <c r="D32" s="32"/>
      <c r="F32" s="4"/>
      <c r="G32" s="35"/>
      <c r="I32" s="36"/>
    </row>
    <row r="33" spans="4:9" x14ac:dyDescent="0.2">
      <c r="F33" s="34">
        <f>SUM(F12:F21)</f>
        <v>983800</v>
      </c>
      <c r="G33" s="34">
        <f>SUM(G12:G25)</f>
        <v>55000</v>
      </c>
      <c r="I33" s="36"/>
    </row>
    <row r="34" spans="4:9" ht="13.5" thickBot="1" x14ac:dyDescent="0.25">
      <c r="D34" s="38" t="s">
        <v>17</v>
      </c>
      <c r="E34" s="39"/>
      <c r="F34" s="40">
        <f>+F33-G33</f>
        <v>928800</v>
      </c>
      <c r="G34" s="41"/>
      <c r="I34" s="36"/>
    </row>
    <row r="35" spans="4:9" ht="13.5" thickTop="1" x14ac:dyDescent="0.2">
      <c r="D35" s="38" t="s">
        <v>18</v>
      </c>
      <c r="E35" s="39"/>
      <c r="F35" s="41">
        <v>928799.26</v>
      </c>
      <c r="I35" s="36"/>
    </row>
    <row r="36" spans="4:9" x14ac:dyDescent="0.2">
      <c r="D36" s="38" t="s">
        <v>19</v>
      </c>
      <c r="F36" s="41">
        <f>F34-F35</f>
        <v>0.73999999999068677</v>
      </c>
      <c r="I36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opLeftCell="A7" workbookViewId="0">
      <selection activeCell="F34" sqref="F34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37.42578125" style="1" customWidth="1"/>
    <col min="5" max="5" width="10.7109375" style="1" bestFit="1" customWidth="1"/>
    <col min="6" max="6" width="12.85546875" style="1" bestFit="1" customWidth="1"/>
    <col min="7" max="7" width="11.28515625" style="1" bestFit="1" customWidth="1"/>
    <col min="8" max="8" width="8.28515625" style="1" customWidth="1"/>
    <col min="9" max="9" width="22.140625" style="1" customWidth="1"/>
    <col min="10" max="10" width="14.5703125" style="1" customWidth="1"/>
    <col min="11" max="256" width="11.42578125" style="1"/>
    <col min="257" max="257" width="5.42578125" style="1" customWidth="1"/>
    <col min="258" max="258" width="13.85546875" style="1" bestFit="1" customWidth="1"/>
    <col min="259" max="259" width="20.42578125" style="1" bestFit="1" customWidth="1"/>
    <col min="260" max="260" width="38.5703125" style="1" bestFit="1" customWidth="1"/>
    <col min="261" max="261" width="10.140625" style="1" bestFit="1" customWidth="1"/>
    <col min="262" max="262" width="12.85546875" style="1" bestFit="1" customWidth="1"/>
    <col min="263" max="263" width="9.28515625" style="1" bestFit="1" customWidth="1"/>
    <col min="264" max="264" width="9.5703125" style="1" bestFit="1" customWidth="1"/>
    <col min="265" max="265" width="20.85546875" style="1" bestFit="1" customWidth="1"/>
    <col min="266" max="266" width="14.5703125" style="1" customWidth="1"/>
    <col min="267" max="512" width="11.42578125" style="1"/>
    <col min="513" max="513" width="5.42578125" style="1" customWidth="1"/>
    <col min="514" max="514" width="13.85546875" style="1" bestFit="1" customWidth="1"/>
    <col min="515" max="515" width="20.42578125" style="1" bestFit="1" customWidth="1"/>
    <col min="516" max="516" width="38.5703125" style="1" bestFit="1" customWidth="1"/>
    <col min="517" max="517" width="10.140625" style="1" bestFit="1" customWidth="1"/>
    <col min="518" max="518" width="12.85546875" style="1" bestFit="1" customWidth="1"/>
    <col min="519" max="519" width="9.28515625" style="1" bestFit="1" customWidth="1"/>
    <col min="520" max="520" width="9.5703125" style="1" bestFit="1" customWidth="1"/>
    <col min="521" max="521" width="20.85546875" style="1" bestFit="1" customWidth="1"/>
    <col min="522" max="522" width="14.5703125" style="1" customWidth="1"/>
    <col min="523" max="768" width="11.42578125" style="1"/>
    <col min="769" max="769" width="5.42578125" style="1" customWidth="1"/>
    <col min="770" max="770" width="13.85546875" style="1" bestFit="1" customWidth="1"/>
    <col min="771" max="771" width="20.42578125" style="1" bestFit="1" customWidth="1"/>
    <col min="772" max="772" width="38.5703125" style="1" bestFit="1" customWidth="1"/>
    <col min="773" max="773" width="10.140625" style="1" bestFit="1" customWidth="1"/>
    <col min="774" max="774" width="12.85546875" style="1" bestFit="1" customWidth="1"/>
    <col min="775" max="775" width="9.28515625" style="1" bestFit="1" customWidth="1"/>
    <col min="776" max="776" width="9.5703125" style="1" bestFit="1" customWidth="1"/>
    <col min="777" max="777" width="20.85546875" style="1" bestFit="1" customWidth="1"/>
    <col min="778" max="778" width="14.5703125" style="1" customWidth="1"/>
    <col min="779" max="1024" width="11.42578125" style="1"/>
    <col min="1025" max="1025" width="5.42578125" style="1" customWidth="1"/>
    <col min="1026" max="1026" width="13.85546875" style="1" bestFit="1" customWidth="1"/>
    <col min="1027" max="1027" width="20.42578125" style="1" bestFit="1" customWidth="1"/>
    <col min="1028" max="1028" width="38.5703125" style="1" bestFit="1" customWidth="1"/>
    <col min="1029" max="1029" width="10.140625" style="1" bestFit="1" customWidth="1"/>
    <col min="1030" max="1030" width="12.85546875" style="1" bestFit="1" customWidth="1"/>
    <col min="1031" max="1031" width="9.28515625" style="1" bestFit="1" customWidth="1"/>
    <col min="1032" max="1032" width="9.5703125" style="1" bestFit="1" customWidth="1"/>
    <col min="1033" max="1033" width="20.85546875" style="1" bestFit="1" customWidth="1"/>
    <col min="1034" max="1034" width="14.5703125" style="1" customWidth="1"/>
    <col min="1035" max="1280" width="11.42578125" style="1"/>
    <col min="1281" max="1281" width="5.42578125" style="1" customWidth="1"/>
    <col min="1282" max="1282" width="13.85546875" style="1" bestFit="1" customWidth="1"/>
    <col min="1283" max="1283" width="20.42578125" style="1" bestFit="1" customWidth="1"/>
    <col min="1284" max="1284" width="38.5703125" style="1" bestFit="1" customWidth="1"/>
    <col min="1285" max="1285" width="10.140625" style="1" bestFit="1" customWidth="1"/>
    <col min="1286" max="1286" width="12.85546875" style="1" bestFit="1" customWidth="1"/>
    <col min="1287" max="1287" width="9.28515625" style="1" bestFit="1" customWidth="1"/>
    <col min="1288" max="1288" width="9.5703125" style="1" bestFit="1" customWidth="1"/>
    <col min="1289" max="1289" width="20.85546875" style="1" bestFit="1" customWidth="1"/>
    <col min="1290" max="1290" width="14.5703125" style="1" customWidth="1"/>
    <col min="1291" max="1536" width="11.42578125" style="1"/>
    <col min="1537" max="1537" width="5.42578125" style="1" customWidth="1"/>
    <col min="1538" max="1538" width="13.85546875" style="1" bestFit="1" customWidth="1"/>
    <col min="1539" max="1539" width="20.42578125" style="1" bestFit="1" customWidth="1"/>
    <col min="1540" max="1540" width="38.5703125" style="1" bestFit="1" customWidth="1"/>
    <col min="1541" max="1541" width="10.140625" style="1" bestFit="1" customWidth="1"/>
    <col min="1542" max="1542" width="12.85546875" style="1" bestFit="1" customWidth="1"/>
    <col min="1543" max="1543" width="9.28515625" style="1" bestFit="1" customWidth="1"/>
    <col min="1544" max="1544" width="9.5703125" style="1" bestFit="1" customWidth="1"/>
    <col min="1545" max="1545" width="20.85546875" style="1" bestFit="1" customWidth="1"/>
    <col min="1546" max="1546" width="14.5703125" style="1" customWidth="1"/>
    <col min="1547" max="1792" width="11.42578125" style="1"/>
    <col min="1793" max="1793" width="5.42578125" style="1" customWidth="1"/>
    <col min="1794" max="1794" width="13.85546875" style="1" bestFit="1" customWidth="1"/>
    <col min="1795" max="1795" width="20.42578125" style="1" bestFit="1" customWidth="1"/>
    <col min="1796" max="1796" width="38.5703125" style="1" bestFit="1" customWidth="1"/>
    <col min="1797" max="1797" width="10.140625" style="1" bestFit="1" customWidth="1"/>
    <col min="1798" max="1798" width="12.85546875" style="1" bestFit="1" customWidth="1"/>
    <col min="1799" max="1799" width="9.28515625" style="1" bestFit="1" customWidth="1"/>
    <col min="1800" max="1800" width="9.5703125" style="1" bestFit="1" customWidth="1"/>
    <col min="1801" max="1801" width="20.85546875" style="1" bestFit="1" customWidth="1"/>
    <col min="1802" max="1802" width="14.5703125" style="1" customWidth="1"/>
    <col min="1803" max="2048" width="11.42578125" style="1"/>
    <col min="2049" max="2049" width="5.42578125" style="1" customWidth="1"/>
    <col min="2050" max="2050" width="13.85546875" style="1" bestFit="1" customWidth="1"/>
    <col min="2051" max="2051" width="20.42578125" style="1" bestFit="1" customWidth="1"/>
    <col min="2052" max="2052" width="38.5703125" style="1" bestFit="1" customWidth="1"/>
    <col min="2053" max="2053" width="10.140625" style="1" bestFit="1" customWidth="1"/>
    <col min="2054" max="2054" width="12.85546875" style="1" bestFit="1" customWidth="1"/>
    <col min="2055" max="2055" width="9.28515625" style="1" bestFit="1" customWidth="1"/>
    <col min="2056" max="2056" width="9.5703125" style="1" bestFit="1" customWidth="1"/>
    <col min="2057" max="2057" width="20.85546875" style="1" bestFit="1" customWidth="1"/>
    <col min="2058" max="2058" width="14.5703125" style="1" customWidth="1"/>
    <col min="2059" max="2304" width="11.42578125" style="1"/>
    <col min="2305" max="2305" width="5.42578125" style="1" customWidth="1"/>
    <col min="2306" max="2306" width="13.85546875" style="1" bestFit="1" customWidth="1"/>
    <col min="2307" max="2307" width="20.42578125" style="1" bestFit="1" customWidth="1"/>
    <col min="2308" max="2308" width="38.5703125" style="1" bestFit="1" customWidth="1"/>
    <col min="2309" max="2309" width="10.140625" style="1" bestFit="1" customWidth="1"/>
    <col min="2310" max="2310" width="12.85546875" style="1" bestFit="1" customWidth="1"/>
    <col min="2311" max="2311" width="9.28515625" style="1" bestFit="1" customWidth="1"/>
    <col min="2312" max="2312" width="9.5703125" style="1" bestFit="1" customWidth="1"/>
    <col min="2313" max="2313" width="20.85546875" style="1" bestFit="1" customWidth="1"/>
    <col min="2314" max="2314" width="14.5703125" style="1" customWidth="1"/>
    <col min="2315" max="2560" width="11.42578125" style="1"/>
    <col min="2561" max="2561" width="5.42578125" style="1" customWidth="1"/>
    <col min="2562" max="2562" width="13.85546875" style="1" bestFit="1" customWidth="1"/>
    <col min="2563" max="2563" width="20.42578125" style="1" bestFit="1" customWidth="1"/>
    <col min="2564" max="2564" width="38.5703125" style="1" bestFit="1" customWidth="1"/>
    <col min="2565" max="2565" width="10.140625" style="1" bestFit="1" customWidth="1"/>
    <col min="2566" max="2566" width="12.85546875" style="1" bestFit="1" customWidth="1"/>
    <col min="2567" max="2567" width="9.28515625" style="1" bestFit="1" customWidth="1"/>
    <col min="2568" max="2568" width="9.5703125" style="1" bestFit="1" customWidth="1"/>
    <col min="2569" max="2569" width="20.85546875" style="1" bestFit="1" customWidth="1"/>
    <col min="2570" max="2570" width="14.5703125" style="1" customWidth="1"/>
    <col min="2571" max="2816" width="11.42578125" style="1"/>
    <col min="2817" max="2817" width="5.42578125" style="1" customWidth="1"/>
    <col min="2818" max="2818" width="13.85546875" style="1" bestFit="1" customWidth="1"/>
    <col min="2819" max="2819" width="20.42578125" style="1" bestFit="1" customWidth="1"/>
    <col min="2820" max="2820" width="38.5703125" style="1" bestFit="1" customWidth="1"/>
    <col min="2821" max="2821" width="10.140625" style="1" bestFit="1" customWidth="1"/>
    <col min="2822" max="2822" width="12.85546875" style="1" bestFit="1" customWidth="1"/>
    <col min="2823" max="2823" width="9.28515625" style="1" bestFit="1" customWidth="1"/>
    <col min="2824" max="2824" width="9.5703125" style="1" bestFit="1" customWidth="1"/>
    <col min="2825" max="2825" width="20.85546875" style="1" bestFit="1" customWidth="1"/>
    <col min="2826" max="2826" width="14.5703125" style="1" customWidth="1"/>
    <col min="2827" max="3072" width="11.42578125" style="1"/>
    <col min="3073" max="3073" width="5.42578125" style="1" customWidth="1"/>
    <col min="3074" max="3074" width="13.85546875" style="1" bestFit="1" customWidth="1"/>
    <col min="3075" max="3075" width="20.42578125" style="1" bestFit="1" customWidth="1"/>
    <col min="3076" max="3076" width="38.5703125" style="1" bestFit="1" customWidth="1"/>
    <col min="3077" max="3077" width="10.140625" style="1" bestFit="1" customWidth="1"/>
    <col min="3078" max="3078" width="12.85546875" style="1" bestFit="1" customWidth="1"/>
    <col min="3079" max="3079" width="9.28515625" style="1" bestFit="1" customWidth="1"/>
    <col min="3080" max="3080" width="9.5703125" style="1" bestFit="1" customWidth="1"/>
    <col min="3081" max="3081" width="20.85546875" style="1" bestFit="1" customWidth="1"/>
    <col min="3082" max="3082" width="14.5703125" style="1" customWidth="1"/>
    <col min="3083" max="3328" width="11.42578125" style="1"/>
    <col min="3329" max="3329" width="5.42578125" style="1" customWidth="1"/>
    <col min="3330" max="3330" width="13.85546875" style="1" bestFit="1" customWidth="1"/>
    <col min="3331" max="3331" width="20.42578125" style="1" bestFit="1" customWidth="1"/>
    <col min="3332" max="3332" width="38.5703125" style="1" bestFit="1" customWidth="1"/>
    <col min="3333" max="3333" width="10.140625" style="1" bestFit="1" customWidth="1"/>
    <col min="3334" max="3334" width="12.85546875" style="1" bestFit="1" customWidth="1"/>
    <col min="3335" max="3335" width="9.28515625" style="1" bestFit="1" customWidth="1"/>
    <col min="3336" max="3336" width="9.5703125" style="1" bestFit="1" customWidth="1"/>
    <col min="3337" max="3337" width="20.85546875" style="1" bestFit="1" customWidth="1"/>
    <col min="3338" max="3338" width="14.5703125" style="1" customWidth="1"/>
    <col min="3339" max="3584" width="11.42578125" style="1"/>
    <col min="3585" max="3585" width="5.42578125" style="1" customWidth="1"/>
    <col min="3586" max="3586" width="13.85546875" style="1" bestFit="1" customWidth="1"/>
    <col min="3587" max="3587" width="20.42578125" style="1" bestFit="1" customWidth="1"/>
    <col min="3588" max="3588" width="38.5703125" style="1" bestFit="1" customWidth="1"/>
    <col min="3589" max="3589" width="10.140625" style="1" bestFit="1" customWidth="1"/>
    <col min="3590" max="3590" width="12.85546875" style="1" bestFit="1" customWidth="1"/>
    <col min="3591" max="3591" width="9.28515625" style="1" bestFit="1" customWidth="1"/>
    <col min="3592" max="3592" width="9.5703125" style="1" bestFit="1" customWidth="1"/>
    <col min="3593" max="3593" width="20.85546875" style="1" bestFit="1" customWidth="1"/>
    <col min="3594" max="3594" width="14.5703125" style="1" customWidth="1"/>
    <col min="3595" max="3840" width="11.42578125" style="1"/>
    <col min="3841" max="3841" width="5.42578125" style="1" customWidth="1"/>
    <col min="3842" max="3842" width="13.85546875" style="1" bestFit="1" customWidth="1"/>
    <col min="3843" max="3843" width="20.42578125" style="1" bestFit="1" customWidth="1"/>
    <col min="3844" max="3844" width="38.5703125" style="1" bestFit="1" customWidth="1"/>
    <col min="3845" max="3845" width="10.140625" style="1" bestFit="1" customWidth="1"/>
    <col min="3846" max="3846" width="12.85546875" style="1" bestFit="1" customWidth="1"/>
    <col min="3847" max="3847" width="9.28515625" style="1" bestFit="1" customWidth="1"/>
    <col min="3848" max="3848" width="9.5703125" style="1" bestFit="1" customWidth="1"/>
    <col min="3849" max="3849" width="20.85546875" style="1" bestFit="1" customWidth="1"/>
    <col min="3850" max="3850" width="14.5703125" style="1" customWidth="1"/>
    <col min="3851" max="4096" width="11.42578125" style="1"/>
    <col min="4097" max="4097" width="5.42578125" style="1" customWidth="1"/>
    <col min="4098" max="4098" width="13.85546875" style="1" bestFit="1" customWidth="1"/>
    <col min="4099" max="4099" width="20.42578125" style="1" bestFit="1" customWidth="1"/>
    <col min="4100" max="4100" width="38.5703125" style="1" bestFit="1" customWidth="1"/>
    <col min="4101" max="4101" width="10.140625" style="1" bestFit="1" customWidth="1"/>
    <col min="4102" max="4102" width="12.85546875" style="1" bestFit="1" customWidth="1"/>
    <col min="4103" max="4103" width="9.28515625" style="1" bestFit="1" customWidth="1"/>
    <col min="4104" max="4104" width="9.5703125" style="1" bestFit="1" customWidth="1"/>
    <col min="4105" max="4105" width="20.85546875" style="1" bestFit="1" customWidth="1"/>
    <col min="4106" max="4106" width="14.5703125" style="1" customWidth="1"/>
    <col min="4107" max="4352" width="11.42578125" style="1"/>
    <col min="4353" max="4353" width="5.42578125" style="1" customWidth="1"/>
    <col min="4354" max="4354" width="13.85546875" style="1" bestFit="1" customWidth="1"/>
    <col min="4355" max="4355" width="20.42578125" style="1" bestFit="1" customWidth="1"/>
    <col min="4356" max="4356" width="38.5703125" style="1" bestFit="1" customWidth="1"/>
    <col min="4357" max="4357" width="10.140625" style="1" bestFit="1" customWidth="1"/>
    <col min="4358" max="4358" width="12.85546875" style="1" bestFit="1" customWidth="1"/>
    <col min="4359" max="4359" width="9.28515625" style="1" bestFit="1" customWidth="1"/>
    <col min="4360" max="4360" width="9.5703125" style="1" bestFit="1" customWidth="1"/>
    <col min="4361" max="4361" width="20.85546875" style="1" bestFit="1" customWidth="1"/>
    <col min="4362" max="4362" width="14.5703125" style="1" customWidth="1"/>
    <col min="4363" max="4608" width="11.42578125" style="1"/>
    <col min="4609" max="4609" width="5.42578125" style="1" customWidth="1"/>
    <col min="4610" max="4610" width="13.85546875" style="1" bestFit="1" customWidth="1"/>
    <col min="4611" max="4611" width="20.42578125" style="1" bestFit="1" customWidth="1"/>
    <col min="4612" max="4612" width="38.5703125" style="1" bestFit="1" customWidth="1"/>
    <col min="4613" max="4613" width="10.140625" style="1" bestFit="1" customWidth="1"/>
    <col min="4614" max="4614" width="12.85546875" style="1" bestFit="1" customWidth="1"/>
    <col min="4615" max="4615" width="9.28515625" style="1" bestFit="1" customWidth="1"/>
    <col min="4616" max="4616" width="9.5703125" style="1" bestFit="1" customWidth="1"/>
    <col min="4617" max="4617" width="20.85546875" style="1" bestFit="1" customWidth="1"/>
    <col min="4618" max="4618" width="14.5703125" style="1" customWidth="1"/>
    <col min="4619" max="4864" width="11.42578125" style="1"/>
    <col min="4865" max="4865" width="5.42578125" style="1" customWidth="1"/>
    <col min="4866" max="4866" width="13.85546875" style="1" bestFit="1" customWidth="1"/>
    <col min="4867" max="4867" width="20.42578125" style="1" bestFit="1" customWidth="1"/>
    <col min="4868" max="4868" width="38.5703125" style="1" bestFit="1" customWidth="1"/>
    <col min="4869" max="4869" width="10.140625" style="1" bestFit="1" customWidth="1"/>
    <col min="4870" max="4870" width="12.85546875" style="1" bestFit="1" customWidth="1"/>
    <col min="4871" max="4871" width="9.28515625" style="1" bestFit="1" customWidth="1"/>
    <col min="4872" max="4872" width="9.5703125" style="1" bestFit="1" customWidth="1"/>
    <col min="4873" max="4873" width="20.85546875" style="1" bestFit="1" customWidth="1"/>
    <col min="4874" max="4874" width="14.5703125" style="1" customWidth="1"/>
    <col min="4875" max="5120" width="11.42578125" style="1"/>
    <col min="5121" max="5121" width="5.42578125" style="1" customWidth="1"/>
    <col min="5122" max="5122" width="13.85546875" style="1" bestFit="1" customWidth="1"/>
    <col min="5123" max="5123" width="20.42578125" style="1" bestFit="1" customWidth="1"/>
    <col min="5124" max="5124" width="38.5703125" style="1" bestFit="1" customWidth="1"/>
    <col min="5125" max="5125" width="10.140625" style="1" bestFit="1" customWidth="1"/>
    <col min="5126" max="5126" width="12.85546875" style="1" bestFit="1" customWidth="1"/>
    <col min="5127" max="5127" width="9.28515625" style="1" bestFit="1" customWidth="1"/>
    <col min="5128" max="5128" width="9.5703125" style="1" bestFit="1" customWidth="1"/>
    <col min="5129" max="5129" width="20.85546875" style="1" bestFit="1" customWidth="1"/>
    <col min="5130" max="5130" width="14.5703125" style="1" customWidth="1"/>
    <col min="5131" max="5376" width="11.42578125" style="1"/>
    <col min="5377" max="5377" width="5.42578125" style="1" customWidth="1"/>
    <col min="5378" max="5378" width="13.85546875" style="1" bestFit="1" customWidth="1"/>
    <col min="5379" max="5379" width="20.42578125" style="1" bestFit="1" customWidth="1"/>
    <col min="5380" max="5380" width="38.5703125" style="1" bestFit="1" customWidth="1"/>
    <col min="5381" max="5381" width="10.140625" style="1" bestFit="1" customWidth="1"/>
    <col min="5382" max="5382" width="12.85546875" style="1" bestFit="1" customWidth="1"/>
    <col min="5383" max="5383" width="9.28515625" style="1" bestFit="1" customWidth="1"/>
    <col min="5384" max="5384" width="9.5703125" style="1" bestFit="1" customWidth="1"/>
    <col min="5385" max="5385" width="20.85546875" style="1" bestFit="1" customWidth="1"/>
    <col min="5386" max="5386" width="14.5703125" style="1" customWidth="1"/>
    <col min="5387" max="5632" width="11.42578125" style="1"/>
    <col min="5633" max="5633" width="5.42578125" style="1" customWidth="1"/>
    <col min="5634" max="5634" width="13.85546875" style="1" bestFit="1" customWidth="1"/>
    <col min="5635" max="5635" width="20.42578125" style="1" bestFit="1" customWidth="1"/>
    <col min="5636" max="5636" width="38.5703125" style="1" bestFit="1" customWidth="1"/>
    <col min="5637" max="5637" width="10.140625" style="1" bestFit="1" customWidth="1"/>
    <col min="5638" max="5638" width="12.85546875" style="1" bestFit="1" customWidth="1"/>
    <col min="5639" max="5639" width="9.28515625" style="1" bestFit="1" customWidth="1"/>
    <col min="5640" max="5640" width="9.5703125" style="1" bestFit="1" customWidth="1"/>
    <col min="5641" max="5641" width="20.85546875" style="1" bestFit="1" customWidth="1"/>
    <col min="5642" max="5642" width="14.5703125" style="1" customWidth="1"/>
    <col min="5643" max="5888" width="11.42578125" style="1"/>
    <col min="5889" max="5889" width="5.42578125" style="1" customWidth="1"/>
    <col min="5890" max="5890" width="13.85546875" style="1" bestFit="1" customWidth="1"/>
    <col min="5891" max="5891" width="20.42578125" style="1" bestFit="1" customWidth="1"/>
    <col min="5892" max="5892" width="38.5703125" style="1" bestFit="1" customWidth="1"/>
    <col min="5893" max="5893" width="10.140625" style="1" bestFit="1" customWidth="1"/>
    <col min="5894" max="5894" width="12.85546875" style="1" bestFit="1" customWidth="1"/>
    <col min="5895" max="5895" width="9.28515625" style="1" bestFit="1" customWidth="1"/>
    <col min="5896" max="5896" width="9.5703125" style="1" bestFit="1" customWidth="1"/>
    <col min="5897" max="5897" width="20.85546875" style="1" bestFit="1" customWidth="1"/>
    <col min="5898" max="5898" width="14.5703125" style="1" customWidth="1"/>
    <col min="5899" max="6144" width="11.42578125" style="1"/>
    <col min="6145" max="6145" width="5.42578125" style="1" customWidth="1"/>
    <col min="6146" max="6146" width="13.85546875" style="1" bestFit="1" customWidth="1"/>
    <col min="6147" max="6147" width="20.42578125" style="1" bestFit="1" customWidth="1"/>
    <col min="6148" max="6148" width="38.5703125" style="1" bestFit="1" customWidth="1"/>
    <col min="6149" max="6149" width="10.140625" style="1" bestFit="1" customWidth="1"/>
    <col min="6150" max="6150" width="12.85546875" style="1" bestFit="1" customWidth="1"/>
    <col min="6151" max="6151" width="9.28515625" style="1" bestFit="1" customWidth="1"/>
    <col min="6152" max="6152" width="9.5703125" style="1" bestFit="1" customWidth="1"/>
    <col min="6153" max="6153" width="20.85546875" style="1" bestFit="1" customWidth="1"/>
    <col min="6154" max="6154" width="14.5703125" style="1" customWidth="1"/>
    <col min="6155" max="6400" width="11.42578125" style="1"/>
    <col min="6401" max="6401" width="5.42578125" style="1" customWidth="1"/>
    <col min="6402" max="6402" width="13.85546875" style="1" bestFit="1" customWidth="1"/>
    <col min="6403" max="6403" width="20.42578125" style="1" bestFit="1" customWidth="1"/>
    <col min="6404" max="6404" width="38.5703125" style="1" bestFit="1" customWidth="1"/>
    <col min="6405" max="6405" width="10.140625" style="1" bestFit="1" customWidth="1"/>
    <col min="6406" max="6406" width="12.85546875" style="1" bestFit="1" customWidth="1"/>
    <col min="6407" max="6407" width="9.28515625" style="1" bestFit="1" customWidth="1"/>
    <col min="6408" max="6408" width="9.5703125" style="1" bestFit="1" customWidth="1"/>
    <col min="6409" max="6409" width="20.85546875" style="1" bestFit="1" customWidth="1"/>
    <col min="6410" max="6410" width="14.5703125" style="1" customWidth="1"/>
    <col min="6411" max="6656" width="11.42578125" style="1"/>
    <col min="6657" max="6657" width="5.42578125" style="1" customWidth="1"/>
    <col min="6658" max="6658" width="13.85546875" style="1" bestFit="1" customWidth="1"/>
    <col min="6659" max="6659" width="20.42578125" style="1" bestFit="1" customWidth="1"/>
    <col min="6660" max="6660" width="38.5703125" style="1" bestFit="1" customWidth="1"/>
    <col min="6661" max="6661" width="10.140625" style="1" bestFit="1" customWidth="1"/>
    <col min="6662" max="6662" width="12.85546875" style="1" bestFit="1" customWidth="1"/>
    <col min="6663" max="6663" width="9.28515625" style="1" bestFit="1" customWidth="1"/>
    <col min="6664" max="6664" width="9.5703125" style="1" bestFit="1" customWidth="1"/>
    <col min="6665" max="6665" width="20.85546875" style="1" bestFit="1" customWidth="1"/>
    <col min="6666" max="6666" width="14.5703125" style="1" customWidth="1"/>
    <col min="6667" max="6912" width="11.42578125" style="1"/>
    <col min="6913" max="6913" width="5.42578125" style="1" customWidth="1"/>
    <col min="6914" max="6914" width="13.85546875" style="1" bestFit="1" customWidth="1"/>
    <col min="6915" max="6915" width="20.42578125" style="1" bestFit="1" customWidth="1"/>
    <col min="6916" max="6916" width="38.5703125" style="1" bestFit="1" customWidth="1"/>
    <col min="6917" max="6917" width="10.140625" style="1" bestFit="1" customWidth="1"/>
    <col min="6918" max="6918" width="12.85546875" style="1" bestFit="1" customWidth="1"/>
    <col min="6919" max="6919" width="9.28515625" style="1" bestFit="1" customWidth="1"/>
    <col min="6920" max="6920" width="9.5703125" style="1" bestFit="1" customWidth="1"/>
    <col min="6921" max="6921" width="20.85546875" style="1" bestFit="1" customWidth="1"/>
    <col min="6922" max="6922" width="14.5703125" style="1" customWidth="1"/>
    <col min="6923" max="7168" width="11.42578125" style="1"/>
    <col min="7169" max="7169" width="5.42578125" style="1" customWidth="1"/>
    <col min="7170" max="7170" width="13.85546875" style="1" bestFit="1" customWidth="1"/>
    <col min="7171" max="7171" width="20.42578125" style="1" bestFit="1" customWidth="1"/>
    <col min="7172" max="7172" width="38.5703125" style="1" bestFit="1" customWidth="1"/>
    <col min="7173" max="7173" width="10.140625" style="1" bestFit="1" customWidth="1"/>
    <col min="7174" max="7174" width="12.85546875" style="1" bestFit="1" customWidth="1"/>
    <col min="7175" max="7175" width="9.28515625" style="1" bestFit="1" customWidth="1"/>
    <col min="7176" max="7176" width="9.5703125" style="1" bestFit="1" customWidth="1"/>
    <col min="7177" max="7177" width="20.85546875" style="1" bestFit="1" customWidth="1"/>
    <col min="7178" max="7178" width="14.5703125" style="1" customWidth="1"/>
    <col min="7179" max="7424" width="11.42578125" style="1"/>
    <col min="7425" max="7425" width="5.42578125" style="1" customWidth="1"/>
    <col min="7426" max="7426" width="13.85546875" style="1" bestFit="1" customWidth="1"/>
    <col min="7427" max="7427" width="20.42578125" style="1" bestFit="1" customWidth="1"/>
    <col min="7428" max="7428" width="38.5703125" style="1" bestFit="1" customWidth="1"/>
    <col min="7429" max="7429" width="10.140625" style="1" bestFit="1" customWidth="1"/>
    <col min="7430" max="7430" width="12.85546875" style="1" bestFit="1" customWidth="1"/>
    <col min="7431" max="7431" width="9.28515625" style="1" bestFit="1" customWidth="1"/>
    <col min="7432" max="7432" width="9.5703125" style="1" bestFit="1" customWidth="1"/>
    <col min="7433" max="7433" width="20.85546875" style="1" bestFit="1" customWidth="1"/>
    <col min="7434" max="7434" width="14.5703125" style="1" customWidth="1"/>
    <col min="7435" max="7680" width="11.42578125" style="1"/>
    <col min="7681" max="7681" width="5.42578125" style="1" customWidth="1"/>
    <col min="7682" max="7682" width="13.85546875" style="1" bestFit="1" customWidth="1"/>
    <col min="7683" max="7683" width="20.42578125" style="1" bestFit="1" customWidth="1"/>
    <col min="7684" max="7684" width="38.5703125" style="1" bestFit="1" customWidth="1"/>
    <col min="7685" max="7685" width="10.140625" style="1" bestFit="1" customWidth="1"/>
    <col min="7686" max="7686" width="12.85546875" style="1" bestFit="1" customWidth="1"/>
    <col min="7687" max="7687" width="9.28515625" style="1" bestFit="1" customWidth="1"/>
    <col min="7688" max="7688" width="9.5703125" style="1" bestFit="1" customWidth="1"/>
    <col min="7689" max="7689" width="20.85546875" style="1" bestFit="1" customWidth="1"/>
    <col min="7690" max="7690" width="14.5703125" style="1" customWidth="1"/>
    <col min="7691" max="7936" width="11.42578125" style="1"/>
    <col min="7937" max="7937" width="5.42578125" style="1" customWidth="1"/>
    <col min="7938" max="7938" width="13.85546875" style="1" bestFit="1" customWidth="1"/>
    <col min="7939" max="7939" width="20.42578125" style="1" bestFit="1" customWidth="1"/>
    <col min="7940" max="7940" width="38.5703125" style="1" bestFit="1" customWidth="1"/>
    <col min="7941" max="7941" width="10.140625" style="1" bestFit="1" customWidth="1"/>
    <col min="7942" max="7942" width="12.85546875" style="1" bestFit="1" customWidth="1"/>
    <col min="7943" max="7943" width="9.28515625" style="1" bestFit="1" customWidth="1"/>
    <col min="7944" max="7944" width="9.5703125" style="1" bestFit="1" customWidth="1"/>
    <col min="7945" max="7945" width="20.85546875" style="1" bestFit="1" customWidth="1"/>
    <col min="7946" max="7946" width="14.5703125" style="1" customWidth="1"/>
    <col min="7947" max="8192" width="11.42578125" style="1"/>
    <col min="8193" max="8193" width="5.42578125" style="1" customWidth="1"/>
    <col min="8194" max="8194" width="13.85546875" style="1" bestFit="1" customWidth="1"/>
    <col min="8195" max="8195" width="20.42578125" style="1" bestFit="1" customWidth="1"/>
    <col min="8196" max="8196" width="38.5703125" style="1" bestFit="1" customWidth="1"/>
    <col min="8197" max="8197" width="10.140625" style="1" bestFit="1" customWidth="1"/>
    <col min="8198" max="8198" width="12.85546875" style="1" bestFit="1" customWidth="1"/>
    <col min="8199" max="8199" width="9.28515625" style="1" bestFit="1" customWidth="1"/>
    <col min="8200" max="8200" width="9.5703125" style="1" bestFit="1" customWidth="1"/>
    <col min="8201" max="8201" width="20.85546875" style="1" bestFit="1" customWidth="1"/>
    <col min="8202" max="8202" width="14.5703125" style="1" customWidth="1"/>
    <col min="8203" max="8448" width="11.42578125" style="1"/>
    <col min="8449" max="8449" width="5.42578125" style="1" customWidth="1"/>
    <col min="8450" max="8450" width="13.85546875" style="1" bestFit="1" customWidth="1"/>
    <col min="8451" max="8451" width="20.42578125" style="1" bestFit="1" customWidth="1"/>
    <col min="8452" max="8452" width="38.5703125" style="1" bestFit="1" customWidth="1"/>
    <col min="8453" max="8453" width="10.140625" style="1" bestFit="1" customWidth="1"/>
    <col min="8454" max="8454" width="12.85546875" style="1" bestFit="1" customWidth="1"/>
    <col min="8455" max="8455" width="9.28515625" style="1" bestFit="1" customWidth="1"/>
    <col min="8456" max="8456" width="9.5703125" style="1" bestFit="1" customWidth="1"/>
    <col min="8457" max="8457" width="20.85546875" style="1" bestFit="1" customWidth="1"/>
    <col min="8458" max="8458" width="14.5703125" style="1" customWidth="1"/>
    <col min="8459" max="8704" width="11.42578125" style="1"/>
    <col min="8705" max="8705" width="5.42578125" style="1" customWidth="1"/>
    <col min="8706" max="8706" width="13.85546875" style="1" bestFit="1" customWidth="1"/>
    <col min="8707" max="8707" width="20.42578125" style="1" bestFit="1" customWidth="1"/>
    <col min="8708" max="8708" width="38.5703125" style="1" bestFit="1" customWidth="1"/>
    <col min="8709" max="8709" width="10.140625" style="1" bestFit="1" customWidth="1"/>
    <col min="8710" max="8710" width="12.85546875" style="1" bestFit="1" customWidth="1"/>
    <col min="8711" max="8711" width="9.28515625" style="1" bestFit="1" customWidth="1"/>
    <col min="8712" max="8712" width="9.5703125" style="1" bestFit="1" customWidth="1"/>
    <col min="8713" max="8713" width="20.85546875" style="1" bestFit="1" customWidth="1"/>
    <col min="8714" max="8714" width="14.5703125" style="1" customWidth="1"/>
    <col min="8715" max="8960" width="11.42578125" style="1"/>
    <col min="8961" max="8961" width="5.42578125" style="1" customWidth="1"/>
    <col min="8962" max="8962" width="13.85546875" style="1" bestFit="1" customWidth="1"/>
    <col min="8963" max="8963" width="20.42578125" style="1" bestFit="1" customWidth="1"/>
    <col min="8964" max="8964" width="38.5703125" style="1" bestFit="1" customWidth="1"/>
    <col min="8965" max="8965" width="10.140625" style="1" bestFit="1" customWidth="1"/>
    <col min="8966" max="8966" width="12.85546875" style="1" bestFit="1" customWidth="1"/>
    <col min="8967" max="8967" width="9.28515625" style="1" bestFit="1" customWidth="1"/>
    <col min="8968" max="8968" width="9.5703125" style="1" bestFit="1" customWidth="1"/>
    <col min="8969" max="8969" width="20.85546875" style="1" bestFit="1" customWidth="1"/>
    <col min="8970" max="8970" width="14.5703125" style="1" customWidth="1"/>
    <col min="8971" max="9216" width="11.42578125" style="1"/>
    <col min="9217" max="9217" width="5.42578125" style="1" customWidth="1"/>
    <col min="9218" max="9218" width="13.85546875" style="1" bestFit="1" customWidth="1"/>
    <col min="9219" max="9219" width="20.42578125" style="1" bestFit="1" customWidth="1"/>
    <col min="9220" max="9220" width="38.5703125" style="1" bestFit="1" customWidth="1"/>
    <col min="9221" max="9221" width="10.140625" style="1" bestFit="1" customWidth="1"/>
    <col min="9222" max="9222" width="12.85546875" style="1" bestFit="1" customWidth="1"/>
    <col min="9223" max="9223" width="9.28515625" style="1" bestFit="1" customWidth="1"/>
    <col min="9224" max="9224" width="9.5703125" style="1" bestFit="1" customWidth="1"/>
    <col min="9225" max="9225" width="20.85546875" style="1" bestFit="1" customWidth="1"/>
    <col min="9226" max="9226" width="14.5703125" style="1" customWidth="1"/>
    <col min="9227" max="9472" width="11.42578125" style="1"/>
    <col min="9473" max="9473" width="5.42578125" style="1" customWidth="1"/>
    <col min="9474" max="9474" width="13.85546875" style="1" bestFit="1" customWidth="1"/>
    <col min="9475" max="9475" width="20.42578125" style="1" bestFit="1" customWidth="1"/>
    <col min="9476" max="9476" width="38.5703125" style="1" bestFit="1" customWidth="1"/>
    <col min="9477" max="9477" width="10.140625" style="1" bestFit="1" customWidth="1"/>
    <col min="9478" max="9478" width="12.85546875" style="1" bestFit="1" customWidth="1"/>
    <col min="9479" max="9479" width="9.28515625" style="1" bestFit="1" customWidth="1"/>
    <col min="9480" max="9480" width="9.5703125" style="1" bestFit="1" customWidth="1"/>
    <col min="9481" max="9481" width="20.85546875" style="1" bestFit="1" customWidth="1"/>
    <col min="9482" max="9482" width="14.5703125" style="1" customWidth="1"/>
    <col min="9483" max="9728" width="11.42578125" style="1"/>
    <col min="9729" max="9729" width="5.42578125" style="1" customWidth="1"/>
    <col min="9730" max="9730" width="13.85546875" style="1" bestFit="1" customWidth="1"/>
    <col min="9731" max="9731" width="20.42578125" style="1" bestFit="1" customWidth="1"/>
    <col min="9732" max="9732" width="38.5703125" style="1" bestFit="1" customWidth="1"/>
    <col min="9733" max="9733" width="10.140625" style="1" bestFit="1" customWidth="1"/>
    <col min="9734" max="9734" width="12.85546875" style="1" bestFit="1" customWidth="1"/>
    <col min="9735" max="9735" width="9.28515625" style="1" bestFit="1" customWidth="1"/>
    <col min="9736" max="9736" width="9.5703125" style="1" bestFit="1" customWidth="1"/>
    <col min="9737" max="9737" width="20.85546875" style="1" bestFit="1" customWidth="1"/>
    <col min="9738" max="9738" width="14.5703125" style="1" customWidth="1"/>
    <col min="9739" max="9984" width="11.42578125" style="1"/>
    <col min="9985" max="9985" width="5.42578125" style="1" customWidth="1"/>
    <col min="9986" max="9986" width="13.85546875" style="1" bestFit="1" customWidth="1"/>
    <col min="9987" max="9987" width="20.42578125" style="1" bestFit="1" customWidth="1"/>
    <col min="9988" max="9988" width="38.5703125" style="1" bestFit="1" customWidth="1"/>
    <col min="9989" max="9989" width="10.140625" style="1" bestFit="1" customWidth="1"/>
    <col min="9990" max="9990" width="12.85546875" style="1" bestFit="1" customWidth="1"/>
    <col min="9991" max="9991" width="9.28515625" style="1" bestFit="1" customWidth="1"/>
    <col min="9992" max="9992" width="9.5703125" style="1" bestFit="1" customWidth="1"/>
    <col min="9993" max="9993" width="20.85546875" style="1" bestFit="1" customWidth="1"/>
    <col min="9994" max="9994" width="14.5703125" style="1" customWidth="1"/>
    <col min="9995" max="10240" width="11.42578125" style="1"/>
    <col min="10241" max="10241" width="5.42578125" style="1" customWidth="1"/>
    <col min="10242" max="10242" width="13.85546875" style="1" bestFit="1" customWidth="1"/>
    <col min="10243" max="10243" width="20.42578125" style="1" bestFit="1" customWidth="1"/>
    <col min="10244" max="10244" width="38.5703125" style="1" bestFit="1" customWidth="1"/>
    <col min="10245" max="10245" width="10.140625" style="1" bestFit="1" customWidth="1"/>
    <col min="10246" max="10246" width="12.85546875" style="1" bestFit="1" customWidth="1"/>
    <col min="10247" max="10247" width="9.28515625" style="1" bestFit="1" customWidth="1"/>
    <col min="10248" max="10248" width="9.5703125" style="1" bestFit="1" customWidth="1"/>
    <col min="10249" max="10249" width="20.85546875" style="1" bestFit="1" customWidth="1"/>
    <col min="10250" max="10250" width="14.5703125" style="1" customWidth="1"/>
    <col min="10251" max="10496" width="11.42578125" style="1"/>
    <col min="10497" max="10497" width="5.42578125" style="1" customWidth="1"/>
    <col min="10498" max="10498" width="13.85546875" style="1" bestFit="1" customWidth="1"/>
    <col min="10499" max="10499" width="20.42578125" style="1" bestFit="1" customWidth="1"/>
    <col min="10500" max="10500" width="38.5703125" style="1" bestFit="1" customWidth="1"/>
    <col min="10501" max="10501" width="10.140625" style="1" bestFit="1" customWidth="1"/>
    <col min="10502" max="10502" width="12.85546875" style="1" bestFit="1" customWidth="1"/>
    <col min="10503" max="10503" width="9.28515625" style="1" bestFit="1" customWidth="1"/>
    <col min="10504" max="10504" width="9.5703125" style="1" bestFit="1" customWidth="1"/>
    <col min="10505" max="10505" width="20.85546875" style="1" bestFit="1" customWidth="1"/>
    <col min="10506" max="10506" width="14.5703125" style="1" customWidth="1"/>
    <col min="10507" max="10752" width="11.42578125" style="1"/>
    <col min="10753" max="10753" width="5.42578125" style="1" customWidth="1"/>
    <col min="10754" max="10754" width="13.85546875" style="1" bestFit="1" customWidth="1"/>
    <col min="10755" max="10755" width="20.42578125" style="1" bestFit="1" customWidth="1"/>
    <col min="10756" max="10756" width="38.5703125" style="1" bestFit="1" customWidth="1"/>
    <col min="10757" max="10757" width="10.140625" style="1" bestFit="1" customWidth="1"/>
    <col min="10758" max="10758" width="12.85546875" style="1" bestFit="1" customWidth="1"/>
    <col min="10759" max="10759" width="9.28515625" style="1" bestFit="1" customWidth="1"/>
    <col min="10760" max="10760" width="9.5703125" style="1" bestFit="1" customWidth="1"/>
    <col min="10761" max="10761" width="20.85546875" style="1" bestFit="1" customWidth="1"/>
    <col min="10762" max="10762" width="14.5703125" style="1" customWidth="1"/>
    <col min="10763" max="11008" width="11.42578125" style="1"/>
    <col min="11009" max="11009" width="5.42578125" style="1" customWidth="1"/>
    <col min="11010" max="11010" width="13.85546875" style="1" bestFit="1" customWidth="1"/>
    <col min="11011" max="11011" width="20.42578125" style="1" bestFit="1" customWidth="1"/>
    <col min="11012" max="11012" width="38.5703125" style="1" bestFit="1" customWidth="1"/>
    <col min="11013" max="11013" width="10.140625" style="1" bestFit="1" customWidth="1"/>
    <col min="11014" max="11014" width="12.85546875" style="1" bestFit="1" customWidth="1"/>
    <col min="11015" max="11015" width="9.28515625" style="1" bestFit="1" customWidth="1"/>
    <col min="11016" max="11016" width="9.5703125" style="1" bestFit="1" customWidth="1"/>
    <col min="11017" max="11017" width="20.85546875" style="1" bestFit="1" customWidth="1"/>
    <col min="11018" max="11018" width="14.5703125" style="1" customWidth="1"/>
    <col min="11019" max="11264" width="11.42578125" style="1"/>
    <col min="11265" max="11265" width="5.42578125" style="1" customWidth="1"/>
    <col min="11266" max="11266" width="13.85546875" style="1" bestFit="1" customWidth="1"/>
    <col min="11267" max="11267" width="20.42578125" style="1" bestFit="1" customWidth="1"/>
    <col min="11268" max="11268" width="38.5703125" style="1" bestFit="1" customWidth="1"/>
    <col min="11269" max="11269" width="10.140625" style="1" bestFit="1" customWidth="1"/>
    <col min="11270" max="11270" width="12.85546875" style="1" bestFit="1" customWidth="1"/>
    <col min="11271" max="11271" width="9.28515625" style="1" bestFit="1" customWidth="1"/>
    <col min="11272" max="11272" width="9.5703125" style="1" bestFit="1" customWidth="1"/>
    <col min="11273" max="11273" width="20.85546875" style="1" bestFit="1" customWidth="1"/>
    <col min="11274" max="11274" width="14.5703125" style="1" customWidth="1"/>
    <col min="11275" max="11520" width="11.42578125" style="1"/>
    <col min="11521" max="11521" width="5.42578125" style="1" customWidth="1"/>
    <col min="11522" max="11522" width="13.85546875" style="1" bestFit="1" customWidth="1"/>
    <col min="11523" max="11523" width="20.42578125" style="1" bestFit="1" customWidth="1"/>
    <col min="11524" max="11524" width="38.5703125" style="1" bestFit="1" customWidth="1"/>
    <col min="11525" max="11525" width="10.140625" style="1" bestFit="1" customWidth="1"/>
    <col min="11526" max="11526" width="12.85546875" style="1" bestFit="1" customWidth="1"/>
    <col min="11527" max="11527" width="9.28515625" style="1" bestFit="1" customWidth="1"/>
    <col min="11528" max="11528" width="9.5703125" style="1" bestFit="1" customWidth="1"/>
    <col min="11529" max="11529" width="20.85546875" style="1" bestFit="1" customWidth="1"/>
    <col min="11530" max="11530" width="14.5703125" style="1" customWidth="1"/>
    <col min="11531" max="11776" width="11.42578125" style="1"/>
    <col min="11777" max="11777" width="5.42578125" style="1" customWidth="1"/>
    <col min="11778" max="11778" width="13.85546875" style="1" bestFit="1" customWidth="1"/>
    <col min="11779" max="11779" width="20.42578125" style="1" bestFit="1" customWidth="1"/>
    <col min="11780" max="11780" width="38.5703125" style="1" bestFit="1" customWidth="1"/>
    <col min="11781" max="11781" width="10.140625" style="1" bestFit="1" customWidth="1"/>
    <col min="11782" max="11782" width="12.85546875" style="1" bestFit="1" customWidth="1"/>
    <col min="11783" max="11783" width="9.28515625" style="1" bestFit="1" customWidth="1"/>
    <col min="11784" max="11784" width="9.5703125" style="1" bestFit="1" customWidth="1"/>
    <col min="11785" max="11785" width="20.85546875" style="1" bestFit="1" customWidth="1"/>
    <col min="11786" max="11786" width="14.5703125" style="1" customWidth="1"/>
    <col min="11787" max="12032" width="11.42578125" style="1"/>
    <col min="12033" max="12033" width="5.42578125" style="1" customWidth="1"/>
    <col min="12034" max="12034" width="13.85546875" style="1" bestFit="1" customWidth="1"/>
    <col min="12035" max="12035" width="20.42578125" style="1" bestFit="1" customWidth="1"/>
    <col min="12036" max="12036" width="38.5703125" style="1" bestFit="1" customWidth="1"/>
    <col min="12037" max="12037" width="10.140625" style="1" bestFit="1" customWidth="1"/>
    <col min="12038" max="12038" width="12.85546875" style="1" bestFit="1" customWidth="1"/>
    <col min="12039" max="12039" width="9.28515625" style="1" bestFit="1" customWidth="1"/>
    <col min="12040" max="12040" width="9.5703125" style="1" bestFit="1" customWidth="1"/>
    <col min="12041" max="12041" width="20.85546875" style="1" bestFit="1" customWidth="1"/>
    <col min="12042" max="12042" width="14.5703125" style="1" customWidth="1"/>
    <col min="12043" max="12288" width="11.42578125" style="1"/>
    <col min="12289" max="12289" width="5.42578125" style="1" customWidth="1"/>
    <col min="12290" max="12290" width="13.85546875" style="1" bestFit="1" customWidth="1"/>
    <col min="12291" max="12291" width="20.42578125" style="1" bestFit="1" customWidth="1"/>
    <col min="12292" max="12292" width="38.5703125" style="1" bestFit="1" customWidth="1"/>
    <col min="12293" max="12293" width="10.140625" style="1" bestFit="1" customWidth="1"/>
    <col min="12294" max="12294" width="12.85546875" style="1" bestFit="1" customWidth="1"/>
    <col min="12295" max="12295" width="9.28515625" style="1" bestFit="1" customWidth="1"/>
    <col min="12296" max="12296" width="9.5703125" style="1" bestFit="1" customWidth="1"/>
    <col min="12297" max="12297" width="20.85546875" style="1" bestFit="1" customWidth="1"/>
    <col min="12298" max="12298" width="14.5703125" style="1" customWidth="1"/>
    <col min="12299" max="12544" width="11.42578125" style="1"/>
    <col min="12545" max="12545" width="5.42578125" style="1" customWidth="1"/>
    <col min="12546" max="12546" width="13.85546875" style="1" bestFit="1" customWidth="1"/>
    <col min="12547" max="12547" width="20.42578125" style="1" bestFit="1" customWidth="1"/>
    <col min="12548" max="12548" width="38.5703125" style="1" bestFit="1" customWidth="1"/>
    <col min="12549" max="12549" width="10.140625" style="1" bestFit="1" customWidth="1"/>
    <col min="12550" max="12550" width="12.85546875" style="1" bestFit="1" customWidth="1"/>
    <col min="12551" max="12551" width="9.28515625" style="1" bestFit="1" customWidth="1"/>
    <col min="12552" max="12552" width="9.5703125" style="1" bestFit="1" customWidth="1"/>
    <col min="12553" max="12553" width="20.85546875" style="1" bestFit="1" customWidth="1"/>
    <col min="12554" max="12554" width="14.5703125" style="1" customWidth="1"/>
    <col min="12555" max="12800" width="11.42578125" style="1"/>
    <col min="12801" max="12801" width="5.42578125" style="1" customWidth="1"/>
    <col min="12802" max="12802" width="13.85546875" style="1" bestFit="1" customWidth="1"/>
    <col min="12803" max="12803" width="20.42578125" style="1" bestFit="1" customWidth="1"/>
    <col min="12804" max="12804" width="38.5703125" style="1" bestFit="1" customWidth="1"/>
    <col min="12805" max="12805" width="10.140625" style="1" bestFit="1" customWidth="1"/>
    <col min="12806" max="12806" width="12.85546875" style="1" bestFit="1" customWidth="1"/>
    <col min="12807" max="12807" width="9.28515625" style="1" bestFit="1" customWidth="1"/>
    <col min="12808" max="12808" width="9.5703125" style="1" bestFit="1" customWidth="1"/>
    <col min="12809" max="12809" width="20.85546875" style="1" bestFit="1" customWidth="1"/>
    <col min="12810" max="12810" width="14.5703125" style="1" customWidth="1"/>
    <col min="12811" max="13056" width="11.42578125" style="1"/>
    <col min="13057" max="13057" width="5.42578125" style="1" customWidth="1"/>
    <col min="13058" max="13058" width="13.85546875" style="1" bestFit="1" customWidth="1"/>
    <col min="13059" max="13059" width="20.42578125" style="1" bestFit="1" customWidth="1"/>
    <col min="13060" max="13060" width="38.5703125" style="1" bestFit="1" customWidth="1"/>
    <col min="13061" max="13061" width="10.140625" style="1" bestFit="1" customWidth="1"/>
    <col min="13062" max="13062" width="12.85546875" style="1" bestFit="1" customWidth="1"/>
    <col min="13063" max="13063" width="9.28515625" style="1" bestFit="1" customWidth="1"/>
    <col min="13064" max="13064" width="9.5703125" style="1" bestFit="1" customWidth="1"/>
    <col min="13065" max="13065" width="20.85546875" style="1" bestFit="1" customWidth="1"/>
    <col min="13066" max="13066" width="14.5703125" style="1" customWidth="1"/>
    <col min="13067" max="13312" width="11.42578125" style="1"/>
    <col min="13313" max="13313" width="5.42578125" style="1" customWidth="1"/>
    <col min="13314" max="13314" width="13.85546875" style="1" bestFit="1" customWidth="1"/>
    <col min="13315" max="13315" width="20.42578125" style="1" bestFit="1" customWidth="1"/>
    <col min="13316" max="13316" width="38.5703125" style="1" bestFit="1" customWidth="1"/>
    <col min="13317" max="13317" width="10.140625" style="1" bestFit="1" customWidth="1"/>
    <col min="13318" max="13318" width="12.85546875" style="1" bestFit="1" customWidth="1"/>
    <col min="13319" max="13319" width="9.28515625" style="1" bestFit="1" customWidth="1"/>
    <col min="13320" max="13320" width="9.5703125" style="1" bestFit="1" customWidth="1"/>
    <col min="13321" max="13321" width="20.85546875" style="1" bestFit="1" customWidth="1"/>
    <col min="13322" max="13322" width="14.5703125" style="1" customWidth="1"/>
    <col min="13323" max="13568" width="11.42578125" style="1"/>
    <col min="13569" max="13569" width="5.42578125" style="1" customWidth="1"/>
    <col min="13570" max="13570" width="13.85546875" style="1" bestFit="1" customWidth="1"/>
    <col min="13571" max="13571" width="20.42578125" style="1" bestFit="1" customWidth="1"/>
    <col min="13572" max="13572" width="38.5703125" style="1" bestFit="1" customWidth="1"/>
    <col min="13573" max="13573" width="10.140625" style="1" bestFit="1" customWidth="1"/>
    <col min="13574" max="13574" width="12.85546875" style="1" bestFit="1" customWidth="1"/>
    <col min="13575" max="13575" width="9.28515625" style="1" bestFit="1" customWidth="1"/>
    <col min="13576" max="13576" width="9.5703125" style="1" bestFit="1" customWidth="1"/>
    <col min="13577" max="13577" width="20.85546875" style="1" bestFit="1" customWidth="1"/>
    <col min="13578" max="13578" width="14.5703125" style="1" customWidth="1"/>
    <col min="13579" max="13824" width="11.42578125" style="1"/>
    <col min="13825" max="13825" width="5.42578125" style="1" customWidth="1"/>
    <col min="13826" max="13826" width="13.85546875" style="1" bestFit="1" customWidth="1"/>
    <col min="13827" max="13827" width="20.42578125" style="1" bestFit="1" customWidth="1"/>
    <col min="13828" max="13828" width="38.5703125" style="1" bestFit="1" customWidth="1"/>
    <col min="13829" max="13829" width="10.140625" style="1" bestFit="1" customWidth="1"/>
    <col min="13830" max="13830" width="12.85546875" style="1" bestFit="1" customWidth="1"/>
    <col min="13831" max="13831" width="9.28515625" style="1" bestFit="1" customWidth="1"/>
    <col min="13832" max="13832" width="9.5703125" style="1" bestFit="1" customWidth="1"/>
    <col min="13833" max="13833" width="20.85546875" style="1" bestFit="1" customWidth="1"/>
    <col min="13834" max="13834" width="14.5703125" style="1" customWidth="1"/>
    <col min="13835" max="14080" width="11.42578125" style="1"/>
    <col min="14081" max="14081" width="5.42578125" style="1" customWidth="1"/>
    <col min="14082" max="14082" width="13.85546875" style="1" bestFit="1" customWidth="1"/>
    <col min="14083" max="14083" width="20.42578125" style="1" bestFit="1" customWidth="1"/>
    <col min="14084" max="14084" width="38.5703125" style="1" bestFit="1" customWidth="1"/>
    <col min="14085" max="14085" width="10.140625" style="1" bestFit="1" customWidth="1"/>
    <col min="14086" max="14086" width="12.85546875" style="1" bestFit="1" customWidth="1"/>
    <col min="14087" max="14087" width="9.28515625" style="1" bestFit="1" customWidth="1"/>
    <col min="14088" max="14088" width="9.5703125" style="1" bestFit="1" customWidth="1"/>
    <col min="14089" max="14089" width="20.85546875" style="1" bestFit="1" customWidth="1"/>
    <col min="14090" max="14090" width="14.5703125" style="1" customWidth="1"/>
    <col min="14091" max="14336" width="11.42578125" style="1"/>
    <col min="14337" max="14337" width="5.42578125" style="1" customWidth="1"/>
    <col min="14338" max="14338" width="13.85546875" style="1" bestFit="1" customWidth="1"/>
    <col min="14339" max="14339" width="20.42578125" style="1" bestFit="1" customWidth="1"/>
    <col min="14340" max="14340" width="38.5703125" style="1" bestFit="1" customWidth="1"/>
    <col min="14341" max="14341" width="10.140625" style="1" bestFit="1" customWidth="1"/>
    <col min="14342" max="14342" width="12.85546875" style="1" bestFit="1" customWidth="1"/>
    <col min="14343" max="14343" width="9.28515625" style="1" bestFit="1" customWidth="1"/>
    <col min="14344" max="14344" width="9.5703125" style="1" bestFit="1" customWidth="1"/>
    <col min="14345" max="14345" width="20.85546875" style="1" bestFit="1" customWidth="1"/>
    <col min="14346" max="14346" width="14.5703125" style="1" customWidth="1"/>
    <col min="14347" max="14592" width="11.42578125" style="1"/>
    <col min="14593" max="14593" width="5.42578125" style="1" customWidth="1"/>
    <col min="14594" max="14594" width="13.85546875" style="1" bestFit="1" customWidth="1"/>
    <col min="14595" max="14595" width="20.42578125" style="1" bestFit="1" customWidth="1"/>
    <col min="14596" max="14596" width="38.5703125" style="1" bestFit="1" customWidth="1"/>
    <col min="14597" max="14597" width="10.140625" style="1" bestFit="1" customWidth="1"/>
    <col min="14598" max="14598" width="12.85546875" style="1" bestFit="1" customWidth="1"/>
    <col min="14599" max="14599" width="9.28515625" style="1" bestFit="1" customWidth="1"/>
    <col min="14600" max="14600" width="9.5703125" style="1" bestFit="1" customWidth="1"/>
    <col min="14601" max="14601" width="20.85546875" style="1" bestFit="1" customWidth="1"/>
    <col min="14602" max="14602" width="14.5703125" style="1" customWidth="1"/>
    <col min="14603" max="14848" width="11.42578125" style="1"/>
    <col min="14849" max="14849" width="5.42578125" style="1" customWidth="1"/>
    <col min="14850" max="14850" width="13.85546875" style="1" bestFit="1" customWidth="1"/>
    <col min="14851" max="14851" width="20.42578125" style="1" bestFit="1" customWidth="1"/>
    <col min="14852" max="14852" width="38.5703125" style="1" bestFit="1" customWidth="1"/>
    <col min="14853" max="14853" width="10.140625" style="1" bestFit="1" customWidth="1"/>
    <col min="14854" max="14854" width="12.85546875" style="1" bestFit="1" customWidth="1"/>
    <col min="14855" max="14855" width="9.28515625" style="1" bestFit="1" customWidth="1"/>
    <col min="14856" max="14856" width="9.5703125" style="1" bestFit="1" customWidth="1"/>
    <col min="14857" max="14857" width="20.85546875" style="1" bestFit="1" customWidth="1"/>
    <col min="14858" max="14858" width="14.5703125" style="1" customWidth="1"/>
    <col min="14859" max="15104" width="11.42578125" style="1"/>
    <col min="15105" max="15105" width="5.42578125" style="1" customWidth="1"/>
    <col min="15106" max="15106" width="13.85546875" style="1" bestFit="1" customWidth="1"/>
    <col min="15107" max="15107" width="20.42578125" style="1" bestFit="1" customWidth="1"/>
    <col min="15108" max="15108" width="38.5703125" style="1" bestFit="1" customWidth="1"/>
    <col min="15109" max="15109" width="10.140625" style="1" bestFit="1" customWidth="1"/>
    <col min="15110" max="15110" width="12.85546875" style="1" bestFit="1" customWidth="1"/>
    <col min="15111" max="15111" width="9.28515625" style="1" bestFit="1" customWidth="1"/>
    <col min="15112" max="15112" width="9.5703125" style="1" bestFit="1" customWidth="1"/>
    <col min="15113" max="15113" width="20.85546875" style="1" bestFit="1" customWidth="1"/>
    <col min="15114" max="15114" width="14.5703125" style="1" customWidth="1"/>
    <col min="15115" max="15360" width="11.42578125" style="1"/>
    <col min="15361" max="15361" width="5.42578125" style="1" customWidth="1"/>
    <col min="15362" max="15362" width="13.85546875" style="1" bestFit="1" customWidth="1"/>
    <col min="15363" max="15363" width="20.42578125" style="1" bestFit="1" customWidth="1"/>
    <col min="15364" max="15364" width="38.5703125" style="1" bestFit="1" customWidth="1"/>
    <col min="15365" max="15365" width="10.140625" style="1" bestFit="1" customWidth="1"/>
    <col min="15366" max="15366" width="12.85546875" style="1" bestFit="1" customWidth="1"/>
    <col min="15367" max="15367" width="9.28515625" style="1" bestFit="1" customWidth="1"/>
    <col min="15368" max="15368" width="9.5703125" style="1" bestFit="1" customWidth="1"/>
    <col min="15369" max="15369" width="20.85546875" style="1" bestFit="1" customWidth="1"/>
    <col min="15370" max="15370" width="14.5703125" style="1" customWidth="1"/>
    <col min="15371" max="15616" width="11.42578125" style="1"/>
    <col min="15617" max="15617" width="5.42578125" style="1" customWidth="1"/>
    <col min="15618" max="15618" width="13.85546875" style="1" bestFit="1" customWidth="1"/>
    <col min="15619" max="15619" width="20.42578125" style="1" bestFit="1" customWidth="1"/>
    <col min="15620" max="15620" width="38.5703125" style="1" bestFit="1" customWidth="1"/>
    <col min="15621" max="15621" width="10.140625" style="1" bestFit="1" customWidth="1"/>
    <col min="15622" max="15622" width="12.85546875" style="1" bestFit="1" customWidth="1"/>
    <col min="15623" max="15623" width="9.28515625" style="1" bestFit="1" customWidth="1"/>
    <col min="15624" max="15624" width="9.5703125" style="1" bestFit="1" customWidth="1"/>
    <col min="15625" max="15625" width="20.85546875" style="1" bestFit="1" customWidth="1"/>
    <col min="15626" max="15626" width="14.5703125" style="1" customWidth="1"/>
    <col min="15627" max="15872" width="11.42578125" style="1"/>
    <col min="15873" max="15873" width="5.42578125" style="1" customWidth="1"/>
    <col min="15874" max="15874" width="13.85546875" style="1" bestFit="1" customWidth="1"/>
    <col min="15875" max="15875" width="20.42578125" style="1" bestFit="1" customWidth="1"/>
    <col min="15876" max="15876" width="38.5703125" style="1" bestFit="1" customWidth="1"/>
    <col min="15877" max="15877" width="10.140625" style="1" bestFit="1" customWidth="1"/>
    <col min="15878" max="15878" width="12.85546875" style="1" bestFit="1" customWidth="1"/>
    <col min="15879" max="15879" width="9.28515625" style="1" bestFit="1" customWidth="1"/>
    <col min="15880" max="15880" width="9.5703125" style="1" bestFit="1" customWidth="1"/>
    <col min="15881" max="15881" width="20.85546875" style="1" bestFit="1" customWidth="1"/>
    <col min="15882" max="15882" width="14.5703125" style="1" customWidth="1"/>
    <col min="15883" max="16128" width="11.42578125" style="1"/>
    <col min="16129" max="16129" width="5.42578125" style="1" customWidth="1"/>
    <col min="16130" max="16130" width="13.85546875" style="1" bestFit="1" customWidth="1"/>
    <col min="16131" max="16131" width="20.42578125" style="1" bestFit="1" customWidth="1"/>
    <col min="16132" max="16132" width="38.5703125" style="1" bestFit="1" customWidth="1"/>
    <col min="16133" max="16133" width="10.140625" style="1" bestFit="1" customWidth="1"/>
    <col min="16134" max="16134" width="12.85546875" style="1" bestFit="1" customWidth="1"/>
    <col min="16135" max="16135" width="9.28515625" style="1" bestFit="1" customWidth="1"/>
    <col min="16136" max="16136" width="9.5703125" style="1" bestFit="1" customWidth="1"/>
    <col min="16137" max="16137" width="20.85546875" style="1" bestFit="1" customWidth="1"/>
    <col min="16138" max="16138" width="14.5703125" style="1" customWidth="1"/>
    <col min="16139" max="16384" width="11.42578125" style="1"/>
  </cols>
  <sheetData>
    <row r="3" spans="2:11" x14ac:dyDescent="0.2">
      <c r="B3" s="42"/>
      <c r="C3" s="65" t="s">
        <v>0</v>
      </c>
      <c r="D3" s="65"/>
      <c r="E3" s="65"/>
      <c r="F3" s="65"/>
      <c r="G3" s="65"/>
      <c r="H3" s="65"/>
      <c r="I3" s="65"/>
    </row>
    <row r="4" spans="2:11" x14ac:dyDescent="0.2">
      <c r="C4" s="65" t="s">
        <v>1</v>
      </c>
      <c r="D4" s="65"/>
      <c r="E4" s="65"/>
      <c r="F4" s="65"/>
      <c r="G4" s="65"/>
      <c r="H4" s="65"/>
      <c r="I4" s="65"/>
    </row>
    <row r="5" spans="2:11" x14ac:dyDescent="0.2">
      <c r="C5" s="65" t="s">
        <v>21</v>
      </c>
      <c r="D5" s="65"/>
      <c r="E5" s="65"/>
      <c r="F5" s="65"/>
      <c r="G5" s="65"/>
      <c r="H5" s="65"/>
      <c r="I5" s="65"/>
    </row>
    <row r="6" spans="2:11" x14ac:dyDescent="0.2">
      <c r="C6" s="65" t="s">
        <v>136</v>
      </c>
      <c r="D6" s="65"/>
      <c r="E6" s="65"/>
      <c r="F6" s="65"/>
      <c r="G6" s="65"/>
      <c r="H6" s="65"/>
      <c r="I6" s="65"/>
    </row>
    <row r="7" spans="2:11" x14ac:dyDescent="0.2">
      <c r="B7" s="2"/>
      <c r="C7" s="2"/>
      <c r="D7" s="2"/>
      <c r="E7" s="2"/>
      <c r="F7" s="2"/>
      <c r="G7" s="2"/>
      <c r="H7" s="2"/>
      <c r="I7" s="2"/>
    </row>
    <row r="8" spans="2:11" x14ac:dyDescent="0.2">
      <c r="B8" s="2"/>
      <c r="C8" s="2"/>
      <c r="D8" s="2"/>
      <c r="E8" s="2"/>
      <c r="F8" s="2"/>
      <c r="G8" s="2"/>
      <c r="H8" s="2"/>
      <c r="I8" s="2"/>
    </row>
    <row r="9" spans="2:11" x14ac:dyDescent="0.2">
      <c r="B9" s="2"/>
      <c r="C9" s="2"/>
      <c r="D9" s="2"/>
      <c r="E9" s="2"/>
      <c r="F9" s="2"/>
      <c r="G9" s="2"/>
      <c r="H9" s="2"/>
      <c r="I9" s="2"/>
    </row>
    <row r="10" spans="2:11" ht="13.5" thickBot="1" x14ac:dyDescent="0.25">
      <c r="E10" s="3"/>
      <c r="F10" s="4"/>
      <c r="G10" s="4"/>
      <c r="H10" s="4"/>
    </row>
    <row r="11" spans="2:11" ht="13.5" thickBot="1" x14ac:dyDescent="0.25">
      <c r="B11" s="5" t="s">
        <v>2</v>
      </c>
      <c r="C11" s="58" t="s">
        <v>3</v>
      </c>
      <c r="D11" s="58" t="s">
        <v>4</v>
      </c>
      <c r="E11" s="7" t="s">
        <v>5</v>
      </c>
      <c r="F11" s="64" t="s">
        <v>6</v>
      </c>
      <c r="G11" s="64"/>
      <c r="H11" s="9" t="s">
        <v>7</v>
      </c>
      <c r="I11" s="10" t="s">
        <v>8</v>
      </c>
    </row>
    <row r="12" spans="2:11" ht="15" x14ac:dyDescent="0.25">
      <c r="B12"/>
      <c r="C12"/>
      <c r="D12"/>
      <c r="E12" s="57"/>
      <c r="F12" s="54"/>
      <c r="G12" s="13"/>
      <c r="H12" s="14"/>
      <c r="I12" s="15"/>
      <c r="J12" s="16"/>
      <c r="K12" s="17"/>
    </row>
    <row r="13" spans="2:11" ht="15" x14ac:dyDescent="0.25">
      <c r="B13" t="s">
        <v>137</v>
      </c>
      <c r="C13" t="s">
        <v>138</v>
      </c>
      <c r="D13" t="s">
        <v>139</v>
      </c>
      <c r="E13" s="57">
        <v>42977</v>
      </c>
      <c r="F13" s="54">
        <v>240900</v>
      </c>
      <c r="G13" s="20"/>
      <c r="H13" s="18"/>
      <c r="I13" s="18"/>
    </row>
    <row r="14" spans="2:11" ht="15" x14ac:dyDescent="0.25">
      <c r="B14" t="s">
        <v>140</v>
      </c>
      <c r="C14" t="s">
        <v>141</v>
      </c>
      <c r="D14" t="s">
        <v>142</v>
      </c>
      <c r="E14" s="57">
        <v>42978</v>
      </c>
      <c r="F14" s="54">
        <v>305900</v>
      </c>
      <c r="G14" s="18"/>
      <c r="H14" s="18"/>
      <c r="I14" s="18"/>
    </row>
    <row r="15" spans="2:11" ht="15" x14ac:dyDescent="0.25">
      <c r="B15"/>
      <c r="C15"/>
      <c r="D15"/>
      <c r="E15" s="57"/>
      <c r="F15" s="54"/>
      <c r="G15" s="18"/>
      <c r="H15" s="18"/>
      <c r="I15" s="18"/>
    </row>
    <row r="16" spans="2:11" x14ac:dyDescent="0.2">
      <c r="G16" s="18"/>
      <c r="H16" s="18"/>
      <c r="I16" s="18"/>
    </row>
    <row r="17" spans="1:10" x14ac:dyDescent="0.2">
      <c r="B17" s="18"/>
      <c r="C17" s="18"/>
      <c r="D17" s="18"/>
      <c r="E17" s="19"/>
      <c r="F17" s="20"/>
      <c r="G17" s="18"/>
      <c r="H17" s="18"/>
      <c r="I17" s="18"/>
    </row>
    <row r="18" spans="1:10" x14ac:dyDescent="0.2">
      <c r="B18" s="18"/>
      <c r="C18" s="18"/>
      <c r="D18" s="18"/>
      <c r="E18" s="19"/>
      <c r="F18" s="20"/>
      <c r="G18" s="18"/>
      <c r="H18" s="18"/>
      <c r="I18" s="18"/>
    </row>
    <row r="19" spans="1:10" x14ac:dyDescent="0.2">
      <c r="G19" s="26"/>
      <c r="H19" s="24"/>
      <c r="I19" s="53"/>
    </row>
    <row r="20" spans="1:10" x14ac:dyDescent="0.2">
      <c r="G20" s="26"/>
      <c r="H20" s="24"/>
      <c r="I20" s="53"/>
    </row>
    <row r="21" spans="1:10" s="51" customFormat="1" ht="15" x14ac:dyDescent="0.25">
      <c r="A21" s="47"/>
      <c r="B21" s="47"/>
      <c r="C21" s="47"/>
      <c r="D21" s="47"/>
      <c r="E21" s="47"/>
      <c r="F21" s="48"/>
      <c r="G21" s="49"/>
      <c r="H21" s="47"/>
      <c r="I21" s="50"/>
      <c r="J21" s="47"/>
    </row>
    <row r="22" spans="1:10" x14ac:dyDescent="0.2">
      <c r="B22" s="28" t="s">
        <v>13</v>
      </c>
      <c r="C22" s="18"/>
      <c r="D22" s="18"/>
      <c r="E22" s="18"/>
      <c r="F22" s="29"/>
      <c r="G22" s="30">
        <f>SUM(G23:G26)</f>
        <v>105000</v>
      </c>
      <c r="H22" s="29"/>
      <c r="I22" s="23"/>
    </row>
    <row r="23" spans="1:10" ht="15" x14ac:dyDescent="0.25">
      <c r="B23" t="s">
        <v>117</v>
      </c>
      <c r="C23" s="57">
        <v>42902</v>
      </c>
      <c r="D23" t="s">
        <v>118</v>
      </c>
      <c r="F23" s="20"/>
      <c r="G23" s="54">
        <v>5000</v>
      </c>
      <c r="H23" s="29"/>
      <c r="I23" s="23"/>
    </row>
    <row r="24" spans="1:10" x14ac:dyDescent="0.2">
      <c r="B24" s="18" t="s">
        <v>120</v>
      </c>
      <c r="C24" s="18">
        <v>42765</v>
      </c>
      <c r="D24" s="18" t="s">
        <v>121</v>
      </c>
      <c r="E24" s="31"/>
      <c r="F24" s="18"/>
      <c r="G24" s="20">
        <v>10000</v>
      </c>
      <c r="H24" s="18"/>
      <c r="I24" s="23"/>
      <c r="J24" s="32"/>
    </row>
    <row r="25" spans="1:10" ht="15" x14ac:dyDescent="0.25">
      <c r="B25" t="s">
        <v>147</v>
      </c>
      <c r="C25" s="57">
        <v>42977</v>
      </c>
      <c r="D25" t="s">
        <v>148</v>
      </c>
      <c r="F25" s="4"/>
      <c r="G25" s="54">
        <v>15000</v>
      </c>
      <c r="H25" s="37"/>
      <c r="I25" s="36"/>
    </row>
    <row r="26" spans="1:10" ht="15" x14ac:dyDescent="0.25">
      <c r="B26" t="s">
        <v>120</v>
      </c>
      <c r="C26" s="57">
        <v>42978</v>
      </c>
      <c r="D26" t="s">
        <v>148</v>
      </c>
      <c r="G26" s="54">
        <v>75000</v>
      </c>
      <c r="H26" s="37"/>
      <c r="I26" s="36"/>
    </row>
    <row r="27" spans="1:10" ht="15" x14ac:dyDescent="0.25">
      <c r="B27"/>
      <c r="C27" s="57"/>
      <c r="D27"/>
      <c r="G27" s="54"/>
      <c r="H27" s="37"/>
      <c r="I27" s="36"/>
    </row>
    <row r="28" spans="1:10" ht="15" x14ac:dyDescent="0.25">
      <c r="B28"/>
      <c r="C28" s="57"/>
      <c r="D28"/>
      <c r="F28" s="34">
        <f>SUM(F12:F18)</f>
        <v>546800</v>
      </c>
      <c r="G28" s="34">
        <f>SUM(G12:G22)</f>
        <v>105000</v>
      </c>
      <c r="I28" s="36"/>
    </row>
    <row r="29" spans="1:10" ht="13.5" thickBot="1" x14ac:dyDescent="0.25">
      <c r="D29" s="38" t="s">
        <v>17</v>
      </c>
      <c r="E29" s="39"/>
      <c r="F29" s="40">
        <f>+F28-G28</f>
        <v>441800</v>
      </c>
      <c r="G29" s="41"/>
      <c r="I29" s="36"/>
    </row>
    <row r="30" spans="1:10" ht="13.5" thickTop="1" x14ac:dyDescent="0.2">
      <c r="D30" s="38" t="s">
        <v>18</v>
      </c>
      <c r="E30" s="39"/>
      <c r="F30" s="41">
        <v>491800.16</v>
      </c>
      <c r="I30" s="36"/>
    </row>
    <row r="31" spans="1:10" x14ac:dyDescent="0.2">
      <c r="D31" s="38" t="s">
        <v>19</v>
      </c>
      <c r="F31" s="41">
        <f>F29-F30</f>
        <v>-50000.159999999974</v>
      </c>
      <c r="I31" s="36"/>
    </row>
    <row r="32" spans="1:10" x14ac:dyDescent="0.2">
      <c r="I32" s="36"/>
    </row>
    <row r="33" spans="9:9" x14ac:dyDescent="0.2">
      <c r="I33" s="36"/>
    </row>
    <row r="34" spans="9:9" x14ac:dyDescent="0.2">
      <c r="I34" s="36"/>
    </row>
  </sheetData>
  <mergeCells count="5">
    <mergeCell ref="C3:I3"/>
    <mergeCell ref="C4:I4"/>
    <mergeCell ref="C5:I5"/>
    <mergeCell ref="C6:I6"/>
    <mergeCell ref="F11:G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Hoja2</vt:lpstr>
      <vt:lpstr>FEBRERO</vt:lpstr>
      <vt:lpstr>MARZO</vt:lpstr>
      <vt:lpstr>ABRIL</vt:lpstr>
      <vt:lpstr>MAYO</vt:lpstr>
      <vt:lpstr>JUNIO</vt:lpstr>
      <vt:lpstr>JULIO</vt:lpstr>
      <vt:lpstr>AGOSTO</vt:lpstr>
      <vt:lpstr>SEPT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2017-02-08T20:06:23Z</cp:lastPrinted>
  <dcterms:created xsi:type="dcterms:W3CDTF">2017-02-08T18:53:44Z</dcterms:created>
  <dcterms:modified xsi:type="dcterms:W3CDTF">2018-02-19T23:14:56Z</dcterms:modified>
</cp:coreProperties>
</file>