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AMARRE IVA/2016/"/>
    </mc:Choice>
  </mc:AlternateContent>
  <bookViews>
    <workbookView xWindow="0" yWindow="0" windowWidth="21465" windowHeight="9030" activeTab="4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" sheetId="9" r:id="rId9"/>
    <sheet name="octubre" sheetId="10" r:id="rId10"/>
    <sheet name="noviembre" sheetId="11" r:id="rId11"/>
    <sheet name="diciembre" sheetId="12" r:id="rId12"/>
    <sheet name="Hoja1" sheetId="13" r:id="rId13"/>
  </sheets>
  <definedNames>
    <definedName name="_xlnm._FilterDatabase" localSheetId="3" hidden="1">abril!$A$11:$M$193</definedName>
    <definedName name="_xlnm._FilterDatabase" localSheetId="7" hidden="1">agosto!$A$11:$M$95</definedName>
    <definedName name="_xlnm._FilterDatabase" localSheetId="11" hidden="1">diciembre!$A$11:$L$122</definedName>
    <definedName name="_xlnm._FilterDatabase" localSheetId="0" hidden="1">Enero!$A$11:$N$144</definedName>
    <definedName name="_xlnm._FilterDatabase" localSheetId="1" hidden="1">febrero!$A$11:$M$227</definedName>
    <definedName name="_xlnm._FilterDatabase" localSheetId="6" hidden="1">julio!$A$11:$M$121</definedName>
    <definedName name="_xlnm._FilterDatabase" localSheetId="5" hidden="1">junio!$A$11:$L$145</definedName>
    <definedName name="_xlnm._FilterDatabase" localSheetId="2" hidden="1">marzo!$A$11:$M$192</definedName>
    <definedName name="_xlnm._FilterDatabase" localSheetId="4" hidden="1">mayo!$A$11:$N$139</definedName>
    <definedName name="_xlnm._FilterDatabase" localSheetId="10" hidden="1">noviembre!$A$11:$M$97</definedName>
    <definedName name="_xlnm._FilterDatabase" localSheetId="9" hidden="1">octubre!$A$11:$M$117</definedName>
    <definedName name="_xlnm._FilterDatabase" localSheetId="8" hidden="1">septi!$A$11:$L$114</definedName>
  </definedNames>
  <calcPr calcId="152511"/>
</workbook>
</file>

<file path=xl/calcChain.xml><?xml version="1.0" encoding="utf-8"?>
<calcChain xmlns="http://schemas.openxmlformats.org/spreadsheetml/2006/main">
  <c r="I138" i="5" l="1"/>
  <c r="I137" i="5"/>
  <c r="I49" i="5"/>
  <c r="I48" i="5"/>
  <c r="I47" i="5"/>
  <c r="I46" i="5"/>
  <c r="I192" i="4"/>
  <c r="I191" i="4"/>
  <c r="I91" i="4"/>
  <c r="I90" i="4"/>
  <c r="I89" i="4"/>
  <c r="I88" i="4"/>
  <c r="I190" i="3"/>
  <c r="I66" i="3"/>
  <c r="I64" i="3"/>
  <c r="I225" i="2"/>
  <c r="I222" i="2"/>
  <c r="I108" i="2"/>
  <c r="I101" i="2"/>
  <c r="I99" i="2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42" i="7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16" i="2"/>
  <c r="I113" i="2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2" i="1"/>
  <c r="P47" i="10" l="1"/>
  <c r="P43" i="10"/>
  <c r="P67" i="12" l="1"/>
  <c r="P66" i="12"/>
  <c r="P65" i="12"/>
  <c r="P64" i="12"/>
  <c r="P63" i="12"/>
  <c r="P62" i="12"/>
  <c r="P50" i="11"/>
  <c r="P48" i="11"/>
  <c r="P47" i="11"/>
  <c r="P46" i="11"/>
  <c r="P45" i="11"/>
  <c r="P49" i="11"/>
  <c r="P48" i="10"/>
  <c r="P44" i="10"/>
  <c r="P46" i="10"/>
  <c r="P45" i="10"/>
  <c r="P61" i="9"/>
  <c r="P62" i="9"/>
  <c r="P65" i="9"/>
  <c r="P64" i="9"/>
  <c r="P63" i="9"/>
  <c r="P37" i="8"/>
  <c r="P39" i="8"/>
  <c r="P35" i="8"/>
  <c r="P36" i="8"/>
  <c r="K116" i="7"/>
  <c r="K117" i="7"/>
  <c r="K118" i="7"/>
  <c r="K120" i="7"/>
  <c r="K121" i="7"/>
  <c r="K115" i="7"/>
  <c r="P36" i="7" s="1"/>
  <c r="P39" i="7"/>
  <c r="P38" i="7"/>
  <c r="P37" i="7"/>
  <c r="P47" i="6"/>
  <c r="P46" i="6"/>
  <c r="P49" i="6"/>
  <c r="P48" i="6"/>
  <c r="P45" i="6"/>
  <c r="P46" i="5"/>
  <c r="P50" i="5"/>
  <c r="P49" i="5"/>
  <c r="P48" i="5"/>
  <c r="P47" i="5"/>
  <c r="P86" i="4"/>
  <c r="P88" i="4"/>
  <c r="P87" i="4"/>
  <c r="P85" i="4"/>
  <c r="P84" i="4"/>
  <c r="P64" i="3"/>
  <c r="P63" i="3"/>
  <c r="P62" i="3"/>
  <c r="P61" i="3"/>
  <c r="P60" i="3"/>
  <c r="P31" i="1"/>
  <c r="P33" i="1"/>
  <c r="P32" i="1"/>
  <c r="P30" i="1"/>
  <c r="P29" i="1"/>
  <c r="P99" i="2"/>
  <c r="P100" i="2"/>
  <c r="P101" i="2"/>
  <c r="P98" i="2"/>
  <c r="P102" i="2"/>
  <c r="P38" i="8" l="1"/>
  <c r="P141" i="1"/>
  <c r="O141" i="1"/>
  <c r="K149" i="1"/>
  <c r="I149" i="1"/>
  <c r="P139" i="1"/>
  <c r="O139" i="1"/>
  <c r="P142" i="1"/>
  <c r="O142" i="1"/>
  <c r="M149" i="1" l="1"/>
  <c r="Q141" i="1"/>
  <c r="Q139" i="1"/>
  <c r="Q142" i="1"/>
  <c r="P40" i="7" l="1"/>
  <c r="K119" i="7"/>
</calcChain>
</file>

<file path=xl/sharedStrings.xml><?xml version="1.0" encoding="utf-8"?>
<sst xmlns="http://schemas.openxmlformats.org/spreadsheetml/2006/main" count="9445" uniqueCount="2932">
  <si>
    <t>RALLY CHAMPION S.A. DE C.V.                                                                                                              03/02/17 Pag. 1</t>
  </si>
  <si>
    <t xml:space="preserve">                                                                                                                                         10:51</t>
  </si>
  <si>
    <t>Auxiliar del 01/01/16 al 31/01/16</t>
  </si>
  <si>
    <t>Cuenta  324-001              IVA FACTURADO</t>
  </si>
  <si>
    <t>Saldo Inicial</t>
  </si>
  <si>
    <t>Traspaso GMAC</t>
  </si>
  <si>
    <t>LJIMENEZ</t>
  </si>
  <si>
    <t>I      1</t>
  </si>
  <si>
    <t>0021-SBN16</t>
  </si>
  <si>
    <t>Abono a Unidades Sub</t>
  </si>
  <si>
    <t>MFERRER</t>
  </si>
  <si>
    <t>ANGELES URIBE MA ISABEL</t>
  </si>
  <si>
    <t>D    207</t>
  </si>
  <si>
    <t>AA00580</t>
  </si>
  <si>
    <t>VENTAS CONTADO</t>
  </si>
  <si>
    <t>ALIZARDI</t>
  </si>
  <si>
    <t>D    216</t>
  </si>
  <si>
    <t>ZA00339</t>
  </si>
  <si>
    <t>BAJA DE VENTAS CONTA</t>
  </si>
  <si>
    <t>I      2</t>
  </si>
  <si>
    <t>0002-SBU15</t>
  </si>
  <si>
    <t>GARCIA CRUZ JENNY JACQUELINE</t>
  </si>
  <si>
    <t>D     38</t>
  </si>
  <si>
    <t>ZA00340</t>
  </si>
  <si>
    <t>Nota Descuento Fuera</t>
  </si>
  <si>
    <t>D    306</t>
  </si>
  <si>
    <t>Poliza Contable de D</t>
  </si>
  <si>
    <t>TOMA INV 0001-SBU16 A CTA</t>
  </si>
  <si>
    <t>D     51</t>
  </si>
  <si>
    <t>G 00005341</t>
  </si>
  <si>
    <t>AS04505</t>
  </si>
  <si>
    <t>Garantias</t>
  </si>
  <si>
    <t>GESPINDOL</t>
  </si>
  <si>
    <t>SUBARU DE MEXICO SA DE CV</t>
  </si>
  <si>
    <t>D     52</t>
  </si>
  <si>
    <t>G 00005335</t>
  </si>
  <si>
    <t>AS04506</t>
  </si>
  <si>
    <t>I      8</t>
  </si>
  <si>
    <t>PENDIENTE</t>
  </si>
  <si>
    <t>I     10</t>
  </si>
  <si>
    <t>D    211</t>
  </si>
  <si>
    <t>0014-SBN16</t>
  </si>
  <si>
    <t>AA00583</t>
  </si>
  <si>
    <t>MEJIA AYALA JUAN CARLOS</t>
  </si>
  <si>
    <t>I     11</t>
  </si>
  <si>
    <t>0001-SBU16</t>
  </si>
  <si>
    <t>ORTEGA LOPEZ MAURICIO JAVIER</t>
  </si>
  <si>
    <t>I     12</t>
  </si>
  <si>
    <t>I     13</t>
  </si>
  <si>
    <t>I     21</t>
  </si>
  <si>
    <t>CERVANTES PEREDO ARTURO MAURICIO</t>
  </si>
  <si>
    <t>I     23</t>
  </si>
  <si>
    <t>I     25</t>
  </si>
  <si>
    <t>D    126</t>
  </si>
  <si>
    <t>G 00005340</t>
  </si>
  <si>
    <t>AS04531</t>
  </si>
  <si>
    <t>D    212</t>
  </si>
  <si>
    <t>0030-SBN16</t>
  </si>
  <si>
    <t>AA00584</t>
  </si>
  <si>
    <t>LEE  JUNG SHIM</t>
  </si>
  <si>
    <t>D    213</t>
  </si>
  <si>
    <t>AA00585</t>
  </si>
  <si>
    <t>AB&amp;LEASING DE MEXICO, S.A.P.I. DE C</t>
  </si>
  <si>
    <t>D    217</t>
  </si>
  <si>
    <t>ZA00342</t>
  </si>
  <si>
    <t>D    145</t>
  </si>
  <si>
    <t>AM-00082</t>
  </si>
  <si>
    <t>EGOMEZ</t>
  </si>
  <si>
    <t>LJIMENEZ:UDI CORRESPONDIENTE A DIC</t>
  </si>
  <si>
    <t>D    146</t>
  </si>
  <si>
    <t>AM-00081</t>
  </si>
  <si>
    <t>LJIMENEZ:PRESTACION SERV VARIOS MES</t>
  </si>
  <si>
    <t>D    147</t>
  </si>
  <si>
    <t>ZM-00051</t>
  </si>
  <si>
    <t>LJIMENEZ:BAJA. FACTURA AM-00071 201</t>
  </si>
  <si>
    <t>D    148</t>
  </si>
  <si>
    <t>ZM-00052</t>
  </si>
  <si>
    <t>LJIMENEZ: FACTURA AM-00072 2015</t>
  </si>
  <si>
    <t>D    308</t>
  </si>
  <si>
    <t>NCR6054</t>
  </si>
  <si>
    <t>P.PARCIAL BONIF.INV0004N/16</t>
  </si>
  <si>
    <t>D    170</t>
  </si>
  <si>
    <t>NCR6045</t>
  </si>
  <si>
    <t>LJIMENEZ:GARANTIA MANO OBRA MO51006</t>
  </si>
  <si>
    <t>I     31</t>
  </si>
  <si>
    <t>I     32</t>
  </si>
  <si>
    <t>0004-SBN16</t>
  </si>
  <si>
    <t>HERRERA HERAS PATRICIA</t>
  </si>
  <si>
    <t>I     35</t>
  </si>
  <si>
    <t>D    208</t>
  </si>
  <si>
    <t>ZA00345</t>
  </si>
  <si>
    <t>D    218</t>
  </si>
  <si>
    <t>I     41</t>
  </si>
  <si>
    <t>0057-SBN15</t>
  </si>
  <si>
    <t>LJIMENEZ:SERIANEG SC</t>
  </si>
  <si>
    <t>D    245</t>
  </si>
  <si>
    <t>NCR6046</t>
  </si>
  <si>
    <t>LJIMENEZ:APLICACION GARANTIA TOT 51</t>
  </si>
  <si>
    <t>D    312</t>
  </si>
  <si>
    <t>AM-00083</t>
  </si>
  <si>
    <t>COMPLEMENTO UDI DE DICIEMBRE 2</t>
  </si>
  <si>
    <t>D    313</t>
  </si>
  <si>
    <t>AM-00084</t>
  </si>
  <si>
    <t>COMPLEMENTO UDI  DICIEMBRE 201</t>
  </si>
  <si>
    <t>D    268</t>
  </si>
  <si>
    <t>ZM-00053</t>
  </si>
  <si>
    <t>CANCELA FACT 00078</t>
  </si>
  <si>
    <t>D    269</t>
  </si>
  <si>
    <t>ZM-00054</t>
  </si>
  <si>
    <t>CANCELA FACT. AM-0081</t>
  </si>
  <si>
    <t>D    284</t>
  </si>
  <si>
    <t>G 00005363</t>
  </si>
  <si>
    <t>AS04591</t>
  </si>
  <si>
    <t>D    285</t>
  </si>
  <si>
    <t>G 00005378</t>
  </si>
  <si>
    <t>AS04592</t>
  </si>
  <si>
    <t>D    307</t>
  </si>
  <si>
    <t>AM-00085</t>
  </si>
  <si>
    <t>LJIMENEZ:PREST.SERV.VARIOS MESES 20</t>
  </si>
  <si>
    <t>D      8</t>
  </si>
  <si>
    <t>AR00257</t>
  </si>
  <si>
    <t>MOSTRADOR CONTADO</t>
  </si>
  <si>
    <t>I      3</t>
  </si>
  <si>
    <t>S 00005357</t>
  </si>
  <si>
    <t>AS04500</t>
  </si>
  <si>
    <t>Facturacion Contado</t>
  </si>
  <si>
    <t>I      4</t>
  </si>
  <si>
    <t>S 00005342</t>
  </si>
  <si>
    <t>AS04501</t>
  </si>
  <si>
    <t>D     47</t>
  </si>
  <si>
    <t>I 00005198</t>
  </si>
  <si>
    <t>ZS00103</t>
  </si>
  <si>
    <t>Nota de Credito Inte</t>
  </si>
  <si>
    <t>D     48</t>
  </si>
  <si>
    <t>S 00005315</t>
  </si>
  <si>
    <t>ZS00104</t>
  </si>
  <si>
    <t>D     49</t>
  </si>
  <si>
    <t>AS04503</t>
  </si>
  <si>
    <t>Facturacion Intercom</t>
  </si>
  <si>
    <t>D     50</t>
  </si>
  <si>
    <t>AS04504</t>
  </si>
  <si>
    <t>D     53</t>
  </si>
  <si>
    <t>S 00005334</t>
  </si>
  <si>
    <t>AS04507</t>
  </si>
  <si>
    <t>Cortesias de Ventas</t>
  </si>
  <si>
    <t>D     54</t>
  </si>
  <si>
    <t>S 00005337</t>
  </si>
  <si>
    <t>AS04508</t>
  </si>
  <si>
    <t>D     55</t>
  </si>
  <si>
    <t>D 00005331</t>
  </si>
  <si>
    <t>AS04510</t>
  </si>
  <si>
    <t>Diagnosticos Seminue</t>
  </si>
  <si>
    <t>D     56</t>
  </si>
  <si>
    <t>P 00005346</t>
  </si>
  <si>
    <t>AS04511</t>
  </si>
  <si>
    <t>Facturacion Previas</t>
  </si>
  <si>
    <t>D     57</t>
  </si>
  <si>
    <t>P 00005347</t>
  </si>
  <si>
    <t>AS04512</t>
  </si>
  <si>
    <t>D     58</t>
  </si>
  <si>
    <t>P 00005348</t>
  </si>
  <si>
    <t>AS04513</t>
  </si>
  <si>
    <t>D     59</t>
  </si>
  <si>
    <t>P 00005349</t>
  </si>
  <si>
    <t>AS04514</t>
  </si>
  <si>
    <t>D     60</t>
  </si>
  <si>
    <t>P 00005350</t>
  </si>
  <si>
    <t>AS04515</t>
  </si>
  <si>
    <t>D     61</t>
  </si>
  <si>
    <t>P 00005351</t>
  </si>
  <si>
    <t>AS04516</t>
  </si>
  <si>
    <t>D     62</t>
  </si>
  <si>
    <t>P 00005352</t>
  </si>
  <si>
    <t>AS04517</t>
  </si>
  <si>
    <t>D     63</t>
  </si>
  <si>
    <t>P 00005353</t>
  </si>
  <si>
    <t>AS04518</t>
  </si>
  <si>
    <t>D     64</t>
  </si>
  <si>
    <t>P 00005354</t>
  </si>
  <si>
    <t>AS04519</t>
  </si>
  <si>
    <t>D     65</t>
  </si>
  <si>
    <t>P 00005355</t>
  </si>
  <si>
    <t>AS04520</t>
  </si>
  <si>
    <t>D     66</t>
  </si>
  <si>
    <t>P 00005356</t>
  </si>
  <si>
    <t>AS04521</t>
  </si>
  <si>
    <t>I      5</t>
  </si>
  <si>
    <t>S 00005344</t>
  </si>
  <si>
    <t>AS04502</t>
  </si>
  <si>
    <t>I      6</t>
  </si>
  <si>
    <t>S 00005361</t>
  </si>
  <si>
    <t>AS04509</t>
  </si>
  <si>
    <t>D    209</t>
  </si>
  <si>
    <t>AA00581</t>
  </si>
  <si>
    <t>I      7</t>
  </si>
  <si>
    <t>S 00005359</t>
  </si>
  <si>
    <t>AS04522</t>
  </si>
  <si>
    <t>I      9</t>
  </si>
  <si>
    <t>S 00005338</t>
  </si>
  <si>
    <t>AS04523</t>
  </si>
  <si>
    <t>D    210</t>
  </si>
  <si>
    <t>AA00582</t>
  </si>
  <si>
    <t>I     14</t>
  </si>
  <si>
    <t>S 00005336</t>
  </si>
  <si>
    <t>AS04524</t>
  </si>
  <si>
    <t>I     15</t>
  </si>
  <si>
    <t>S 00005365</t>
  </si>
  <si>
    <t>AS04525</t>
  </si>
  <si>
    <t>D    104</t>
  </si>
  <si>
    <t>ZA00341</t>
  </si>
  <si>
    <t>I     20</t>
  </si>
  <si>
    <t>S 00005367</t>
  </si>
  <si>
    <t>AS04526</t>
  </si>
  <si>
    <t>I     22</t>
  </si>
  <si>
    <t>T 00005380</t>
  </si>
  <si>
    <t>AS04527</t>
  </si>
  <si>
    <t>I     24</t>
  </si>
  <si>
    <t>S 00005383</t>
  </si>
  <si>
    <t>AS04528</t>
  </si>
  <si>
    <t>D    125</t>
  </si>
  <si>
    <t>S 00005339</t>
  </si>
  <si>
    <t>AS04530</t>
  </si>
  <si>
    <t>Facturacion de Inter</t>
  </si>
  <si>
    <t>D    127</t>
  </si>
  <si>
    <t>P 00005343</t>
  </si>
  <si>
    <t>AS04532</t>
  </si>
  <si>
    <t>D    128</t>
  </si>
  <si>
    <t>P 00005386</t>
  </si>
  <si>
    <t>AS04534</t>
  </si>
  <si>
    <t>D    129</t>
  </si>
  <si>
    <t>D 00005366</t>
  </si>
  <si>
    <t>AS04535</t>
  </si>
  <si>
    <t>D    130</t>
  </si>
  <si>
    <t>P 00005368</t>
  </si>
  <si>
    <t>AS04536</t>
  </si>
  <si>
    <t>D    131</t>
  </si>
  <si>
    <t>P 00005369</t>
  </si>
  <si>
    <t>AS04537</t>
  </si>
  <si>
    <t>D    132</t>
  </si>
  <si>
    <t>P 00005370</t>
  </si>
  <si>
    <t>AS04538</t>
  </si>
  <si>
    <t>D    133</t>
  </si>
  <si>
    <t>P 00005371</t>
  </si>
  <si>
    <t>AS04539</t>
  </si>
  <si>
    <t>D    134</t>
  </si>
  <si>
    <t>P 00005372</t>
  </si>
  <si>
    <t>AS04540</t>
  </si>
  <si>
    <t>D    135</t>
  </si>
  <si>
    <t>P 00005273</t>
  </si>
  <si>
    <t>AS04541</t>
  </si>
  <si>
    <t>D    136</t>
  </si>
  <si>
    <t>P 00005374</t>
  </si>
  <si>
    <t>AS04542</t>
  </si>
  <si>
    <t>D    137</t>
  </si>
  <si>
    <t>P 00005375</t>
  </si>
  <si>
    <t>AS04543</t>
  </si>
  <si>
    <t>D    138</t>
  </si>
  <si>
    <t>P 00005376</t>
  </si>
  <si>
    <t>AS04544</t>
  </si>
  <si>
    <t>D    139</t>
  </si>
  <si>
    <t>P 00005377</t>
  </si>
  <si>
    <t>AS04545</t>
  </si>
  <si>
    <t>I     26</t>
  </si>
  <si>
    <t>S 00005382</t>
  </si>
  <si>
    <t>AS04529</t>
  </si>
  <si>
    <t>I     27</t>
  </si>
  <si>
    <t>S 00005358</t>
  </si>
  <si>
    <t>AS04533</t>
  </si>
  <si>
    <t>I     28</t>
  </si>
  <si>
    <t>S 00005381</t>
  </si>
  <si>
    <t>AS04546</t>
  </si>
  <si>
    <t>I     29</t>
  </si>
  <si>
    <t>S 00005402</t>
  </si>
  <si>
    <t>AS04547</t>
  </si>
  <si>
    <t>I     30</t>
  </si>
  <si>
    <t>S 00005388</t>
  </si>
  <si>
    <t>AS04548</t>
  </si>
  <si>
    <t>D    158</t>
  </si>
  <si>
    <t>S 00005389</t>
  </si>
  <si>
    <t>AS04549</t>
  </si>
  <si>
    <t>D    159</t>
  </si>
  <si>
    <t>R 00005385</t>
  </si>
  <si>
    <t>AS04550</t>
  </si>
  <si>
    <t>D    160</t>
  </si>
  <si>
    <t>P 00005390</t>
  </si>
  <si>
    <t>AS04551</t>
  </si>
  <si>
    <t>D    161</t>
  </si>
  <si>
    <t>P 00005391</t>
  </si>
  <si>
    <t>AS04552</t>
  </si>
  <si>
    <t>D    162</t>
  </si>
  <si>
    <t>P 00005392</t>
  </si>
  <si>
    <t>AS04553</t>
  </si>
  <si>
    <t>D    163</t>
  </si>
  <si>
    <t>P 00005393</t>
  </si>
  <si>
    <t>AS04554</t>
  </si>
  <si>
    <t>D    164</t>
  </si>
  <si>
    <t>P 00005394</t>
  </si>
  <si>
    <t>AS04555</t>
  </si>
  <si>
    <t>D    165</t>
  </si>
  <si>
    <t>P 00005395</t>
  </si>
  <si>
    <t>AS04556</t>
  </si>
  <si>
    <t>D    166</t>
  </si>
  <si>
    <t>P 00005396</t>
  </si>
  <si>
    <t>AS04557</t>
  </si>
  <si>
    <t>D    167</t>
  </si>
  <si>
    <t>P 00005397</t>
  </si>
  <si>
    <t>AS04558</t>
  </si>
  <si>
    <t>D    168</t>
  </si>
  <si>
    <t>P 00005398</t>
  </si>
  <si>
    <t>AS04559</t>
  </si>
  <si>
    <t>D    169</t>
  </si>
  <si>
    <t>P 00005399</t>
  </si>
  <si>
    <t>AS04560</t>
  </si>
  <si>
    <t>D    171</t>
  </si>
  <si>
    <t>P 00005400</t>
  </si>
  <si>
    <t>AS04561</t>
  </si>
  <si>
    <t>D    214</t>
  </si>
  <si>
    <t>AA00586</t>
  </si>
  <si>
    <t>D    219</t>
  </si>
  <si>
    <t>ZA00343</t>
  </si>
  <si>
    <t>I     33</t>
  </si>
  <si>
    <t>S 00005401</t>
  </si>
  <si>
    <t>AS04562</t>
  </si>
  <si>
    <t>I     34</t>
  </si>
  <si>
    <t>S 00005407</t>
  </si>
  <si>
    <t>AS04563</t>
  </si>
  <si>
    <t>D    185</t>
  </si>
  <si>
    <t>P 00005345</t>
  </si>
  <si>
    <t>AS04564</t>
  </si>
  <si>
    <t>D    215</t>
  </si>
  <si>
    <t>AA00587</t>
  </si>
  <si>
    <t>D    220</t>
  </si>
  <si>
    <t>ZA00344</t>
  </si>
  <si>
    <t>D    310</t>
  </si>
  <si>
    <t>NCR6119</t>
  </si>
  <si>
    <t>D    199</t>
  </si>
  <si>
    <t>P 00005384</t>
  </si>
  <si>
    <t>AS04567</t>
  </si>
  <si>
    <t>D    200</t>
  </si>
  <si>
    <t>AR00258</t>
  </si>
  <si>
    <t>I     37</t>
  </si>
  <si>
    <t>S 00005405</t>
  </si>
  <si>
    <t>AS04565</t>
  </si>
  <si>
    <t>I     38</t>
  </si>
  <si>
    <t>S 00005411</t>
  </si>
  <si>
    <t>AS04566</t>
  </si>
  <si>
    <t>I     39</t>
  </si>
  <si>
    <t>S 00005415</t>
  </si>
  <si>
    <t>AS04568</t>
  </si>
  <si>
    <t>I     40</t>
  </si>
  <si>
    <t>S 00005416</t>
  </si>
  <si>
    <t>AS04569</t>
  </si>
  <si>
    <t>D    248</t>
  </si>
  <si>
    <t>RF1340</t>
  </si>
  <si>
    <t>I     42</t>
  </si>
  <si>
    <t>S 00005414</t>
  </si>
  <si>
    <t>AS04570</t>
  </si>
  <si>
    <t>I     43</t>
  </si>
  <si>
    <t>S 00005418</t>
  </si>
  <si>
    <t>AS04571</t>
  </si>
  <si>
    <t>D    236</t>
  </si>
  <si>
    <t>AR00259</t>
  </si>
  <si>
    <t>D    243</t>
  </si>
  <si>
    <t>AR00260</t>
  </si>
  <si>
    <t>I     44</t>
  </si>
  <si>
    <t>S 00005417</t>
  </si>
  <si>
    <t>AS04572</t>
  </si>
  <si>
    <t>I     46</t>
  </si>
  <si>
    <t>S 00005431</t>
  </si>
  <si>
    <t>AS04573</t>
  </si>
  <si>
    <t>D    252</t>
  </si>
  <si>
    <t>P 00005410</t>
  </si>
  <si>
    <t>AS04574</t>
  </si>
  <si>
    <t>D    253</t>
  </si>
  <si>
    <t>P 00005420</t>
  </si>
  <si>
    <t>AS04575</t>
  </si>
  <si>
    <t>D    254</t>
  </si>
  <si>
    <t>P 00005421</t>
  </si>
  <si>
    <t>AS04576</t>
  </si>
  <si>
    <t>D    255</t>
  </si>
  <si>
    <t>P 00005422</t>
  </si>
  <si>
    <t>AS04577</t>
  </si>
  <si>
    <t>D    256</t>
  </si>
  <si>
    <t>P 00005423</t>
  </si>
  <si>
    <t>AS04578</t>
  </si>
  <si>
    <t>D    257</t>
  </si>
  <si>
    <t>P 00005424</t>
  </si>
  <si>
    <t>AS04579</t>
  </si>
  <si>
    <t>D    258</t>
  </si>
  <si>
    <t>P 00005425</t>
  </si>
  <si>
    <t>AS04580</t>
  </si>
  <si>
    <t>D    259</t>
  </si>
  <si>
    <t>P 00005426</t>
  </si>
  <si>
    <t>AS04581</t>
  </si>
  <si>
    <t>D    260</t>
  </si>
  <si>
    <t>P 00005427</t>
  </si>
  <si>
    <t>AS04582</t>
  </si>
  <si>
    <t>D    261</t>
  </si>
  <si>
    <t>P 00005428</t>
  </si>
  <si>
    <t>AS04583</t>
  </si>
  <si>
    <t>D    262</t>
  </si>
  <si>
    <t>P 00005429</t>
  </si>
  <si>
    <t>AS04584</t>
  </si>
  <si>
    <t>D    263</t>
  </si>
  <si>
    <t>P 00005430</t>
  </si>
  <si>
    <t>AS04585</t>
  </si>
  <si>
    <t>D    281</t>
  </si>
  <si>
    <t>S 00005362</t>
  </si>
  <si>
    <t>AS04589</t>
  </si>
  <si>
    <t>D    282</t>
  </si>
  <si>
    <t>S 00005433</t>
  </si>
  <si>
    <t>AS04590</t>
  </si>
  <si>
    <t>D    286</t>
  </si>
  <si>
    <t>P 00005409</t>
  </si>
  <si>
    <t>AS04593</t>
  </si>
  <si>
    <t>I     47</t>
  </si>
  <si>
    <t>S 00005437</t>
  </si>
  <si>
    <t>AS04586</t>
  </si>
  <si>
    <t>I     48</t>
  </si>
  <si>
    <t>S 00005435</t>
  </si>
  <si>
    <t>AS04587</t>
  </si>
  <si>
    <t>I     49</t>
  </si>
  <si>
    <t>S 00005436</t>
  </si>
  <si>
    <t>AS04588</t>
  </si>
  <si>
    <t>D    292</t>
  </si>
  <si>
    <t>P 00005387</t>
  </si>
  <si>
    <t>AS04594</t>
  </si>
  <si>
    <t>JRODRIGUE</t>
  </si>
  <si>
    <t>AVILA LOPEZ ERICK</t>
  </si>
  <si>
    <t>WA SUN</t>
  </si>
  <si>
    <t>MORENO GARCIA LAURA</t>
  </si>
  <si>
    <t>QUERETARO MOTORS S.A.</t>
  </si>
  <si>
    <t>QUERETARO MOTORS SA</t>
  </si>
  <si>
    <t>EGOMEZ:RALLY CHAMPION S.A. DE C.V.</t>
  </si>
  <si>
    <t>EGOMEZ:RALLY CHAMPION, S.A DE C.V</t>
  </si>
  <si>
    <t>RALLY CHAMPION, S.A DE C.V</t>
  </si>
  <si>
    <t>IMPRESOS Y EMPAQUES INDUSTRIALES SA</t>
  </si>
  <si>
    <t>MAYA CRUZ JUAN CARLOS</t>
  </si>
  <si>
    <t>ACOSTA ESQUEDA MIGUEL ANTONIO</t>
  </si>
  <si>
    <t>TRUEBA HOYOS LUIS BERNABE</t>
  </si>
  <si>
    <t>FRIO Y MAS DEL BAJIO S.A. DE C.V.</t>
  </si>
  <si>
    <t>SUAREZ LEAL MAURICIO</t>
  </si>
  <si>
    <t>JARMAN JANET ANNE</t>
  </si>
  <si>
    <t>HERNANDEZ CHAVEZ DOMINICO EDUARDO</t>
  </si>
  <si>
    <t>RAMOS DEL HOYO JESUS</t>
  </si>
  <si>
    <t>GUERRERO NAVARRO LUIS ARTURO</t>
  </si>
  <si>
    <t>TORRES VILLANUEVA CELINA</t>
  </si>
  <si>
    <t>CLIP ART DE QUERETARO SA DE CV</t>
  </si>
  <si>
    <t>ORTIZ BAUTISTA HUGO ANTONIO</t>
  </si>
  <si>
    <t>HERNANDEZ GUERRA DIEGO</t>
  </si>
  <si>
    <t>GOMEZ ABARCA MARIO</t>
  </si>
  <si>
    <t>PAGO FONDO MKT DICIEMBRE 2015</t>
  </si>
  <si>
    <t>FLORES JIMENEZ LIZBETH</t>
  </si>
  <si>
    <t>GOMEZ ROJO HUMBERTO MARCOS</t>
  </si>
  <si>
    <t>MARURI AGUILAR JORGE</t>
  </si>
  <si>
    <t>TARRATS ZIRION FELIX</t>
  </si>
  <si>
    <t>BERUMEN JAIK GERARDO</t>
  </si>
  <si>
    <t>LJIMENEZ:INTERESES SERIANEG SC 4/6</t>
  </si>
  <si>
    <t>TSUTSUMI HARA ALEJANDRA</t>
  </si>
  <si>
    <t>JUAREZ GUTIERREZ AUSTREBERTO</t>
  </si>
  <si>
    <t>AGUILAR CORONA ALVARO</t>
  </si>
  <si>
    <t>DISEÑO Y CONSTRUCCION AVANZADA S.A.</t>
  </si>
  <si>
    <t>PEREZ CASTRO ELISEO</t>
  </si>
  <si>
    <t>JOSE LOPEZ HERNANDEZ</t>
  </si>
  <si>
    <t>VAZQUEZ RAMOS HECTOR GERARDO</t>
  </si>
  <si>
    <t>ORTIZ MONSIVAIS CLAUDIA</t>
  </si>
  <si>
    <t>MACIAS PALACIOS REBECA</t>
  </si>
  <si>
    <t>IVA FACTURADO</t>
  </si>
  <si>
    <t>IVA POR PAGAR</t>
  </si>
  <si>
    <t>X</t>
  </si>
  <si>
    <t>REV</t>
  </si>
  <si>
    <t>CTA</t>
  </si>
  <si>
    <t>RALLY CH</t>
  </si>
  <si>
    <t>AMPION S.</t>
  </si>
  <si>
    <t>A. DE C.V.</t>
  </si>
  <si>
    <t>/17 Pag. 1</t>
  </si>
  <si>
    <t>Auxiliar</t>
  </si>
  <si>
    <t>del 01/0</t>
  </si>
  <si>
    <t>2/16 al 29/</t>
  </si>
  <si>
    <t>02/</t>
  </si>
  <si>
    <t>Cuenta</t>
  </si>
  <si>
    <t>324-001</t>
  </si>
  <si>
    <t>IV</t>
  </si>
  <si>
    <t>DO</t>
  </si>
  <si>
    <t>LJIMENEZ:AVENDAÑO RANGEL DINORAH AN</t>
  </si>
  <si>
    <t>D     13</t>
  </si>
  <si>
    <t>G 00005439</t>
  </si>
  <si>
    <t>AS04596</t>
  </si>
  <si>
    <t>LJIMENEZ:MCCLINTOCK . ROBERT DAVID</t>
  </si>
  <si>
    <t>MARTINEZ GARCIA JORGE</t>
  </si>
  <si>
    <t>LJIMENEZ:MARTINEZ CASTRO JULIO CESA</t>
  </si>
  <si>
    <t>D     36</t>
  </si>
  <si>
    <t>0025-SBN16</t>
  </si>
  <si>
    <t>AA00588</t>
  </si>
  <si>
    <t>S.A. DE C.V. CALDERERA DEL CENTRO</t>
  </si>
  <si>
    <t>ZA00346</t>
  </si>
  <si>
    <t>LJIMENEZ:ORTEGA LOPEZ MAURICIO JAVI</t>
  </si>
  <si>
    <t>AP00008</t>
  </si>
  <si>
    <t>Baja Nota Descuento</t>
  </si>
  <si>
    <t>ZA00347</t>
  </si>
  <si>
    <t>CALDERERA DEL CENTRO SA DE CV</t>
  </si>
  <si>
    <t>I     77</t>
  </si>
  <si>
    <t>AM82-83-84</t>
  </si>
  <si>
    <t>Poliza Contable de I</t>
  </si>
  <si>
    <t>PAGO DE UDI DICIEMBRE 2015</t>
  </si>
  <si>
    <t>BAJA: MARTINEZ GARCIA JORGE</t>
  </si>
  <si>
    <t>LJIMENEZ:MARTINEZ GARCIA JORGE</t>
  </si>
  <si>
    <t>LJIMENEZ:PALAZUELOS NIETO JAIME</t>
  </si>
  <si>
    <t>0027-SBN16</t>
  </si>
  <si>
    <t>AA00590</t>
  </si>
  <si>
    <t>MONTERDE GABILONDO RAFAEL</t>
  </si>
  <si>
    <t>0002-SBU16</t>
  </si>
  <si>
    <t>LOPEZ VERGARA ENRIQUE EDUARDO</t>
  </si>
  <si>
    <t>ALONSO LOPEZ MARIA GABRIELA</t>
  </si>
  <si>
    <t>D    151</t>
  </si>
  <si>
    <t>0037-SBN16</t>
  </si>
  <si>
    <t>AA00592</t>
  </si>
  <si>
    <t>MARTINEZ VILLALOBOS FERNANDO</t>
  </si>
  <si>
    <t>D    305</t>
  </si>
  <si>
    <t>NCR6234</t>
  </si>
  <si>
    <t>PAGO BONIFICACION INV0069N/15</t>
  </si>
  <si>
    <t>D    183</t>
  </si>
  <si>
    <t>NCR6213</t>
  </si>
  <si>
    <t>LJIMENEZ:GARANTIA MANO OBRA FOLIO 5</t>
  </si>
  <si>
    <t>D    184</t>
  </si>
  <si>
    <t>NCR6220</t>
  </si>
  <si>
    <t>LJIMENEZ:GARANTIA MANO OBRA FOLIO-5</t>
  </si>
  <si>
    <t>NCR6264</t>
  </si>
  <si>
    <t>PAGO BONIFICACION INV0025N/16</t>
  </si>
  <si>
    <t>I     51</t>
  </si>
  <si>
    <t>0068-SBN15</t>
  </si>
  <si>
    <t>HERNANDEZ LICONA JUAN</t>
  </si>
  <si>
    <t>AM-00087</t>
  </si>
  <si>
    <t>CONTRAPRESTACION DE SERV ENERO</t>
  </si>
  <si>
    <t>0033-SBN16</t>
  </si>
  <si>
    <t>AA00593</t>
  </si>
  <si>
    <t>HEREDIA MARTINEZ BULMARO</t>
  </si>
  <si>
    <t>AA00594</t>
  </si>
  <si>
    <t>I     52</t>
  </si>
  <si>
    <t>0055-SBN15</t>
  </si>
  <si>
    <t>AA00595</t>
  </si>
  <si>
    <t>ESCAMILLAS MONARREZ JOSE ANTONIO</t>
  </si>
  <si>
    <t>D    225</t>
  </si>
  <si>
    <t>ZA00349</t>
  </si>
  <si>
    <t>I     53</t>
  </si>
  <si>
    <t>I     54</t>
  </si>
  <si>
    <t>I     55</t>
  </si>
  <si>
    <t>D    227</t>
  </si>
  <si>
    <t>AA00596</t>
  </si>
  <si>
    <t>UNIFIN FINANCIERA S.A.B. DE C.V. SO</t>
  </si>
  <si>
    <t>D    228</t>
  </si>
  <si>
    <t>ZA00350</t>
  </si>
  <si>
    <t>D    229</t>
  </si>
  <si>
    <t>AA00597</t>
  </si>
  <si>
    <t>I     59</t>
  </si>
  <si>
    <t>LJIMENEZ:ZAVALA RUBIO NICOLAS ALEJA</t>
  </si>
  <si>
    <t>I     60</t>
  </si>
  <si>
    <t>D    266</t>
  </si>
  <si>
    <t>0039-SBN16</t>
  </si>
  <si>
    <t>AA00599</t>
  </si>
  <si>
    <t>ZAVALA RUBIO NICOLAS ALEJANDRO</t>
  </si>
  <si>
    <t>D    267</t>
  </si>
  <si>
    <t>ZA00352</t>
  </si>
  <si>
    <t>I     61</t>
  </si>
  <si>
    <t>I     62</t>
  </si>
  <si>
    <t>BAJA: ALONSO LOPEZ MARIA GABRIELA</t>
  </si>
  <si>
    <t>I     63</t>
  </si>
  <si>
    <t>I     65</t>
  </si>
  <si>
    <t>I     66</t>
  </si>
  <si>
    <t>I     68</t>
  </si>
  <si>
    <t>I     69</t>
  </si>
  <si>
    <t>BAJA: HEREDIA MARTINEZ BULMARO</t>
  </si>
  <si>
    <t>I     70</t>
  </si>
  <si>
    <t>I     71</t>
  </si>
  <si>
    <t>I     72</t>
  </si>
  <si>
    <t>Cobro de Seguro</t>
  </si>
  <si>
    <t>I     73</t>
  </si>
  <si>
    <t>D    289</t>
  </si>
  <si>
    <t>N-0039N/16</t>
  </si>
  <si>
    <t>JF1VA1L66G9821849 / FINANCIERA BEPE</t>
  </si>
  <si>
    <t>D    294</t>
  </si>
  <si>
    <t>N-0033N/16</t>
  </si>
  <si>
    <t>JF2SJDCC5GH505323 / FINANCIERA BEPE</t>
  </si>
  <si>
    <t>D    295</t>
  </si>
  <si>
    <t>ZA00353</t>
  </si>
  <si>
    <t>D    296</t>
  </si>
  <si>
    <t>AA00600</t>
  </si>
  <si>
    <t>HERNANDEZ FLORES OSCAR</t>
  </si>
  <si>
    <t>I     75</t>
  </si>
  <si>
    <t>LJIMENEZ:LOREDO HERNADEZ JOSE GUADA</t>
  </si>
  <si>
    <t>I     76</t>
  </si>
  <si>
    <t>S 00005442</t>
  </si>
  <si>
    <t>AS04595</t>
  </si>
  <si>
    <t>SANCHEZ AVILA ALEJANDRO</t>
  </si>
  <si>
    <t>D     14</t>
  </si>
  <si>
    <t>S 00005441</t>
  </si>
  <si>
    <t>AS04597</t>
  </si>
  <si>
    <t>D     15</t>
  </si>
  <si>
    <t>D 00005440</t>
  </si>
  <si>
    <t>AS04598</t>
  </si>
  <si>
    <t>D     16</t>
  </si>
  <si>
    <t>P 00005444</t>
  </si>
  <si>
    <t>AS04599</t>
  </si>
  <si>
    <t>D     17</t>
  </si>
  <si>
    <t>P 00005445</t>
  </si>
  <si>
    <t>AS04600</t>
  </si>
  <si>
    <t>D     18</t>
  </si>
  <si>
    <t>P 00005446</t>
  </si>
  <si>
    <t>AS04601</t>
  </si>
  <si>
    <t>D     19</t>
  </si>
  <si>
    <t>P 00005447</t>
  </si>
  <si>
    <t>AS04602</t>
  </si>
  <si>
    <t>D     20</t>
  </si>
  <si>
    <t>P 00005448</t>
  </si>
  <si>
    <t>AS04603</t>
  </si>
  <si>
    <t>D     22</t>
  </si>
  <si>
    <t>P 00005449</t>
  </si>
  <si>
    <t>AS04604</t>
  </si>
  <si>
    <t>D     23</t>
  </si>
  <si>
    <t>P 00005450</t>
  </si>
  <si>
    <t>AS04605</t>
  </si>
  <si>
    <t>D     24</t>
  </si>
  <si>
    <t>P 00005451</t>
  </si>
  <si>
    <t>AS04606</t>
  </si>
  <si>
    <t>D     25</t>
  </si>
  <si>
    <t>P 00005452</t>
  </si>
  <si>
    <t>AS04607</t>
  </si>
  <si>
    <t>D     26</t>
  </si>
  <si>
    <t>P 00005453</t>
  </si>
  <si>
    <t>AS04608</t>
  </si>
  <si>
    <t>D     27</t>
  </si>
  <si>
    <t>P 00005454</t>
  </si>
  <si>
    <t>AS04609</t>
  </si>
  <si>
    <t>D     28</t>
  </si>
  <si>
    <t>P 00005455</t>
  </si>
  <si>
    <t>AS04610</t>
  </si>
  <si>
    <t>S 00005456</t>
  </si>
  <si>
    <t>AS04611</t>
  </si>
  <si>
    <t>DIAZ NAVARRETE VICTOR MANUEL</t>
  </si>
  <si>
    <t>T 00005419</t>
  </si>
  <si>
    <t>AS04612</t>
  </si>
  <si>
    <t>S 00005461</t>
  </si>
  <si>
    <t>AS04613</t>
  </si>
  <si>
    <t>RENDON LORA GUADALUPE</t>
  </si>
  <si>
    <t>S 00005434</t>
  </si>
  <si>
    <t>AS04614</t>
  </si>
  <si>
    <t>PACHECO ROMERO IVAN</t>
  </si>
  <si>
    <t>S 00005458</t>
  </si>
  <si>
    <t>AS04615</t>
  </si>
  <si>
    <t>SISTEMAS Y EQUIPOS DE BOMBEO, CONDU</t>
  </si>
  <si>
    <t>AR00261</t>
  </si>
  <si>
    <t>MENDOZA SANCHEZ PEDRO JOSE</t>
  </si>
  <si>
    <t>S 00005462</t>
  </si>
  <si>
    <t>AS04616</t>
  </si>
  <si>
    <t>SILVA GARCIA SERAFIN</t>
  </si>
  <si>
    <t>I     16</t>
  </si>
  <si>
    <t>S 00005463</t>
  </si>
  <si>
    <t>AS04617</t>
  </si>
  <si>
    <t>CASTRELLON BERTAUD MARTHA</t>
  </si>
  <si>
    <t>I     17</t>
  </si>
  <si>
    <t>S 00005466</t>
  </si>
  <si>
    <t>AS04618</t>
  </si>
  <si>
    <t>DIAZ CASTAÑEDA MARIO</t>
  </si>
  <si>
    <t>I     18</t>
  </si>
  <si>
    <t>T 00005467</t>
  </si>
  <si>
    <t>AS04619</t>
  </si>
  <si>
    <t>MARTINEZ CASTRO JULIO CESAR</t>
  </si>
  <si>
    <t>D     77</t>
  </si>
  <si>
    <t>AR00262</t>
  </si>
  <si>
    <t>FERNANDEZ CUETO EDITORES SA DE CV</t>
  </si>
  <si>
    <t>D     81</t>
  </si>
  <si>
    <t>AR00263</t>
  </si>
  <si>
    <t>LOPEZ CAZARES LUIS EDUARDO</t>
  </si>
  <si>
    <t>S 00005471</t>
  </si>
  <si>
    <t>AS04620</t>
  </si>
  <si>
    <t>ALFA QUERETANA SA DE CV</t>
  </si>
  <si>
    <t>S 00005464</t>
  </si>
  <si>
    <t>AS04621</t>
  </si>
  <si>
    <t>HILOS AMERICAN &amp; EFIRD DE MEXICO SA</t>
  </si>
  <si>
    <t>S 00005473</t>
  </si>
  <si>
    <t>AS04622</t>
  </si>
  <si>
    <t>OTERO JIMENEZ VLADIMIR ALFREDO</t>
  </si>
  <si>
    <t>S 00005485</t>
  </si>
  <si>
    <t>AS04623</t>
  </si>
  <si>
    <t>VELAZQUEZ HERNANDEZ GUILLERMO</t>
  </si>
  <si>
    <t>S 00005484</t>
  </si>
  <si>
    <t>AS04624</t>
  </si>
  <si>
    <t>PANASONIC DE MEXICO S.A. DE C.V.</t>
  </si>
  <si>
    <t>D     99</t>
  </si>
  <si>
    <t>P 00005483</t>
  </si>
  <si>
    <t>AS04626</t>
  </si>
  <si>
    <t>D    100</t>
  </si>
  <si>
    <t>P 00005482</t>
  </si>
  <si>
    <t>AS04627</t>
  </si>
  <si>
    <t>D    101</t>
  </si>
  <si>
    <t>P 00005481</t>
  </si>
  <si>
    <t>AS04628</t>
  </si>
  <si>
    <t>D    102</t>
  </si>
  <si>
    <t>P 00005480</t>
  </si>
  <si>
    <t>AS04629</t>
  </si>
  <si>
    <t>D    103</t>
  </si>
  <si>
    <t>P 00005479</t>
  </si>
  <si>
    <t>AS04630</t>
  </si>
  <si>
    <t>P 00005478</t>
  </si>
  <si>
    <t>AS04631</t>
  </si>
  <si>
    <t>D    105</t>
  </si>
  <si>
    <t>P 00005477</t>
  </si>
  <si>
    <t>AS04632</t>
  </si>
  <si>
    <t>D    106</t>
  </si>
  <si>
    <t>P 00005476</t>
  </si>
  <si>
    <t>AS04633</t>
  </si>
  <si>
    <t>D    107</t>
  </si>
  <si>
    <t>P 00005475</t>
  </si>
  <si>
    <t>AS04634</t>
  </si>
  <si>
    <t>D    109</t>
  </si>
  <si>
    <t>P 00005474</t>
  </si>
  <si>
    <t>AS04635</t>
  </si>
  <si>
    <t>D    110</t>
  </si>
  <si>
    <t>P 00005469</t>
  </si>
  <si>
    <t>AS04636</t>
  </si>
  <si>
    <t>D    111</t>
  </si>
  <si>
    <t>P 00005470</t>
  </si>
  <si>
    <t>AS04637</t>
  </si>
  <si>
    <t>D    112</t>
  </si>
  <si>
    <t>P 00005468</t>
  </si>
  <si>
    <t>AS04638</t>
  </si>
  <si>
    <t>S 00005486</t>
  </si>
  <si>
    <t>AS04625</t>
  </si>
  <si>
    <t>CASTRO HERNANDEZ SANDRA</t>
  </si>
  <si>
    <t>D    114</t>
  </si>
  <si>
    <t>AR00264</t>
  </si>
  <si>
    <t>AVENDAÑO RANGEL DINORAH ANTONIETA</t>
  </si>
  <si>
    <t>AM-00086</t>
  </si>
  <si>
    <t>LJIMENEZ:PAGO COM.SERV.MAQ.VENDING</t>
  </si>
  <si>
    <t>D    124</t>
  </si>
  <si>
    <t>AR00265</t>
  </si>
  <si>
    <t>FACTURA INTERCOMPAÑI</t>
  </si>
  <si>
    <t>AA00589</t>
  </si>
  <si>
    <t>P 00005489</t>
  </si>
  <si>
    <t>AS04639</t>
  </si>
  <si>
    <t>P 00005490</t>
  </si>
  <si>
    <t>AS04640</t>
  </si>
  <si>
    <t>P 00005491</t>
  </si>
  <si>
    <t>AS04641</t>
  </si>
  <si>
    <t>P 00005492</t>
  </si>
  <si>
    <t>AS04642</t>
  </si>
  <si>
    <t>P 00005494</t>
  </si>
  <si>
    <t>AS04643</t>
  </si>
  <si>
    <t>P 00005495</t>
  </si>
  <si>
    <t>AS04644</t>
  </si>
  <si>
    <t>P 00005496</t>
  </si>
  <si>
    <t>AS04645</t>
  </si>
  <si>
    <t>P 00005497</t>
  </si>
  <si>
    <t>AS04646</t>
  </si>
  <si>
    <t>P 00005498</t>
  </si>
  <si>
    <t>AS04647</t>
  </si>
  <si>
    <t>P 00005499</t>
  </si>
  <si>
    <t>AS04648</t>
  </si>
  <si>
    <t>P 00005500</t>
  </si>
  <si>
    <t>AS04649</t>
  </si>
  <si>
    <t>D    142</t>
  </si>
  <si>
    <t>ZA00348</t>
  </si>
  <si>
    <t>D    143</t>
  </si>
  <si>
    <t>AA00591</t>
  </si>
  <si>
    <t>S 00005501</t>
  </si>
  <si>
    <t>AS04650</t>
  </si>
  <si>
    <t>MIRANDA GARCIA LEONOR</t>
  </si>
  <si>
    <t>I     36</t>
  </si>
  <si>
    <t>T 00005503</t>
  </si>
  <si>
    <t>AS04651</t>
  </si>
  <si>
    <t>LOUISE JACKSON DYANE</t>
  </si>
  <si>
    <t>S 00005504</t>
  </si>
  <si>
    <t>AS04652</t>
  </si>
  <si>
    <t>ORTEGA ANGELES CARLOS</t>
  </si>
  <si>
    <t>S 00005519</t>
  </si>
  <si>
    <t>AS04653</t>
  </si>
  <si>
    <t>MONTAÑO BENET FRANCISCO ENRIQUE</t>
  </si>
  <si>
    <t>S 00005518</t>
  </si>
  <si>
    <t>AS04654</t>
  </si>
  <si>
    <t>SOLUCIONES TELECOM AEOS S.A. DE C.V</t>
  </si>
  <si>
    <t>P 00005505</t>
  </si>
  <si>
    <t>AS04655</t>
  </si>
  <si>
    <t>P 00005506</t>
  </si>
  <si>
    <t>AS04656</t>
  </si>
  <si>
    <t>P 00005507</t>
  </si>
  <si>
    <t>AS04657</t>
  </si>
  <si>
    <t>P 00005508</t>
  </si>
  <si>
    <t>AS04658</t>
  </si>
  <si>
    <t>P 00005509</t>
  </si>
  <si>
    <t>AS04659</t>
  </si>
  <si>
    <t>P 00005510</t>
  </si>
  <si>
    <t>AS04660</t>
  </si>
  <si>
    <t>P 00005511</t>
  </si>
  <si>
    <t>AS04661</t>
  </si>
  <si>
    <t>D    172</t>
  </si>
  <si>
    <t>P 00005512</t>
  </si>
  <si>
    <t>AS04662</t>
  </si>
  <si>
    <t>D    173</t>
  </si>
  <si>
    <t>P 00005513</t>
  </si>
  <si>
    <t>AS04663</t>
  </si>
  <si>
    <t>D    174</t>
  </si>
  <si>
    <t>P 00005514</t>
  </si>
  <si>
    <t>AS04664</t>
  </si>
  <si>
    <t>D    175</t>
  </si>
  <si>
    <t>P 00005515</t>
  </si>
  <si>
    <t>AS04665</t>
  </si>
  <si>
    <t>D    176</t>
  </si>
  <si>
    <t>P 00005516</t>
  </si>
  <si>
    <t>AS04666</t>
  </si>
  <si>
    <t>D    177</t>
  </si>
  <si>
    <t>AR00266</t>
  </si>
  <si>
    <t>CHAVEZ IZQUIERDO ANGEL</t>
  </si>
  <si>
    <t>S 00005521</t>
  </si>
  <si>
    <t>AS04667</t>
  </si>
  <si>
    <t>MAKI GONZALEZ TORAO</t>
  </si>
  <si>
    <t>I     45</t>
  </si>
  <si>
    <t>S 00005523</t>
  </si>
  <si>
    <t>AS04668</t>
  </si>
  <si>
    <t>OROS RUBIO XOCHITL CONSUELO</t>
  </si>
  <si>
    <t>S 00005522</t>
  </si>
  <si>
    <t>AS04669</t>
  </si>
  <si>
    <t>BARBA FUENTES JAVIER</t>
  </si>
  <si>
    <t>I 00005412</t>
  </si>
  <si>
    <t>AS04670</t>
  </si>
  <si>
    <t>AGUILAR SANTIAGO VILMA</t>
  </si>
  <si>
    <t>S 00005525</t>
  </si>
  <si>
    <t>AS04671</t>
  </si>
  <si>
    <t>GRIMALDO ALARCON ANTONIO</t>
  </si>
  <si>
    <t>D    204</t>
  </si>
  <si>
    <t>AR00267</t>
  </si>
  <si>
    <t>YAÑEZ ZEPEDA JOSE ALFREDO</t>
  </si>
  <si>
    <t>X 00005527</t>
  </si>
  <si>
    <t>AS04672</t>
  </si>
  <si>
    <t>I     50</t>
  </si>
  <si>
    <t>S 00005524</t>
  </si>
  <si>
    <t>AS04673</t>
  </si>
  <si>
    <t>RODRIGUEZ ARREDONDO RICARDO FEDERIC</t>
  </si>
  <si>
    <t>I     56</t>
  </si>
  <si>
    <t>S 00005539</t>
  </si>
  <si>
    <t>AS04674</t>
  </si>
  <si>
    <t>BARRANCO RAMIREZ HIPOLITO</t>
  </si>
  <si>
    <t>D    238</t>
  </si>
  <si>
    <t>P 00005529</t>
  </si>
  <si>
    <t>AS04676</t>
  </si>
  <si>
    <t>D    239</t>
  </si>
  <si>
    <t>P 00005530</t>
  </si>
  <si>
    <t>AS04677</t>
  </si>
  <si>
    <t>D    240</t>
  </si>
  <si>
    <t>P 00005531</t>
  </si>
  <si>
    <t>AS04678</t>
  </si>
  <si>
    <t>D    241</t>
  </si>
  <si>
    <t>P 00005532</t>
  </si>
  <si>
    <t>AS04679</t>
  </si>
  <si>
    <t>D    242</t>
  </si>
  <si>
    <t>P 00005533</t>
  </si>
  <si>
    <t>AS04680</t>
  </si>
  <si>
    <t>P 00005534</t>
  </si>
  <si>
    <t>AS04681</t>
  </si>
  <si>
    <t>D    244</t>
  </si>
  <si>
    <t>P 00005535</t>
  </si>
  <si>
    <t>AS04682</t>
  </si>
  <si>
    <t>P 00005536</t>
  </si>
  <si>
    <t>AS04683</t>
  </si>
  <si>
    <t>D    246</t>
  </si>
  <si>
    <t>P 00005537</t>
  </si>
  <si>
    <t>AS04684</t>
  </si>
  <si>
    <t>D    247</t>
  </si>
  <si>
    <t>P 00005538</t>
  </si>
  <si>
    <t>AS04685</t>
  </si>
  <si>
    <t>P 00005544</t>
  </si>
  <si>
    <t>AS04686</t>
  </si>
  <si>
    <t>D    249</t>
  </si>
  <si>
    <t>P 00005545</t>
  </si>
  <si>
    <t>AS04687</t>
  </si>
  <si>
    <t>D    250</t>
  </si>
  <si>
    <t>P 00005546</t>
  </si>
  <si>
    <t>AS04688</t>
  </si>
  <si>
    <t>D    251</t>
  </si>
  <si>
    <t>P 00005547</t>
  </si>
  <si>
    <t>AS04689</t>
  </si>
  <si>
    <t>P 00005548</t>
  </si>
  <si>
    <t>AS04690</t>
  </si>
  <si>
    <t>P 00005549</t>
  </si>
  <si>
    <t>AS04691</t>
  </si>
  <si>
    <t>AR00268</t>
  </si>
  <si>
    <t>D    264</t>
  </si>
  <si>
    <t>ZA00351</t>
  </si>
  <si>
    <t>D    265</t>
  </si>
  <si>
    <t>AA00598</t>
  </si>
  <si>
    <t>I     64</t>
  </si>
  <si>
    <t>S 00005541</t>
  </si>
  <si>
    <t>AS04675</t>
  </si>
  <si>
    <t>CISNEROS MEDINA TOMAS</t>
  </si>
  <si>
    <t>D    273</t>
  </si>
  <si>
    <t>AR00269</t>
  </si>
  <si>
    <t>MARTINEZ NAVARRETE JOSE LUIS</t>
  </si>
  <si>
    <t>I     67</t>
  </si>
  <si>
    <t>S 00005553</t>
  </si>
  <si>
    <t>AS04692</t>
  </si>
  <si>
    <t>DILODELA, S.A. DE C.V.</t>
  </si>
  <si>
    <t>I     74</t>
  </si>
  <si>
    <t>S 00005550</t>
  </si>
  <si>
    <t>AS04693</t>
  </si>
  <si>
    <t>UGALDE ARIAS MARIA JOSE</t>
  </si>
  <si>
    <t xml:space="preserve">                                                                                                                                         17:19</t>
  </si>
  <si>
    <t>Auxiliar del 01/03/16 al 31/03/16</t>
  </si>
  <si>
    <t xml:space="preserve">                                                                                                                                         17:23</t>
  </si>
  <si>
    <t>Auxiliar del 01/04/16 al 30/04/16</t>
  </si>
  <si>
    <t>Auxiliar del 01/05/16 al 31/05/16</t>
  </si>
  <si>
    <t xml:space="preserve">                                                                                                                                         17:26</t>
  </si>
  <si>
    <t>Auxiliar del 01/06/16 al 30/06/16</t>
  </si>
  <si>
    <t xml:space="preserve">                                                                                                                                         17:27</t>
  </si>
  <si>
    <t>Auxiliar del 01/07/16 al 31/07/16</t>
  </si>
  <si>
    <t>Auxiliar del 01/08/16 al 31/08/16</t>
  </si>
  <si>
    <t xml:space="preserve">                                                                                                                                         17:28</t>
  </si>
  <si>
    <t>Auxiliar del 01/09/16 al 30/09/16</t>
  </si>
  <si>
    <t>Auxiliar del 01/10/16 al 31/10/16</t>
  </si>
  <si>
    <t xml:space="preserve">                                                                                                                                         17:29</t>
  </si>
  <si>
    <t>Auxiliar del 01/11/16 al 30/11/16</t>
  </si>
  <si>
    <t xml:space="preserve">                                                                                                                                         17:30</t>
  </si>
  <si>
    <t>Auxiliar del 01/12/16 al 31/12/16</t>
  </si>
  <si>
    <t>LJIMENEZ:CARMONA SANDOVAL MANUEL GU</t>
  </si>
  <si>
    <t>0028-SBN16</t>
  </si>
  <si>
    <t>GOMEZ OROZCO JAVIER</t>
  </si>
  <si>
    <t>BAJA: GOMEZ OROZCO JAVIER</t>
  </si>
  <si>
    <t>G 00005542</t>
  </si>
  <si>
    <t>AS04695</t>
  </si>
  <si>
    <t>AA00601</t>
  </si>
  <si>
    <t>LJIMENEZ:BRAVO VALENCIA ROBERTO</t>
  </si>
  <si>
    <t>ZA00354</t>
  </si>
  <si>
    <t>D     82</t>
  </si>
  <si>
    <t>AA00602</t>
  </si>
  <si>
    <t>D     85</t>
  </si>
  <si>
    <t>ZA00355</t>
  </si>
  <si>
    <t>D     88</t>
  </si>
  <si>
    <t>AA00603</t>
  </si>
  <si>
    <t>MG CONSULTORES</t>
  </si>
  <si>
    <t>D     93</t>
  </si>
  <si>
    <t>ZA00356</t>
  </si>
  <si>
    <t>D     94</t>
  </si>
  <si>
    <t>AA00604</t>
  </si>
  <si>
    <t>E     21</t>
  </si>
  <si>
    <t>T-10</t>
  </si>
  <si>
    <t>TRANSFERENCIA BANCOM</t>
  </si>
  <si>
    <t>LJIMENEZ:INVENTARIO PENDIENTE / JOS</t>
  </si>
  <si>
    <t>0003-SBU16</t>
  </si>
  <si>
    <t>AGUILAR CHAVERO JOSE RAMON</t>
  </si>
  <si>
    <t>PAGO UDI ENERO 2016</t>
  </si>
  <si>
    <t>G 00005526</t>
  </si>
  <si>
    <t>AS04736</t>
  </si>
  <si>
    <t>G 00005257</t>
  </si>
  <si>
    <t>AS04737</t>
  </si>
  <si>
    <t>LJIMENEZ:TORRES JIMENEZ GUILLERMO R</t>
  </si>
  <si>
    <t>ZA00357</t>
  </si>
  <si>
    <t>D    152</t>
  </si>
  <si>
    <t>AA00606</t>
  </si>
  <si>
    <t>NCR6371</t>
  </si>
  <si>
    <t>LJIMENEZ:GARANTIA MANO DE OBRA-5153</t>
  </si>
  <si>
    <t>ZA00358</t>
  </si>
  <si>
    <t>AA00608</t>
  </si>
  <si>
    <t>ZA00360</t>
  </si>
  <si>
    <t>D    178</t>
  </si>
  <si>
    <t>AA00609</t>
  </si>
  <si>
    <t>D    188</t>
  </si>
  <si>
    <t>ZA00361</t>
  </si>
  <si>
    <t>D    189</t>
  </si>
  <si>
    <t>AA00610</t>
  </si>
  <si>
    <t>AGUILAR SAN ROMAN JOSE RAMON</t>
  </si>
  <si>
    <t>0035-SBN16</t>
  </si>
  <si>
    <t>GRISHMAN ALAN</t>
  </si>
  <si>
    <t>D    201</t>
  </si>
  <si>
    <t>AA00611</t>
  </si>
  <si>
    <t>RF-1387</t>
  </si>
  <si>
    <t>RF-1388</t>
  </si>
  <si>
    <t>LJIMENEZ:ROMERO LOYOLA SERGIO ADRIA</t>
  </si>
  <si>
    <t>G 00005638</t>
  </si>
  <si>
    <t>AS04785</t>
  </si>
  <si>
    <t>PAGO UDI</t>
  </si>
  <si>
    <t>LJIMENEZ:PAGO UDIS 2015</t>
  </si>
  <si>
    <t>S 00005568</t>
  </si>
  <si>
    <t>AS04694</t>
  </si>
  <si>
    <t>JAMAICA ARREGUIN MARIO ALBERTO</t>
  </si>
  <si>
    <t>D      9</t>
  </si>
  <si>
    <t>P 00005555</t>
  </si>
  <si>
    <t>AS04696</t>
  </si>
  <si>
    <t>D     10</t>
  </si>
  <si>
    <t>P 00005557</t>
  </si>
  <si>
    <t>AS04697</t>
  </si>
  <si>
    <t>D     11</t>
  </si>
  <si>
    <t>P 00005558</t>
  </si>
  <si>
    <t>AS04698</t>
  </si>
  <si>
    <t>D     12</t>
  </si>
  <si>
    <t>P 00005559</t>
  </si>
  <si>
    <t>AS04699</t>
  </si>
  <si>
    <t>P 00005560</t>
  </si>
  <si>
    <t>AS04700</t>
  </si>
  <si>
    <t>P 00005561</t>
  </si>
  <si>
    <t>AS04701</t>
  </si>
  <si>
    <t>P 00005562</t>
  </si>
  <si>
    <t>AS04702</t>
  </si>
  <si>
    <t>P 00005563</t>
  </si>
  <si>
    <t>AS04703</t>
  </si>
  <si>
    <t>P 00005564</t>
  </si>
  <si>
    <t>AS04704</t>
  </si>
  <si>
    <t>P 00005565</t>
  </si>
  <si>
    <t>AS04705</t>
  </si>
  <si>
    <t>P 00005566</t>
  </si>
  <si>
    <t>AS04706</t>
  </si>
  <si>
    <t>D     33</t>
  </si>
  <si>
    <t>P 00005502</t>
  </si>
  <si>
    <t>AS04709</t>
  </si>
  <si>
    <t>D     34</t>
  </si>
  <si>
    <t>P 00005540</t>
  </si>
  <si>
    <t>AS04710</t>
  </si>
  <si>
    <t>D     35</t>
  </si>
  <si>
    <t>P 00005517</t>
  </si>
  <si>
    <t>AS04711</t>
  </si>
  <si>
    <t>T 00005552</t>
  </si>
  <si>
    <t>AS04707</t>
  </si>
  <si>
    <t>S 00005554</t>
  </si>
  <si>
    <t>AS04708</t>
  </si>
  <si>
    <t>ARROYO KATT CLAUDIA AURORA</t>
  </si>
  <si>
    <t>T 00005556</t>
  </si>
  <si>
    <t>AS04712</t>
  </si>
  <si>
    <t>LOREDO HERNADEZ JOSE GUADALUPE</t>
  </si>
  <si>
    <t>S 00005569</t>
  </si>
  <si>
    <t>AS04713</t>
  </si>
  <si>
    <t>BAUTISTA ORORZCO ISRAEL HECTOR</t>
  </si>
  <si>
    <t>AR00270</t>
  </si>
  <si>
    <t>SALGADO DIAZ JUAN</t>
  </si>
  <si>
    <t>S 00005573</t>
  </si>
  <si>
    <t>AS04714</t>
  </si>
  <si>
    <t>SANCHEZ VARGAS MANUEL</t>
  </si>
  <si>
    <t>S 00005575</t>
  </si>
  <si>
    <t>AS04715</t>
  </si>
  <si>
    <t>GONZALEZ LOZANO JOSEFRANCISCO</t>
  </si>
  <si>
    <t>S 00005579</t>
  </si>
  <si>
    <t>AS04716</t>
  </si>
  <si>
    <t>KIROGA GARZA GILBERTO ARTURO</t>
  </si>
  <si>
    <t>S 00005580</t>
  </si>
  <si>
    <t>AS04717</t>
  </si>
  <si>
    <t>P 00005487</t>
  </si>
  <si>
    <t>AS04718</t>
  </si>
  <si>
    <t>P 00005567</t>
  </si>
  <si>
    <t>AS04719</t>
  </si>
  <si>
    <t>D     67</t>
  </si>
  <si>
    <t>P 00005572</t>
  </si>
  <si>
    <t>AS04720</t>
  </si>
  <si>
    <t>D     68</t>
  </si>
  <si>
    <t>S 00005576</t>
  </si>
  <si>
    <t>AS04721</t>
  </si>
  <si>
    <t>D     70</t>
  </si>
  <si>
    <t>P 00005571</t>
  </si>
  <si>
    <t>AS04722</t>
  </si>
  <si>
    <t>D     73</t>
  </si>
  <si>
    <t>AR00271</t>
  </si>
  <si>
    <t>D     83</t>
  </si>
  <si>
    <t>INTERESES DOC5/6 SERIANEG</t>
  </si>
  <si>
    <t>I     19</t>
  </si>
  <si>
    <t>S 00005581</t>
  </si>
  <si>
    <t>AS04723</t>
  </si>
  <si>
    <t>MARVAN ENRIQUE</t>
  </si>
  <si>
    <t>S 00005583</t>
  </si>
  <si>
    <t>AS04724</t>
  </si>
  <si>
    <t>TRUJILLO DUARTE FELIPE</t>
  </si>
  <si>
    <t>S 00005582</t>
  </si>
  <si>
    <t>AS04725</t>
  </si>
  <si>
    <t>TORRES JIMENEZ GUILLERMO ROBERTO</t>
  </si>
  <si>
    <t>S 00005584</t>
  </si>
  <si>
    <t>AS04726</t>
  </si>
  <si>
    <t>HARRIS MILLER SHAUN</t>
  </si>
  <si>
    <t>S 00005586</t>
  </si>
  <si>
    <t>AS04727</t>
  </si>
  <si>
    <t>ORBY TECNOLOGIA Y GESTION S.C</t>
  </si>
  <si>
    <t>S 00005585</t>
  </si>
  <si>
    <t>AS04728</t>
  </si>
  <si>
    <t>CALATAYUD CANTU FERNANDO</t>
  </si>
  <si>
    <t>S 00005543</t>
  </si>
  <si>
    <t>AS04729</t>
  </si>
  <si>
    <t>T 00005588</t>
  </si>
  <si>
    <t>AS04730</t>
  </si>
  <si>
    <t>S 00005591</t>
  </si>
  <si>
    <t>AS04731</t>
  </si>
  <si>
    <t>S 00005590</t>
  </si>
  <si>
    <t>AS04732</t>
  </si>
  <si>
    <t>ARIAS VELAZCO EDUARDO</t>
  </si>
  <si>
    <t>D    120</t>
  </si>
  <si>
    <t>AA00605</t>
  </si>
  <si>
    <t>AR00272</t>
  </si>
  <si>
    <t>MCCLINTOCK . ROBERT DAVID</t>
  </si>
  <si>
    <t>S 00005360</t>
  </si>
  <si>
    <t>AS04733</t>
  </si>
  <si>
    <t>S 00005592</t>
  </si>
  <si>
    <t>AS04734</t>
  </si>
  <si>
    <t>PAPI INOXIDABLES S.A. DE C.V.</t>
  </si>
  <si>
    <t>S 00005593</t>
  </si>
  <si>
    <t>AS04735</t>
  </si>
  <si>
    <t>SCHMIDT EMILY</t>
  </si>
  <si>
    <t>D    141</t>
  </si>
  <si>
    <t>D 00005403</t>
  </si>
  <si>
    <t>AS04738</t>
  </si>
  <si>
    <t>P 00005323</t>
  </si>
  <si>
    <t>AS04739</t>
  </si>
  <si>
    <t>P 00005333</t>
  </si>
  <si>
    <t>AS04740</t>
  </si>
  <si>
    <t>D    144</t>
  </si>
  <si>
    <t>P 00005528</t>
  </si>
  <si>
    <t>AS04741</t>
  </si>
  <si>
    <t>P 00005577</t>
  </si>
  <si>
    <t>AS04742</t>
  </si>
  <si>
    <t>P 00005578</t>
  </si>
  <si>
    <t>AS04743</t>
  </si>
  <si>
    <t>P 00005589</t>
  </si>
  <si>
    <t>AS04744</t>
  </si>
  <si>
    <t>AR00273</t>
  </si>
  <si>
    <t>MARIN GARCIA JOSE LUIS</t>
  </si>
  <si>
    <t>S 00005595</t>
  </si>
  <si>
    <t>AS04745</t>
  </si>
  <si>
    <t>MORENO FUENTES RAMIRO</t>
  </si>
  <si>
    <t>D    156</t>
  </si>
  <si>
    <t>P 00005599</t>
  </si>
  <si>
    <t>AS04746</t>
  </si>
  <si>
    <t>D    157</t>
  </si>
  <si>
    <t>P 00005600</t>
  </si>
  <si>
    <t>AS04747</t>
  </si>
  <si>
    <t>P 00005601</t>
  </si>
  <si>
    <t>AS04748</t>
  </si>
  <si>
    <t>P 00005602</t>
  </si>
  <si>
    <t>AS04749</t>
  </si>
  <si>
    <t>P 00005603</t>
  </si>
  <si>
    <t>AS04750</t>
  </si>
  <si>
    <t>P 00005604</t>
  </si>
  <si>
    <t>AS04751</t>
  </si>
  <si>
    <t>P 00005605</t>
  </si>
  <si>
    <t>AS04752</t>
  </si>
  <si>
    <t>P 00005606</t>
  </si>
  <si>
    <t>AS04753</t>
  </si>
  <si>
    <t>P 00005607</t>
  </si>
  <si>
    <t>AS04754</t>
  </si>
  <si>
    <t>P 00005608</t>
  </si>
  <si>
    <t>AS04755</t>
  </si>
  <si>
    <t>ZA00359</t>
  </si>
  <si>
    <t>AA00607</t>
  </si>
  <si>
    <t>T 00005413</t>
  </si>
  <si>
    <t>AS04756</t>
  </si>
  <si>
    <t>S 00005598</t>
  </si>
  <si>
    <t>AS04757</t>
  </si>
  <si>
    <t>DEGA AMERICA SA DE CV</t>
  </si>
  <si>
    <t>S 00005611</t>
  </si>
  <si>
    <t>AS04758</t>
  </si>
  <si>
    <t>MACIEL &amp; MANRIQUEZ S.C.</t>
  </si>
  <si>
    <t>S 00005615</t>
  </si>
  <si>
    <t>AS04759</t>
  </si>
  <si>
    <t>X 00005609</t>
  </si>
  <si>
    <t>AS04760</t>
  </si>
  <si>
    <t>S 00005597</t>
  </si>
  <si>
    <t>AS04761</t>
  </si>
  <si>
    <t>BARBERENA ZERMEÑO FERMIN</t>
  </si>
  <si>
    <t>S 00005613</t>
  </si>
  <si>
    <t>AS04762</t>
  </si>
  <si>
    <t>VEGA CARRION GUSTAVO</t>
  </si>
  <si>
    <t>D    205</t>
  </si>
  <si>
    <t>AR00274</t>
  </si>
  <si>
    <t>S 00005614</t>
  </si>
  <si>
    <t>AS04763</t>
  </si>
  <si>
    <t>VALDEZ CHAVARIN JAIME ERNESTO</t>
  </si>
  <si>
    <t>AR00275</t>
  </si>
  <si>
    <t>AR00276</t>
  </si>
  <si>
    <t>PALAZUELOS NIETO JAIME</t>
  </si>
  <si>
    <t>S 00005618</t>
  </si>
  <si>
    <t>AS04764</t>
  </si>
  <si>
    <t>LJIMENEZ:SCHUMANN DEREK</t>
  </si>
  <si>
    <t>S 00005617</t>
  </si>
  <si>
    <t>AS04765</t>
  </si>
  <si>
    <t>LJIMENEZ:HURTADO ARAUJO MONICA</t>
  </si>
  <si>
    <t>P 00005619</t>
  </si>
  <si>
    <t>AS04767</t>
  </si>
  <si>
    <t>P 00005620</t>
  </si>
  <si>
    <t>AS04768</t>
  </si>
  <si>
    <t>D    221</t>
  </si>
  <si>
    <t>P 00005621</t>
  </si>
  <si>
    <t>AS04769</t>
  </si>
  <si>
    <t>D    222</t>
  </si>
  <si>
    <t>P 00005622</t>
  </si>
  <si>
    <t>AS04770</t>
  </si>
  <si>
    <t>D    223</t>
  </si>
  <si>
    <t>P 00005623</t>
  </si>
  <si>
    <t>AS04771</t>
  </si>
  <si>
    <t>P 00005624</t>
  </si>
  <si>
    <t>AS04772</t>
  </si>
  <si>
    <t>D    226</t>
  </si>
  <si>
    <t>P 00005625</t>
  </si>
  <si>
    <t>AS04773</t>
  </si>
  <si>
    <t>P 00005626</t>
  </si>
  <si>
    <t>AS04774</t>
  </si>
  <si>
    <t>P 00005627</t>
  </si>
  <si>
    <t>AS04775</t>
  </si>
  <si>
    <t>D    230</t>
  </si>
  <si>
    <t>P 00005628</t>
  </si>
  <si>
    <t>AS04776</t>
  </si>
  <si>
    <t>D    233</t>
  </si>
  <si>
    <t>AR00277</t>
  </si>
  <si>
    <t>S 00005616</t>
  </si>
  <si>
    <t>AS04766</t>
  </si>
  <si>
    <t>CIMARRON FARMACEUTICOS S.A. DE C.V.</t>
  </si>
  <si>
    <t>I     57</t>
  </si>
  <si>
    <t>S 00005629</t>
  </si>
  <si>
    <t>AS04777</t>
  </si>
  <si>
    <t>INGENIERIA Y PRODUCOS DE ACEROS S.A</t>
  </si>
  <si>
    <t>D    276</t>
  </si>
  <si>
    <t>RF-1390</t>
  </si>
  <si>
    <t>INTERESES SERIANEG  MARZO 6/6</t>
  </si>
  <si>
    <t>I     58</t>
  </si>
  <si>
    <t>S 00005630</t>
  </si>
  <si>
    <t>AS04778</t>
  </si>
  <si>
    <t>NACE SERVICIOS PARA LA SALUD MATERN</t>
  </si>
  <si>
    <t>NCR6407</t>
  </si>
  <si>
    <t>FONDO DE MERCADOTECNIA FEB-16</t>
  </si>
  <si>
    <t>S 00005632</t>
  </si>
  <si>
    <t>AS04779</t>
  </si>
  <si>
    <t>FGR PROYECTOS INTEGRALES E INDUSTRI</t>
  </si>
  <si>
    <t>S 00005633</t>
  </si>
  <si>
    <t>AS04780</t>
  </si>
  <si>
    <t>MARVAN PIZZUTO JUAN DIEGO</t>
  </si>
  <si>
    <t>S 00005640</t>
  </si>
  <si>
    <t>AS04781</t>
  </si>
  <si>
    <t>S 00005639</t>
  </si>
  <si>
    <t>AS04782</t>
  </si>
  <si>
    <t>GAMBA DIAZ DIEGO</t>
  </si>
  <si>
    <t>AR00278</t>
  </si>
  <si>
    <t>CASTAñEDA VALDES SALVADOR</t>
  </si>
  <si>
    <t>P 00005364</t>
  </si>
  <si>
    <t>AS04783</t>
  </si>
  <si>
    <t>Reparacion de Seminu</t>
  </si>
  <si>
    <t>S 00005637</t>
  </si>
  <si>
    <t>AS04784</t>
  </si>
  <si>
    <t>PERALES PEñA JOSE EUSEBIO</t>
  </si>
  <si>
    <t>P 00005641</t>
  </si>
  <si>
    <t>AS04786</t>
  </si>
  <si>
    <t>P 00005642</t>
  </si>
  <si>
    <t>AS04787</t>
  </si>
  <si>
    <t>D    270</t>
  </si>
  <si>
    <t>P 00005643</t>
  </si>
  <si>
    <t>AS04788</t>
  </si>
  <si>
    <t>D    271</t>
  </si>
  <si>
    <t>P 00005644</t>
  </si>
  <si>
    <t>AS04789</t>
  </si>
  <si>
    <t>D    272</t>
  </si>
  <si>
    <t>P 00005645</t>
  </si>
  <si>
    <t>AS04790</t>
  </si>
  <si>
    <t>P 00005646</t>
  </si>
  <si>
    <t>AS04791</t>
  </si>
  <si>
    <t>D    274</t>
  </si>
  <si>
    <t>P 00005647</t>
  </si>
  <si>
    <t>AS04792</t>
  </si>
  <si>
    <t>D    275</t>
  </si>
  <si>
    <t>P 00005648</t>
  </si>
  <si>
    <t>AS04793</t>
  </si>
  <si>
    <t>D    277</t>
  </si>
  <si>
    <t>P 00005649</t>
  </si>
  <si>
    <t>AS04794</t>
  </si>
  <si>
    <t>D    278</t>
  </si>
  <si>
    <t>P 00005650</t>
  </si>
  <si>
    <t>AS04795</t>
  </si>
  <si>
    <t>S 00005651</t>
  </si>
  <si>
    <t>AS04796</t>
  </si>
  <si>
    <t>BARRANCA BECERRA CARLOS MANUEL</t>
  </si>
  <si>
    <t>G 00005634</t>
  </si>
  <si>
    <t>AS04805</t>
  </si>
  <si>
    <t>0015-SBN16</t>
  </si>
  <si>
    <t>D     32</t>
  </si>
  <si>
    <t>AA00612</t>
  </si>
  <si>
    <t>0031-SBN16</t>
  </si>
  <si>
    <t>AA00613</t>
  </si>
  <si>
    <t>SMITH STEPHEN ALAN</t>
  </si>
  <si>
    <t>TOMA INV0004-SBU16 A CTA0015/N</t>
  </si>
  <si>
    <t>TOMA UNV0005-SBU16 A CTA0015/N</t>
  </si>
  <si>
    <t>0032-SBM16</t>
  </si>
  <si>
    <t>BORNZINI ANNA MARIA</t>
  </si>
  <si>
    <t>BAJA: BORNZINI ANNA MARIA</t>
  </si>
  <si>
    <t>0032-SBN16</t>
  </si>
  <si>
    <t>BRONZINI ANNA MARIA</t>
  </si>
  <si>
    <t>AA00614</t>
  </si>
  <si>
    <t>G 00005696</t>
  </si>
  <si>
    <t>AS04842</t>
  </si>
  <si>
    <t>0034-SBN16</t>
  </si>
  <si>
    <t>LABORATORIOS CLINIC SA DE CV</t>
  </si>
  <si>
    <t>BAJA: LABORATORIOS CLINIC SA DE CV</t>
  </si>
  <si>
    <t>LJIMENEZ:TOMA INV0007U/16 A CTA 003</t>
  </si>
  <si>
    <t>ZA00362</t>
  </si>
  <si>
    <t>NCR6475</t>
  </si>
  <si>
    <t>PAGO BONIFICACION INV 0072N/15</t>
  </si>
  <si>
    <t>E     24</t>
  </si>
  <si>
    <t>CH-2835</t>
  </si>
  <si>
    <t>CH BANCOMER 225</t>
  </si>
  <si>
    <t>LJIMENEZ:STEPHEN ALAN SMITH</t>
  </si>
  <si>
    <t>AA00615</t>
  </si>
  <si>
    <t>G 00005694</t>
  </si>
  <si>
    <t>AS04846</t>
  </si>
  <si>
    <t>NCR6492</t>
  </si>
  <si>
    <t>LJIMENEZ:GARANTIA MANO DE OBRA V/FO</t>
  </si>
  <si>
    <t>D    195</t>
  </si>
  <si>
    <t>G 00005718</t>
  </si>
  <si>
    <t>AS04863</t>
  </si>
  <si>
    <t>D    196</t>
  </si>
  <si>
    <t>G 00005520</t>
  </si>
  <si>
    <t>AS04864</t>
  </si>
  <si>
    <t>0004-SBU16</t>
  </si>
  <si>
    <t>SOTO HERNANDEZ IMELDA RUBI</t>
  </si>
  <si>
    <t>BAJA: SOTO HERNANDEZ IMELDA RUBI</t>
  </si>
  <si>
    <t>NCR6528</t>
  </si>
  <si>
    <t>LJIMENEZ:GARANTIA MANO DE OBRA FOLI</t>
  </si>
  <si>
    <t>G 00005729</t>
  </si>
  <si>
    <t>AS04868</t>
  </si>
  <si>
    <t>0007-SBU16</t>
  </si>
  <si>
    <t>LJIMENEZ:PAGO INV 0007/U16</t>
  </si>
  <si>
    <t>D    234</t>
  </si>
  <si>
    <t>AM-00092</t>
  </si>
  <si>
    <t>CONTRAPRESTACION DE SERV.FEBRE</t>
  </si>
  <si>
    <t>LJIMENEZ:CALZADA URQUIZA CAMILLE UG</t>
  </si>
  <si>
    <t>D    237</t>
  </si>
  <si>
    <t>G 00005726</t>
  </si>
  <si>
    <t>AS04873</t>
  </si>
  <si>
    <t>ZA00365</t>
  </si>
  <si>
    <t>AA00620</t>
  </si>
  <si>
    <t>T 00005635</t>
  </si>
  <si>
    <t>AS04797</t>
  </si>
  <si>
    <t>S 00005653</t>
  </si>
  <si>
    <t>AS04798</t>
  </si>
  <si>
    <t>JANET DESENTIS ADOLFO</t>
  </si>
  <si>
    <t>S 00005652</t>
  </si>
  <si>
    <t>AS04799</t>
  </si>
  <si>
    <t>NIETO SAMANIEGO ANGEL FRANCISCO</t>
  </si>
  <si>
    <t>T 00005612</t>
  </si>
  <si>
    <t>AS04800</t>
  </si>
  <si>
    <t>S 00005657</t>
  </si>
  <si>
    <t>AS04801</t>
  </si>
  <si>
    <t>MAGALDI HERMOSILLO ADOLFO VICENTE</t>
  </si>
  <si>
    <t>T 00005656</t>
  </si>
  <si>
    <t>AS04802</t>
  </si>
  <si>
    <t>S 00005655</t>
  </si>
  <si>
    <t>AS04803</t>
  </si>
  <si>
    <t>S 00005658</t>
  </si>
  <si>
    <t>AS04804</t>
  </si>
  <si>
    <t>MARTIN JEROME</t>
  </si>
  <si>
    <t>D     21</t>
  </si>
  <si>
    <t>P 00005659</t>
  </si>
  <si>
    <t>AS04806</t>
  </si>
  <si>
    <t>P 00148048</t>
  </si>
  <si>
    <t>AS04807</t>
  </si>
  <si>
    <t>P 00005661</t>
  </si>
  <si>
    <t>AS04808</t>
  </si>
  <si>
    <t>P 00005662</t>
  </si>
  <si>
    <t>AS04809</t>
  </si>
  <si>
    <t>P 00005663</t>
  </si>
  <si>
    <t>AS04810</t>
  </si>
  <si>
    <t>P 00005664</t>
  </si>
  <si>
    <t>AS04811</t>
  </si>
  <si>
    <t>P 00005665</t>
  </si>
  <si>
    <t>AS04812</t>
  </si>
  <si>
    <t>P 00005666</t>
  </si>
  <si>
    <t>AS04813</t>
  </si>
  <si>
    <t>D     29</t>
  </si>
  <si>
    <t>P 00005667</t>
  </si>
  <si>
    <t>AS04814</t>
  </si>
  <si>
    <t>D     30</t>
  </si>
  <si>
    <t>P 00005668</t>
  </si>
  <si>
    <t>AS04815</t>
  </si>
  <si>
    <t>S 00005671</t>
  </si>
  <si>
    <t>AS04816</t>
  </si>
  <si>
    <t>BEGOñA QUINTANA MARIO ERNESTO</t>
  </si>
  <si>
    <t>S 00005670</t>
  </si>
  <si>
    <t>AS04817</t>
  </si>
  <si>
    <t>ACH BIOTECNOLOGIA SUSTENTABLE S. DE</t>
  </si>
  <si>
    <t>S 00005669</t>
  </si>
  <si>
    <t>AS04818</t>
  </si>
  <si>
    <t>QUIJANO RUIZ JUAN CARLOS</t>
  </si>
  <si>
    <t>S 00005675</t>
  </si>
  <si>
    <t>AS04819</t>
  </si>
  <si>
    <t>PROKHOROV PROKHOROV YEVGEN</t>
  </si>
  <si>
    <t>S 00005677</t>
  </si>
  <si>
    <t>AS04820</t>
  </si>
  <si>
    <t>S 00005676</t>
  </si>
  <si>
    <t>AS04821</t>
  </si>
  <si>
    <t>CHAPA MERE JOSE HECTOR</t>
  </si>
  <si>
    <t>S 00005682</t>
  </si>
  <si>
    <t>AS04822</t>
  </si>
  <si>
    <t>S 00005679</t>
  </si>
  <si>
    <t>AS04823</t>
  </si>
  <si>
    <t>COUTTOLENC MALDONADO ERROL</t>
  </si>
  <si>
    <t>D     72</t>
  </si>
  <si>
    <t>P 00005673</t>
  </si>
  <si>
    <t>AS04824</t>
  </si>
  <si>
    <t>P 00005680</t>
  </si>
  <si>
    <t>AS04825</t>
  </si>
  <si>
    <t>D     74</t>
  </si>
  <si>
    <t>P 00005683</t>
  </si>
  <si>
    <t>AS04826</t>
  </si>
  <si>
    <t>D     75</t>
  </si>
  <si>
    <t>P 00005684</t>
  </si>
  <si>
    <t>AS04827</t>
  </si>
  <si>
    <t>D     76</t>
  </si>
  <si>
    <t>P 00005685</t>
  </si>
  <si>
    <t>AS04828</t>
  </si>
  <si>
    <t>P 00005686</t>
  </si>
  <si>
    <t>AS04829</t>
  </si>
  <si>
    <t>D     78</t>
  </si>
  <si>
    <t>P 00005687</t>
  </si>
  <si>
    <t>AS04830</t>
  </si>
  <si>
    <t>D     79</t>
  </si>
  <si>
    <t>P 00005688</t>
  </si>
  <si>
    <t>AS04831</t>
  </si>
  <si>
    <t>D     80</t>
  </si>
  <si>
    <t>P 00005689</t>
  </si>
  <si>
    <t>AS04832</t>
  </si>
  <si>
    <t>P 00005690</t>
  </si>
  <si>
    <t>AS04833</t>
  </si>
  <si>
    <t>P 00005691</t>
  </si>
  <si>
    <t>AS04834</t>
  </si>
  <si>
    <t>D     96</t>
  </si>
  <si>
    <t>P 00005681</t>
  </si>
  <si>
    <t>AS04836</t>
  </si>
  <si>
    <t>D     97</t>
  </si>
  <si>
    <t>P 00005698</t>
  </si>
  <si>
    <t>AS04837</t>
  </si>
  <si>
    <t>D     98</t>
  </si>
  <si>
    <t>P 00005697</t>
  </si>
  <si>
    <t>AS04838</t>
  </si>
  <si>
    <t>S 00005693</t>
  </si>
  <si>
    <t>AS04835</t>
  </si>
  <si>
    <t>GARRIDO SICILIA ANDREA</t>
  </si>
  <si>
    <t>S 00005695</t>
  </si>
  <si>
    <t>AS04839</t>
  </si>
  <si>
    <t>LOPEZ PEREZ MARIO</t>
  </si>
  <si>
    <t>S 00005692</t>
  </si>
  <si>
    <t>AS04840</t>
  </si>
  <si>
    <t>MORALES VARGAS CARLOS</t>
  </si>
  <si>
    <t>S 00005699</t>
  </si>
  <si>
    <t>AS04841</t>
  </si>
  <si>
    <t>GONZALEZ VILLEGAS AURELIO</t>
  </si>
  <si>
    <t>D    123</t>
  </si>
  <si>
    <t>NCR6451</t>
  </si>
  <si>
    <t>PAGO FONDO MKT DE MARZO</t>
  </si>
  <si>
    <t>P 00005674</t>
  </si>
  <si>
    <t>AS04843</t>
  </si>
  <si>
    <t>P 00005596</t>
  </si>
  <si>
    <t>AS04844</t>
  </si>
  <si>
    <t>P 00005672</t>
  </si>
  <si>
    <t>AS04845</t>
  </si>
  <si>
    <t>AR00279</t>
  </si>
  <si>
    <t>CARMONA SANDOVAL MANUEL GUILLERMO</t>
  </si>
  <si>
    <t>D    154</t>
  </si>
  <si>
    <t>AR00280</t>
  </si>
  <si>
    <t>D 00005704</t>
  </si>
  <si>
    <t>AS04847</t>
  </si>
  <si>
    <t>P 00005702</t>
  </si>
  <si>
    <t>AS04848</t>
  </si>
  <si>
    <t>P 00005703</t>
  </si>
  <si>
    <t>AS04849</t>
  </si>
  <si>
    <t>P 00005701</t>
  </si>
  <si>
    <t>AS04850</t>
  </si>
  <si>
    <t>P 00005705</t>
  </si>
  <si>
    <t>AS04851</t>
  </si>
  <si>
    <t>P 00005706</t>
  </si>
  <si>
    <t>AS04852</t>
  </si>
  <si>
    <t>P 00005707</t>
  </si>
  <si>
    <t>AS04853</t>
  </si>
  <si>
    <t>P 00005708</t>
  </si>
  <si>
    <t>AS04854</t>
  </si>
  <si>
    <t>P 00005709</t>
  </si>
  <si>
    <t>AS04855</t>
  </si>
  <si>
    <t>P 00005711</t>
  </si>
  <si>
    <t>AS04856</t>
  </si>
  <si>
    <t>P 00005712</t>
  </si>
  <si>
    <t>AS04857</t>
  </si>
  <si>
    <t>S 00005713</t>
  </si>
  <si>
    <t>AS04858</t>
  </si>
  <si>
    <t>ITOCHU MEXICO S.A. DE C.V.</t>
  </si>
  <si>
    <t>T 00005636</t>
  </si>
  <si>
    <t>AS04859</t>
  </si>
  <si>
    <t>BRAVO VALENCIA ROBERTO</t>
  </si>
  <si>
    <t>S 00005720</t>
  </si>
  <si>
    <t>AS04860</t>
  </si>
  <si>
    <t>NIKE SERVICIOS DE MEXICO S. DE R.L.</t>
  </si>
  <si>
    <t>S 00005700</t>
  </si>
  <si>
    <t>AS04861</t>
  </si>
  <si>
    <t>FERNANDEZ ROMERO ALEJANDRINA</t>
  </si>
  <si>
    <t>S 00005724</t>
  </si>
  <si>
    <t>AS04862</t>
  </si>
  <si>
    <t>GONZALEZ RODRIGUEZ RUBEN</t>
  </si>
  <si>
    <t>D    202</t>
  </si>
  <si>
    <t>AR00281</t>
  </si>
  <si>
    <t>S 00005719</t>
  </si>
  <si>
    <t>AS04865</t>
  </si>
  <si>
    <t>AA00616</t>
  </si>
  <si>
    <t>S 00005723</t>
  </si>
  <si>
    <t>AS04866</t>
  </si>
  <si>
    <t>G 00005721</t>
  </si>
  <si>
    <t>AS04867</t>
  </si>
  <si>
    <t>AR00282</t>
  </si>
  <si>
    <t>AA00617</t>
  </si>
  <si>
    <t>S DE R.L. DE C.V. ALECSA CELAYA</t>
  </si>
  <si>
    <t>P 00005728</t>
  </si>
  <si>
    <t>AS04869</t>
  </si>
  <si>
    <t>ZA00363</t>
  </si>
  <si>
    <t>ZA00364</t>
  </si>
  <si>
    <t>AA00618</t>
  </si>
  <si>
    <t>LJIMENEZ:SOTO HERNANDEZ IMELDA RUBI</t>
  </si>
  <si>
    <t>AA00619</t>
  </si>
  <si>
    <t>T 00005730</t>
  </si>
  <si>
    <t>AS04870</t>
  </si>
  <si>
    <t>T 00005742</t>
  </si>
  <si>
    <t>AS04871</t>
  </si>
  <si>
    <t>S 00005743</t>
  </si>
  <si>
    <t>AS04872</t>
  </si>
  <si>
    <t>GARRIDO DEL TORAL ANDRES</t>
  </si>
  <si>
    <t>P 00005731</t>
  </si>
  <si>
    <t>AS04874</t>
  </si>
  <si>
    <t>P 00005732</t>
  </si>
  <si>
    <t>AS04875</t>
  </si>
  <si>
    <t>P 00005733</t>
  </si>
  <si>
    <t>AS04876</t>
  </si>
  <si>
    <t>P 00005734</t>
  </si>
  <si>
    <t>AS04877</t>
  </si>
  <si>
    <t>P 00005735</t>
  </si>
  <si>
    <t>AS04878</t>
  </si>
  <si>
    <t>P 00005736</t>
  </si>
  <si>
    <t>AS04879</t>
  </si>
  <si>
    <t>P 00005737</t>
  </si>
  <si>
    <t>AS04880</t>
  </si>
  <si>
    <t>P 00005738</t>
  </si>
  <si>
    <t>AS04881</t>
  </si>
  <si>
    <t>P 00005739</t>
  </si>
  <si>
    <t>AS04882</t>
  </si>
  <si>
    <t>P 00005740</t>
  </si>
  <si>
    <t>AS04883</t>
  </si>
  <si>
    <t>T 00005727</t>
  </si>
  <si>
    <t>AS04884</t>
  </si>
  <si>
    <t>P 00005710</t>
  </si>
  <si>
    <t>AS04886</t>
  </si>
  <si>
    <t>I 00005749</t>
  </si>
  <si>
    <t>AS04887</t>
  </si>
  <si>
    <t>S 00005725</t>
  </si>
  <si>
    <t>AS04885</t>
  </si>
  <si>
    <t>S 00005747</t>
  </si>
  <si>
    <t>AS04888</t>
  </si>
  <si>
    <t>MULDOON BABLOT MARIA ELMIRA</t>
  </si>
  <si>
    <t>S 00005748</t>
  </si>
  <si>
    <t>AS04889</t>
  </si>
  <si>
    <t>RAMIREZ RESENDIZ ESTHER CONCEPCION</t>
  </si>
  <si>
    <t>0020-SBN16</t>
  </si>
  <si>
    <t>NCR6580</t>
  </si>
  <si>
    <t>NCR6599</t>
  </si>
  <si>
    <t>AM-0092</t>
  </si>
  <si>
    <t>NCR6632</t>
  </si>
  <si>
    <t>G 00005745</t>
  </si>
  <si>
    <t>NCR6656</t>
  </si>
  <si>
    <t>0043-SBN16</t>
  </si>
  <si>
    <t>G 00005803</t>
  </si>
  <si>
    <t>0005-SBU16</t>
  </si>
  <si>
    <t>H 00005715</t>
  </si>
  <si>
    <t>CREDITO ASEGURADORAS</t>
  </si>
  <si>
    <t>NCR6679</t>
  </si>
  <si>
    <t>H5715</t>
  </si>
  <si>
    <t>Cobro Credito Servic</t>
  </si>
  <si>
    <t>S 00005751</t>
  </si>
  <si>
    <t>T 00005753</t>
  </si>
  <si>
    <t>S 00005765</t>
  </si>
  <si>
    <t>P 00005754</t>
  </si>
  <si>
    <t>P 00005755</t>
  </si>
  <si>
    <t>P 00005756</t>
  </si>
  <si>
    <t>P 00005757</t>
  </si>
  <si>
    <t>P 00005758</t>
  </si>
  <si>
    <t>P 00005759</t>
  </si>
  <si>
    <t>P 00005760</t>
  </si>
  <si>
    <t>P 00005761</t>
  </si>
  <si>
    <t>P 00005762</t>
  </si>
  <si>
    <t>P 00005763</t>
  </si>
  <si>
    <t>P 00005764</t>
  </si>
  <si>
    <t>S 00005766</t>
  </si>
  <si>
    <t>S 00005767</t>
  </si>
  <si>
    <t>S 00005770</t>
  </si>
  <si>
    <t>T 00005746</t>
  </si>
  <si>
    <t>Nota de Credito Cont</t>
  </si>
  <si>
    <t>S 00005752</t>
  </si>
  <si>
    <t>S 00005772</t>
  </si>
  <si>
    <t>T 00005631</t>
  </si>
  <si>
    <t>S 00005771</t>
  </si>
  <si>
    <t>S 00005783</t>
  </si>
  <si>
    <t>S 00005769</t>
  </si>
  <si>
    <t>P 00005774</t>
  </si>
  <si>
    <t>P 00005775</t>
  </si>
  <si>
    <t>P 00005776</t>
  </si>
  <si>
    <t>P 00005777</t>
  </si>
  <si>
    <t>P 00005778</t>
  </si>
  <si>
    <t>P 00005779</t>
  </si>
  <si>
    <t>P 00005780</t>
  </si>
  <si>
    <t>P 00005781</t>
  </si>
  <si>
    <t>P 00005782</t>
  </si>
  <si>
    <t>T 00005788</t>
  </si>
  <si>
    <t>S 00005785</t>
  </si>
  <si>
    <t>P 00005789</t>
  </si>
  <si>
    <t>P 00005790</t>
  </si>
  <si>
    <t>P 00005791</t>
  </si>
  <si>
    <t>P 00005792</t>
  </si>
  <si>
    <t>P 00005793</t>
  </si>
  <si>
    <t>P 00005794</t>
  </si>
  <si>
    <t>P 00005795</t>
  </si>
  <si>
    <t>P 00005796</t>
  </si>
  <si>
    <t>P 00005797</t>
  </si>
  <si>
    <t>S 00005798</t>
  </si>
  <si>
    <t>T 00005784</t>
  </si>
  <si>
    <t>S 00005802</t>
  </si>
  <si>
    <t>S 00005804</t>
  </si>
  <si>
    <t>S 00005815</t>
  </si>
  <si>
    <t>S 00005816</t>
  </si>
  <si>
    <t>P 00005821</t>
  </si>
  <si>
    <t>P 00005806</t>
  </si>
  <si>
    <t>P 00005807</t>
  </si>
  <si>
    <t>P 00005808</t>
  </si>
  <si>
    <t>P 00005809</t>
  </si>
  <si>
    <t>P 00005810</t>
  </si>
  <si>
    <t>P 00005811</t>
  </si>
  <si>
    <t>P 00005812</t>
  </si>
  <si>
    <t>P 00005813</t>
  </si>
  <si>
    <t>P 00005814</t>
  </si>
  <si>
    <t>P 00005817</t>
  </si>
  <si>
    <t>P 00005818</t>
  </si>
  <si>
    <t>S 00005820</t>
  </si>
  <si>
    <t>S 00005800</t>
  </si>
  <si>
    <t>P 00005826</t>
  </si>
  <si>
    <t>P 00005827</t>
  </si>
  <si>
    <t>P 00005828</t>
  </si>
  <si>
    <t>P 00005829</t>
  </si>
  <si>
    <t>P 00005830</t>
  </si>
  <si>
    <t>P 00005831</t>
  </si>
  <si>
    <t>P 00005832</t>
  </si>
  <si>
    <t>P 00005833</t>
  </si>
  <si>
    <t>P 00005834</t>
  </si>
  <si>
    <t>P 00005824</t>
  </si>
  <si>
    <t>S 00005822</t>
  </si>
  <si>
    <t>S 00005825</t>
  </si>
  <si>
    <t>D      2</t>
  </si>
  <si>
    <t>ZA00366</t>
  </si>
  <si>
    <t>D      3</t>
  </si>
  <si>
    <t>AA00621</t>
  </si>
  <si>
    <t>LJIMENEZ:AUTOS SS DE IRAPUATO S.A.</t>
  </si>
  <si>
    <t>CLINICAS PERIFERICAS Y AMBULATORIAS</t>
  </si>
  <si>
    <t>LJIMENEZ:VOROBIOV YURII</t>
  </si>
  <si>
    <t>D    113</t>
  </si>
  <si>
    <t>LJIMENEZ:GARANTIA MANO OBRA FACT-54</t>
  </si>
  <si>
    <t>LJIMENEZ:PAGO UDI FEBRERO 2016</t>
  </si>
  <si>
    <t>ROTO CRISTALES Y PARTES S.A. DE C.V</t>
  </si>
  <si>
    <t>BAJA: ROTO CRISTALES Y PARTES S.A.</t>
  </si>
  <si>
    <t>LJIMENEZ:ROTO CRISTALES Y PARTES S.</t>
  </si>
  <si>
    <t>LJIMENEZ:GARANTIA MANO DE OBRA</t>
  </si>
  <si>
    <t>AS04938</t>
  </si>
  <si>
    <t>D    186</t>
  </si>
  <si>
    <t>PAGO DE BONIFICACION INV0039N/</t>
  </si>
  <si>
    <t>AA00623</t>
  </si>
  <si>
    <t>VOROBIOV YURII</t>
  </si>
  <si>
    <t>AS04942</t>
  </si>
  <si>
    <t>MENDOZA CEDILLO NORMA ALICIA</t>
  </si>
  <si>
    <t>BAJA: MENDOZA CEDILLO NORMA ALICIA</t>
  </si>
  <si>
    <t>LJIMENEZ:OCAñA SALAZAR JENARO</t>
  </si>
  <si>
    <t>H000001</t>
  </si>
  <si>
    <t>QUALITAS COMPAñIA DE SEGUROS S.A. D</t>
  </si>
  <si>
    <t>LJIMENEZ:APLICACION GARANTIA TOT 52</t>
  </si>
  <si>
    <t>LJIMENEZ:QUALITAS COMPAñIA DE SEGUR</t>
  </si>
  <si>
    <t>D      5</t>
  </si>
  <si>
    <t>ZA00367</t>
  </si>
  <si>
    <t>D      7</t>
  </si>
  <si>
    <t>AA00622</t>
  </si>
  <si>
    <t>LJIMENEZ:S DE R.L. DE C.V. ALECSA C</t>
  </si>
  <si>
    <t>AS04890</t>
  </si>
  <si>
    <t>AS04891</t>
  </si>
  <si>
    <t>AS04892</t>
  </si>
  <si>
    <t>RESENDIZ MUñOZ</t>
  </si>
  <si>
    <t>AS04893</t>
  </si>
  <si>
    <t>AS04894</t>
  </si>
  <si>
    <t>AS04895</t>
  </si>
  <si>
    <t>AS04896</t>
  </si>
  <si>
    <t>AS04897</t>
  </si>
  <si>
    <t>AS04898</t>
  </si>
  <si>
    <t>AS04899</t>
  </si>
  <si>
    <t>AS04900</t>
  </si>
  <si>
    <t>AS04901</t>
  </si>
  <si>
    <t>AS04902</t>
  </si>
  <si>
    <t>AS04903</t>
  </si>
  <si>
    <t>AS04904</t>
  </si>
  <si>
    <t>OLVERA LEDESMA EDITH</t>
  </si>
  <si>
    <t>AS04905</t>
  </si>
  <si>
    <t>CASIS PESQUEIRA ANA PAULA</t>
  </si>
  <si>
    <t>AS04906</t>
  </si>
  <si>
    <t>ABOYTES PEREZ FRANCISCO JAIME</t>
  </si>
  <si>
    <t>AS04907</t>
  </si>
  <si>
    <t>VENTURA GONZALEZ JUAN MANUEL</t>
  </si>
  <si>
    <t>ZS00105</t>
  </si>
  <si>
    <t>ESANTANA</t>
  </si>
  <si>
    <t>AS04908</t>
  </si>
  <si>
    <t>PLANCARTE OCHOA MARIA DE LOS ANGELE</t>
  </si>
  <si>
    <t>AS04909</t>
  </si>
  <si>
    <t>ARISTA PUIGFERRAT ENRIQUE</t>
  </si>
  <si>
    <t>AS04910</t>
  </si>
  <si>
    <t>AZUELA MACIAS RICARDO</t>
  </si>
  <si>
    <t>AS04911</t>
  </si>
  <si>
    <t>AS04912</t>
  </si>
  <si>
    <t>MEDINA HERNANDEZ ALEJANDRA</t>
  </si>
  <si>
    <t>AS04913</t>
  </si>
  <si>
    <t>HERNANDEZ MORENO DEISY</t>
  </si>
  <si>
    <t>D     71</t>
  </si>
  <si>
    <t>AR00283</t>
  </si>
  <si>
    <t>AS04914</t>
  </si>
  <si>
    <t>AS04915</t>
  </si>
  <si>
    <t>AS04916</t>
  </si>
  <si>
    <t>AS04917</t>
  </si>
  <si>
    <t>AS04918</t>
  </si>
  <si>
    <t>AS04919</t>
  </si>
  <si>
    <t>AS04920</t>
  </si>
  <si>
    <t>D     84</t>
  </si>
  <si>
    <t>AS04921</t>
  </si>
  <si>
    <t>AS04922</t>
  </si>
  <si>
    <t>D     86</t>
  </si>
  <si>
    <t>AS04923</t>
  </si>
  <si>
    <t>D     87</t>
  </si>
  <si>
    <t>AR00284</t>
  </si>
  <si>
    <t>MORALES MORALES ELVIRA</t>
  </si>
  <si>
    <t>D     92</t>
  </si>
  <si>
    <t>AR00285</t>
  </si>
  <si>
    <t>ROMERO LOYOLA SERGIO ADRIAN</t>
  </si>
  <si>
    <t>AS04924</t>
  </si>
  <si>
    <t>AS04925</t>
  </si>
  <si>
    <t>AS04926</t>
  </si>
  <si>
    <t>AS04927</t>
  </si>
  <si>
    <t>AS04928</t>
  </si>
  <si>
    <t>AS04929</t>
  </si>
  <si>
    <t>D    108</t>
  </si>
  <si>
    <t>AS04930</t>
  </si>
  <si>
    <t>AS04931</t>
  </si>
  <si>
    <t>AS04932</t>
  </si>
  <si>
    <t>AS04933</t>
  </si>
  <si>
    <t>AS04934</t>
  </si>
  <si>
    <t>AR00286</t>
  </si>
  <si>
    <t>AUTOS SS DE IRAPUATO S.A. DE C.V.</t>
  </si>
  <si>
    <t>AS04935</t>
  </si>
  <si>
    <t>AR00287</t>
  </si>
  <si>
    <t>AS04936</t>
  </si>
  <si>
    <t>AS04937</t>
  </si>
  <si>
    <t>QUEZADA ALBA MA. DEL CARMEN ADRIANA</t>
  </si>
  <si>
    <t>AS04939</t>
  </si>
  <si>
    <t>BODA DIAMOND MEXICO SA DE CV</t>
  </si>
  <si>
    <t>AS04940</t>
  </si>
  <si>
    <t>AS04941</t>
  </si>
  <si>
    <t>AR00288</t>
  </si>
  <si>
    <t>OCAñA SALAZAR JENARO</t>
  </si>
  <si>
    <t>AS04943</t>
  </si>
  <si>
    <t>AS04944</t>
  </si>
  <si>
    <t>AS04945</t>
  </si>
  <si>
    <t>AS04946</t>
  </si>
  <si>
    <t>AS04947</t>
  </si>
  <si>
    <t>AS04948</t>
  </si>
  <si>
    <t>AS04949</t>
  </si>
  <si>
    <t>AS04950</t>
  </si>
  <si>
    <t>AS04951</t>
  </si>
  <si>
    <t>AS04952</t>
  </si>
  <si>
    <t>AS04953</t>
  </si>
  <si>
    <t>AS04954</t>
  </si>
  <si>
    <t>AS04955</t>
  </si>
  <si>
    <t>AA00624</t>
  </si>
  <si>
    <t>AS04956</t>
  </si>
  <si>
    <t>AR00289</t>
  </si>
  <si>
    <t>CHAVEZ MONDRAGON OSCAR VICENTE</t>
  </si>
  <si>
    <t>AS04959</t>
  </si>
  <si>
    <t>AS04960</t>
  </si>
  <si>
    <t>AS04961</t>
  </si>
  <si>
    <t>AS04962</t>
  </si>
  <si>
    <t>AS04963</t>
  </si>
  <si>
    <t>AS04964</t>
  </si>
  <si>
    <t>AS04965</t>
  </si>
  <si>
    <t>AS04966</t>
  </si>
  <si>
    <t>AS04967</t>
  </si>
  <si>
    <t>AS04968</t>
  </si>
  <si>
    <t>AS04957</t>
  </si>
  <si>
    <t>RIOS MORA HECTOR</t>
  </si>
  <si>
    <t>AS04958</t>
  </si>
  <si>
    <t>AA00625</t>
  </si>
  <si>
    <t>ZA00368</t>
  </si>
  <si>
    <t>AA00626</t>
  </si>
  <si>
    <t>G 00005823</t>
  </si>
  <si>
    <t>AS04971</t>
  </si>
  <si>
    <t>0042-SBN16</t>
  </si>
  <si>
    <t>MARTINEZ PEREZ ALFREDO</t>
  </si>
  <si>
    <t>G 00005678</t>
  </si>
  <si>
    <t>AS04994</t>
  </si>
  <si>
    <t>D     89</t>
  </si>
  <si>
    <t>N-0020N/16</t>
  </si>
  <si>
    <t>JF1ZCAC13G9600760 / SUBARU DE ME</t>
  </si>
  <si>
    <t>AA00627</t>
  </si>
  <si>
    <t>LJIMENEZ:MARTINEZ NAVARRETE JOSE LU</t>
  </si>
  <si>
    <t>AM-00094</t>
  </si>
  <si>
    <t>UDI CORRESPONDIENTE ENE,FEB,MA</t>
  </si>
  <si>
    <t>NCR6710</t>
  </si>
  <si>
    <t>BAJA: MARTINEZ PEREZ ALFREDO</t>
  </si>
  <si>
    <t>D    182</t>
  </si>
  <si>
    <t>G 00005886</t>
  </si>
  <si>
    <t>AS05019</t>
  </si>
  <si>
    <t>LJIMENEZ:BIOPHARMEX SA DE CV</t>
  </si>
  <si>
    <t>PAGO UDI ENERO FEBERO Y MARZO</t>
  </si>
  <si>
    <t>H 00005863</t>
  </si>
  <si>
    <t>AM00095</t>
  </si>
  <si>
    <t>0016-SBN16</t>
  </si>
  <si>
    <t>AA00630</t>
  </si>
  <si>
    <t>A PUGH CALLIE</t>
  </si>
  <si>
    <t>LJIMENEZ:PIñA SERVICIOS AUTOMOTRICE</t>
  </si>
  <si>
    <t>0050-SBN16</t>
  </si>
  <si>
    <t>LJIMENEZ:FINOTTO ANDREA AUGUSTO</t>
  </si>
  <si>
    <t>NCR6798</t>
  </si>
  <si>
    <t>LJIMENEZ:GARANTIA MANO DE OBRA MO 5</t>
  </si>
  <si>
    <t>NCR6780</t>
  </si>
  <si>
    <t>LJIMENEZ:GARANTIA MO52580,52491,524</t>
  </si>
  <si>
    <t>S 00005836</t>
  </si>
  <si>
    <t>AS04969</t>
  </si>
  <si>
    <t>S 00005837</t>
  </si>
  <si>
    <t>AS04970</t>
  </si>
  <si>
    <t>LARA NAFARRATE MARCO ANTONIO JUVENC</t>
  </si>
  <si>
    <t>S 00005839</t>
  </si>
  <si>
    <t>AS04972</t>
  </si>
  <si>
    <t>AR00290</t>
  </si>
  <si>
    <t>AR00291</t>
  </si>
  <si>
    <t>GUZMAN DE LLANO HECTOR RODOLFO</t>
  </si>
  <si>
    <t>D     40</t>
  </si>
  <si>
    <t>AR00292</t>
  </si>
  <si>
    <t>S 00005840</t>
  </si>
  <si>
    <t>AS04973</t>
  </si>
  <si>
    <t>S 00005842</t>
  </si>
  <si>
    <t>AS04974</t>
  </si>
  <si>
    <t>POSNER JENNIFER MIRIAM</t>
  </si>
  <si>
    <t>T 00005841</t>
  </si>
  <si>
    <t>AS04975</t>
  </si>
  <si>
    <t>S 00005844</t>
  </si>
  <si>
    <t>AS04976</t>
  </si>
  <si>
    <t>TREJO RIOS JOSE DESIDERIO</t>
  </si>
  <si>
    <t>S 00005843</t>
  </si>
  <si>
    <t>AS04977</t>
  </si>
  <si>
    <t>D     45</t>
  </si>
  <si>
    <t>S 00005835</t>
  </si>
  <si>
    <t>AS04978</t>
  </si>
  <si>
    <t>AR00293</t>
  </si>
  <si>
    <t>S 00005838</t>
  </si>
  <si>
    <t>AS04979</t>
  </si>
  <si>
    <t>S 00005849</t>
  </si>
  <si>
    <t>AS04980</t>
  </si>
  <si>
    <t>P 00005851</t>
  </si>
  <si>
    <t>AS04981</t>
  </si>
  <si>
    <t>P 00005852</t>
  </si>
  <si>
    <t>AS04982</t>
  </si>
  <si>
    <t>P 00005853</t>
  </si>
  <si>
    <t>AS04983</t>
  </si>
  <si>
    <t>P 00005854</t>
  </si>
  <si>
    <t>AS04984</t>
  </si>
  <si>
    <t>P 00005855</t>
  </si>
  <si>
    <t>AS04985</t>
  </si>
  <si>
    <t>D     69</t>
  </si>
  <si>
    <t>P 00005856</t>
  </si>
  <si>
    <t>AS04986</t>
  </si>
  <si>
    <t>P 00005857</t>
  </si>
  <si>
    <t>AS04987</t>
  </si>
  <si>
    <t>P 00005858</t>
  </si>
  <si>
    <t>AS04988</t>
  </si>
  <si>
    <t>P 00005859</t>
  </si>
  <si>
    <t>AS04989</t>
  </si>
  <si>
    <t>P 00005860</t>
  </si>
  <si>
    <t>AS04990</t>
  </si>
  <si>
    <t>P 00005850</t>
  </si>
  <si>
    <t>AS04991</t>
  </si>
  <si>
    <t>P 00005846</t>
  </si>
  <si>
    <t>AS04992</t>
  </si>
  <si>
    <t>P 00005845</t>
  </si>
  <si>
    <t>AS04993</t>
  </si>
  <si>
    <t>S 00005861</t>
  </si>
  <si>
    <t>AS04995</t>
  </si>
  <si>
    <t>RIVERA LEZAMA LUIS RODRIGO</t>
  </si>
  <si>
    <t>S 00005847</t>
  </si>
  <si>
    <t>AS04996</t>
  </si>
  <si>
    <t>I 00005866</t>
  </si>
  <si>
    <t>AS04997</t>
  </si>
  <si>
    <t>S 00005867</t>
  </si>
  <si>
    <t>AS04998</t>
  </si>
  <si>
    <t>DE LA TORRE CARLOS JOSE DE JESUS</t>
  </si>
  <si>
    <t>AR00294</t>
  </si>
  <si>
    <t>PALAU AUTOMOTRIZ,S.A. DE C.V.</t>
  </si>
  <si>
    <t>AR00295</t>
  </si>
  <si>
    <t>ARMANCO DE QUERETARO SC</t>
  </si>
  <si>
    <t>S 00005882</t>
  </si>
  <si>
    <t>AS04999</t>
  </si>
  <si>
    <t>S 00005871</t>
  </si>
  <si>
    <t>AS05000</t>
  </si>
  <si>
    <t>D    121</t>
  </si>
  <si>
    <t>AR00296</t>
  </si>
  <si>
    <t>SOUBERBIELLE RAMOS ALBERTO</t>
  </si>
  <si>
    <t>S 00005883</t>
  </si>
  <si>
    <t>AS05001</t>
  </si>
  <si>
    <t>P 00005869</t>
  </si>
  <si>
    <t>AS05002</t>
  </si>
  <si>
    <t>P 00005870</t>
  </si>
  <si>
    <t>AS05003</t>
  </si>
  <si>
    <t>P 00005872</t>
  </si>
  <si>
    <t>AS05004</t>
  </si>
  <si>
    <t>P 00005873</t>
  </si>
  <si>
    <t>AS05005</t>
  </si>
  <si>
    <t>P 00005874</t>
  </si>
  <si>
    <t>AS05006</t>
  </si>
  <si>
    <t>P 00005875</t>
  </si>
  <si>
    <t>AS05007</t>
  </si>
  <si>
    <t>P 00005876</t>
  </si>
  <si>
    <t>AS05008</t>
  </si>
  <si>
    <t>P 00005877</t>
  </si>
  <si>
    <t>AS05009</t>
  </si>
  <si>
    <t>P 00005878</t>
  </si>
  <si>
    <t>AS05010</t>
  </si>
  <si>
    <t>P 00005879</t>
  </si>
  <si>
    <t>AS05011</t>
  </si>
  <si>
    <t>P 00005880</t>
  </si>
  <si>
    <t>AS05012</t>
  </si>
  <si>
    <t>D    140</t>
  </si>
  <si>
    <t>P 00005881</t>
  </si>
  <si>
    <t>AS05013</t>
  </si>
  <si>
    <t>S 00005887</t>
  </si>
  <si>
    <t>AS05014</t>
  </si>
  <si>
    <t>FERNANDEZ GOICOCHEA WALTER AURELIO</t>
  </si>
  <si>
    <t>S 00005889</t>
  </si>
  <si>
    <t>AS05015</t>
  </si>
  <si>
    <t>AR00297</t>
  </si>
  <si>
    <t>OLGUIN FRAGA PABLO</t>
  </si>
  <si>
    <t>S 00005884</t>
  </si>
  <si>
    <t>AS05016</t>
  </si>
  <si>
    <t>VARELA HERNANDEZ MANUEL</t>
  </si>
  <si>
    <t>S 00005892</t>
  </si>
  <si>
    <t>AS05017</t>
  </si>
  <si>
    <t>ESTRADA GALINDO GUILLERMO JESUS</t>
  </si>
  <si>
    <t>AR00298</t>
  </si>
  <si>
    <t>HERNANDEZ DOMINGUEZ ALFONSO RAIMUND</t>
  </si>
  <si>
    <t>ZA00369</t>
  </si>
  <si>
    <t>AR00299</t>
  </si>
  <si>
    <t>ESPINOSA GALLARDO LEOPOLDO</t>
  </si>
  <si>
    <t>AA00628</t>
  </si>
  <si>
    <t>ZA00370</t>
  </si>
  <si>
    <t>AA00629</t>
  </si>
  <si>
    <t>T 00005891</t>
  </si>
  <si>
    <t>AS05018</t>
  </si>
  <si>
    <t>P 00005893</t>
  </si>
  <si>
    <t>AS05020</t>
  </si>
  <si>
    <t>P 00005894</t>
  </si>
  <si>
    <t>AS05021</t>
  </si>
  <si>
    <t>P 00005895</t>
  </si>
  <si>
    <t>AS05022</t>
  </si>
  <si>
    <t>P 00005896</t>
  </si>
  <si>
    <t>AS05023</t>
  </si>
  <si>
    <t>D    187</t>
  </si>
  <si>
    <t>P 00005897</t>
  </si>
  <si>
    <t>AS05024</t>
  </si>
  <si>
    <t>P 00005898</t>
  </si>
  <si>
    <t>AS05025</t>
  </si>
  <si>
    <t>P 00005899</t>
  </si>
  <si>
    <t>AS05026</t>
  </si>
  <si>
    <t>D    190</t>
  </si>
  <si>
    <t>P 00005900</t>
  </si>
  <si>
    <t>AS05027</t>
  </si>
  <si>
    <t>D    191</t>
  </si>
  <si>
    <t>P 00005901</t>
  </si>
  <si>
    <t>AS05028</t>
  </si>
  <si>
    <t>D    192</t>
  </si>
  <si>
    <t>P 00005902</t>
  </si>
  <si>
    <t>AS05029</t>
  </si>
  <si>
    <t>D    193</t>
  </si>
  <si>
    <t>P 00005903</t>
  </si>
  <si>
    <t>AS05031</t>
  </si>
  <si>
    <t>D    194</t>
  </si>
  <si>
    <t>P 00005904</t>
  </si>
  <si>
    <t>AS05032</t>
  </si>
  <si>
    <t>P 00005862</t>
  </si>
  <si>
    <t>AS05034</t>
  </si>
  <si>
    <t>S 00005905</t>
  </si>
  <si>
    <t>AS05030</t>
  </si>
  <si>
    <t>GASTRO CLINICA DE QUERETARO S.A. DE</t>
  </si>
  <si>
    <t>T 00005910</t>
  </si>
  <si>
    <t>AS05033</t>
  </si>
  <si>
    <t>S 00005890</t>
  </si>
  <si>
    <t>AS05035</t>
  </si>
  <si>
    <t>GARCIA PEREZ NANCY</t>
  </si>
  <si>
    <t>T 00005888</t>
  </si>
  <si>
    <t>AS05036</t>
  </si>
  <si>
    <t>S 00005914</t>
  </si>
  <si>
    <t>AS05037</t>
  </si>
  <si>
    <t>D    231</t>
  </si>
  <si>
    <t>S 00005916</t>
  </si>
  <si>
    <t>AS05038</t>
  </si>
  <si>
    <t>D    232</t>
  </si>
  <si>
    <t>S 00005908</t>
  </si>
  <si>
    <t>AS05039</t>
  </si>
  <si>
    <t>D 00005915</t>
  </si>
  <si>
    <t>AS05040</t>
  </si>
  <si>
    <t>P 00148049</t>
  </si>
  <si>
    <t>AS05041</t>
  </si>
  <si>
    <t>D    235</t>
  </si>
  <si>
    <t>P 00005920</t>
  </si>
  <si>
    <t>AS05042</t>
  </si>
  <si>
    <t>P 00005921</t>
  </si>
  <si>
    <t>AS05043</t>
  </si>
  <si>
    <t>P 00005922</t>
  </si>
  <si>
    <t>AS05044</t>
  </si>
  <si>
    <t>P 00005923</t>
  </si>
  <si>
    <t>AS05045</t>
  </si>
  <si>
    <t>P 00005924</t>
  </si>
  <si>
    <t>AS05046</t>
  </si>
  <si>
    <t>P 00005925</t>
  </si>
  <si>
    <t>AS05047</t>
  </si>
  <si>
    <t>P 00005926</t>
  </si>
  <si>
    <t>AS05048</t>
  </si>
  <si>
    <t>P 00005928</t>
  </si>
  <si>
    <t>AS05049</t>
  </si>
  <si>
    <t>AM-00096</t>
  </si>
  <si>
    <t>APLICACION TECNICAS VENTAS EJ.</t>
  </si>
  <si>
    <t>0048-SBN16</t>
  </si>
  <si>
    <t>AA00631</t>
  </si>
  <si>
    <t>FINOTTO ANDREA AUGUSTO</t>
  </si>
  <si>
    <t>D     42</t>
  </si>
  <si>
    <t>G 00005932</t>
  </si>
  <si>
    <t>AS05053</t>
  </si>
  <si>
    <t>G 00005944</t>
  </si>
  <si>
    <t>AS05068</t>
  </si>
  <si>
    <t>G 00005941</t>
  </si>
  <si>
    <t>AS05069</t>
  </si>
  <si>
    <t>LJIMENEZ:SERVICIO PIÑA S.A. DE C.V.</t>
  </si>
  <si>
    <t>ZA00371</t>
  </si>
  <si>
    <t>AA00632</t>
  </si>
  <si>
    <t>RAND PUGH DENNIS</t>
  </si>
  <si>
    <t>G 00005949</t>
  </si>
  <si>
    <t>AS05073</t>
  </si>
  <si>
    <t>LJIMENEZ:ESPINOSA GALLARDO LEOPOLDO</t>
  </si>
  <si>
    <t>AM-00097</t>
  </si>
  <si>
    <t>PAGO UDI DE JUNIO 2016</t>
  </si>
  <si>
    <t>ZA00372</t>
  </si>
  <si>
    <t>AA00633</t>
  </si>
  <si>
    <t>0045-SBN16</t>
  </si>
  <si>
    <t>AA00634</t>
  </si>
  <si>
    <t>HEISER KENNETH GABRIEL</t>
  </si>
  <si>
    <t>D    197</t>
  </si>
  <si>
    <t>ZA00373</t>
  </si>
  <si>
    <t>D    198</t>
  </si>
  <si>
    <t>0040-SBN16</t>
  </si>
  <si>
    <t>AA00635</t>
  </si>
  <si>
    <t>G 00005819</t>
  </si>
  <si>
    <t>AS05103</t>
  </si>
  <si>
    <t>NCR6858</t>
  </si>
  <si>
    <t>LJIMENEZ:GARANTIA MANO DE OBRA 5293</t>
  </si>
  <si>
    <t>R-1467</t>
  </si>
  <si>
    <t>ZA00374</t>
  </si>
  <si>
    <t>G 00005989</t>
  </si>
  <si>
    <t>AS05112</t>
  </si>
  <si>
    <t>G 00005943</t>
  </si>
  <si>
    <t>AS05113</t>
  </si>
  <si>
    <t>AA00636</t>
  </si>
  <si>
    <t>UDIS CORRESPONDIENTE A JUNIO 2</t>
  </si>
  <si>
    <t>P 00005912</t>
  </si>
  <si>
    <t>AS05050</t>
  </si>
  <si>
    <t>AR00300</t>
  </si>
  <si>
    <t>S 00005907</t>
  </si>
  <si>
    <t>AS05051</t>
  </si>
  <si>
    <t>D     41</t>
  </si>
  <si>
    <t>ZS00106</t>
  </si>
  <si>
    <t>AS05052</t>
  </si>
  <si>
    <t>AR00301</t>
  </si>
  <si>
    <t>I 00005935</t>
  </si>
  <si>
    <t>AS05067</t>
  </si>
  <si>
    <t>S 00005917</t>
  </si>
  <si>
    <t>AS05054</t>
  </si>
  <si>
    <t>S 00005940</t>
  </si>
  <si>
    <t>AS05055</t>
  </si>
  <si>
    <t>WACHTER HOLDEN TIMOTHY GEORGE</t>
  </si>
  <si>
    <t>T 00005594</t>
  </si>
  <si>
    <t>AS05056</t>
  </si>
  <si>
    <t>S 00005938</t>
  </si>
  <si>
    <t>AS05057</t>
  </si>
  <si>
    <t>S 00005936</t>
  </si>
  <si>
    <t>AS05058</t>
  </si>
  <si>
    <t>ROSAS NAVARRO ALEJANDRA GUADALUPE</t>
  </si>
  <si>
    <t>S 00005773</t>
  </si>
  <si>
    <t>AS05059</t>
  </si>
  <si>
    <t>MONTEMAYOR VILLAREAL BERNARDO</t>
  </si>
  <si>
    <t>S 00005934</t>
  </si>
  <si>
    <t>AS05060</t>
  </si>
  <si>
    <t>ROJAS LERMA ROJAS SERGIO MIGUEL KUR</t>
  </si>
  <si>
    <t>S 00005927</t>
  </si>
  <si>
    <t>AS05061</t>
  </si>
  <si>
    <t>ROSA MARGARITA ALMENARA ALAVEDRA</t>
  </si>
  <si>
    <t>S 00005930</t>
  </si>
  <si>
    <t>AS05062</t>
  </si>
  <si>
    <t>S 00005918</t>
  </si>
  <si>
    <t>AS05063</t>
  </si>
  <si>
    <t>MAGAñA ZAMUDIO JUAN</t>
  </si>
  <si>
    <t>S 00005913</t>
  </si>
  <si>
    <t>AS05064</t>
  </si>
  <si>
    <t>S 00005929</t>
  </si>
  <si>
    <t>AS05065</t>
  </si>
  <si>
    <t>S 00005942</t>
  </si>
  <si>
    <t>AS05066</t>
  </si>
  <si>
    <t>AR00302</t>
  </si>
  <si>
    <t>AR00303</t>
  </si>
  <si>
    <t>H 00005933</t>
  </si>
  <si>
    <t>AS05070</t>
  </si>
  <si>
    <t>T 00005438</t>
  </si>
  <si>
    <t>AS05071</t>
  </si>
  <si>
    <t>LJIMENEZ:ORTEGA GONZALEZ PATRICIA</t>
  </si>
  <si>
    <t>S 00005948</t>
  </si>
  <si>
    <t>AS05072</t>
  </si>
  <si>
    <t>LJIMENEZ:FLORES JIMENEZ LIZBETH</t>
  </si>
  <si>
    <t>I 00005950</t>
  </si>
  <si>
    <t>AS05074</t>
  </si>
  <si>
    <t>AR00304</t>
  </si>
  <si>
    <t>S 00005952</t>
  </si>
  <si>
    <t>AS05075</t>
  </si>
  <si>
    <t>S 00005945</t>
  </si>
  <si>
    <t>AS05076</t>
  </si>
  <si>
    <t>S 00005953</t>
  </si>
  <si>
    <t>AS05077</t>
  </si>
  <si>
    <t>CUATRO SMDAG S.A.P.I. DE C.V.</t>
  </si>
  <si>
    <t>D    119</t>
  </si>
  <si>
    <t>AR00305</t>
  </si>
  <si>
    <t>RODRIGUEZ GARCIA JOAQUIN</t>
  </si>
  <si>
    <t>S 00005954</t>
  </si>
  <si>
    <t>AS05078</t>
  </si>
  <si>
    <t>URDIALES RAMIREZ SERGIO ANTONIO</t>
  </si>
  <si>
    <t>AR00306</t>
  </si>
  <si>
    <t>AR00307</t>
  </si>
  <si>
    <t>ORTEGA GONZALEZ PATRICIA</t>
  </si>
  <si>
    <t>AR00308</t>
  </si>
  <si>
    <t>S 00005973</t>
  </si>
  <si>
    <t>AS05079</t>
  </si>
  <si>
    <t>AF BANREGIO S.A. DE C.V. SOFOM E.R.</t>
  </si>
  <si>
    <t>S 00005970</t>
  </si>
  <si>
    <t>AS05080</t>
  </si>
  <si>
    <t>LANDA RAMIREZ ELIOTH</t>
  </si>
  <si>
    <t>S 00005971</t>
  </si>
  <si>
    <t>AS05081</t>
  </si>
  <si>
    <t>P 00005958</t>
  </si>
  <si>
    <t>AS05083</t>
  </si>
  <si>
    <t>D    153</t>
  </si>
  <si>
    <t>P 00005959</t>
  </si>
  <si>
    <t>AS05084</t>
  </si>
  <si>
    <t>P 00005960</t>
  </si>
  <si>
    <t>AS05085</t>
  </si>
  <si>
    <t>P 00005961</t>
  </si>
  <si>
    <t>AS05086</t>
  </si>
  <si>
    <t>P 00005962</t>
  </si>
  <si>
    <t>AS05087</t>
  </si>
  <si>
    <t>P 00005963</t>
  </si>
  <si>
    <t>AS05088</t>
  </si>
  <si>
    <t>P 00005964</t>
  </si>
  <si>
    <t>AS05090</t>
  </si>
  <si>
    <t>P 00005965</t>
  </si>
  <si>
    <t>AS05091</t>
  </si>
  <si>
    <t>P 00005966</t>
  </si>
  <si>
    <t>AS05092</t>
  </si>
  <si>
    <t>P 00005967</t>
  </si>
  <si>
    <t>AS05093</t>
  </si>
  <si>
    <t>P 00005968</t>
  </si>
  <si>
    <t>AS05094</t>
  </si>
  <si>
    <t>P 00005969</t>
  </si>
  <si>
    <t>AS05095</t>
  </si>
  <si>
    <t>S 00005976</t>
  </si>
  <si>
    <t>ZS00107</t>
  </si>
  <si>
    <t>QUIMICOS LA BUENA COSECHA SA DE CV</t>
  </si>
  <si>
    <t>ZS00108</t>
  </si>
  <si>
    <t>S 00005975</t>
  </si>
  <si>
    <t>AS05082</t>
  </si>
  <si>
    <t>S 00005974</t>
  </si>
  <si>
    <t>AS05089</t>
  </si>
  <si>
    <t>AS05096</t>
  </si>
  <si>
    <t>S 00005957</t>
  </si>
  <si>
    <t>AS05097</t>
  </si>
  <si>
    <t>AS05098</t>
  </si>
  <si>
    <t>AS05099</t>
  </si>
  <si>
    <t>S 00005977</t>
  </si>
  <si>
    <t>AS05100</t>
  </si>
  <si>
    <t>HIDRIJET S.A. DE C.V.</t>
  </si>
  <si>
    <t>R 00005956</t>
  </si>
  <si>
    <t>AS05102</t>
  </si>
  <si>
    <t>S 00005978</t>
  </si>
  <si>
    <t>AS05101</t>
  </si>
  <si>
    <t>CALDERON MEJIA EDUARDO XAVIER</t>
  </si>
  <si>
    <t>S 00005981</t>
  </si>
  <si>
    <t>AS05104</t>
  </si>
  <si>
    <t>S 00005982</t>
  </si>
  <si>
    <t>AS05105</t>
  </si>
  <si>
    <t>S 00005980</t>
  </si>
  <si>
    <t>AS05106</t>
  </si>
  <si>
    <t>Ingreso Diverso</t>
  </si>
  <si>
    <t>S 00005979</t>
  </si>
  <si>
    <t>AS05107</t>
  </si>
  <si>
    <t>S 00005987</t>
  </si>
  <si>
    <t>AS05108</t>
  </si>
  <si>
    <t>S 00005988</t>
  </si>
  <si>
    <t>AS05109</t>
  </si>
  <si>
    <t>S 00005992</t>
  </si>
  <si>
    <t>AS05110</t>
  </si>
  <si>
    <t>ESPINOZA AGUIRRE DAVID</t>
  </si>
  <si>
    <t>I 00005994</t>
  </si>
  <si>
    <t>AS05111</t>
  </si>
  <si>
    <t>AM-00098</t>
  </si>
  <si>
    <t>ASESORIA ESTRATEGICA DE VTAS J</t>
  </si>
  <si>
    <t>SERVICIO PIÑA S.A. DE C.V.</t>
  </si>
  <si>
    <t>BAJA: SERVICIO PIÑA S.A. DE C.V.</t>
  </si>
  <si>
    <t>0005-SBN16</t>
  </si>
  <si>
    <t>AA00637</t>
  </si>
  <si>
    <t>CASSINA IBARRA ALFREDO</t>
  </si>
  <si>
    <t>LJIMENEZ:CASSINA IBARRA ALFREDO</t>
  </si>
  <si>
    <t>H 00005939</t>
  </si>
  <si>
    <t>AM00099</t>
  </si>
  <si>
    <t>H 00005946</t>
  </si>
  <si>
    <t>AM00100</t>
  </si>
  <si>
    <t>0046-SBN16</t>
  </si>
  <si>
    <t>AA00638</t>
  </si>
  <si>
    <t>G 00006013</t>
  </si>
  <si>
    <t>AS05132</t>
  </si>
  <si>
    <t>H 00005787</t>
  </si>
  <si>
    <t>AM00101</t>
  </si>
  <si>
    <t>AM-00101</t>
  </si>
  <si>
    <t>AJUSTE PARA CUADRAR ORDEN CON</t>
  </si>
  <si>
    <t>ZA00375</t>
  </si>
  <si>
    <t>0038-SBN16</t>
  </si>
  <si>
    <t>AA00639</t>
  </si>
  <si>
    <t>SANDOVAL GUILLEN JAIME MANUEL</t>
  </si>
  <si>
    <t>AA00640</t>
  </si>
  <si>
    <t>MARTINEZ CROWLEY JORGE ALEJANDRO</t>
  </si>
  <si>
    <t>NCR6943</t>
  </si>
  <si>
    <t>LJIMENEZ:GONZALEZ MATA VICTOR MANUE</t>
  </si>
  <si>
    <t>LJIMENEZ:AUTO CENTRO DE CELAYA S.A.</t>
  </si>
  <si>
    <t>E      3</t>
  </si>
  <si>
    <t>CH-2916</t>
  </si>
  <si>
    <t>LJIMENEZ:ANDREA AUGUSTO FINOTTO</t>
  </si>
  <si>
    <t>I 00005990</t>
  </si>
  <si>
    <t>AS05114</t>
  </si>
  <si>
    <t>T 00005984</t>
  </si>
  <si>
    <t>AS05115</t>
  </si>
  <si>
    <t>S 00005999</t>
  </si>
  <si>
    <t>AS05116</t>
  </si>
  <si>
    <t>T 00005993</t>
  </si>
  <si>
    <t>AS05117</t>
  </si>
  <si>
    <t>GIORGULI HORTIGUELA MARTHA</t>
  </si>
  <si>
    <t>S 00005995</t>
  </si>
  <si>
    <t>AS05118</t>
  </si>
  <si>
    <t>S 00005983</t>
  </si>
  <si>
    <t>AS05119</t>
  </si>
  <si>
    <t>S 00006001</t>
  </si>
  <si>
    <t>AS05120</t>
  </si>
  <si>
    <t>FARJAT QUESNEL YAMIL</t>
  </si>
  <si>
    <t>S 00006005</t>
  </si>
  <si>
    <t>AS05121</t>
  </si>
  <si>
    <t>PRYAMO L.A. MEXICO</t>
  </si>
  <si>
    <t>S 00006004</t>
  </si>
  <si>
    <t>AS05122</t>
  </si>
  <si>
    <t>BEST PRACTICES CONSULTINGS A. DE C.</t>
  </si>
  <si>
    <t>S 00006003</t>
  </si>
  <si>
    <t>AS05123</t>
  </si>
  <si>
    <t>CASTILLO CARDONA LUIS FRANCISCO</t>
  </si>
  <si>
    <t>S 00006006</t>
  </si>
  <si>
    <t>AS05124</t>
  </si>
  <si>
    <t>S 00005998</t>
  </si>
  <si>
    <t>AS05125</t>
  </si>
  <si>
    <t>S 00006008</t>
  </si>
  <si>
    <t>AS05126</t>
  </si>
  <si>
    <t>S 00006009</t>
  </si>
  <si>
    <t>AS05127</t>
  </si>
  <si>
    <t>HUMBERTO BERMUDEZ LUIS</t>
  </si>
  <si>
    <t>S 00006011</t>
  </si>
  <si>
    <t>AS05128</t>
  </si>
  <si>
    <t>REFACCIONES CLUTCH Y FRENOS REFORMA</t>
  </si>
  <si>
    <t>ZS00109</t>
  </si>
  <si>
    <t>I 00006007</t>
  </si>
  <si>
    <t>AS05131</t>
  </si>
  <si>
    <t>AS05129</t>
  </si>
  <si>
    <t>BERMUDEZ CORDERO LUIS HUMBERTO</t>
  </si>
  <si>
    <t>S 00006012</t>
  </si>
  <si>
    <t>AS05130</t>
  </si>
  <si>
    <t>MIRANDA MUñOZ JORGE</t>
  </si>
  <si>
    <t>S 00006015</t>
  </si>
  <si>
    <t>AS05133</t>
  </si>
  <si>
    <t>S 00006002</t>
  </si>
  <si>
    <t>AS05134</t>
  </si>
  <si>
    <t>AR00309</t>
  </si>
  <si>
    <t>D    115</t>
  </si>
  <si>
    <t>AR00310</t>
  </si>
  <si>
    <t>D    118</t>
  </si>
  <si>
    <t>AR00311</t>
  </si>
  <si>
    <t>S 00006018</t>
  </si>
  <si>
    <t>AS05135</t>
  </si>
  <si>
    <t>S 00006017</t>
  </si>
  <si>
    <t>AS05136</t>
  </si>
  <si>
    <t>CAMPOS HINOJOSA GLORIA</t>
  </si>
  <si>
    <t>T 00005955</t>
  </si>
  <si>
    <t>AS05137</t>
  </si>
  <si>
    <t>AR00312</t>
  </si>
  <si>
    <t>AR00313</t>
  </si>
  <si>
    <t>I 00006021</t>
  </si>
  <si>
    <t>AS05140</t>
  </si>
  <si>
    <t>S 00006020</t>
  </si>
  <si>
    <t>AS05138</t>
  </si>
  <si>
    <t>LEYTE ALCIVIA JULIO FEDERICO</t>
  </si>
  <si>
    <t>S 00006019</t>
  </si>
  <si>
    <t>AS05139</t>
  </si>
  <si>
    <t>JAMES PATRICIA ELIZABETH</t>
  </si>
  <si>
    <t>S 00006023</t>
  </si>
  <si>
    <t>AS05141</t>
  </si>
  <si>
    <t>S 00006022</t>
  </si>
  <si>
    <t>AS05142</t>
  </si>
  <si>
    <t>T 00006014</t>
  </si>
  <si>
    <t>AS05143</t>
  </si>
  <si>
    <t>AR00314</t>
  </si>
  <si>
    <t>PIñA SERVICIOS AUTOMOTRICES S.A. DE</t>
  </si>
  <si>
    <t>AR00315</t>
  </si>
  <si>
    <t>AR00316</t>
  </si>
  <si>
    <t>S 00006026</t>
  </si>
  <si>
    <t>AS05144</t>
  </si>
  <si>
    <t>S 00006028</t>
  </si>
  <si>
    <t>AS05145</t>
  </si>
  <si>
    <t>CARDENAS DIZ ALEJANDRO</t>
  </si>
  <si>
    <t>AR00317</t>
  </si>
  <si>
    <t>S 00006027</t>
  </si>
  <si>
    <t>AS05146</t>
  </si>
  <si>
    <t>ESPINDOLA CASTAÑON HORACIO</t>
  </si>
  <si>
    <t>S 00006024</t>
  </si>
  <si>
    <t>AS05147</t>
  </si>
  <si>
    <t>S 00006030</t>
  </si>
  <si>
    <t>AS05148</t>
  </si>
  <si>
    <t>AR00318</t>
  </si>
  <si>
    <t>T 00006025</t>
  </si>
  <si>
    <t>AS05149</t>
  </si>
  <si>
    <t>S 00006032</t>
  </si>
  <si>
    <t>AS05150</t>
  </si>
  <si>
    <t>SANCHEZ MEJIA MARIO</t>
  </si>
  <si>
    <t>BAJA: SANCHEZ MEJIA MARIO</t>
  </si>
  <si>
    <t>0049-SBN16</t>
  </si>
  <si>
    <t>N-0038N/16</t>
  </si>
  <si>
    <t>JF2GPALC4GH223158 / FINANCIERA BEPE</t>
  </si>
  <si>
    <t>ZA00376</t>
  </si>
  <si>
    <t>AA00641</t>
  </si>
  <si>
    <t>ZA00377</t>
  </si>
  <si>
    <t>N-0005N/16</t>
  </si>
  <si>
    <t>JF2SJJVC7GH436629 / FINANCIERA BEPE</t>
  </si>
  <si>
    <t>ZA00378</t>
  </si>
  <si>
    <t>AA00642</t>
  </si>
  <si>
    <t>H 00005947</t>
  </si>
  <si>
    <t>AM00102</t>
  </si>
  <si>
    <t>NCR6992</t>
  </si>
  <si>
    <t>BONIFICACI</t>
  </si>
  <si>
    <t>BONIFICACION INV 0046N/16</t>
  </si>
  <si>
    <t>BONIFICACION DEL INV 0038N/16</t>
  </si>
  <si>
    <t>BONIFICACION DEL INV 0049N/16</t>
  </si>
  <si>
    <t>BONIFICACION INV 0005N/16</t>
  </si>
  <si>
    <t>LJIMENEZ:GONZALEZ VILLEGAS AURELIO</t>
  </si>
  <si>
    <t>AM 105</t>
  </si>
  <si>
    <t>UDIS CORRESPONDIENTES A SEPT 1</t>
  </si>
  <si>
    <t>G 00006060</t>
  </si>
  <si>
    <t>AS05182</t>
  </si>
  <si>
    <t>0026-SBN16</t>
  </si>
  <si>
    <t>PRO ACTIVITY BUSINESS S.A. DE C.V.</t>
  </si>
  <si>
    <t>AM-000105</t>
  </si>
  <si>
    <t>LJIMENEZ:PAGO UDIS DEL 1o AL 20 DE</t>
  </si>
  <si>
    <t>BAJA BONIF</t>
  </si>
  <si>
    <t>BAJA BONIFICACION DEL INV 49N/</t>
  </si>
  <si>
    <t>BAJA BONIFICACION INV 00005N/1</t>
  </si>
  <si>
    <t>LJIMENEZ:BAJA BONIFICACION INV 0038</t>
  </si>
  <si>
    <t>BAJA BONIFICACION INV 0046N/16</t>
  </si>
  <si>
    <t>AR00319</t>
  </si>
  <si>
    <t>MORALES VEGA ANGEL</t>
  </si>
  <si>
    <t>S 00006034</t>
  </si>
  <si>
    <t>AS05151</t>
  </si>
  <si>
    <t>WILKERSON DAVID MICHAEL</t>
  </si>
  <si>
    <t>AR00320</t>
  </si>
  <si>
    <t>AUTO CENTRO DE CELAYA S.A. DE C.V.</t>
  </si>
  <si>
    <t>S 00006036</t>
  </si>
  <si>
    <t>AS05152</t>
  </si>
  <si>
    <t>CERVANTES FUENTES MARIA CRISTINA</t>
  </si>
  <si>
    <t>S 00006035</t>
  </si>
  <si>
    <t>AS05153</t>
  </si>
  <si>
    <t>T 00006033</t>
  </si>
  <si>
    <t>AS05154</t>
  </si>
  <si>
    <t>SPIQUA S.A. DE C.V.</t>
  </si>
  <si>
    <t>S 00006037</t>
  </si>
  <si>
    <t>AS05155</t>
  </si>
  <si>
    <t>AR00321</t>
  </si>
  <si>
    <t>GONZALEZ MATA VICTOR MANUEL</t>
  </si>
  <si>
    <t>T 00006038</t>
  </si>
  <si>
    <t>AS05156</t>
  </si>
  <si>
    <t>S 00006042</t>
  </si>
  <si>
    <t>AS05157</t>
  </si>
  <si>
    <t>T 00006052</t>
  </si>
  <si>
    <t>AS05158</t>
  </si>
  <si>
    <t>PALMERI CARRIE</t>
  </si>
  <si>
    <t>AM 00103</t>
  </si>
  <si>
    <t>SERVICIO DE MAQUINA VENDING</t>
  </si>
  <si>
    <t>AR00322</t>
  </si>
  <si>
    <t>GROCHA</t>
  </si>
  <si>
    <t>S 00006049</t>
  </si>
  <si>
    <t>AS05159</t>
  </si>
  <si>
    <t>XPL SERVICIOS S.A.DE C.V.</t>
  </si>
  <si>
    <t>AR00323</t>
  </si>
  <si>
    <t>VAGUILAR</t>
  </si>
  <si>
    <t>S 00006058</t>
  </si>
  <si>
    <t>AS05160</t>
  </si>
  <si>
    <t>S 00006061</t>
  </si>
  <si>
    <t>AS05161</t>
  </si>
  <si>
    <t>S 00006059</t>
  </si>
  <si>
    <t>AS05162</t>
  </si>
  <si>
    <t>S 00006062</t>
  </si>
  <si>
    <t>AS05163</t>
  </si>
  <si>
    <t>T 00006063</t>
  </si>
  <si>
    <t>AS05164</t>
  </si>
  <si>
    <t>RODRIGUEZ VEGA EVELIA</t>
  </si>
  <si>
    <t>T 00006057</t>
  </si>
  <si>
    <t>AS05165</t>
  </si>
  <si>
    <t>LEON CAMARGO MARIA LUISA</t>
  </si>
  <si>
    <t>S 00006041</t>
  </si>
  <si>
    <t>AS05166</t>
  </si>
  <si>
    <t>S 00006054</t>
  </si>
  <si>
    <t>AS05167</t>
  </si>
  <si>
    <t>S 00006055</t>
  </si>
  <si>
    <t>AS05168</t>
  </si>
  <si>
    <t>P 00006031</t>
  </si>
  <si>
    <t>AS05171</t>
  </si>
  <si>
    <t>S 00006053</t>
  </si>
  <si>
    <t>AS05169</t>
  </si>
  <si>
    <t>S 00006056</t>
  </si>
  <si>
    <t>AS05170</t>
  </si>
  <si>
    <t>ROJAS MORENO RAMIRO</t>
  </si>
  <si>
    <t>S 00006073</t>
  </si>
  <si>
    <t>AS05172</t>
  </si>
  <si>
    <t>S 00006065</t>
  </si>
  <si>
    <t>AS05173</t>
  </si>
  <si>
    <t>GARCIA EDUARDO</t>
  </si>
  <si>
    <t>T 00005997</t>
  </si>
  <si>
    <t>AS05174</t>
  </si>
  <si>
    <t>S 00006071</t>
  </si>
  <si>
    <t>AS05175</t>
  </si>
  <si>
    <t>S 00006079</t>
  </si>
  <si>
    <t>ZS00110</t>
  </si>
  <si>
    <t>I 00006067</t>
  </si>
  <si>
    <t>AS05178</t>
  </si>
  <si>
    <t>I 00006069</t>
  </si>
  <si>
    <t>AS05179</t>
  </si>
  <si>
    <t>I 00006077</t>
  </si>
  <si>
    <t>AS05180</t>
  </si>
  <si>
    <t>I 00006072</t>
  </si>
  <si>
    <t>AS05181</t>
  </si>
  <si>
    <t>AS05176</t>
  </si>
  <si>
    <t>AS05177</t>
  </si>
  <si>
    <t>S 00006051</t>
  </si>
  <si>
    <t>AS05183</t>
  </si>
  <si>
    <t>S 00006083</t>
  </si>
  <si>
    <t>AS05184</t>
  </si>
  <si>
    <t>S 00006082</t>
  </si>
  <si>
    <t>AS05185</t>
  </si>
  <si>
    <t>RAMOS PEREZ ALMA</t>
  </si>
  <si>
    <t>T 00006084</t>
  </si>
  <si>
    <t>AS05186</t>
  </si>
  <si>
    <t>BERNAL MARTINEZ MANUEL</t>
  </si>
  <si>
    <t>T 00006087</t>
  </si>
  <si>
    <t>AS05187</t>
  </si>
  <si>
    <t>S 00006088</t>
  </si>
  <si>
    <t>AS05188</t>
  </si>
  <si>
    <t>DORANTES CASTRO JOSE CARLOS</t>
  </si>
  <si>
    <t>S 00006085</t>
  </si>
  <si>
    <t>AS05189</t>
  </si>
  <si>
    <t>STAPPUNG RUFF MIRTHA</t>
  </si>
  <si>
    <t>S 00006070</t>
  </si>
  <si>
    <t>AS05190</t>
  </si>
  <si>
    <t>0036-SBN16</t>
  </si>
  <si>
    <t>AA00643</t>
  </si>
  <si>
    <t>TRASPASO OTRAS AGENC</t>
  </si>
  <si>
    <t>PLEYADES AUTOMOTORS S.A. DE C.V.</t>
  </si>
  <si>
    <t>AA00644</t>
  </si>
  <si>
    <t>AA00645</t>
  </si>
  <si>
    <t>LJIMENEZ:DE LA TORRE JIMENEZ GERMAN</t>
  </si>
  <si>
    <t>AA00646</t>
  </si>
  <si>
    <t>PLEYADES AUTOMOTOR S.A. DE C.V.</t>
  </si>
  <si>
    <t>AM-00106</t>
  </si>
  <si>
    <t>UDIs CORESPON 3a DECENA SEP 20</t>
  </si>
  <si>
    <t>LJIMENEZ:OLARRA FRANCISCO JAVIER</t>
  </si>
  <si>
    <t>0044-SBN16</t>
  </si>
  <si>
    <t>AA00647</t>
  </si>
  <si>
    <t>SANDOVAL MENDOZA KARLA</t>
  </si>
  <si>
    <t>0024-SBN16</t>
  </si>
  <si>
    <t>AA00648</t>
  </si>
  <si>
    <t>MARES URRUTIA EMILIANO</t>
  </si>
  <si>
    <t>H 00005931</t>
  </si>
  <si>
    <t>H 00006068</t>
  </si>
  <si>
    <t>AM00108</t>
  </si>
  <si>
    <t>N-0024N/16</t>
  </si>
  <si>
    <t>JF1GPAL60GH216030 / FINANCIERA BEPE</t>
  </si>
  <si>
    <t>ZA00381</t>
  </si>
  <si>
    <t>G 00006119</t>
  </si>
  <si>
    <t>AS05218</t>
  </si>
  <si>
    <t>H 00005985</t>
  </si>
  <si>
    <t>AM00109</t>
  </si>
  <si>
    <t>GENERAL DE SEGUROS, S.A.B</t>
  </si>
  <si>
    <t>D    149</t>
  </si>
  <si>
    <t>0053-SBN16</t>
  </si>
  <si>
    <t>AA00649</t>
  </si>
  <si>
    <t>MORALES ANGEL MARTIN</t>
  </si>
  <si>
    <t>ZA00382</t>
  </si>
  <si>
    <t>AA00650</t>
  </si>
  <si>
    <t>ZA00383</t>
  </si>
  <si>
    <t>AA00651</t>
  </si>
  <si>
    <t>PAGO UDIS</t>
  </si>
  <si>
    <t>PAGO UDIS DEL 21 AL 30 SEP 201</t>
  </si>
  <si>
    <t>LJIMENEZ:VELASQUEZ PADILLA OMAR</t>
  </si>
  <si>
    <t>JF1VA1L64G8817580 / FINANCIERA BEP</t>
  </si>
  <si>
    <t>ZA00384</t>
  </si>
  <si>
    <t>NCR7160</t>
  </si>
  <si>
    <t>LJIMENEZ:GARANTIA MANO DE OBRA TOT</t>
  </si>
  <si>
    <t>BAJA: PRO ACTIVITY BUSINESS S.A. DE</t>
  </si>
  <si>
    <t>LJIMENEZ:MIRANDA MUñOZ JORGE</t>
  </si>
  <si>
    <t>D      4</t>
  </si>
  <si>
    <t>ZA00379</t>
  </si>
  <si>
    <t>BAJA TRASPASO OTRAS</t>
  </si>
  <si>
    <t>LJIMENEZ:PLEYADES AUTOMOTORS S.A. D</t>
  </si>
  <si>
    <t>ZA00380</t>
  </si>
  <si>
    <t>S 00006093</t>
  </si>
  <si>
    <t>AS05191</t>
  </si>
  <si>
    <t>ZS00111</t>
  </si>
  <si>
    <t>impreza az</t>
  </si>
  <si>
    <t>AR00324</t>
  </si>
  <si>
    <t>S 00006094</t>
  </si>
  <si>
    <t>AS05192</t>
  </si>
  <si>
    <t>AS05193</t>
  </si>
  <si>
    <t>S 00006096</t>
  </si>
  <si>
    <t>AS05194</t>
  </si>
  <si>
    <t>S 00006090</t>
  </si>
  <si>
    <t>AS05195</t>
  </si>
  <si>
    <t>S 00006097</t>
  </si>
  <si>
    <t>AS05196</t>
  </si>
  <si>
    <t>D     43</t>
  </si>
  <si>
    <t>AR00325</t>
  </si>
  <si>
    <t>DE LA TORRE JIMENEZ GERMAN</t>
  </si>
  <si>
    <t>S 00006100</t>
  </si>
  <si>
    <t>AS05197</t>
  </si>
  <si>
    <t>S 00006089</t>
  </si>
  <si>
    <t>AS05198</t>
  </si>
  <si>
    <t>ASH ROBERTO</t>
  </si>
  <si>
    <t>S 00006098</t>
  </si>
  <si>
    <t>AS05199</t>
  </si>
  <si>
    <t>S 00006103</t>
  </si>
  <si>
    <t>AS05200</t>
  </si>
  <si>
    <t>S 00006040</t>
  </si>
  <si>
    <t>ZS00112</t>
  </si>
  <si>
    <t>AR00326</t>
  </si>
  <si>
    <t>BRACO AUTOMOTRIZ DE GUANAJUATO SA D</t>
  </si>
  <si>
    <t>P 00006076</t>
  </si>
  <si>
    <t>AS05205</t>
  </si>
  <si>
    <t>P 00006075</t>
  </si>
  <si>
    <t>AS05206</t>
  </si>
  <si>
    <t>P 00006074</t>
  </si>
  <si>
    <t>AS05207</t>
  </si>
  <si>
    <t>I 00006080</t>
  </si>
  <si>
    <t>AS05208</t>
  </si>
  <si>
    <t>I 00006111</t>
  </si>
  <si>
    <t>AS05209</t>
  </si>
  <si>
    <t>I 00006104</t>
  </si>
  <si>
    <t>AS05210</t>
  </si>
  <si>
    <t>D 00006092</t>
  </si>
  <si>
    <t>AS05211</t>
  </si>
  <si>
    <t>T 00006107</t>
  </si>
  <si>
    <t>AS05201</t>
  </si>
  <si>
    <t>AS05202</t>
  </si>
  <si>
    <t>AS05203</t>
  </si>
  <si>
    <t>S 00006108</t>
  </si>
  <si>
    <t>AS05204</t>
  </si>
  <si>
    <t>AR00327</t>
  </si>
  <si>
    <t>AR00328</t>
  </si>
  <si>
    <t>S 00006112</t>
  </si>
  <si>
    <t>AS05212</t>
  </si>
  <si>
    <t>MORALES GUILLAUMIN MANUEL CLAUDIO</t>
  </si>
  <si>
    <t>S 00006113</t>
  </si>
  <si>
    <t>AS05213</t>
  </si>
  <si>
    <t>I 00006110</t>
  </si>
  <si>
    <t>AS05214</t>
  </si>
  <si>
    <t>S 00006115</t>
  </si>
  <si>
    <t>AS05215</t>
  </si>
  <si>
    <t>S 00006116</t>
  </si>
  <si>
    <t>AS05216</t>
  </si>
  <si>
    <t>I 00006120</t>
  </si>
  <si>
    <t>AS05217</t>
  </si>
  <si>
    <t>S 00006121</t>
  </si>
  <si>
    <t>AS05219</t>
  </si>
  <si>
    <t>S 00006124</t>
  </si>
  <si>
    <t>AS05220</t>
  </si>
  <si>
    <t>S 00006125</t>
  </si>
  <si>
    <t>AS05221</t>
  </si>
  <si>
    <t>S 00006128</t>
  </si>
  <si>
    <t>AS05222</t>
  </si>
  <si>
    <t>S 00006127</t>
  </si>
  <si>
    <t>AS05223</t>
  </si>
  <si>
    <t>H 00006123</t>
  </si>
  <si>
    <t>AS05224</t>
  </si>
  <si>
    <t>AR00329</t>
  </si>
  <si>
    <t>AR00330</t>
  </si>
  <si>
    <t>S 00006122</t>
  </si>
  <si>
    <t>AS05225</t>
  </si>
  <si>
    <t>S 00006130</t>
  </si>
  <si>
    <t>AS05226</t>
  </si>
  <si>
    <t>S 00006126</t>
  </si>
  <si>
    <t>AS05227</t>
  </si>
  <si>
    <t>D 00006140</t>
  </si>
  <si>
    <t>AS05228</t>
  </si>
  <si>
    <t>S 00006138</t>
  </si>
  <si>
    <t>AS05229</t>
  </si>
  <si>
    <t>T 00006141</t>
  </si>
  <si>
    <t>AS05230</t>
  </si>
  <si>
    <t>S 00006136</t>
  </si>
  <si>
    <t>AS05231</t>
  </si>
  <si>
    <t>S 00006137</t>
  </si>
  <si>
    <t>AS05232</t>
  </si>
  <si>
    <t>S 00006145</t>
  </si>
  <si>
    <t>AS05233</t>
  </si>
  <si>
    <t>S 00006139</t>
  </si>
  <si>
    <t>AS05234</t>
  </si>
  <si>
    <t>VELASQUEZ PADILLA OMAR</t>
  </si>
  <si>
    <t>AR00331</t>
  </si>
  <si>
    <t>RUBEN VELAZQUEZ PEREZ</t>
  </si>
  <si>
    <t>S 00006152</t>
  </si>
  <si>
    <t>AS05235</t>
  </si>
  <si>
    <t>S 00006153</t>
  </si>
  <si>
    <t>AS05236</t>
  </si>
  <si>
    <t>HURTADO ARAUJO MONICA</t>
  </si>
  <si>
    <t>S 00006154</t>
  </si>
  <si>
    <t>AS05237</t>
  </si>
  <si>
    <t>SCHUMANN DEREK</t>
  </si>
  <si>
    <t>S 00006135</t>
  </si>
  <si>
    <t>AS05238</t>
  </si>
  <si>
    <t>RIVERO CHAVEZ CARLOS</t>
  </si>
  <si>
    <t>N-0053-N16</t>
  </si>
  <si>
    <t>JF2SJDWC6GH542585 / FINANCIERA BEPE</t>
  </si>
  <si>
    <t>N-0044-N16</t>
  </si>
  <si>
    <t>JF2SJDWC1GH517772 / FINANCIERA BEPE</t>
  </si>
  <si>
    <t>0054-SBN16</t>
  </si>
  <si>
    <t>AA00652</t>
  </si>
  <si>
    <t>DIAZ GORDILLO CESAR AUGUSTO</t>
  </si>
  <si>
    <t>ZA00385</t>
  </si>
  <si>
    <t>AA00653</t>
  </si>
  <si>
    <t>AM-00110</t>
  </si>
  <si>
    <t>UDIs CORRES. 3a DECENA OCTUBRE</t>
  </si>
  <si>
    <t>UDIS 3A DECENA DE OCTUBRE 2016</t>
  </si>
  <si>
    <t>LJIMENEZ:PRO ACTIVITY BUSINESS S.A.</t>
  </si>
  <si>
    <t>0052-SBN16</t>
  </si>
  <si>
    <t>AA00654</t>
  </si>
  <si>
    <t>ARRENDADORA COMERCIAL DE CELAYA, S.</t>
  </si>
  <si>
    <t>ZA00386</t>
  </si>
  <si>
    <t>AA00655</t>
  </si>
  <si>
    <t>LJIMENEZ:MIER ALVAREZ LILIANA GUADA</t>
  </si>
  <si>
    <t>LJIMENEZ:LOPEZ GARCIA JOSE ALBERTO</t>
  </si>
  <si>
    <t>0052-SBB16</t>
  </si>
  <si>
    <t>0064-SBN16</t>
  </si>
  <si>
    <t>AA00656</t>
  </si>
  <si>
    <t>MORALES GARCIA DE LEON EDUARDO</t>
  </si>
  <si>
    <t>AR00332</t>
  </si>
  <si>
    <t>AR00333</t>
  </si>
  <si>
    <t>P 00006131</t>
  </si>
  <si>
    <t>AS05239</t>
  </si>
  <si>
    <t>P 00006142</t>
  </si>
  <si>
    <t>AS05240</t>
  </si>
  <si>
    <t>I 00006149</t>
  </si>
  <si>
    <t>AS05241</t>
  </si>
  <si>
    <t>P 00006132</t>
  </si>
  <si>
    <t>AS05242</t>
  </si>
  <si>
    <t>D 00006144</t>
  </si>
  <si>
    <t>AS05243</t>
  </si>
  <si>
    <t>LJIMENEZ:RALLY CHAMPION, S.A DE C.V</t>
  </si>
  <si>
    <t>I 00006133</t>
  </si>
  <si>
    <t>AS05244</t>
  </si>
  <si>
    <t>S 00006156</t>
  </si>
  <si>
    <t>AS05245</t>
  </si>
  <si>
    <t>S 00006157</t>
  </si>
  <si>
    <t>AS05246</t>
  </si>
  <si>
    <t>ROJAS LOPEZ OSCAR PASCUAL</t>
  </si>
  <si>
    <t>S 00006158</t>
  </si>
  <si>
    <t>AS05247</t>
  </si>
  <si>
    <t>GODOY VARGAS RAFAEL</t>
  </si>
  <si>
    <t>S 00006166</t>
  </si>
  <si>
    <t>AS05248</t>
  </si>
  <si>
    <t>S 00006167</t>
  </si>
  <si>
    <t>AS05249</t>
  </si>
  <si>
    <t>I 00006155</t>
  </si>
  <si>
    <t>AS05250</t>
  </si>
  <si>
    <t>P 00006163</t>
  </si>
  <si>
    <t>AS05251</t>
  </si>
  <si>
    <t>P 00006164</t>
  </si>
  <si>
    <t>AS05252</t>
  </si>
  <si>
    <t>P 00006165</t>
  </si>
  <si>
    <t>AS05253</t>
  </si>
  <si>
    <t>S 00006160</t>
  </si>
  <si>
    <t>AS05254</t>
  </si>
  <si>
    <t>MARTINEZ RODRIGUEZ MIREYA GUADALUPE</t>
  </si>
  <si>
    <t>T 00006168</t>
  </si>
  <si>
    <t>AS05255</t>
  </si>
  <si>
    <t>T 00006171</t>
  </si>
  <si>
    <t>AS05256</t>
  </si>
  <si>
    <t>S 00006170</t>
  </si>
  <si>
    <t>AS05257</t>
  </si>
  <si>
    <t>CORREA TERAN JUAN ALBERTO</t>
  </si>
  <si>
    <t>S 00006172</t>
  </si>
  <si>
    <t>AS05258</t>
  </si>
  <si>
    <t>S 00006169</t>
  </si>
  <si>
    <t>AS05259</t>
  </si>
  <si>
    <t>VERA GIL JOSE GONZALO DEL SAGRADO C</t>
  </si>
  <si>
    <t>S 00006173</t>
  </si>
  <si>
    <t>AS05260</t>
  </si>
  <si>
    <t>S 00006174</t>
  </si>
  <si>
    <t>AS05261</t>
  </si>
  <si>
    <t>S 00006175</t>
  </si>
  <si>
    <t>AS05262</t>
  </si>
  <si>
    <t>AR00334</t>
  </si>
  <si>
    <t>S 00006183</t>
  </si>
  <si>
    <t>AS05263</t>
  </si>
  <si>
    <t>SODIF SA DE CV</t>
  </si>
  <si>
    <t>S 00006162</t>
  </si>
  <si>
    <t>AS05264</t>
  </si>
  <si>
    <t>S 00006185</t>
  </si>
  <si>
    <t>AS05265</t>
  </si>
  <si>
    <t>S 00006184</t>
  </si>
  <si>
    <t>AS05266</t>
  </si>
  <si>
    <t>S 00006179</t>
  </si>
  <si>
    <t>AS05267</t>
  </si>
  <si>
    <t>S 00006186</t>
  </si>
  <si>
    <t>AS05268</t>
  </si>
  <si>
    <t>P 00006178</t>
  </si>
  <si>
    <t>AS05270</t>
  </si>
  <si>
    <t>I 00006180</t>
  </si>
  <si>
    <t>AS05271</t>
  </si>
  <si>
    <t>AR00335</t>
  </si>
  <si>
    <t>GONZALEZ FERNANDEZ JOAQUIN JOSE</t>
  </si>
  <si>
    <t>T 00006187</t>
  </si>
  <si>
    <t>AS05269</t>
  </si>
  <si>
    <t>AR00336</t>
  </si>
  <si>
    <t>MALLET PETER CHARLES</t>
  </si>
  <si>
    <t>S 00006189</t>
  </si>
  <si>
    <t>AS05272</t>
  </si>
  <si>
    <t>S 00006190</t>
  </si>
  <si>
    <t>AS05273</t>
  </si>
  <si>
    <t>T 00006191</t>
  </si>
  <si>
    <t>AS05274</t>
  </si>
  <si>
    <t>AM-00111</t>
  </si>
  <si>
    <t>T 00006196</t>
  </si>
  <si>
    <t>AS05275</t>
  </si>
  <si>
    <t>D    206</t>
  </si>
  <si>
    <t>AM-00112</t>
  </si>
  <si>
    <t>APOYO VENTAS BUEN FIN 2016</t>
  </si>
  <si>
    <t>AM-00113</t>
  </si>
  <si>
    <t>PUBLICIDAD Y PROPAGANDA 2016</t>
  </si>
  <si>
    <t>AM-00114</t>
  </si>
  <si>
    <t>LJIMENEZ:CURSOS EN EL AREA DE VENTA</t>
  </si>
  <si>
    <t>AM-00116</t>
  </si>
  <si>
    <t>ESTRATEGIA DE VENTAS ANUALES 2</t>
  </si>
  <si>
    <t>AM 00115</t>
  </si>
  <si>
    <t>APOYO EN VENTAS BUEN FIN 2016</t>
  </si>
  <si>
    <t>S 00006193</t>
  </si>
  <si>
    <t>AS05276</t>
  </si>
  <si>
    <t>OLBOS RAUL ANDRES</t>
  </si>
  <si>
    <t>T 00006197</t>
  </si>
  <si>
    <t>AS05277</t>
  </si>
  <si>
    <t>S 00006199</t>
  </si>
  <si>
    <t>AS05278</t>
  </si>
  <si>
    <t>AM-00117</t>
  </si>
  <si>
    <t>UDIS 1a Y 2a DECENA DE NOV 16</t>
  </si>
  <si>
    <t>UDIS 1A Y 2A DECENA NOVIEMBRE</t>
  </si>
  <si>
    <t>LJIMENEZ:RODRIGUEZ AGUILAR EDNA LUZ</t>
  </si>
  <si>
    <t>0057-SBN16</t>
  </si>
  <si>
    <t>AA00657</t>
  </si>
  <si>
    <t>BARIKI MOTORS DEL NORTE SA DE CV</t>
  </si>
  <si>
    <t>NCR7245</t>
  </si>
  <si>
    <t>LJIMENEZ:GARANTIA MANO DE OBRE</t>
  </si>
  <si>
    <t>0041-SBN16</t>
  </si>
  <si>
    <t>RAMIREZ RECODER SARA</t>
  </si>
  <si>
    <t>LJIMENEZ:RAMIREZ MORALES MA. ALBINA</t>
  </si>
  <si>
    <t>NCR7263</t>
  </si>
  <si>
    <t>LJIMENEZ:GARANTOIA M.O 54114, 54116</t>
  </si>
  <si>
    <t>0065-SBN16</t>
  </si>
  <si>
    <t>AA00658</t>
  </si>
  <si>
    <t>RODRIGUEZ AGUILAR EDNA LUZ</t>
  </si>
  <si>
    <t>G 00006227</t>
  </si>
  <si>
    <t>AS05310</t>
  </si>
  <si>
    <t>G 00006117</t>
  </si>
  <si>
    <t>AS05311</t>
  </si>
  <si>
    <t>G 00006105</t>
  </si>
  <si>
    <t>AS05316</t>
  </si>
  <si>
    <t>0058-SBN16</t>
  </si>
  <si>
    <t>AA00659</t>
  </si>
  <si>
    <t>CORREA ROMERO CRISTINA MARGARITA</t>
  </si>
  <si>
    <t>ZA00387</t>
  </si>
  <si>
    <t>AA00660</t>
  </si>
  <si>
    <t>ZA00388</t>
  </si>
  <si>
    <t>AA00661</t>
  </si>
  <si>
    <t>0062-SBN16</t>
  </si>
  <si>
    <t>BARCENAS MEJIA JORGE</t>
  </si>
  <si>
    <t>BAJA: BARCENAS MEJIA JORGE</t>
  </si>
  <si>
    <t>LJIMENEZ:HERNANDEZ FLORES OSCAR</t>
  </si>
  <si>
    <t>ZA00389</t>
  </si>
  <si>
    <t>AA00662</t>
  </si>
  <si>
    <t>ZA00390</t>
  </si>
  <si>
    <t>AA00663</t>
  </si>
  <si>
    <t>TOMA UNIDA</t>
  </si>
  <si>
    <t>LJIMENEZ:TOMA DE UNIDAD FORESTERXT</t>
  </si>
  <si>
    <t>AA00665</t>
  </si>
  <si>
    <t>0008-SBU16</t>
  </si>
  <si>
    <t>CAMACHO SICILIA MARISOL</t>
  </si>
  <si>
    <t>D    224</t>
  </si>
  <si>
    <t>AA00666</t>
  </si>
  <si>
    <t>0060-SBN16</t>
  </si>
  <si>
    <t>AA00668</t>
  </si>
  <si>
    <t>SMITH CURTIS WEYNE</t>
  </si>
  <si>
    <t>RF-1548</t>
  </si>
  <si>
    <t>LJIMENEZ:CORREA ROMERO CRISTINA MA</t>
  </si>
  <si>
    <t>LJIMENEZ:KIROGA GARZA GILBERTO ARTU</t>
  </si>
  <si>
    <t>BAJA: CORREA ROMERO CRISTINA MARGAR</t>
  </si>
  <si>
    <t>S 00006201</t>
  </si>
  <si>
    <t>AS05279</t>
  </si>
  <si>
    <t>S 00006202</t>
  </si>
  <si>
    <t>AS05280</t>
  </si>
  <si>
    <t>S 00006204</t>
  </si>
  <si>
    <t>AS05281</t>
  </si>
  <si>
    <t>D 00006194</t>
  </si>
  <si>
    <t>AS05282</t>
  </si>
  <si>
    <t>S 00006206</t>
  </si>
  <si>
    <t>AS05283</t>
  </si>
  <si>
    <t>S 00006207</t>
  </si>
  <si>
    <t>AS05284</t>
  </si>
  <si>
    <t>T 00006208</t>
  </si>
  <si>
    <t>AS05285</t>
  </si>
  <si>
    <t>S 00006214</t>
  </si>
  <si>
    <t>AS05286</t>
  </si>
  <si>
    <t>S 00006213</t>
  </si>
  <si>
    <t>AS05287</t>
  </si>
  <si>
    <t>S 00006209</t>
  </si>
  <si>
    <t>AS05288</t>
  </si>
  <si>
    <t>T 00006217</t>
  </si>
  <si>
    <t>AS05289</t>
  </si>
  <si>
    <t>T 00006216</t>
  </si>
  <si>
    <t>AS05290</t>
  </si>
  <si>
    <t>S 00006218</t>
  </si>
  <si>
    <t>AS05291</t>
  </si>
  <si>
    <t>S 00006221</t>
  </si>
  <si>
    <t>AS05292</t>
  </si>
  <si>
    <t>S 00006215</t>
  </si>
  <si>
    <t>AS05293</t>
  </si>
  <si>
    <t>S 00006224</t>
  </si>
  <si>
    <t>AS05294</t>
  </si>
  <si>
    <t>RAMIREZ MORALES MA. ALBINA</t>
  </si>
  <si>
    <t>E     66</t>
  </si>
  <si>
    <t>PAGO IVA</t>
  </si>
  <si>
    <t>Poliza Contable de E</t>
  </si>
  <si>
    <t>PAGO DE IVA DE NOV 16</t>
  </si>
  <si>
    <t>S 00006231</t>
  </si>
  <si>
    <t>AS05295</t>
  </si>
  <si>
    <t>S 00006232</t>
  </si>
  <si>
    <t>AS05296</t>
  </si>
  <si>
    <t>IGLESIAS CABALLERO ISRAEL</t>
  </si>
  <si>
    <t>I 00006219</t>
  </si>
  <si>
    <t>AS05297</t>
  </si>
  <si>
    <t>AR00337</t>
  </si>
  <si>
    <t>JCSOTO</t>
  </si>
  <si>
    <t>ROSAS SANTOS ANDORENI</t>
  </si>
  <si>
    <t>S 00006235</t>
  </si>
  <si>
    <t>AS05298</t>
  </si>
  <si>
    <t>TORRE CERVANTES MARIA LEONOR</t>
  </si>
  <si>
    <t>S 00006234</t>
  </si>
  <si>
    <t>AS05299</t>
  </si>
  <si>
    <t>T 00006229</t>
  </si>
  <si>
    <t>AS05300</t>
  </si>
  <si>
    <t>S 00006237</t>
  </si>
  <si>
    <t>AS05301</t>
  </si>
  <si>
    <t>S 00006238</t>
  </si>
  <si>
    <t>AS05302</t>
  </si>
  <si>
    <t>S 00006233</t>
  </si>
  <si>
    <t>AS05303</t>
  </si>
  <si>
    <t>RAMIREZ RIOS MARCO TULIO</t>
  </si>
  <si>
    <t>S 00006239</t>
  </si>
  <si>
    <t>AS05304</t>
  </si>
  <si>
    <t>S 00006243</t>
  </si>
  <si>
    <t>AS05305</t>
  </si>
  <si>
    <t>S 00006240</t>
  </si>
  <si>
    <t>AS05306</t>
  </si>
  <si>
    <t>S 00006244</t>
  </si>
  <si>
    <t>AS05307</t>
  </si>
  <si>
    <t>NIETO GOMEZ ENRIQUE</t>
  </si>
  <si>
    <t>S 00006245</t>
  </si>
  <si>
    <t>AS05308</t>
  </si>
  <si>
    <t>I 00006236</t>
  </si>
  <si>
    <t>AS05309</t>
  </si>
  <si>
    <t>I 00006241</t>
  </si>
  <si>
    <t>AS05312</t>
  </si>
  <si>
    <t>G 00006134</t>
  </si>
  <si>
    <t>AS05313</t>
  </si>
  <si>
    <t>I 00006247</t>
  </si>
  <si>
    <t>AS05314</t>
  </si>
  <si>
    <t>I 00006246</t>
  </si>
  <si>
    <t>AS05315</t>
  </si>
  <si>
    <t>AM 00119</t>
  </si>
  <si>
    <t>LJIMENEZ:ESTRATEGIA DE VENTAS ANUAL</t>
  </si>
  <si>
    <t>AA00664</t>
  </si>
  <si>
    <t>T 00006253</t>
  </si>
  <si>
    <t>AS05317</t>
  </si>
  <si>
    <t>S 00006251</t>
  </si>
  <si>
    <t>AS05318</t>
  </si>
  <si>
    <t>S 00006257</t>
  </si>
  <si>
    <t>AS05319</t>
  </si>
  <si>
    <t>T 00006254</t>
  </si>
  <si>
    <t>AS05320</t>
  </si>
  <si>
    <t>ZA00391</t>
  </si>
  <si>
    <t>AA00667</t>
  </si>
  <si>
    <t>AM 00120</t>
  </si>
  <si>
    <t>ASESORIA PARA LA COMERCIALIZAC</t>
  </si>
  <si>
    <t>T 00006256</t>
  </si>
  <si>
    <t>AS05321</t>
  </si>
  <si>
    <t>x</t>
  </si>
  <si>
    <t>cta</t>
  </si>
  <si>
    <t xml:space="preserve">CTA </t>
  </si>
  <si>
    <t>OTROS INGRESOS</t>
  </si>
  <si>
    <t>483-</t>
  </si>
  <si>
    <t>470-</t>
  </si>
  <si>
    <t>402-</t>
  </si>
  <si>
    <t>400-</t>
  </si>
  <si>
    <t>440-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</si>
</sst>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/>
    <xf numFmtId="43" fontId="0" fillId="2" borderId="0" xfId="1" applyFont="1" applyFill="1"/>
    <xf numFmtId="43" fontId="0" fillId="3" borderId="0" xfId="1" applyFont="1" applyFill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/>
    </xf>
    <xf numFmtId="43" fontId="3" fillId="0" borderId="0" xfId="1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43" fontId="4" fillId="0" borderId="0" xfId="1" applyFont="1"/>
    <xf numFmtId="0" fontId="5" fillId="0" borderId="0" xfId="1" applyNumberFormat="1" applyFont="1" applyFill="1" applyAlignment="1">
      <alignment horizontal="center"/>
    </xf>
    <xf numFmtId="43" fontId="2" fillId="0" borderId="0" xfId="1" applyFont="1"/>
    <xf numFmtId="43" fontId="0" fillId="0" borderId="0" xfId="0" applyNumberFormat="1"/>
    <xf numFmtId="43" fontId="0" fillId="4" borderId="0" xfId="0" applyNumberFormat="1" applyFill="1"/>
    <xf numFmtId="20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0" fontId="6" fillId="0" borderId="0" xfId="0" applyFont="1"/>
    <xf numFmtId="14" fontId="6" fillId="0" borderId="0" xfId="0" applyNumberFormat="1" applyFont="1"/>
    <xf numFmtId="4" fontId="6" fillId="0" borderId="0" xfId="0" applyNumberFormat="1" applyFont="1"/>
    <xf numFmtId="4" fontId="6" fillId="4" borderId="0" xfId="0" applyNumberFormat="1" applyFont="1" applyFill="1"/>
    <xf numFmtId="0" fontId="7" fillId="0" borderId="0" xfId="0" applyFont="1"/>
    <xf numFmtId="14" fontId="0" fillId="0" borderId="0" xfId="0" applyNumberFormat="1"/>
    <xf numFmtId="0" fontId="0" fillId="5" borderId="0" xfId="0" applyFill="1"/>
    <xf numFmtId="0" fontId="0" fillId="6" borderId="0" xfId="0" applyFill="1"/>
    <xf numFmtId="43" fontId="0" fillId="5" borderId="0" xfId="1" applyFont="1" applyFill="1"/>
    <xf numFmtId="43" fontId="0" fillId="6" borderId="0" xfId="1" applyFont="1" applyFill="1"/>
    <xf numFmtId="43" fontId="6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9"/>
  <sheetViews>
    <sheetView workbookViewId="0">
      <pane ySplit="11" topLeftCell="A12" activePane="bottomLeft" state="frozenSplit"/>
      <selection pane="bottomLeft" activeCell="M156" sqref="M156"/>
    </sheetView>
  </sheetViews>
  <sheetFormatPr baseColWidth="10" defaultRowHeight="15" x14ac:dyDescent="0.25"/>
  <cols>
    <col min="4" max="4" width="2" bestFit="1" customWidth="1"/>
    <col min="5" max="5" width="8.5703125" style="2" bestFit="1" customWidth="1"/>
    <col min="6" max="6" width="22.5703125" bestFit="1" customWidth="1"/>
    <col min="8" max="8" width="40.140625" bestFit="1" customWidth="1"/>
    <col min="9" max="9" width="13.140625" style="1" bestFit="1" customWidth="1"/>
    <col min="10" max="10" width="6.28515625" style="14" customWidth="1"/>
    <col min="11" max="11" width="11.5703125" style="1" bestFit="1" customWidth="1"/>
    <col min="12" max="12" width="14.140625" style="1" hidden="1" customWidth="1"/>
  </cols>
  <sheetData>
    <row r="1" spans="1:13" x14ac:dyDescent="0.25">
      <c r="I1" s="4"/>
      <c r="K1" s="1" t="s">
        <v>467</v>
      </c>
    </row>
    <row r="2" spans="1:13" x14ac:dyDescent="0.25">
      <c r="A2" s="3" t="s">
        <v>0</v>
      </c>
      <c r="I2" s="5"/>
      <c r="K2" s="1" t="s">
        <v>468</v>
      </c>
    </row>
    <row r="3" spans="1:13" x14ac:dyDescent="0.25">
      <c r="A3" s="3" t="s">
        <v>1</v>
      </c>
    </row>
    <row r="4" spans="1:13" x14ac:dyDescent="0.25">
      <c r="A4" s="3" t="s">
        <v>2</v>
      </c>
    </row>
    <row r="9" spans="1:13" x14ac:dyDescent="0.25">
      <c r="A9" t="s">
        <v>3</v>
      </c>
    </row>
    <row r="11" spans="1:13" x14ac:dyDescent="0.25">
      <c r="H11" t="s">
        <v>4</v>
      </c>
      <c r="L11" s="1">
        <v>9596.94</v>
      </c>
      <c r="M11" t="s">
        <v>471</v>
      </c>
    </row>
    <row r="12" spans="1:13" hidden="1" x14ac:dyDescent="0.25">
      <c r="A12" s="6" t="s">
        <v>65</v>
      </c>
      <c r="B12" s="7">
        <v>42388</v>
      </c>
      <c r="C12" s="6" t="s">
        <v>66</v>
      </c>
      <c r="D12" s="6">
        <v>1</v>
      </c>
      <c r="E12" s="8">
        <v>2516</v>
      </c>
      <c r="F12" s="6" t="s">
        <v>26</v>
      </c>
      <c r="G12" s="6" t="s">
        <v>67</v>
      </c>
      <c r="H12" s="6" t="s">
        <v>68</v>
      </c>
      <c r="I12" s="9">
        <f>K12*100/16</f>
        <v>8923</v>
      </c>
      <c r="K12" s="9">
        <v>1427.68</v>
      </c>
      <c r="L12" s="1">
        <v>20748.55</v>
      </c>
    </row>
    <row r="13" spans="1:13" hidden="1" x14ac:dyDescent="0.25">
      <c r="A13" s="6" t="s">
        <v>69</v>
      </c>
      <c r="B13" s="7">
        <v>42388</v>
      </c>
      <c r="C13" s="6" t="s">
        <v>70</v>
      </c>
      <c r="D13" s="6">
        <v>1</v>
      </c>
      <c r="E13" s="8">
        <v>2517</v>
      </c>
      <c r="F13" s="6" t="s">
        <v>26</v>
      </c>
      <c r="G13" s="6" t="s">
        <v>67</v>
      </c>
      <c r="H13" s="6" t="s">
        <v>71</v>
      </c>
      <c r="I13" s="9">
        <f t="shared" ref="I13:I76" si="0">K13*100/16</f>
        <v>13384.625</v>
      </c>
      <c r="K13" s="9">
        <v>2141.54</v>
      </c>
      <c r="L13" s="1">
        <v>18607.009999999998</v>
      </c>
    </row>
    <row r="14" spans="1:13" hidden="1" x14ac:dyDescent="0.25">
      <c r="A14" s="6" t="s">
        <v>72</v>
      </c>
      <c r="B14" s="7">
        <v>42388</v>
      </c>
      <c r="C14" s="6" t="s">
        <v>73</v>
      </c>
      <c r="D14" s="6">
        <v>1</v>
      </c>
      <c r="E14" s="8">
        <v>2518</v>
      </c>
      <c r="F14" s="6" t="s">
        <v>26</v>
      </c>
      <c r="G14" s="6" t="s">
        <v>67</v>
      </c>
      <c r="H14" s="6" t="s">
        <v>74</v>
      </c>
      <c r="I14" s="9">
        <f t="shared" si="0"/>
        <v>-1835.4375</v>
      </c>
      <c r="K14" s="9">
        <v>-293.67</v>
      </c>
      <c r="L14" s="1">
        <v>18900.68</v>
      </c>
    </row>
    <row r="15" spans="1:13" hidden="1" x14ac:dyDescent="0.25">
      <c r="A15" s="6" t="s">
        <v>75</v>
      </c>
      <c r="B15" s="7">
        <v>42388</v>
      </c>
      <c r="C15" s="6" t="s">
        <v>76</v>
      </c>
      <c r="D15" s="6">
        <v>1</v>
      </c>
      <c r="E15" s="8">
        <v>2519</v>
      </c>
      <c r="F15" s="6" t="s">
        <v>26</v>
      </c>
      <c r="G15" s="6" t="s">
        <v>67</v>
      </c>
      <c r="H15" s="6" t="s">
        <v>77</v>
      </c>
      <c r="I15" s="9">
        <f t="shared" si="0"/>
        <v>-515.3125</v>
      </c>
      <c r="K15" s="9">
        <v>-82.45</v>
      </c>
      <c r="L15" s="1">
        <v>18983.13</v>
      </c>
    </row>
    <row r="16" spans="1:13" hidden="1" x14ac:dyDescent="0.25">
      <c r="A16" s="6" t="s">
        <v>81</v>
      </c>
      <c r="B16" s="7">
        <v>42390</v>
      </c>
      <c r="C16" s="6" t="s">
        <v>82</v>
      </c>
      <c r="D16" s="6">
        <v>1</v>
      </c>
      <c r="E16" s="8">
        <v>2520</v>
      </c>
      <c r="F16" s="6" t="s">
        <v>26</v>
      </c>
      <c r="G16" s="6" t="s">
        <v>67</v>
      </c>
      <c r="H16" s="6" t="s">
        <v>83</v>
      </c>
      <c r="I16" s="9">
        <f t="shared" si="0"/>
        <v>-800</v>
      </c>
      <c r="K16" s="9">
        <v>-128</v>
      </c>
      <c r="L16" s="1">
        <v>18421.47</v>
      </c>
    </row>
    <row r="17" spans="1:16" hidden="1" x14ac:dyDescent="0.25">
      <c r="A17" s="6" t="s">
        <v>95</v>
      </c>
      <c r="B17" s="7">
        <v>42396</v>
      </c>
      <c r="C17" s="6" t="s">
        <v>96</v>
      </c>
      <c r="D17" s="6">
        <v>1</v>
      </c>
      <c r="E17" s="8">
        <v>2547</v>
      </c>
      <c r="F17" s="6" t="s">
        <v>26</v>
      </c>
      <c r="G17" s="6" t="s">
        <v>67</v>
      </c>
      <c r="H17" s="6" t="s">
        <v>97</v>
      </c>
      <c r="I17" s="9">
        <f t="shared" si="0"/>
        <v>-2586.1875</v>
      </c>
      <c r="K17" s="9">
        <v>-413.79</v>
      </c>
      <c r="L17" s="1">
        <v>121301.92</v>
      </c>
    </row>
    <row r="18" spans="1:16" hidden="1" x14ac:dyDescent="0.25">
      <c r="A18" s="10" t="s">
        <v>352</v>
      </c>
      <c r="B18" s="11">
        <v>42395</v>
      </c>
      <c r="C18" s="10" t="s">
        <v>353</v>
      </c>
      <c r="D18" s="10">
        <v>1</v>
      </c>
      <c r="E18" s="12">
        <v>2549</v>
      </c>
      <c r="F18" s="10" t="s">
        <v>26</v>
      </c>
      <c r="G18" s="10" t="s">
        <v>67</v>
      </c>
      <c r="H18" s="10" t="s">
        <v>457</v>
      </c>
      <c r="I18" s="9">
        <f t="shared" si="0"/>
        <v>804.75</v>
      </c>
      <c r="K18" s="13">
        <v>128.76</v>
      </c>
      <c r="L18" s="1">
        <v>-10172624.15</v>
      </c>
    </row>
    <row r="19" spans="1:16" hidden="1" x14ac:dyDescent="0.25">
      <c r="A19" s="6" t="s">
        <v>104</v>
      </c>
      <c r="B19" s="7">
        <v>42398</v>
      </c>
      <c r="C19" s="6" t="s">
        <v>105</v>
      </c>
      <c r="D19" s="6">
        <v>1</v>
      </c>
      <c r="E19" s="8">
        <v>2551</v>
      </c>
      <c r="F19" s="6" t="s">
        <v>26</v>
      </c>
      <c r="G19" s="6" t="s">
        <v>67</v>
      </c>
      <c r="H19" s="6" t="s">
        <v>106</v>
      </c>
      <c r="I19" s="9">
        <f t="shared" si="0"/>
        <v>-2174.3125</v>
      </c>
      <c r="K19" s="9">
        <v>-347.89</v>
      </c>
      <c r="L19" s="1">
        <v>118960.38</v>
      </c>
    </row>
    <row r="20" spans="1:16" hidden="1" x14ac:dyDescent="0.25">
      <c r="A20" s="6" t="s">
        <v>107</v>
      </c>
      <c r="B20" s="7">
        <v>42398</v>
      </c>
      <c r="C20" s="6" t="s">
        <v>108</v>
      </c>
      <c r="D20" s="6">
        <v>1</v>
      </c>
      <c r="E20" s="8">
        <v>2552</v>
      </c>
      <c r="F20" s="6" t="s">
        <v>26</v>
      </c>
      <c r="G20" s="6" t="s">
        <v>67</v>
      </c>
      <c r="H20" s="6" t="s">
        <v>109</v>
      </c>
      <c r="I20" s="9">
        <f t="shared" si="0"/>
        <v>-13384.625</v>
      </c>
      <c r="J20" s="14" t="s">
        <v>469</v>
      </c>
      <c r="K20" s="9">
        <v>-2141.54</v>
      </c>
      <c r="L20" s="1">
        <v>121101.92</v>
      </c>
    </row>
    <row r="21" spans="1:16" hidden="1" x14ac:dyDescent="0.25">
      <c r="A21" s="6" t="s">
        <v>25</v>
      </c>
      <c r="B21" s="7">
        <v>42377</v>
      </c>
      <c r="C21" s="6" t="s">
        <v>8</v>
      </c>
      <c r="D21" s="6">
        <v>1</v>
      </c>
      <c r="E21" s="8">
        <v>2558</v>
      </c>
      <c r="F21" s="6" t="s">
        <v>26</v>
      </c>
      <c r="G21" s="6" t="s">
        <v>6</v>
      </c>
      <c r="H21" s="6" t="s">
        <v>27</v>
      </c>
      <c r="I21" s="9">
        <f t="shared" si="0"/>
        <v>-213793.125</v>
      </c>
      <c r="J21" s="14" t="s">
        <v>469</v>
      </c>
      <c r="K21" s="9">
        <v>-34206.9</v>
      </c>
      <c r="L21" s="1">
        <v>104876.06</v>
      </c>
    </row>
    <row r="22" spans="1:16" hidden="1" x14ac:dyDescent="0.25">
      <c r="A22" s="10" t="s">
        <v>25</v>
      </c>
      <c r="B22" s="11">
        <v>42377</v>
      </c>
      <c r="C22" s="10" t="s">
        <v>8</v>
      </c>
      <c r="D22" s="10">
        <v>1</v>
      </c>
      <c r="E22" s="12">
        <v>2558</v>
      </c>
      <c r="F22" s="10" t="s">
        <v>26</v>
      </c>
      <c r="G22" s="10" t="s">
        <v>6</v>
      </c>
      <c r="H22" s="10" t="s">
        <v>27</v>
      </c>
      <c r="I22" s="9">
        <f t="shared" si="0"/>
        <v>213793.125</v>
      </c>
      <c r="J22" s="14" t="s">
        <v>469</v>
      </c>
      <c r="K22" s="13">
        <v>34206.9</v>
      </c>
      <c r="L22" s="1">
        <v>-9996971.4399999995</v>
      </c>
    </row>
    <row r="23" spans="1:16" hidden="1" x14ac:dyDescent="0.25">
      <c r="A23" s="6" t="s">
        <v>116</v>
      </c>
      <c r="B23" s="7">
        <v>42398</v>
      </c>
      <c r="C23" s="6" t="s">
        <v>117</v>
      </c>
      <c r="D23" s="6">
        <v>1</v>
      </c>
      <c r="E23" s="8">
        <v>2560</v>
      </c>
      <c r="F23" s="6" t="s">
        <v>26</v>
      </c>
      <c r="G23" s="6" t="s">
        <v>6</v>
      </c>
      <c r="H23" s="6" t="s">
        <v>118</v>
      </c>
      <c r="I23" s="9">
        <f t="shared" si="0"/>
        <v>13384.625</v>
      </c>
      <c r="J23" s="14" t="s">
        <v>469</v>
      </c>
      <c r="K23" s="9">
        <v>2141.54</v>
      </c>
      <c r="L23" s="1">
        <v>118426.34</v>
      </c>
    </row>
    <row r="24" spans="1:16" hidden="1" x14ac:dyDescent="0.25">
      <c r="A24" s="6" t="s">
        <v>78</v>
      </c>
      <c r="B24" s="7">
        <v>42388</v>
      </c>
      <c r="C24" s="6" t="s">
        <v>79</v>
      </c>
      <c r="D24" s="6">
        <v>1</v>
      </c>
      <c r="E24" s="8">
        <v>2573</v>
      </c>
      <c r="F24" s="6" t="s">
        <v>26</v>
      </c>
      <c r="G24" s="6" t="s">
        <v>6</v>
      </c>
      <c r="H24" s="6" t="s">
        <v>80</v>
      </c>
      <c r="I24" s="9">
        <f t="shared" si="0"/>
        <v>4310.375</v>
      </c>
      <c r="J24" s="14" t="s">
        <v>469</v>
      </c>
      <c r="K24" s="9">
        <v>689.66</v>
      </c>
      <c r="L24" s="1">
        <v>18293.47</v>
      </c>
      <c r="N24" t="s">
        <v>470</v>
      </c>
    </row>
    <row r="25" spans="1:16" hidden="1" x14ac:dyDescent="0.25">
      <c r="A25" s="10" t="s">
        <v>78</v>
      </c>
      <c r="B25" s="11">
        <v>42388</v>
      </c>
      <c r="C25" s="10" t="s">
        <v>79</v>
      </c>
      <c r="D25" s="10">
        <v>1</v>
      </c>
      <c r="E25" s="12">
        <v>2573</v>
      </c>
      <c r="F25" s="10" t="s">
        <v>26</v>
      </c>
      <c r="G25" s="10" t="s">
        <v>6</v>
      </c>
      <c r="H25" s="10" t="s">
        <v>80</v>
      </c>
      <c r="I25" s="9">
        <f t="shared" si="0"/>
        <v>-4310.375</v>
      </c>
      <c r="J25" s="14" t="s">
        <v>469</v>
      </c>
      <c r="K25" s="13">
        <v>-689.66</v>
      </c>
      <c r="L25" s="1">
        <v>-10039012.99</v>
      </c>
      <c r="N25" t="s">
        <v>470</v>
      </c>
    </row>
    <row r="26" spans="1:16" hidden="1" x14ac:dyDescent="0.25">
      <c r="A26" s="10" t="s">
        <v>333</v>
      </c>
      <c r="B26" s="11">
        <v>42391</v>
      </c>
      <c r="C26" s="10" t="s">
        <v>334</v>
      </c>
      <c r="D26" s="10">
        <v>1</v>
      </c>
      <c r="E26" s="12">
        <v>2575</v>
      </c>
      <c r="F26" s="10" t="s">
        <v>26</v>
      </c>
      <c r="G26" s="10" t="s">
        <v>6</v>
      </c>
      <c r="H26" s="10" t="s">
        <v>451</v>
      </c>
      <c r="I26" s="9">
        <f t="shared" si="0"/>
        <v>149937.5</v>
      </c>
      <c r="K26" s="13">
        <v>23990</v>
      </c>
      <c r="L26" s="1">
        <v>-10112653.970000001</v>
      </c>
    </row>
    <row r="27" spans="1:16" hidden="1" x14ac:dyDescent="0.25">
      <c r="A27" s="6" t="s">
        <v>98</v>
      </c>
      <c r="B27" s="7">
        <v>42396</v>
      </c>
      <c r="C27" s="6" t="s">
        <v>99</v>
      </c>
      <c r="D27" s="6">
        <v>1</v>
      </c>
      <c r="E27" s="8">
        <v>2579</v>
      </c>
      <c r="F27" s="6" t="s">
        <v>26</v>
      </c>
      <c r="G27" s="6" t="s">
        <v>6</v>
      </c>
      <c r="H27" s="6" t="s">
        <v>100</v>
      </c>
      <c r="I27" s="9">
        <f t="shared" si="0"/>
        <v>9262.6875</v>
      </c>
      <c r="K27" s="9">
        <v>1482.03</v>
      </c>
      <c r="L27" s="1">
        <v>119819.89</v>
      </c>
    </row>
    <row r="28" spans="1:16" hidden="1" x14ac:dyDescent="0.25">
      <c r="A28" s="6" t="s">
        <v>101</v>
      </c>
      <c r="B28" s="7">
        <v>42397</v>
      </c>
      <c r="C28" s="6" t="s">
        <v>102</v>
      </c>
      <c r="D28" s="6">
        <v>1</v>
      </c>
      <c r="E28" s="8">
        <v>2580</v>
      </c>
      <c r="F28" s="6" t="s">
        <v>26</v>
      </c>
      <c r="G28" s="6" t="s">
        <v>6</v>
      </c>
      <c r="H28" s="6" t="s">
        <v>103</v>
      </c>
      <c r="I28" s="9">
        <f t="shared" si="0"/>
        <v>7546.2500000000009</v>
      </c>
      <c r="K28" s="9">
        <v>1207.4000000000001</v>
      </c>
      <c r="L28" s="1">
        <v>118612.49</v>
      </c>
    </row>
    <row r="29" spans="1:16" hidden="1" x14ac:dyDescent="0.25">
      <c r="A29" s="6" t="s">
        <v>12</v>
      </c>
      <c r="B29" s="7">
        <v>42374</v>
      </c>
      <c r="C29" s="6" t="s">
        <v>8</v>
      </c>
      <c r="D29" s="6">
        <v>1</v>
      </c>
      <c r="E29" s="8" t="s">
        <v>13</v>
      </c>
      <c r="F29" s="6" t="s">
        <v>14</v>
      </c>
      <c r="G29" s="6" t="s">
        <v>15</v>
      </c>
      <c r="H29" s="6" t="s">
        <v>11</v>
      </c>
      <c r="I29" s="9">
        <f t="shared" si="0"/>
        <v>341293.125</v>
      </c>
      <c r="K29" s="9">
        <v>54606.9</v>
      </c>
      <c r="L29" s="1">
        <v>13027.78</v>
      </c>
      <c r="M29" t="s">
        <v>2930</v>
      </c>
      <c r="O29">
        <v>400</v>
      </c>
      <c r="P29" s="29">
        <f>+SUMIF(M29:M144,O29,K29:L144)</f>
        <v>0</v>
      </c>
    </row>
    <row r="30" spans="1:16" x14ac:dyDescent="0.25">
      <c r="A30" s="10" t="s">
        <v>192</v>
      </c>
      <c r="B30" s="11">
        <v>42380</v>
      </c>
      <c r="C30" s="10" t="s">
        <v>20</v>
      </c>
      <c r="D30" s="10">
        <v>1</v>
      </c>
      <c r="E30" s="12" t="s">
        <v>193</v>
      </c>
      <c r="F30" s="10" t="s">
        <v>14</v>
      </c>
      <c r="G30" s="10" t="s">
        <v>15</v>
      </c>
      <c r="H30" s="10" t="s">
        <v>21</v>
      </c>
      <c r="I30" s="9">
        <f t="shared" si="0"/>
        <v>26551.75</v>
      </c>
      <c r="K30" s="13">
        <v>4248.28</v>
      </c>
      <c r="L30" s="1">
        <v>-10006537.779999999</v>
      </c>
      <c r="M30" t="s">
        <v>2931</v>
      </c>
      <c r="O30">
        <v>402</v>
      </c>
      <c r="P30" s="30">
        <f>+SUMIF(M29:M144,O30,K29:L144)</f>
        <v>0</v>
      </c>
    </row>
    <row r="31" spans="1:16" x14ac:dyDescent="0.25">
      <c r="A31" s="10" t="s">
        <v>200</v>
      </c>
      <c r="B31" s="11">
        <v>42382</v>
      </c>
      <c r="C31" s="10" t="s">
        <v>45</v>
      </c>
      <c r="D31" s="10">
        <v>1</v>
      </c>
      <c r="E31" s="12" t="s">
        <v>201</v>
      </c>
      <c r="F31" s="10" t="s">
        <v>14</v>
      </c>
      <c r="G31" s="10" t="s">
        <v>15</v>
      </c>
      <c r="H31" s="10" t="s">
        <v>46</v>
      </c>
      <c r="I31" s="9">
        <f t="shared" si="0"/>
        <v>21551.75</v>
      </c>
      <c r="K31" s="13">
        <v>3448.28</v>
      </c>
      <c r="L31" s="1">
        <v>-10012679.869999999</v>
      </c>
      <c r="M31" t="s">
        <v>2931</v>
      </c>
      <c r="O31">
        <v>440</v>
      </c>
      <c r="P31" s="1">
        <f>+SUMIF(M29:M144,O31,K29:L144)</f>
        <v>0</v>
      </c>
    </row>
    <row r="32" spans="1:16" hidden="1" x14ac:dyDescent="0.25">
      <c r="A32" s="6" t="s">
        <v>40</v>
      </c>
      <c r="B32" s="7">
        <v>42382</v>
      </c>
      <c r="C32" s="6" t="s">
        <v>41</v>
      </c>
      <c r="D32" s="6">
        <v>1</v>
      </c>
      <c r="E32" s="8" t="s">
        <v>42</v>
      </c>
      <c r="F32" s="6" t="s">
        <v>14</v>
      </c>
      <c r="G32" s="6" t="s">
        <v>15</v>
      </c>
      <c r="H32" s="6" t="s">
        <v>43</v>
      </c>
      <c r="I32" s="9">
        <f t="shared" si="0"/>
        <v>334482.75</v>
      </c>
      <c r="K32" s="9">
        <v>53517.24</v>
      </c>
      <c r="L32" s="1">
        <v>52863.76</v>
      </c>
      <c r="M32" t="s">
        <v>2930</v>
      </c>
      <c r="O32">
        <v>470</v>
      </c>
      <c r="P32" s="1">
        <f>+SUMIF(M29:M144,O32,K29:L144)</f>
        <v>0</v>
      </c>
    </row>
    <row r="33" spans="1:16" hidden="1" x14ac:dyDescent="0.25">
      <c r="A33" s="6" t="s">
        <v>56</v>
      </c>
      <c r="B33" s="7">
        <v>42387</v>
      </c>
      <c r="C33" s="6" t="s">
        <v>57</v>
      </c>
      <c r="D33" s="6">
        <v>1</v>
      </c>
      <c r="E33" s="8" t="s">
        <v>58</v>
      </c>
      <c r="F33" s="6" t="s">
        <v>14</v>
      </c>
      <c r="G33" s="6" t="s">
        <v>15</v>
      </c>
      <c r="H33" s="6" t="s">
        <v>59</v>
      </c>
      <c r="I33" s="9">
        <f t="shared" si="0"/>
        <v>341293.125</v>
      </c>
      <c r="K33" s="9">
        <v>54606.9</v>
      </c>
      <c r="L33" s="1">
        <v>22176.23</v>
      </c>
      <c r="M33" t="s">
        <v>2930</v>
      </c>
      <c r="O33">
        <v>483</v>
      </c>
      <c r="P33" s="1">
        <f>+SUMIF(M29:M144,O33,K29:L144)</f>
        <v>0</v>
      </c>
    </row>
    <row r="34" spans="1:16" hidden="1" x14ac:dyDescent="0.25">
      <c r="A34" s="6" t="s">
        <v>60</v>
      </c>
      <c r="B34" s="7">
        <v>42387</v>
      </c>
      <c r="C34" s="6" t="s">
        <v>41</v>
      </c>
      <c r="D34" s="6">
        <v>1</v>
      </c>
      <c r="E34" s="8" t="s">
        <v>61</v>
      </c>
      <c r="F34" s="6" t="s">
        <v>14</v>
      </c>
      <c r="G34" s="6" t="s">
        <v>15</v>
      </c>
      <c r="H34" s="6" t="s">
        <v>62</v>
      </c>
      <c r="I34" s="9">
        <f t="shared" si="0"/>
        <v>334482.75</v>
      </c>
      <c r="K34" s="9">
        <v>53517.24</v>
      </c>
      <c r="L34" s="1">
        <v>-31341.01</v>
      </c>
      <c r="M34" t="s">
        <v>2930</v>
      </c>
      <c r="O34" s="1"/>
      <c r="P34" s="1"/>
    </row>
    <row r="35" spans="1:16" x14ac:dyDescent="0.25">
      <c r="A35" s="10" t="s">
        <v>316</v>
      </c>
      <c r="B35" s="11">
        <v>42390</v>
      </c>
      <c r="C35" s="10" t="s">
        <v>45</v>
      </c>
      <c r="D35" s="10">
        <v>1</v>
      </c>
      <c r="E35" s="12" t="s">
        <v>317</v>
      </c>
      <c r="F35" s="10" t="s">
        <v>14</v>
      </c>
      <c r="G35" s="10" t="s">
        <v>15</v>
      </c>
      <c r="H35" s="10" t="s">
        <v>46</v>
      </c>
      <c r="I35" s="9">
        <f t="shared" si="0"/>
        <v>21551.75</v>
      </c>
      <c r="K35" s="13">
        <v>3448.28</v>
      </c>
      <c r="L35" s="1">
        <v>-10044007.27</v>
      </c>
      <c r="M35" t="s">
        <v>2931</v>
      </c>
      <c r="P35" s="1"/>
    </row>
    <row r="36" spans="1:16" x14ac:dyDescent="0.25">
      <c r="A36" s="10" t="s">
        <v>329</v>
      </c>
      <c r="B36" s="11">
        <v>42391</v>
      </c>
      <c r="C36" s="10" t="s">
        <v>45</v>
      </c>
      <c r="D36" s="10">
        <v>1</v>
      </c>
      <c r="E36" s="12" t="s">
        <v>330</v>
      </c>
      <c r="F36" s="10" t="s">
        <v>14</v>
      </c>
      <c r="G36" s="10" t="s">
        <v>15</v>
      </c>
      <c r="H36" s="10" t="s">
        <v>46</v>
      </c>
      <c r="I36" s="9">
        <f t="shared" si="0"/>
        <v>21551.75</v>
      </c>
      <c r="K36" s="13">
        <v>3448.28</v>
      </c>
      <c r="L36" s="1">
        <v>-10092112.25</v>
      </c>
      <c r="M36" t="s">
        <v>2931</v>
      </c>
    </row>
    <row r="37" spans="1:16" hidden="1" x14ac:dyDescent="0.25">
      <c r="A37" s="10" t="s">
        <v>119</v>
      </c>
      <c r="B37" s="11">
        <v>42374</v>
      </c>
      <c r="C37" s="10"/>
      <c r="D37" s="10">
        <v>2</v>
      </c>
      <c r="E37" s="12" t="s">
        <v>120</v>
      </c>
      <c r="F37" s="10" t="s">
        <v>121</v>
      </c>
      <c r="G37" s="10" t="s">
        <v>427</v>
      </c>
      <c r="H37" s="10" t="s">
        <v>428</v>
      </c>
      <c r="I37" s="9">
        <f t="shared" si="0"/>
        <v>651.4375</v>
      </c>
      <c r="K37" s="13">
        <v>104.23</v>
      </c>
      <c r="L37" s="1">
        <v>-9960578.7400000002</v>
      </c>
      <c r="M37" t="s">
        <v>2928</v>
      </c>
    </row>
    <row r="38" spans="1:16" hidden="1" x14ac:dyDescent="0.25">
      <c r="A38" s="10" t="s">
        <v>338</v>
      </c>
      <c r="B38" s="11">
        <v>42392</v>
      </c>
      <c r="C38" s="10"/>
      <c r="D38" s="10">
        <v>2</v>
      </c>
      <c r="E38" s="12" t="s">
        <v>339</v>
      </c>
      <c r="F38" s="10" t="s">
        <v>121</v>
      </c>
      <c r="G38" s="10" t="s">
        <v>427</v>
      </c>
      <c r="H38" s="10" t="s">
        <v>452</v>
      </c>
      <c r="I38" s="9">
        <f t="shared" si="0"/>
        <v>1450</v>
      </c>
      <c r="K38" s="13">
        <v>232</v>
      </c>
      <c r="L38" s="1">
        <v>-10131136.140000001</v>
      </c>
      <c r="M38" t="s">
        <v>2928</v>
      </c>
    </row>
    <row r="39" spans="1:16" hidden="1" x14ac:dyDescent="0.25">
      <c r="A39" s="10" t="s">
        <v>360</v>
      </c>
      <c r="B39" s="11">
        <v>42396</v>
      </c>
      <c r="C39" s="10"/>
      <c r="D39" s="10">
        <v>2</v>
      </c>
      <c r="E39" s="12" t="s">
        <v>361</v>
      </c>
      <c r="F39" s="10" t="s">
        <v>121</v>
      </c>
      <c r="G39" s="10" t="s">
        <v>427</v>
      </c>
      <c r="H39" s="10" t="s">
        <v>460</v>
      </c>
      <c r="I39" s="9">
        <f t="shared" si="0"/>
        <v>529.125</v>
      </c>
      <c r="K39" s="13">
        <v>84.66</v>
      </c>
      <c r="L39" s="1">
        <v>-10175547.859999999</v>
      </c>
      <c r="M39" t="s">
        <v>2928</v>
      </c>
    </row>
    <row r="40" spans="1:16" hidden="1" x14ac:dyDescent="0.25">
      <c r="A40" s="10" t="s">
        <v>362</v>
      </c>
      <c r="B40" s="11">
        <v>42396</v>
      </c>
      <c r="C40" s="10"/>
      <c r="D40" s="10">
        <v>2</v>
      </c>
      <c r="E40" s="12" t="s">
        <v>363</v>
      </c>
      <c r="F40" s="10" t="s">
        <v>121</v>
      </c>
      <c r="G40" s="10" t="s">
        <v>427</v>
      </c>
      <c r="H40" s="10" t="s">
        <v>461</v>
      </c>
      <c r="I40" s="9">
        <f t="shared" si="0"/>
        <v>850</v>
      </c>
      <c r="K40" s="13">
        <v>136</v>
      </c>
      <c r="L40" s="1">
        <v>-10175683.859999999</v>
      </c>
      <c r="M40" t="s">
        <v>2928</v>
      </c>
    </row>
    <row r="41" spans="1:16" hidden="1" x14ac:dyDescent="0.25">
      <c r="A41" s="10" t="s">
        <v>122</v>
      </c>
      <c r="B41" s="11">
        <v>42376</v>
      </c>
      <c r="C41" s="10" t="s">
        <v>123</v>
      </c>
      <c r="D41" s="10">
        <v>2</v>
      </c>
      <c r="E41" s="12" t="s">
        <v>124</v>
      </c>
      <c r="F41" s="10" t="s">
        <v>125</v>
      </c>
      <c r="G41" s="10" t="s">
        <v>10</v>
      </c>
      <c r="H41" s="10" t="s">
        <v>429</v>
      </c>
      <c r="I41" s="9">
        <f t="shared" si="0"/>
        <v>1018.9375</v>
      </c>
      <c r="K41" s="13">
        <v>163.03</v>
      </c>
      <c r="L41" s="1">
        <v>-9961017.6300000008</v>
      </c>
      <c r="M41" t="s">
        <v>2927</v>
      </c>
    </row>
    <row r="42" spans="1:16" hidden="1" x14ac:dyDescent="0.25">
      <c r="A42" s="10" t="s">
        <v>126</v>
      </c>
      <c r="B42" s="11">
        <v>42376</v>
      </c>
      <c r="C42" s="10" t="s">
        <v>127</v>
      </c>
      <c r="D42" s="10">
        <v>2</v>
      </c>
      <c r="E42" s="12" t="s">
        <v>128</v>
      </c>
      <c r="F42" s="10" t="s">
        <v>125</v>
      </c>
      <c r="G42" s="10" t="s">
        <v>10</v>
      </c>
      <c r="H42" s="10" t="s">
        <v>430</v>
      </c>
      <c r="I42" s="9">
        <f t="shared" si="0"/>
        <v>10918.1875</v>
      </c>
      <c r="K42" s="13">
        <v>1746.91</v>
      </c>
      <c r="L42" s="1">
        <v>-9962764.5399999991</v>
      </c>
      <c r="M42" t="s">
        <v>2927</v>
      </c>
    </row>
    <row r="43" spans="1:16" hidden="1" x14ac:dyDescent="0.25">
      <c r="A43" s="10" t="s">
        <v>186</v>
      </c>
      <c r="B43" s="11">
        <v>42378</v>
      </c>
      <c r="C43" s="10" t="s">
        <v>187</v>
      </c>
      <c r="D43" s="10">
        <v>2</v>
      </c>
      <c r="E43" s="12" t="s">
        <v>188</v>
      </c>
      <c r="F43" s="10" t="s">
        <v>125</v>
      </c>
      <c r="G43" s="10" t="s">
        <v>10</v>
      </c>
      <c r="H43" s="10" t="s">
        <v>436</v>
      </c>
      <c r="I43" s="9">
        <f t="shared" si="0"/>
        <v>10276.125</v>
      </c>
      <c r="K43" s="13">
        <v>1644.18</v>
      </c>
      <c r="L43" s="1">
        <v>-9999645.6799999997</v>
      </c>
      <c r="M43" t="s">
        <v>2927</v>
      </c>
    </row>
    <row r="44" spans="1:16" hidden="1" x14ac:dyDescent="0.25">
      <c r="A44" s="10" t="s">
        <v>136</v>
      </c>
      <c r="B44" s="11">
        <v>42378</v>
      </c>
      <c r="C44" s="10" t="s">
        <v>130</v>
      </c>
      <c r="D44" s="10">
        <v>2</v>
      </c>
      <c r="E44" s="12" t="s">
        <v>137</v>
      </c>
      <c r="F44" s="10" t="s">
        <v>138</v>
      </c>
      <c r="G44" s="10" t="s">
        <v>32</v>
      </c>
      <c r="H44" s="10" t="s">
        <v>432</v>
      </c>
      <c r="I44" s="9">
        <f t="shared" si="0"/>
        <v>3643.9375</v>
      </c>
      <c r="K44" s="13">
        <v>583.03</v>
      </c>
      <c r="L44" s="1">
        <v>-9996512.8200000003</v>
      </c>
      <c r="M44" t="s">
        <v>2927</v>
      </c>
    </row>
    <row r="45" spans="1:16" hidden="1" x14ac:dyDescent="0.25">
      <c r="A45" s="10" t="s">
        <v>139</v>
      </c>
      <c r="B45" s="11">
        <v>42378</v>
      </c>
      <c r="C45" s="10" t="s">
        <v>134</v>
      </c>
      <c r="D45" s="10">
        <v>2</v>
      </c>
      <c r="E45" s="12" t="s">
        <v>140</v>
      </c>
      <c r="F45" s="10" t="s">
        <v>138</v>
      </c>
      <c r="G45" s="10" t="s">
        <v>32</v>
      </c>
      <c r="H45" s="10" t="s">
        <v>432</v>
      </c>
      <c r="I45" s="9">
        <f t="shared" si="0"/>
        <v>2866.375</v>
      </c>
      <c r="K45" s="13">
        <v>458.62</v>
      </c>
      <c r="L45" s="1">
        <v>-9996971.4399999995</v>
      </c>
      <c r="M45" t="s">
        <v>2927</v>
      </c>
    </row>
    <row r="46" spans="1:16" hidden="1" x14ac:dyDescent="0.25">
      <c r="A46" s="6" t="s">
        <v>28</v>
      </c>
      <c r="B46" s="7">
        <v>42378</v>
      </c>
      <c r="C46" s="6" t="s">
        <v>29</v>
      </c>
      <c r="D46" s="6">
        <v>2</v>
      </c>
      <c r="E46" s="8" t="s">
        <v>30</v>
      </c>
      <c r="F46" s="6" t="s">
        <v>31</v>
      </c>
      <c r="G46" s="6" t="s">
        <v>32</v>
      </c>
      <c r="H46" s="6" t="s">
        <v>33</v>
      </c>
      <c r="I46" s="9">
        <f t="shared" si="0"/>
        <v>1003.125</v>
      </c>
      <c r="K46" s="9">
        <v>160.5</v>
      </c>
      <c r="L46" s="1">
        <v>104715.56</v>
      </c>
      <c r="M46" t="s">
        <v>2927</v>
      </c>
    </row>
    <row r="47" spans="1:16" hidden="1" x14ac:dyDescent="0.25">
      <c r="A47" s="6" t="s">
        <v>34</v>
      </c>
      <c r="B47" s="7">
        <v>42378</v>
      </c>
      <c r="C47" s="6" t="s">
        <v>35</v>
      </c>
      <c r="D47" s="6">
        <v>2</v>
      </c>
      <c r="E47" s="8" t="s">
        <v>36</v>
      </c>
      <c r="F47" s="6" t="s">
        <v>31</v>
      </c>
      <c r="G47" s="6" t="s">
        <v>32</v>
      </c>
      <c r="H47" s="6" t="s">
        <v>33</v>
      </c>
      <c r="I47" s="9">
        <f t="shared" si="0"/>
        <v>753.125</v>
      </c>
      <c r="K47" s="9">
        <v>120.5</v>
      </c>
      <c r="L47" s="1">
        <v>104595.06</v>
      </c>
      <c r="M47" t="s">
        <v>2927</v>
      </c>
    </row>
    <row r="48" spans="1:16" hidden="1" x14ac:dyDescent="0.25">
      <c r="A48" s="10" t="s">
        <v>141</v>
      </c>
      <c r="B48" s="11">
        <v>42378</v>
      </c>
      <c r="C48" s="10" t="s">
        <v>142</v>
      </c>
      <c r="D48" s="10">
        <v>2</v>
      </c>
      <c r="E48" s="12" t="s">
        <v>143</v>
      </c>
      <c r="F48" s="10" t="s">
        <v>144</v>
      </c>
      <c r="G48" s="10" t="s">
        <v>32</v>
      </c>
      <c r="H48" s="10" t="s">
        <v>433</v>
      </c>
      <c r="I48" s="9">
        <f t="shared" si="0"/>
        <v>1018.9375</v>
      </c>
      <c r="K48" s="13">
        <v>163.03</v>
      </c>
      <c r="L48" s="1">
        <v>-9997134.4700000007</v>
      </c>
      <c r="M48" t="s">
        <v>2927</v>
      </c>
    </row>
    <row r="49" spans="1:13" hidden="1" x14ac:dyDescent="0.25">
      <c r="A49" s="10" t="s">
        <v>145</v>
      </c>
      <c r="B49" s="11">
        <v>42378</v>
      </c>
      <c r="C49" s="10" t="s">
        <v>146</v>
      </c>
      <c r="D49" s="10">
        <v>2</v>
      </c>
      <c r="E49" s="12" t="s">
        <v>147</v>
      </c>
      <c r="F49" s="10" t="s">
        <v>144</v>
      </c>
      <c r="G49" s="10" t="s">
        <v>32</v>
      </c>
      <c r="H49" s="10" t="s">
        <v>433</v>
      </c>
      <c r="I49" s="9">
        <f t="shared" si="0"/>
        <v>1018.9375</v>
      </c>
      <c r="K49" s="13">
        <v>163.03</v>
      </c>
      <c r="L49" s="1">
        <v>-9997297.5</v>
      </c>
      <c r="M49" t="s">
        <v>2927</v>
      </c>
    </row>
    <row r="50" spans="1:13" hidden="1" x14ac:dyDescent="0.25">
      <c r="A50" s="10" t="s">
        <v>189</v>
      </c>
      <c r="B50" s="11">
        <v>42378</v>
      </c>
      <c r="C50" s="10" t="s">
        <v>190</v>
      </c>
      <c r="D50" s="10">
        <v>2</v>
      </c>
      <c r="E50" s="12" t="s">
        <v>191</v>
      </c>
      <c r="F50" s="10" t="s">
        <v>125</v>
      </c>
      <c r="G50" s="10" t="s">
        <v>10</v>
      </c>
      <c r="H50" s="10" t="s">
        <v>437</v>
      </c>
      <c r="I50" s="9">
        <f t="shared" si="0"/>
        <v>14405.75</v>
      </c>
      <c r="K50" s="13">
        <v>2304.92</v>
      </c>
      <c r="L50" s="1">
        <v>-10001950.6</v>
      </c>
      <c r="M50" t="s">
        <v>2927</v>
      </c>
    </row>
    <row r="51" spans="1:13" hidden="1" x14ac:dyDescent="0.25">
      <c r="A51" s="10" t="s">
        <v>148</v>
      </c>
      <c r="B51" s="11">
        <v>42378</v>
      </c>
      <c r="C51" s="10" t="s">
        <v>149</v>
      </c>
      <c r="D51" s="10">
        <v>2</v>
      </c>
      <c r="E51" s="12" t="s">
        <v>150</v>
      </c>
      <c r="F51" s="10" t="s">
        <v>151</v>
      </c>
      <c r="G51" s="10" t="s">
        <v>32</v>
      </c>
      <c r="H51" s="10" t="s">
        <v>434</v>
      </c>
      <c r="I51" s="9">
        <f t="shared" si="0"/>
        <v>350</v>
      </c>
      <c r="K51" s="13">
        <v>56</v>
      </c>
      <c r="L51" s="1">
        <v>-9997353.5</v>
      </c>
      <c r="M51" t="s">
        <v>2927</v>
      </c>
    </row>
    <row r="52" spans="1:13" hidden="1" x14ac:dyDescent="0.25">
      <c r="A52" s="10" t="s">
        <v>152</v>
      </c>
      <c r="B52" s="11">
        <v>42378</v>
      </c>
      <c r="C52" s="10" t="s">
        <v>153</v>
      </c>
      <c r="D52" s="10">
        <v>2</v>
      </c>
      <c r="E52" s="12" t="s">
        <v>154</v>
      </c>
      <c r="F52" s="10" t="s">
        <v>155</v>
      </c>
      <c r="G52" s="10" t="s">
        <v>32</v>
      </c>
      <c r="H52" s="10" t="s">
        <v>435</v>
      </c>
      <c r="I52" s="9">
        <f t="shared" si="0"/>
        <v>350</v>
      </c>
      <c r="K52" s="13">
        <v>56</v>
      </c>
      <c r="L52" s="1">
        <v>-9997409.5</v>
      </c>
      <c r="M52" t="s">
        <v>2927</v>
      </c>
    </row>
    <row r="53" spans="1:13" hidden="1" x14ac:dyDescent="0.25">
      <c r="A53" s="10" t="s">
        <v>156</v>
      </c>
      <c r="B53" s="11">
        <v>42378</v>
      </c>
      <c r="C53" s="10" t="s">
        <v>157</v>
      </c>
      <c r="D53" s="10">
        <v>2</v>
      </c>
      <c r="E53" s="12" t="s">
        <v>158</v>
      </c>
      <c r="F53" s="10" t="s">
        <v>155</v>
      </c>
      <c r="G53" s="10" t="s">
        <v>32</v>
      </c>
      <c r="H53" s="10" t="s">
        <v>435</v>
      </c>
      <c r="I53" s="9">
        <f t="shared" si="0"/>
        <v>350</v>
      </c>
      <c r="K53" s="13">
        <v>56</v>
      </c>
      <c r="L53" s="1">
        <v>-9997465.5</v>
      </c>
      <c r="M53" t="s">
        <v>2927</v>
      </c>
    </row>
    <row r="54" spans="1:13" hidden="1" x14ac:dyDescent="0.25">
      <c r="A54" s="10" t="s">
        <v>159</v>
      </c>
      <c r="B54" s="11">
        <v>42378</v>
      </c>
      <c r="C54" s="10" t="s">
        <v>160</v>
      </c>
      <c r="D54" s="10">
        <v>2</v>
      </c>
      <c r="E54" s="12" t="s">
        <v>161</v>
      </c>
      <c r="F54" s="10" t="s">
        <v>155</v>
      </c>
      <c r="G54" s="10" t="s">
        <v>32</v>
      </c>
      <c r="H54" s="10" t="s">
        <v>435</v>
      </c>
      <c r="I54" s="9">
        <f t="shared" si="0"/>
        <v>550</v>
      </c>
      <c r="K54" s="13">
        <v>88</v>
      </c>
      <c r="L54" s="1">
        <v>-9997553.5</v>
      </c>
      <c r="M54" t="s">
        <v>2927</v>
      </c>
    </row>
    <row r="55" spans="1:13" hidden="1" x14ac:dyDescent="0.25">
      <c r="A55" s="10" t="s">
        <v>162</v>
      </c>
      <c r="B55" s="11">
        <v>42378</v>
      </c>
      <c r="C55" s="10" t="s">
        <v>163</v>
      </c>
      <c r="D55" s="10">
        <v>2</v>
      </c>
      <c r="E55" s="12" t="s">
        <v>164</v>
      </c>
      <c r="F55" s="10" t="s">
        <v>155</v>
      </c>
      <c r="G55" s="10" t="s">
        <v>32</v>
      </c>
      <c r="H55" s="10" t="s">
        <v>435</v>
      </c>
      <c r="I55" s="9">
        <f t="shared" si="0"/>
        <v>350</v>
      </c>
      <c r="K55" s="13">
        <v>56</v>
      </c>
      <c r="L55" s="1">
        <v>-9997609.5</v>
      </c>
      <c r="M55" t="s">
        <v>2927</v>
      </c>
    </row>
    <row r="56" spans="1:13" hidden="1" x14ac:dyDescent="0.25">
      <c r="A56" s="10" t="s">
        <v>165</v>
      </c>
      <c r="B56" s="11">
        <v>42378</v>
      </c>
      <c r="C56" s="10" t="s">
        <v>166</v>
      </c>
      <c r="D56" s="10">
        <v>2</v>
      </c>
      <c r="E56" s="12" t="s">
        <v>167</v>
      </c>
      <c r="F56" s="10" t="s">
        <v>155</v>
      </c>
      <c r="G56" s="10" t="s">
        <v>32</v>
      </c>
      <c r="H56" s="10" t="s">
        <v>435</v>
      </c>
      <c r="I56" s="9">
        <f t="shared" si="0"/>
        <v>350</v>
      </c>
      <c r="K56" s="13">
        <v>56</v>
      </c>
      <c r="L56" s="1">
        <v>-9997665.5</v>
      </c>
      <c r="M56" t="s">
        <v>2927</v>
      </c>
    </row>
    <row r="57" spans="1:13" hidden="1" x14ac:dyDescent="0.25">
      <c r="A57" s="10" t="s">
        <v>168</v>
      </c>
      <c r="B57" s="11">
        <v>42378</v>
      </c>
      <c r="C57" s="10" t="s">
        <v>169</v>
      </c>
      <c r="D57" s="10">
        <v>2</v>
      </c>
      <c r="E57" s="12" t="s">
        <v>170</v>
      </c>
      <c r="F57" s="10" t="s">
        <v>155</v>
      </c>
      <c r="G57" s="10" t="s">
        <v>32</v>
      </c>
      <c r="H57" s="10" t="s">
        <v>435</v>
      </c>
      <c r="I57" s="9">
        <f t="shared" si="0"/>
        <v>350</v>
      </c>
      <c r="K57" s="13">
        <v>56</v>
      </c>
      <c r="L57" s="1">
        <v>-9997721.5</v>
      </c>
      <c r="M57" t="s">
        <v>2927</v>
      </c>
    </row>
    <row r="58" spans="1:13" hidden="1" x14ac:dyDescent="0.25">
      <c r="A58" s="10" t="s">
        <v>171</v>
      </c>
      <c r="B58" s="11">
        <v>42378</v>
      </c>
      <c r="C58" s="10" t="s">
        <v>172</v>
      </c>
      <c r="D58" s="10">
        <v>2</v>
      </c>
      <c r="E58" s="12" t="s">
        <v>173</v>
      </c>
      <c r="F58" s="10" t="s">
        <v>155</v>
      </c>
      <c r="G58" s="10" t="s">
        <v>32</v>
      </c>
      <c r="H58" s="10" t="s">
        <v>435</v>
      </c>
      <c r="I58" s="9">
        <f t="shared" si="0"/>
        <v>350</v>
      </c>
      <c r="K58" s="13">
        <v>56</v>
      </c>
      <c r="L58" s="1">
        <v>-9997777.5</v>
      </c>
      <c r="M58" t="s">
        <v>2927</v>
      </c>
    </row>
    <row r="59" spans="1:13" hidden="1" x14ac:dyDescent="0.25">
      <c r="A59" s="10" t="s">
        <v>174</v>
      </c>
      <c r="B59" s="11">
        <v>42378</v>
      </c>
      <c r="C59" s="10" t="s">
        <v>175</v>
      </c>
      <c r="D59" s="10">
        <v>2</v>
      </c>
      <c r="E59" s="12" t="s">
        <v>176</v>
      </c>
      <c r="F59" s="10" t="s">
        <v>155</v>
      </c>
      <c r="G59" s="10" t="s">
        <v>32</v>
      </c>
      <c r="H59" s="10" t="s">
        <v>435</v>
      </c>
      <c r="I59" s="9">
        <f t="shared" si="0"/>
        <v>350</v>
      </c>
      <c r="K59" s="13">
        <v>56</v>
      </c>
      <c r="L59" s="1">
        <v>-9997833.5</v>
      </c>
      <c r="M59" t="s">
        <v>2927</v>
      </c>
    </row>
    <row r="60" spans="1:13" hidden="1" x14ac:dyDescent="0.25">
      <c r="A60" s="10" t="s">
        <v>177</v>
      </c>
      <c r="B60" s="11">
        <v>42378</v>
      </c>
      <c r="C60" s="10" t="s">
        <v>178</v>
      </c>
      <c r="D60" s="10">
        <v>2</v>
      </c>
      <c r="E60" s="12" t="s">
        <v>179</v>
      </c>
      <c r="F60" s="10" t="s">
        <v>155</v>
      </c>
      <c r="G60" s="10" t="s">
        <v>32</v>
      </c>
      <c r="H60" s="10" t="s">
        <v>435</v>
      </c>
      <c r="I60" s="9">
        <f t="shared" si="0"/>
        <v>350</v>
      </c>
      <c r="K60" s="13">
        <v>56</v>
      </c>
      <c r="L60" s="1">
        <v>-9997889.5</v>
      </c>
      <c r="M60" t="s">
        <v>2927</v>
      </c>
    </row>
    <row r="61" spans="1:13" hidden="1" x14ac:dyDescent="0.25">
      <c r="A61" s="10" t="s">
        <v>180</v>
      </c>
      <c r="B61" s="11">
        <v>42378</v>
      </c>
      <c r="C61" s="10" t="s">
        <v>181</v>
      </c>
      <c r="D61" s="10">
        <v>2</v>
      </c>
      <c r="E61" s="12" t="s">
        <v>182</v>
      </c>
      <c r="F61" s="10" t="s">
        <v>155</v>
      </c>
      <c r="G61" s="10" t="s">
        <v>32</v>
      </c>
      <c r="H61" s="10" t="s">
        <v>435</v>
      </c>
      <c r="I61" s="9">
        <f t="shared" si="0"/>
        <v>350</v>
      </c>
      <c r="K61" s="13">
        <v>56</v>
      </c>
      <c r="L61" s="1">
        <v>-9997945.5</v>
      </c>
      <c r="M61" t="s">
        <v>2927</v>
      </c>
    </row>
    <row r="62" spans="1:13" hidden="1" x14ac:dyDescent="0.25">
      <c r="A62" s="10" t="s">
        <v>183</v>
      </c>
      <c r="B62" s="11">
        <v>42378</v>
      </c>
      <c r="C62" s="10" t="s">
        <v>184</v>
      </c>
      <c r="D62" s="10">
        <v>2</v>
      </c>
      <c r="E62" s="12" t="s">
        <v>185</v>
      </c>
      <c r="F62" s="10" t="s">
        <v>155</v>
      </c>
      <c r="G62" s="10" t="s">
        <v>32</v>
      </c>
      <c r="H62" s="10" t="s">
        <v>435</v>
      </c>
      <c r="I62" s="9">
        <f t="shared" si="0"/>
        <v>350</v>
      </c>
      <c r="K62" s="13">
        <v>56</v>
      </c>
      <c r="L62" s="1">
        <v>-9998001.5</v>
      </c>
      <c r="M62" t="s">
        <v>2927</v>
      </c>
    </row>
    <row r="63" spans="1:13" hidden="1" x14ac:dyDescent="0.25">
      <c r="A63" s="10" t="s">
        <v>194</v>
      </c>
      <c r="B63" s="11">
        <v>42380</v>
      </c>
      <c r="C63" s="10" t="s">
        <v>195</v>
      </c>
      <c r="D63" s="10">
        <v>2</v>
      </c>
      <c r="E63" s="12" t="s">
        <v>196</v>
      </c>
      <c r="F63" s="10" t="s">
        <v>125</v>
      </c>
      <c r="G63" s="10" t="s">
        <v>10</v>
      </c>
      <c r="H63" s="10" t="s">
        <v>438</v>
      </c>
      <c r="I63" s="9">
        <f t="shared" si="0"/>
        <v>1018.9375</v>
      </c>
      <c r="K63" s="13">
        <v>163.03</v>
      </c>
      <c r="L63" s="1">
        <v>-10006700.810000001</v>
      </c>
      <c r="M63" t="s">
        <v>2927</v>
      </c>
    </row>
    <row r="64" spans="1:13" hidden="1" x14ac:dyDescent="0.25">
      <c r="A64" s="10" t="s">
        <v>197</v>
      </c>
      <c r="B64" s="11">
        <v>42380</v>
      </c>
      <c r="C64" s="10" t="s">
        <v>198</v>
      </c>
      <c r="D64" s="10">
        <v>2</v>
      </c>
      <c r="E64" s="12" t="s">
        <v>199</v>
      </c>
      <c r="F64" s="10" t="s">
        <v>125</v>
      </c>
      <c r="G64" s="10" t="s">
        <v>10</v>
      </c>
      <c r="H64" s="10" t="s">
        <v>439</v>
      </c>
      <c r="I64" s="9">
        <f t="shared" si="0"/>
        <v>6773.375</v>
      </c>
      <c r="K64" s="13">
        <v>1083.74</v>
      </c>
      <c r="L64" s="1">
        <v>-10007784.550000001</v>
      </c>
      <c r="M64" t="s">
        <v>2927</v>
      </c>
    </row>
    <row r="65" spans="1:13" hidden="1" x14ac:dyDescent="0.25">
      <c r="A65" s="10" t="s">
        <v>202</v>
      </c>
      <c r="B65" s="11">
        <v>42382</v>
      </c>
      <c r="C65" s="10" t="s">
        <v>203</v>
      </c>
      <c r="D65" s="10">
        <v>2</v>
      </c>
      <c r="E65" s="12" t="s">
        <v>204</v>
      </c>
      <c r="F65" s="10" t="s">
        <v>125</v>
      </c>
      <c r="G65" s="10" t="s">
        <v>10</v>
      </c>
      <c r="H65" s="10" t="s">
        <v>440</v>
      </c>
      <c r="I65" s="9">
        <f t="shared" si="0"/>
        <v>13613.0625</v>
      </c>
      <c r="K65" s="13">
        <v>2178.09</v>
      </c>
      <c r="L65" s="1">
        <v>-10038306.25</v>
      </c>
      <c r="M65" t="s">
        <v>2927</v>
      </c>
    </row>
    <row r="66" spans="1:13" hidden="1" x14ac:dyDescent="0.25">
      <c r="A66" s="10" t="s">
        <v>205</v>
      </c>
      <c r="B66" s="11">
        <v>42382</v>
      </c>
      <c r="C66" s="10" t="s">
        <v>206</v>
      </c>
      <c r="D66" s="10">
        <v>2</v>
      </c>
      <c r="E66" s="12" t="s">
        <v>207</v>
      </c>
      <c r="F66" s="10" t="s">
        <v>125</v>
      </c>
      <c r="G66" s="10" t="s">
        <v>10</v>
      </c>
      <c r="H66" s="10" t="s">
        <v>441</v>
      </c>
      <c r="I66" s="9">
        <f t="shared" si="0"/>
        <v>1018.9375</v>
      </c>
      <c r="K66" s="13">
        <v>163.03</v>
      </c>
      <c r="L66" s="1">
        <v>-10038469.279999999</v>
      </c>
      <c r="M66" t="s">
        <v>2927</v>
      </c>
    </row>
    <row r="67" spans="1:13" hidden="1" x14ac:dyDescent="0.25">
      <c r="A67" s="10" t="s">
        <v>210</v>
      </c>
      <c r="B67" s="11">
        <v>42384</v>
      </c>
      <c r="C67" s="10" t="s">
        <v>211</v>
      </c>
      <c r="D67" s="10">
        <v>2</v>
      </c>
      <c r="E67" s="12" t="s">
        <v>212</v>
      </c>
      <c r="F67" s="10" t="s">
        <v>125</v>
      </c>
      <c r="G67" s="10" t="s">
        <v>10</v>
      </c>
      <c r="H67" s="10" t="s">
        <v>50</v>
      </c>
      <c r="I67" s="9">
        <f t="shared" si="0"/>
        <v>4989.375</v>
      </c>
      <c r="K67" s="13">
        <v>798.3</v>
      </c>
      <c r="L67" s="1">
        <v>-10036812.41</v>
      </c>
      <c r="M67" t="s">
        <v>2927</v>
      </c>
    </row>
    <row r="68" spans="1:13" hidden="1" x14ac:dyDescent="0.25">
      <c r="A68" s="10" t="s">
        <v>213</v>
      </c>
      <c r="B68" s="11">
        <v>42384</v>
      </c>
      <c r="C68" s="10" t="s">
        <v>214</v>
      </c>
      <c r="D68" s="10">
        <v>2</v>
      </c>
      <c r="E68" s="12" t="s">
        <v>215</v>
      </c>
      <c r="F68" s="10" t="s">
        <v>125</v>
      </c>
      <c r="G68" s="10" t="s">
        <v>10</v>
      </c>
      <c r="H68" s="10" t="s">
        <v>442</v>
      </c>
      <c r="I68" s="9">
        <f t="shared" si="0"/>
        <v>1293.125</v>
      </c>
      <c r="K68" s="13">
        <v>206.9</v>
      </c>
      <c r="L68" s="1">
        <v>-10037226.210000001</v>
      </c>
      <c r="M68" t="s">
        <v>2927</v>
      </c>
    </row>
    <row r="69" spans="1:13" hidden="1" x14ac:dyDescent="0.25">
      <c r="A69" s="10" t="s">
        <v>216</v>
      </c>
      <c r="B69" s="11">
        <v>42385</v>
      </c>
      <c r="C69" s="10" t="s">
        <v>217</v>
      </c>
      <c r="D69" s="10">
        <v>2</v>
      </c>
      <c r="E69" s="12" t="s">
        <v>218</v>
      </c>
      <c r="F69" s="10" t="s">
        <v>125</v>
      </c>
      <c r="G69" s="10" t="s">
        <v>10</v>
      </c>
      <c r="H69" s="10" t="s">
        <v>443</v>
      </c>
      <c r="I69" s="9">
        <f t="shared" si="0"/>
        <v>1019</v>
      </c>
      <c r="K69" s="13">
        <v>163.04</v>
      </c>
      <c r="L69" s="1">
        <v>-10037182.35</v>
      </c>
      <c r="M69" t="s">
        <v>2927</v>
      </c>
    </row>
    <row r="70" spans="1:13" hidden="1" x14ac:dyDescent="0.25">
      <c r="A70" s="10" t="s">
        <v>262</v>
      </c>
      <c r="B70" s="11">
        <v>42387</v>
      </c>
      <c r="C70" s="10" t="s">
        <v>263</v>
      </c>
      <c r="D70" s="10">
        <v>2</v>
      </c>
      <c r="E70" s="12" t="s">
        <v>264</v>
      </c>
      <c r="F70" s="10" t="s">
        <v>125</v>
      </c>
      <c r="G70" s="10" t="s">
        <v>10</v>
      </c>
      <c r="H70" s="10" t="s">
        <v>444</v>
      </c>
      <c r="I70" s="9">
        <f t="shared" si="0"/>
        <v>2269.375</v>
      </c>
      <c r="K70" s="13">
        <v>363.1</v>
      </c>
      <c r="L70" s="1">
        <v>-10039144.029999999</v>
      </c>
      <c r="M70" t="s">
        <v>2927</v>
      </c>
    </row>
    <row r="71" spans="1:13" hidden="1" x14ac:dyDescent="0.25">
      <c r="A71" s="10" t="s">
        <v>219</v>
      </c>
      <c r="B71" s="11">
        <v>42387</v>
      </c>
      <c r="C71" s="10" t="s">
        <v>220</v>
      </c>
      <c r="D71" s="10">
        <v>2</v>
      </c>
      <c r="E71" s="12" t="s">
        <v>221</v>
      </c>
      <c r="F71" s="10" t="s">
        <v>222</v>
      </c>
      <c r="G71" s="10" t="s">
        <v>32</v>
      </c>
      <c r="H71" s="10" t="s">
        <v>435</v>
      </c>
      <c r="I71" s="9">
        <f t="shared" si="0"/>
        <v>1484.75</v>
      </c>
      <c r="K71" s="13">
        <v>237.56</v>
      </c>
      <c r="L71" s="1">
        <v>-10037971.630000001</v>
      </c>
      <c r="M71" t="s">
        <v>2927</v>
      </c>
    </row>
    <row r="72" spans="1:13" hidden="1" x14ac:dyDescent="0.25">
      <c r="A72" s="6" t="s">
        <v>53</v>
      </c>
      <c r="B72" s="7">
        <v>42387</v>
      </c>
      <c r="C72" s="6" t="s">
        <v>54</v>
      </c>
      <c r="D72" s="6">
        <v>2</v>
      </c>
      <c r="E72" s="8" t="s">
        <v>55</v>
      </c>
      <c r="F72" s="6" t="s">
        <v>31</v>
      </c>
      <c r="G72" s="6" t="s">
        <v>32</v>
      </c>
      <c r="H72" s="6" t="s">
        <v>33</v>
      </c>
      <c r="I72" s="9">
        <f t="shared" si="0"/>
        <v>504</v>
      </c>
      <c r="K72" s="9">
        <v>80.64</v>
      </c>
      <c r="L72" s="1">
        <v>76783.13</v>
      </c>
      <c r="M72" t="s">
        <v>2927</v>
      </c>
    </row>
    <row r="73" spans="1:13" hidden="1" x14ac:dyDescent="0.25">
      <c r="A73" s="10" t="s">
        <v>223</v>
      </c>
      <c r="B73" s="11">
        <v>42387</v>
      </c>
      <c r="C73" s="10" t="s">
        <v>224</v>
      </c>
      <c r="D73" s="10">
        <v>2</v>
      </c>
      <c r="E73" s="12" t="s">
        <v>225</v>
      </c>
      <c r="F73" s="10" t="s">
        <v>155</v>
      </c>
      <c r="G73" s="10" t="s">
        <v>32</v>
      </c>
      <c r="H73" s="10" t="s">
        <v>435</v>
      </c>
      <c r="I73" s="9">
        <f t="shared" si="0"/>
        <v>1074.125</v>
      </c>
      <c r="K73" s="13">
        <v>171.86</v>
      </c>
      <c r="L73" s="1">
        <v>-10038143.49</v>
      </c>
      <c r="M73" t="s">
        <v>2927</v>
      </c>
    </row>
    <row r="74" spans="1:13" hidden="1" x14ac:dyDescent="0.25">
      <c r="A74" s="10" t="s">
        <v>265</v>
      </c>
      <c r="B74" s="11">
        <v>42387</v>
      </c>
      <c r="C74" s="10" t="s">
        <v>266</v>
      </c>
      <c r="D74" s="10">
        <v>2</v>
      </c>
      <c r="E74" s="12" t="s">
        <v>267</v>
      </c>
      <c r="F74" s="10" t="s">
        <v>125</v>
      </c>
      <c r="G74" s="10" t="s">
        <v>10</v>
      </c>
      <c r="H74" s="10" t="s">
        <v>445</v>
      </c>
      <c r="I74" s="9">
        <f t="shared" si="0"/>
        <v>3491.375</v>
      </c>
      <c r="K74" s="13">
        <v>558.62</v>
      </c>
      <c r="L74" s="1">
        <v>-10039702.65</v>
      </c>
      <c r="M74" t="s">
        <v>2927</v>
      </c>
    </row>
    <row r="75" spans="1:13" hidden="1" x14ac:dyDescent="0.25">
      <c r="A75" s="10" t="s">
        <v>226</v>
      </c>
      <c r="B75" s="11">
        <v>42387</v>
      </c>
      <c r="C75" s="10" t="s">
        <v>227</v>
      </c>
      <c r="D75" s="10">
        <v>2</v>
      </c>
      <c r="E75" s="12" t="s">
        <v>228</v>
      </c>
      <c r="F75" s="10" t="s">
        <v>151</v>
      </c>
      <c r="G75" s="10" t="s">
        <v>32</v>
      </c>
      <c r="H75" s="10" t="s">
        <v>434</v>
      </c>
      <c r="I75" s="9">
        <f t="shared" si="0"/>
        <v>84</v>
      </c>
      <c r="K75" s="13">
        <v>13.44</v>
      </c>
      <c r="L75" s="1">
        <v>-10038156.93</v>
      </c>
      <c r="M75" t="s">
        <v>2927</v>
      </c>
    </row>
    <row r="76" spans="1:13" hidden="1" x14ac:dyDescent="0.25">
      <c r="A76" s="10" t="s">
        <v>229</v>
      </c>
      <c r="B76" s="11">
        <v>42387</v>
      </c>
      <c r="C76" s="10" t="s">
        <v>230</v>
      </c>
      <c r="D76" s="10">
        <v>2</v>
      </c>
      <c r="E76" s="12" t="s">
        <v>231</v>
      </c>
      <c r="F76" s="10" t="s">
        <v>151</v>
      </c>
      <c r="G76" s="10" t="s">
        <v>32</v>
      </c>
      <c r="H76" s="10" t="s">
        <v>434</v>
      </c>
      <c r="I76" s="9">
        <f t="shared" si="0"/>
        <v>400</v>
      </c>
      <c r="K76" s="13">
        <v>64</v>
      </c>
      <c r="L76" s="1">
        <v>-10038220.93</v>
      </c>
      <c r="M76" t="s">
        <v>2927</v>
      </c>
    </row>
    <row r="77" spans="1:13" hidden="1" x14ac:dyDescent="0.25">
      <c r="A77" s="10" t="s">
        <v>232</v>
      </c>
      <c r="B77" s="11">
        <v>42387</v>
      </c>
      <c r="C77" s="10" t="s">
        <v>233</v>
      </c>
      <c r="D77" s="10">
        <v>2</v>
      </c>
      <c r="E77" s="12" t="s">
        <v>234</v>
      </c>
      <c r="F77" s="10" t="s">
        <v>155</v>
      </c>
      <c r="G77" s="10" t="s">
        <v>32</v>
      </c>
      <c r="H77" s="10" t="s">
        <v>435</v>
      </c>
      <c r="I77" s="9">
        <f t="shared" ref="I77:I140" si="1">K77*100/16</f>
        <v>350</v>
      </c>
      <c r="K77" s="13">
        <v>56</v>
      </c>
      <c r="L77" s="1">
        <v>-10038276.93</v>
      </c>
      <c r="M77" t="s">
        <v>2927</v>
      </c>
    </row>
    <row r="78" spans="1:13" hidden="1" x14ac:dyDescent="0.25">
      <c r="A78" s="10" t="s">
        <v>235</v>
      </c>
      <c r="B78" s="11">
        <v>42387</v>
      </c>
      <c r="C78" s="10" t="s">
        <v>236</v>
      </c>
      <c r="D78" s="10">
        <v>2</v>
      </c>
      <c r="E78" s="12" t="s">
        <v>237</v>
      </c>
      <c r="F78" s="10" t="s">
        <v>155</v>
      </c>
      <c r="G78" s="10" t="s">
        <v>32</v>
      </c>
      <c r="H78" s="10" t="s">
        <v>435</v>
      </c>
      <c r="I78" s="9">
        <f t="shared" si="1"/>
        <v>350</v>
      </c>
      <c r="K78" s="13">
        <v>56</v>
      </c>
      <c r="L78" s="1">
        <v>-10038332.93</v>
      </c>
      <c r="M78" t="s">
        <v>2927</v>
      </c>
    </row>
    <row r="79" spans="1:13" hidden="1" x14ac:dyDescent="0.25">
      <c r="A79" s="10" t="s">
        <v>238</v>
      </c>
      <c r="B79" s="11">
        <v>42387</v>
      </c>
      <c r="C79" s="10" t="s">
        <v>239</v>
      </c>
      <c r="D79" s="10">
        <v>2</v>
      </c>
      <c r="E79" s="12" t="s">
        <v>240</v>
      </c>
      <c r="F79" s="10" t="s">
        <v>155</v>
      </c>
      <c r="G79" s="10" t="s">
        <v>32</v>
      </c>
      <c r="H79" s="10" t="s">
        <v>435</v>
      </c>
      <c r="I79" s="9">
        <f t="shared" si="1"/>
        <v>350</v>
      </c>
      <c r="K79" s="13">
        <v>56</v>
      </c>
      <c r="L79" s="1">
        <v>-10038388.93</v>
      </c>
      <c r="M79" t="s">
        <v>2927</v>
      </c>
    </row>
    <row r="80" spans="1:13" hidden="1" x14ac:dyDescent="0.25">
      <c r="A80" s="10" t="s">
        <v>241</v>
      </c>
      <c r="B80" s="11">
        <v>42387</v>
      </c>
      <c r="C80" s="10" t="s">
        <v>242</v>
      </c>
      <c r="D80" s="10">
        <v>2</v>
      </c>
      <c r="E80" s="12" t="s">
        <v>243</v>
      </c>
      <c r="F80" s="10" t="s">
        <v>155</v>
      </c>
      <c r="G80" s="10" t="s">
        <v>32</v>
      </c>
      <c r="H80" s="10" t="s">
        <v>435</v>
      </c>
      <c r="I80" s="9">
        <f t="shared" si="1"/>
        <v>350</v>
      </c>
      <c r="K80" s="13">
        <v>56</v>
      </c>
      <c r="L80" s="1">
        <v>-10038444.93</v>
      </c>
      <c r="M80" t="s">
        <v>2927</v>
      </c>
    </row>
    <row r="81" spans="1:13" hidden="1" x14ac:dyDescent="0.25">
      <c r="A81" s="10" t="s">
        <v>244</v>
      </c>
      <c r="B81" s="11">
        <v>42387</v>
      </c>
      <c r="C81" s="10" t="s">
        <v>245</v>
      </c>
      <c r="D81" s="10">
        <v>2</v>
      </c>
      <c r="E81" s="12" t="s">
        <v>246</v>
      </c>
      <c r="F81" s="10" t="s">
        <v>155</v>
      </c>
      <c r="G81" s="10" t="s">
        <v>32</v>
      </c>
      <c r="H81" s="10" t="s">
        <v>435</v>
      </c>
      <c r="I81" s="9">
        <f t="shared" si="1"/>
        <v>350</v>
      </c>
      <c r="K81" s="13">
        <v>56</v>
      </c>
      <c r="L81" s="1">
        <v>-10038500.93</v>
      </c>
      <c r="M81" t="s">
        <v>2927</v>
      </c>
    </row>
    <row r="82" spans="1:13" hidden="1" x14ac:dyDescent="0.25">
      <c r="A82" s="10" t="s">
        <v>247</v>
      </c>
      <c r="B82" s="11">
        <v>42387</v>
      </c>
      <c r="C82" s="10" t="s">
        <v>248</v>
      </c>
      <c r="D82" s="10">
        <v>2</v>
      </c>
      <c r="E82" s="12" t="s">
        <v>249</v>
      </c>
      <c r="F82" s="10" t="s">
        <v>155</v>
      </c>
      <c r="G82" s="10" t="s">
        <v>32</v>
      </c>
      <c r="H82" s="10" t="s">
        <v>435</v>
      </c>
      <c r="I82" s="9">
        <f t="shared" si="1"/>
        <v>350</v>
      </c>
      <c r="K82" s="13">
        <v>56</v>
      </c>
      <c r="L82" s="1">
        <v>-10038556.93</v>
      </c>
      <c r="M82" t="s">
        <v>2927</v>
      </c>
    </row>
    <row r="83" spans="1:13" hidden="1" x14ac:dyDescent="0.25">
      <c r="A83" s="10" t="s">
        <v>250</v>
      </c>
      <c r="B83" s="11">
        <v>42387</v>
      </c>
      <c r="C83" s="10" t="s">
        <v>251</v>
      </c>
      <c r="D83" s="10">
        <v>2</v>
      </c>
      <c r="E83" s="12" t="s">
        <v>252</v>
      </c>
      <c r="F83" s="10" t="s">
        <v>155</v>
      </c>
      <c r="G83" s="10" t="s">
        <v>32</v>
      </c>
      <c r="H83" s="10" t="s">
        <v>435</v>
      </c>
      <c r="I83" s="9">
        <f t="shared" si="1"/>
        <v>350</v>
      </c>
      <c r="K83" s="13">
        <v>56</v>
      </c>
      <c r="L83" s="1">
        <v>-10038612.93</v>
      </c>
      <c r="M83" t="s">
        <v>2927</v>
      </c>
    </row>
    <row r="84" spans="1:13" hidden="1" x14ac:dyDescent="0.25">
      <c r="A84" s="10" t="s">
        <v>253</v>
      </c>
      <c r="B84" s="11">
        <v>42387</v>
      </c>
      <c r="C84" s="10" t="s">
        <v>254</v>
      </c>
      <c r="D84" s="10">
        <v>2</v>
      </c>
      <c r="E84" s="12" t="s">
        <v>255</v>
      </c>
      <c r="F84" s="10" t="s">
        <v>155</v>
      </c>
      <c r="G84" s="10" t="s">
        <v>32</v>
      </c>
      <c r="H84" s="10" t="s">
        <v>435</v>
      </c>
      <c r="I84" s="9">
        <f t="shared" si="1"/>
        <v>350</v>
      </c>
      <c r="K84" s="13">
        <v>56</v>
      </c>
      <c r="L84" s="1">
        <v>-10038668.93</v>
      </c>
      <c r="M84" t="s">
        <v>2927</v>
      </c>
    </row>
    <row r="85" spans="1:13" hidden="1" x14ac:dyDescent="0.25">
      <c r="A85" s="10" t="s">
        <v>256</v>
      </c>
      <c r="B85" s="11">
        <v>42387</v>
      </c>
      <c r="C85" s="10" t="s">
        <v>257</v>
      </c>
      <c r="D85" s="10">
        <v>2</v>
      </c>
      <c r="E85" s="12" t="s">
        <v>258</v>
      </c>
      <c r="F85" s="10" t="s">
        <v>155</v>
      </c>
      <c r="G85" s="10" t="s">
        <v>32</v>
      </c>
      <c r="H85" s="10" t="s">
        <v>435</v>
      </c>
      <c r="I85" s="9">
        <f t="shared" si="1"/>
        <v>350</v>
      </c>
      <c r="K85" s="13">
        <v>56</v>
      </c>
      <c r="L85" s="1">
        <v>-10038724.93</v>
      </c>
      <c r="M85" t="s">
        <v>2927</v>
      </c>
    </row>
    <row r="86" spans="1:13" hidden="1" x14ac:dyDescent="0.25">
      <c r="A86" s="10" t="s">
        <v>259</v>
      </c>
      <c r="B86" s="11">
        <v>42387</v>
      </c>
      <c r="C86" s="10" t="s">
        <v>260</v>
      </c>
      <c r="D86" s="10">
        <v>2</v>
      </c>
      <c r="E86" s="12" t="s">
        <v>261</v>
      </c>
      <c r="F86" s="10" t="s">
        <v>155</v>
      </c>
      <c r="G86" s="10" t="s">
        <v>32</v>
      </c>
      <c r="H86" s="10" t="s">
        <v>435</v>
      </c>
      <c r="I86" s="9">
        <f t="shared" si="1"/>
        <v>350</v>
      </c>
      <c r="K86" s="13">
        <v>56</v>
      </c>
      <c r="L86" s="1">
        <v>-10038780.93</v>
      </c>
      <c r="M86" t="s">
        <v>2927</v>
      </c>
    </row>
    <row r="87" spans="1:13" hidden="1" x14ac:dyDescent="0.25">
      <c r="A87" s="10" t="s">
        <v>268</v>
      </c>
      <c r="B87" s="11">
        <v>42388</v>
      </c>
      <c r="C87" s="10" t="s">
        <v>269</v>
      </c>
      <c r="D87" s="10">
        <v>2</v>
      </c>
      <c r="E87" s="12" t="s">
        <v>270</v>
      </c>
      <c r="F87" s="10" t="s">
        <v>125</v>
      </c>
      <c r="G87" s="10" t="s">
        <v>10</v>
      </c>
      <c r="H87" s="10" t="s">
        <v>446</v>
      </c>
      <c r="I87" s="9">
        <f t="shared" si="1"/>
        <v>1831.8750000000002</v>
      </c>
      <c r="K87" s="13">
        <v>293.10000000000002</v>
      </c>
      <c r="L87" s="1">
        <v>-10039306.09</v>
      </c>
      <c r="M87" t="s">
        <v>2927</v>
      </c>
    </row>
    <row r="88" spans="1:13" hidden="1" x14ac:dyDescent="0.25">
      <c r="A88" s="10" t="s">
        <v>271</v>
      </c>
      <c r="B88" s="11">
        <v>42389</v>
      </c>
      <c r="C88" s="10" t="s">
        <v>272</v>
      </c>
      <c r="D88" s="10">
        <v>2</v>
      </c>
      <c r="E88" s="12" t="s">
        <v>273</v>
      </c>
      <c r="F88" s="10" t="s">
        <v>125</v>
      </c>
      <c r="G88" s="10" t="s">
        <v>10</v>
      </c>
      <c r="H88" s="10" t="s">
        <v>447</v>
      </c>
      <c r="I88" s="9">
        <f t="shared" si="1"/>
        <v>1018.9375</v>
      </c>
      <c r="K88" s="13">
        <v>163.03</v>
      </c>
      <c r="L88" s="1">
        <v>-10039469.119999999</v>
      </c>
      <c r="M88" t="s">
        <v>2927</v>
      </c>
    </row>
    <row r="89" spans="1:13" hidden="1" x14ac:dyDescent="0.25">
      <c r="A89" s="10" t="s">
        <v>274</v>
      </c>
      <c r="B89" s="11">
        <v>42389</v>
      </c>
      <c r="C89" s="10" t="s">
        <v>275</v>
      </c>
      <c r="D89" s="10">
        <v>2</v>
      </c>
      <c r="E89" s="12" t="s">
        <v>276</v>
      </c>
      <c r="F89" s="10" t="s">
        <v>125</v>
      </c>
      <c r="G89" s="10" t="s">
        <v>10</v>
      </c>
      <c r="H89" s="10" t="s">
        <v>448</v>
      </c>
      <c r="I89" s="9">
        <f t="shared" si="1"/>
        <v>1443.5</v>
      </c>
      <c r="K89" s="13">
        <v>230.96</v>
      </c>
      <c r="L89" s="1">
        <v>-10039700.08</v>
      </c>
      <c r="M89" t="s">
        <v>2927</v>
      </c>
    </row>
    <row r="90" spans="1:13" hidden="1" x14ac:dyDescent="0.25">
      <c r="A90" s="10" t="s">
        <v>277</v>
      </c>
      <c r="B90" s="11">
        <v>42390</v>
      </c>
      <c r="C90" s="10" t="s">
        <v>278</v>
      </c>
      <c r="D90" s="10">
        <v>2</v>
      </c>
      <c r="E90" s="12" t="s">
        <v>279</v>
      </c>
      <c r="F90" s="10" t="s">
        <v>144</v>
      </c>
      <c r="G90" s="10" t="s">
        <v>32</v>
      </c>
      <c r="H90" s="10" t="s">
        <v>433</v>
      </c>
      <c r="I90" s="9">
        <f t="shared" si="1"/>
        <v>1018.9375</v>
      </c>
      <c r="K90" s="13">
        <v>163.03</v>
      </c>
      <c r="L90" s="1">
        <v>-10039863.109999999</v>
      </c>
      <c r="M90" t="s">
        <v>2927</v>
      </c>
    </row>
    <row r="91" spans="1:13" hidden="1" x14ac:dyDescent="0.25">
      <c r="A91" s="10" t="s">
        <v>280</v>
      </c>
      <c r="B91" s="11">
        <v>42390</v>
      </c>
      <c r="C91" s="10" t="s">
        <v>281</v>
      </c>
      <c r="D91" s="10">
        <v>2</v>
      </c>
      <c r="E91" s="12" t="s">
        <v>282</v>
      </c>
      <c r="F91" s="10" t="s">
        <v>222</v>
      </c>
      <c r="G91" s="10" t="s">
        <v>32</v>
      </c>
      <c r="H91" s="10" t="s">
        <v>435</v>
      </c>
      <c r="I91" s="9">
        <f t="shared" si="1"/>
        <v>499.25</v>
      </c>
      <c r="K91" s="13">
        <v>79.88</v>
      </c>
      <c r="L91" s="1">
        <v>-10039942.99</v>
      </c>
      <c r="M91" t="s">
        <v>2927</v>
      </c>
    </row>
    <row r="92" spans="1:13" hidden="1" x14ac:dyDescent="0.25">
      <c r="A92" s="10" t="s">
        <v>283</v>
      </c>
      <c r="B92" s="11">
        <v>42390</v>
      </c>
      <c r="C92" s="10" t="s">
        <v>284</v>
      </c>
      <c r="D92" s="10">
        <v>2</v>
      </c>
      <c r="E92" s="12" t="s">
        <v>285</v>
      </c>
      <c r="F92" s="10" t="s">
        <v>155</v>
      </c>
      <c r="G92" s="10" t="s">
        <v>32</v>
      </c>
      <c r="H92" s="10" t="s">
        <v>435</v>
      </c>
      <c r="I92" s="9">
        <f t="shared" si="1"/>
        <v>350</v>
      </c>
      <c r="K92" s="13">
        <v>56</v>
      </c>
      <c r="L92" s="1">
        <v>-10039998.99</v>
      </c>
      <c r="M92" t="s">
        <v>2927</v>
      </c>
    </row>
    <row r="93" spans="1:13" hidden="1" x14ac:dyDescent="0.25">
      <c r="A93" s="10" t="s">
        <v>286</v>
      </c>
      <c r="B93" s="11">
        <v>42390</v>
      </c>
      <c r="C93" s="10" t="s">
        <v>287</v>
      </c>
      <c r="D93" s="10">
        <v>2</v>
      </c>
      <c r="E93" s="12" t="s">
        <v>288</v>
      </c>
      <c r="F93" s="10" t="s">
        <v>155</v>
      </c>
      <c r="G93" s="10" t="s">
        <v>32</v>
      </c>
      <c r="H93" s="10" t="s">
        <v>435</v>
      </c>
      <c r="I93" s="9">
        <f t="shared" si="1"/>
        <v>350</v>
      </c>
      <c r="K93" s="13">
        <v>56</v>
      </c>
      <c r="L93" s="1">
        <v>-10040054.99</v>
      </c>
      <c r="M93" t="s">
        <v>2927</v>
      </c>
    </row>
    <row r="94" spans="1:13" hidden="1" x14ac:dyDescent="0.25">
      <c r="A94" s="10" t="s">
        <v>289</v>
      </c>
      <c r="B94" s="11">
        <v>42390</v>
      </c>
      <c r="C94" s="10" t="s">
        <v>290</v>
      </c>
      <c r="D94" s="10">
        <v>2</v>
      </c>
      <c r="E94" s="12" t="s">
        <v>291</v>
      </c>
      <c r="F94" s="10" t="s">
        <v>155</v>
      </c>
      <c r="G94" s="10" t="s">
        <v>32</v>
      </c>
      <c r="H94" s="10" t="s">
        <v>435</v>
      </c>
      <c r="I94" s="9">
        <f t="shared" si="1"/>
        <v>350</v>
      </c>
      <c r="K94" s="13">
        <v>56</v>
      </c>
      <c r="L94" s="1">
        <v>-10040110.99</v>
      </c>
      <c r="M94" t="s">
        <v>2927</v>
      </c>
    </row>
    <row r="95" spans="1:13" hidden="1" x14ac:dyDescent="0.25">
      <c r="A95" s="10" t="s">
        <v>292</v>
      </c>
      <c r="B95" s="11">
        <v>42390</v>
      </c>
      <c r="C95" s="10" t="s">
        <v>293</v>
      </c>
      <c r="D95" s="10">
        <v>2</v>
      </c>
      <c r="E95" s="12" t="s">
        <v>294</v>
      </c>
      <c r="F95" s="10" t="s">
        <v>155</v>
      </c>
      <c r="G95" s="10" t="s">
        <v>32</v>
      </c>
      <c r="H95" s="10" t="s">
        <v>435</v>
      </c>
      <c r="I95" s="9">
        <f t="shared" si="1"/>
        <v>350</v>
      </c>
      <c r="K95" s="13">
        <v>56</v>
      </c>
      <c r="L95" s="1">
        <v>-10040166.99</v>
      </c>
      <c r="M95" t="s">
        <v>2927</v>
      </c>
    </row>
    <row r="96" spans="1:13" hidden="1" x14ac:dyDescent="0.25">
      <c r="A96" s="10" t="s">
        <v>295</v>
      </c>
      <c r="B96" s="11">
        <v>42390</v>
      </c>
      <c r="C96" s="10" t="s">
        <v>296</v>
      </c>
      <c r="D96" s="10">
        <v>2</v>
      </c>
      <c r="E96" s="12" t="s">
        <v>297</v>
      </c>
      <c r="F96" s="10" t="s">
        <v>155</v>
      </c>
      <c r="G96" s="10" t="s">
        <v>32</v>
      </c>
      <c r="H96" s="10" t="s">
        <v>435</v>
      </c>
      <c r="I96" s="9">
        <f t="shared" si="1"/>
        <v>350</v>
      </c>
      <c r="K96" s="13">
        <v>56</v>
      </c>
      <c r="L96" s="1">
        <v>-10040222.99</v>
      </c>
      <c r="M96" t="s">
        <v>2927</v>
      </c>
    </row>
    <row r="97" spans="1:13" hidden="1" x14ac:dyDescent="0.25">
      <c r="A97" s="10" t="s">
        <v>298</v>
      </c>
      <c r="B97" s="11">
        <v>42390</v>
      </c>
      <c r="C97" s="10" t="s">
        <v>299</v>
      </c>
      <c r="D97" s="10">
        <v>2</v>
      </c>
      <c r="E97" s="12" t="s">
        <v>300</v>
      </c>
      <c r="F97" s="10" t="s">
        <v>155</v>
      </c>
      <c r="G97" s="10" t="s">
        <v>32</v>
      </c>
      <c r="H97" s="10" t="s">
        <v>435</v>
      </c>
      <c r="I97" s="9">
        <f t="shared" si="1"/>
        <v>350</v>
      </c>
      <c r="K97" s="13">
        <v>56</v>
      </c>
      <c r="L97" s="1">
        <v>-10040278.99</v>
      </c>
      <c r="M97" t="s">
        <v>2927</v>
      </c>
    </row>
    <row r="98" spans="1:13" hidden="1" x14ac:dyDescent="0.25">
      <c r="A98" s="10" t="s">
        <v>301</v>
      </c>
      <c r="B98" s="11">
        <v>42390</v>
      </c>
      <c r="C98" s="10" t="s">
        <v>302</v>
      </c>
      <c r="D98" s="10">
        <v>2</v>
      </c>
      <c r="E98" s="12" t="s">
        <v>303</v>
      </c>
      <c r="F98" s="10" t="s">
        <v>155</v>
      </c>
      <c r="G98" s="10" t="s">
        <v>32</v>
      </c>
      <c r="H98" s="10" t="s">
        <v>435</v>
      </c>
      <c r="I98" s="9">
        <f t="shared" si="1"/>
        <v>350</v>
      </c>
      <c r="K98" s="13">
        <v>56</v>
      </c>
      <c r="L98" s="1">
        <v>-10040334.99</v>
      </c>
      <c r="M98" t="s">
        <v>2927</v>
      </c>
    </row>
    <row r="99" spans="1:13" hidden="1" x14ac:dyDescent="0.25">
      <c r="A99" s="10" t="s">
        <v>304</v>
      </c>
      <c r="B99" s="11">
        <v>42390</v>
      </c>
      <c r="C99" s="10" t="s">
        <v>305</v>
      </c>
      <c r="D99" s="10">
        <v>2</v>
      </c>
      <c r="E99" s="12" t="s">
        <v>306</v>
      </c>
      <c r="F99" s="10" t="s">
        <v>155</v>
      </c>
      <c r="G99" s="10" t="s">
        <v>32</v>
      </c>
      <c r="H99" s="10" t="s">
        <v>435</v>
      </c>
      <c r="I99" s="9">
        <f t="shared" si="1"/>
        <v>350</v>
      </c>
      <c r="K99" s="13">
        <v>56</v>
      </c>
      <c r="L99" s="1">
        <v>-10040390.99</v>
      </c>
      <c r="M99" t="s">
        <v>2927</v>
      </c>
    </row>
    <row r="100" spans="1:13" hidden="1" x14ac:dyDescent="0.25">
      <c r="A100" s="10" t="s">
        <v>307</v>
      </c>
      <c r="B100" s="11">
        <v>42390</v>
      </c>
      <c r="C100" s="10" t="s">
        <v>308</v>
      </c>
      <c r="D100" s="10">
        <v>2</v>
      </c>
      <c r="E100" s="12" t="s">
        <v>309</v>
      </c>
      <c r="F100" s="10" t="s">
        <v>155</v>
      </c>
      <c r="G100" s="10" t="s">
        <v>32</v>
      </c>
      <c r="H100" s="10" t="s">
        <v>435</v>
      </c>
      <c r="I100" s="9">
        <f t="shared" si="1"/>
        <v>350</v>
      </c>
      <c r="K100" s="13">
        <v>56</v>
      </c>
      <c r="L100" s="1">
        <v>-10040446.99</v>
      </c>
      <c r="M100" t="s">
        <v>2927</v>
      </c>
    </row>
    <row r="101" spans="1:13" hidden="1" x14ac:dyDescent="0.25">
      <c r="A101" s="10" t="s">
        <v>310</v>
      </c>
      <c r="B101" s="11">
        <v>42390</v>
      </c>
      <c r="C101" s="10" t="s">
        <v>311</v>
      </c>
      <c r="D101" s="10">
        <v>2</v>
      </c>
      <c r="E101" s="12" t="s">
        <v>312</v>
      </c>
      <c r="F101" s="10" t="s">
        <v>155</v>
      </c>
      <c r="G101" s="10" t="s">
        <v>32</v>
      </c>
      <c r="H101" s="10" t="s">
        <v>435</v>
      </c>
      <c r="I101" s="9">
        <f t="shared" si="1"/>
        <v>350</v>
      </c>
      <c r="K101" s="13">
        <v>56</v>
      </c>
      <c r="L101" s="1">
        <v>-10040502.99</v>
      </c>
      <c r="M101" t="s">
        <v>2927</v>
      </c>
    </row>
    <row r="102" spans="1:13" hidden="1" x14ac:dyDescent="0.25">
      <c r="A102" s="10" t="s">
        <v>313</v>
      </c>
      <c r="B102" s="11">
        <v>42390</v>
      </c>
      <c r="C102" s="10" t="s">
        <v>314</v>
      </c>
      <c r="D102" s="10">
        <v>2</v>
      </c>
      <c r="E102" s="12" t="s">
        <v>315</v>
      </c>
      <c r="F102" s="10" t="s">
        <v>155</v>
      </c>
      <c r="G102" s="10" t="s">
        <v>32</v>
      </c>
      <c r="H102" s="10" t="s">
        <v>435</v>
      </c>
      <c r="I102" s="9">
        <f t="shared" si="1"/>
        <v>350</v>
      </c>
      <c r="K102" s="13">
        <v>56</v>
      </c>
      <c r="L102" s="1">
        <v>-10040558.99</v>
      </c>
      <c r="M102" t="s">
        <v>2927</v>
      </c>
    </row>
    <row r="103" spans="1:13" hidden="1" x14ac:dyDescent="0.25">
      <c r="A103" s="10" t="s">
        <v>320</v>
      </c>
      <c r="B103" s="11">
        <v>42390</v>
      </c>
      <c r="C103" s="10" t="s">
        <v>321</v>
      </c>
      <c r="D103" s="10">
        <v>2</v>
      </c>
      <c r="E103" s="12" t="s">
        <v>322</v>
      </c>
      <c r="F103" s="10" t="s">
        <v>125</v>
      </c>
      <c r="G103" s="10" t="s">
        <v>10</v>
      </c>
      <c r="H103" s="10" t="s">
        <v>449</v>
      </c>
      <c r="I103" s="9">
        <f t="shared" si="1"/>
        <v>1018.9375</v>
      </c>
      <c r="K103" s="13">
        <v>163.03</v>
      </c>
      <c r="L103" s="1">
        <v>-10087342.710000001</v>
      </c>
      <c r="M103" t="s">
        <v>2927</v>
      </c>
    </row>
    <row r="104" spans="1:13" hidden="1" x14ac:dyDescent="0.25">
      <c r="A104" s="10" t="s">
        <v>323</v>
      </c>
      <c r="B104" s="11">
        <v>42390</v>
      </c>
      <c r="C104" s="10" t="s">
        <v>324</v>
      </c>
      <c r="D104" s="10">
        <v>2</v>
      </c>
      <c r="E104" s="12" t="s">
        <v>325</v>
      </c>
      <c r="F104" s="10" t="s">
        <v>125</v>
      </c>
      <c r="G104" s="10" t="s">
        <v>10</v>
      </c>
      <c r="H104" s="10" t="s">
        <v>450</v>
      </c>
      <c r="I104" s="9">
        <f t="shared" si="1"/>
        <v>2267.6875</v>
      </c>
      <c r="K104" s="13">
        <v>362.83</v>
      </c>
      <c r="L104" s="1">
        <v>-10087705.539999999</v>
      </c>
      <c r="M104" t="s">
        <v>2927</v>
      </c>
    </row>
    <row r="105" spans="1:13" hidden="1" x14ac:dyDescent="0.25">
      <c r="A105" s="10" t="s">
        <v>326</v>
      </c>
      <c r="B105" s="11">
        <v>42391</v>
      </c>
      <c r="C105" s="10" t="s">
        <v>327</v>
      </c>
      <c r="D105" s="10">
        <v>2</v>
      </c>
      <c r="E105" s="12" t="s">
        <v>328</v>
      </c>
      <c r="F105" s="10" t="s">
        <v>144</v>
      </c>
      <c r="G105" s="10" t="s">
        <v>32</v>
      </c>
      <c r="H105" s="10" t="s">
        <v>433</v>
      </c>
      <c r="I105" s="9">
        <f t="shared" si="1"/>
        <v>5990.1875</v>
      </c>
      <c r="K105" s="13">
        <v>958.43</v>
      </c>
      <c r="L105" s="1">
        <v>-10088663.970000001</v>
      </c>
      <c r="M105" t="s">
        <v>2927</v>
      </c>
    </row>
    <row r="106" spans="1:13" hidden="1" x14ac:dyDescent="0.25">
      <c r="A106" s="10" t="s">
        <v>340</v>
      </c>
      <c r="B106" s="11">
        <v>42392</v>
      </c>
      <c r="C106" s="10" t="s">
        <v>341</v>
      </c>
      <c r="D106" s="10">
        <v>2</v>
      </c>
      <c r="E106" s="12" t="s">
        <v>342</v>
      </c>
      <c r="F106" s="10" t="s">
        <v>125</v>
      </c>
      <c r="G106" s="10" t="s">
        <v>10</v>
      </c>
      <c r="H106" s="10" t="s">
        <v>453</v>
      </c>
      <c r="I106" s="9">
        <f t="shared" si="1"/>
        <v>1786.1875000000002</v>
      </c>
      <c r="K106" s="13">
        <v>285.79000000000002</v>
      </c>
      <c r="L106" s="1">
        <v>-10131421.93</v>
      </c>
      <c r="M106" t="s">
        <v>2927</v>
      </c>
    </row>
    <row r="107" spans="1:13" hidden="1" x14ac:dyDescent="0.25">
      <c r="A107" s="10" t="s">
        <v>343</v>
      </c>
      <c r="B107" s="11">
        <v>42392</v>
      </c>
      <c r="C107" s="10" t="s">
        <v>344</v>
      </c>
      <c r="D107" s="10">
        <v>2</v>
      </c>
      <c r="E107" s="12" t="s">
        <v>345</v>
      </c>
      <c r="F107" s="10" t="s">
        <v>125</v>
      </c>
      <c r="G107" s="10" t="s">
        <v>10</v>
      </c>
      <c r="H107" s="10" t="s">
        <v>454</v>
      </c>
      <c r="I107" s="9">
        <f t="shared" si="1"/>
        <v>3986.4375000000005</v>
      </c>
      <c r="K107" s="13">
        <v>637.83000000000004</v>
      </c>
      <c r="L107" s="1">
        <v>-10132059.76</v>
      </c>
      <c r="M107" t="s">
        <v>2927</v>
      </c>
    </row>
    <row r="108" spans="1:13" hidden="1" x14ac:dyDescent="0.25">
      <c r="A108" s="10" t="s">
        <v>335</v>
      </c>
      <c r="B108" s="11">
        <v>42392</v>
      </c>
      <c r="C108" s="10" t="s">
        <v>336</v>
      </c>
      <c r="D108" s="10">
        <v>2</v>
      </c>
      <c r="E108" s="12" t="s">
        <v>337</v>
      </c>
      <c r="F108" s="10" t="s">
        <v>222</v>
      </c>
      <c r="G108" s="10" t="s">
        <v>32</v>
      </c>
      <c r="H108" s="10" t="s">
        <v>435</v>
      </c>
      <c r="I108" s="9">
        <f t="shared" si="1"/>
        <v>28740.3125</v>
      </c>
      <c r="K108" s="13">
        <v>4598.45</v>
      </c>
      <c r="L108" s="1">
        <v>-10130904.140000001</v>
      </c>
      <c r="M108" t="s">
        <v>2927</v>
      </c>
    </row>
    <row r="109" spans="1:13" hidden="1" x14ac:dyDescent="0.25">
      <c r="A109" s="10" t="s">
        <v>346</v>
      </c>
      <c r="B109" s="11">
        <v>42394</v>
      </c>
      <c r="C109" s="10" t="s">
        <v>347</v>
      </c>
      <c r="D109" s="10">
        <v>2</v>
      </c>
      <c r="E109" s="12" t="s">
        <v>348</v>
      </c>
      <c r="F109" s="10" t="s">
        <v>125</v>
      </c>
      <c r="G109" s="10" t="s">
        <v>10</v>
      </c>
      <c r="H109" s="10" t="s">
        <v>455</v>
      </c>
      <c r="I109" s="9">
        <f t="shared" si="1"/>
        <v>1833.6875</v>
      </c>
      <c r="K109" s="13">
        <v>293.39</v>
      </c>
      <c r="L109" s="1">
        <v>-10172332.359999999</v>
      </c>
      <c r="M109" t="s">
        <v>2927</v>
      </c>
    </row>
    <row r="110" spans="1:13" hidden="1" x14ac:dyDescent="0.25">
      <c r="A110" s="10" t="s">
        <v>349</v>
      </c>
      <c r="B110" s="11">
        <v>42394</v>
      </c>
      <c r="C110" s="10" t="s">
        <v>350</v>
      </c>
      <c r="D110" s="10">
        <v>2</v>
      </c>
      <c r="E110" s="12" t="s">
        <v>351</v>
      </c>
      <c r="F110" s="10" t="s">
        <v>125</v>
      </c>
      <c r="G110" s="10" t="s">
        <v>10</v>
      </c>
      <c r="H110" s="10" t="s">
        <v>456</v>
      </c>
      <c r="I110" s="9">
        <f t="shared" si="1"/>
        <v>1018.9375</v>
      </c>
      <c r="K110" s="13">
        <v>163.03</v>
      </c>
      <c r="L110" s="1">
        <v>-10172495.390000001</v>
      </c>
      <c r="M110" t="s">
        <v>2927</v>
      </c>
    </row>
    <row r="111" spans="1:13" hidden="1" x14ac:dyDescent="0.25">
      <c r="A111" s="10" t="s">
        <v>354</v>
      </c>
      <c r="B111" s="11">
        <v>42395</v>
      </c>
      <c r="C111" s="10" t="s">
        <v>355</v>
      </c>
      <c r="D111" s="10">
        <v>2</v>
      </c>
      <c r="E111" s="12" t="s">
        <v>356</v>
      </c>
      <c r="F111" s="10" t="s">
        <v>125</v>
      </c>
      <c r="G111" s="10" t="s">
        <v>10</v>
      </c>
      <c r="H111" s="10" t="s">
        <v>458</v>
      </c>
      <c r="I111" s="9">
        <f t="shared" si="1"/>
        <v>1018.9375</v>
      </c>
      <c r="K111" s="13">
        <v>163.03</v>
      </c>
      <c r="L111" s="1">
        <v>-10174026.26</v>
      </c>
      <c r="M111" t="s">
        <v>2927</v>
      </c>
    </row>
    <row r="112" spans="1:13" hidden="1" x14ac:dyDescent="0.25">
      <c r="A112" s="10" t="s">
        <v>357</v>
      </c>
      <c r="B112" s="11">
        <v>42395</v>
      </c>
      <c r="C112" s="10" t="s">
        <v>358</v>
      </c>
      <c r="D112" s="10">
        <v>2</v>
      </c>
      <c r="E112" s="12" t="s">
        <v>359</v>
      </c>
      <c r="F112" s="10" t="s">
        <v>125</v>
      </c>
      <c r="G112" s="10" t="s">
        <v>10</v>
      </c>
      <c r="H112" s="10" t="s">
        <v>459</v>
      </c>
      <c r="I112" s="9">
        <f t="shared" si="1"/>
        <v>8980.875</v>
      </c>
      <c r="K112" s="13">
        <v>1436.94</v>
      </c>
      <c r="L112" s="1">
        <v>-10175463.199999999</v>
      </c>
      <c r="M112" t="s">
        <v>2927</v>
      </c>
    </row>
    <row r="113" spans="1:13" hidden="1" x14ac:dyDescent="0.25">
      <c r="A113" s="10" t="s">
        <v>364</v>
      </c>
      <c r="B113" s="11">
        <v>42396</v>
      </c>
      <c r="C113" s="10" t="s">
        <v>365</v>
      </c>
      <c r="D113" s="10">
        <v>2</v>
      </c>
      <c r="E113" s="12" t="s">
        <v>366</v>
      </c>
      <c r="F113" s="10" t="s">
        <v>125</v>
      </c>
      <c r="G113" s="10" t="s">
        <v>10</v>
      </c>
      <c r="H113" s="10" t="s">
        <v>462</v>
      </c>
      <c r="I113" s="9">
        <f t="shared" si="1"/>
        <v>1260.4375</v>
      </c>
      <c r="K113" s="13">
        <v>201.67</v>
      </c>
      <c r="L113" s="1">
        <v>-10175885.529999999</v>
      </c>
      <c r="M113" t="s">
        <v>2927</v>
      </c>
    </row>
    <row r="114" spans="1:13" hidden="1" x14ac:dyDescent="0.25">
      <c r="A114" s="10" t="s">
        <v>367</v>
      </c>
      <c r="B114" s="11">
        <v>42396</v>
      </c>
      <c r="C114" s="10" t="s">
        <v>368</v>
      </c>
      <c r="D114" s="10">
        <v>2</v>
      </c>
      <c r="E114" s="12" t="s">
        <v>369</v>
      </c>
      <c r="F114" s="10" t="s">
        <v>125</v>
      </c>
      <c r="G114" s="10" t="s">
        <v>10</v>
      </c>
      <c r="H114" s="10" t="s">
        <v>463</v>
      </c>
      <c r="I114" s="9">
        <f t="shared" si="1"/>
        <v>1018.9375</v>
      </c>
      <c r="K114" s="13">
        <v>163.03</v>
      </c>
      <c r="L114" s="1">
        <v>-10176048.560000001</v>
      </c>
      <c r="M114" t="s">
        <v>2927</v>
      </c>
    </row>
    <row r="115" spans="1:13" hidden="1" x14ac:dyDescent="0.25">
      <c r="A115" s="10" t="s">
        <v>370</v>
      </c>
      <c r="B115" s="11">
        <v>42397</v>
      </c>
      <c r="C115" s="10" t="s">
        <v>371</v>
      </c>
      <c r="D115" s="10">
        <v>2</v>
      </c>
      <c r="E115" s="12" t="s">
        <v>372</v>
      </c>
      <c r="F115" s="10" t="s">
        <v>155</v>
      </c>
      <c r="G115" s="10" t="s">
        <v>32</v>
      </c>
      <c r="H115" s="10" t="s">
        <v>435</v>
      </c>
      <c r="I115" s="9">
        <f t="shared" si="1"/>
        <v>550</v>
      </c>
      <c r="K115" s="13">
        <v>88</v>
      </c>
      <c r="L115" s="1">
        <v>-10176136.560000001</v>
      </c>
      <c r="M115" t="s">
        <v>2927</v>
      </c>
    </row>
    <row r="116" spans="1:13" hidden="1" x14ac:dyDescent="0.25">
      <c r="A116" s="10" t="s">
        <v>373</v>
      </c>
      <c r="B116" s="11">
        <v>42397</v>
      </c>
      <c r="C116" s="10" t="s">
        <v>374</v>
      </c>
      <c r="D116" s="10">
        <v>2</v>
      </c>
      <c r="E116" s="12" t="s">
        <v>375</v>
      </c>
      <c r="F116" s="10" t="s">
        <v>155</v>
      </c>
      <c r="G116" s="10" t="s">
        <v>32</v>
      </c>
      <c r="H116" s="10" t="s">
        <v>435</v>
      </c>
      <c r="I116" s="9">
        <f t="shared" si="1"/>
        <v>350</v>
      </c>
      <c r="K116" s="13">
        <v>56</v>
      </c>
      <c r="L116" s="1">
        <v>-10176192.560000001</v>
      </c>
      <c r="M116" t="s">
        <v>2927</v>
      </c>
    </row>
    <row r="117" spans="1:13" hidden="1" x14ac:dyDescent="0.25">
      <c r="A117" s="10" t="s">
        <v>376</v>
      </c>
      <c r="B117" s="11">
        <v>42397</v>
      </c>
      <c r="C117" s="10" t="s">
        <v>377</v>
      </c>
      <c r="D117" s="10">
        <v>2</v>
      </c>
      <c r="E117" s="12" t="s">
        <v>378</v>
      </c>
      <c r="F117" s="10" t="s">
        <v>155</v>
      </c>
      <c r="G117" s="10" t="s">
        <v>32</v>
      </c>
      <c r="H117" s="10" t="s">
        <v>435</v>
      </c>
      <c r="I117" s="9">
        <f t="shared" si="1"/>
        <v>350</v>
      </c>
      <c r="K117" s="13">
        <v>56</v>
      </c>
      <c r="L117" s="1">
        <v>-10176248.560000001</v>
      </c>
      <c r="M117" t="s">
        <v>2927</v>
      </c>
    </row>
    <row r="118" spans="1:13" hidden="1" x14ac:dyDescent="0.25">
      <c r="A118" s="10" t="s">
        <v>379</v>
      </c>
      <c r="B118" s="11">
        <v>42397</v>
      </c>
      <c r="C118" s="10" t="s">
        <v>380</v>
      </c>
      <c r="D118" s="10">
        <v>2</v>
      </c>
      <c r="E118" s="12" t="s">
        <v>381</v>
      </c>
      <c r="F118" s="10" t="s">
        <v>155</v>
      </c>
      <c r="G118" s="10" t="s">
        <v>32</v>
      </c>
      <c r="H118" s="10" t="s">
        <v>435</v>
      </c>
      <c r="I118" s="9">
        <f t="shared" si="1"/>
        <v>350</v>
      </c>
      <c r="K118" s="13">
        <v>56</v>
      </c>
      <c r="L118" s="1">
        <v>-10176304.560000001</v>
      </c>
      <c r="M118" t="s">
        <v>2927</v>
      </c>
    </row>
    <row r="119" spans="1:13" hidden="1" x14ac:dyDescent="0.25">
      <c r="A119" s="10" t="s">
        <v>382</v>
      </c>
      <c r="B119" s="11">
        <v>42397</v>
      </c>
      <c r="C119" s="10" t="s">
        <v>383</v>
      </c>
      <c r="D119" s="10">
        <v>2</v>
      </c>
      <c r="E119" s="12" t="s">
        <v>384</v>
      </c>
      <c r="F119" s="10" t="s">
        <v>155</v>
      </c>
      <c r="G119" s="10" t="s">
        <v>32</v>
      </c>
      <c r="H119" s="10" t="s">
        <v>435</v>
      </c>
      <c r="I119" s="9">
        <f t="shared" si="1"/>
        <v>350</v>
      </c>
      <c r="K119" s="13">
        <v>56</v>
      </c>
      <c r="L119" s="1">
        <v>-10176360.560000001</v>
      </c>
      <c r="M119" t="s">
        <v>2927</v>
      </c>
    </row>
    <row r="120" spans="1:13" hidden="1" x14ac:dyDescent="0.25">
      <c r="A120" s="10" t="s">
        <v>385</v>
      </c>
      <c r="B120" s="11">
        <v>42397</v>
      </c>
      <c r="C120" s="10" t="s">
        <v>386</v>
      </c>
      <c r="D120" s="10">
        <v>2</v>
      </c>
      <c r="E120" s="12" t="s">
        <v>387</v>
      </c>
      <c r="F120" s="10" t="s">
        <v>155</v>
      </c>
      <c r="G120" s="10" t="s">
        <v>32</v>
      </c>
      <c r="H120" s="10" t="s">
        <v>435</v>
      </c>
      <c r="I120" s="9">
        <f t="shared" si="1"/>
        <v>350</v>
      </c>
      <c r="K120" s="13">
        <v>56</v>
      </c>
      <c r="L120" s="1">
        <v>-10176416.560000001</v>
      </c>
      <c r="M120" t="s">
        <v>2927</v>
      </c>
    </row>
    <row r="121" spans="1:13" hidden="1" x14ac:dyDescent="0.25">
      <c r="A121" s="10" t="s">
        <v>388</v>
      </c>
      <c r="B121" s="11">
        <v>42397</v>
      </c>
      <c r="C121" s="10" t="s">
        <v>389</v>
      </c>
      <c r="D121" s="10">
        <v>2</v>
      </c>
      <c r="E121" s="12" t="s">
        <v>390</v>
      </c>
      <c r="F121" s="10" t="s">
        <v>155</v>
      </c>
      <c r="G121" s="10" t="s">
        <v>32</v>
      </c>
      <c r="H121" s="10" t="s">
        <v>435</v>
      </c>
      <c r="I121" s="9">
        <f t="shared" si="1"/>
        <v>350</v>
      </c>
      <c r="K121" s="13">
        <v>56</v>
      </c>
      <c r="L121" s="1">
        <v>-10176472.560000001</v>
      </c>
      <c r="M121" t="s">
        <v>2927</v>
      </c>
    </row>
    <row r="122" spans="1:13" hidden="1" x14ac:dyDescent="0.25">
      <c r="A122" s="10" t="s">
        <v>391</v>
      </c>
      <c r="B122" s="11">
        <v>42397</v>
      </c>
      <c r="C122" s="10" t="s">
        <v>392</v>
      </c>
      <c r="D122" s="10">
        <v>2</v>
      </c>
      <c r="E122" s="12" t="s">
        <v>393</v>
      </c>
      <c r="F122" s="10" t="s">
        <v>155</v>
      </c>
      <c r="G122" s="10" t="s">
        <v>32</v>
      </c>
      <c r="H122" s="10" t="s">
        <v>435</v>
      </c>
      <c r="I122" s="9">
        <f t="shared" si="1"/>
        <v>350</v>
      </c>
      <c r="K122" s="13">
        <v>56</v>
      </c>
      <c r="L122" s="1">
        <v>-10176528.560000001</v>
      </c>
      <c r="M122" t="s">
        <v>2927</v>
      </c>
    </row>
    <row r="123" spans="1:13" hidden="1" x14ac:dyDescent="0.25">
      <c r="A123" s="10" t="s">
        <v>394</v>
      </c>
      <c r="B123" s="11">
        <v>42397</v>
      </c>
      <c r="C123" s="10" t="s">
        <v>395</v>
      </c>
      <c r="D123" s="10">
        <v>2</v>
      </c>
      <c r="E123" s="12" t="s">
        <v>396</v>
      </c>
      <c r="F123" s="10" t="s">
        <v>155</v>
      </c>
      <c r="G123" s="10" t="s">
        <v>32</v>
      </c>
      <c r="H123" s="10" t="s">
        <v>435</v>
      </c>
      <c r="I123" s="9">
        <f t="shared" si="1"/>
        <v>350</v>
      </c>
      <c r="K123" s="13">
        <v>56</v>
      </c>
      <c r="L123" s="1">
        <v>-10176584.560000001</v>
      </c>
      <c r="M123" t="s">
        <v>2927</v>
      </c>
    </row>
    <row r="124" spans="1:13" hidden="1" x14ac:dyDescent="0.25">
      <c r="A124" s="10" t="s">
        <v>397</v>
      </c>
      <c r="B124" s="11">
        <v>42397</v>
      </c>
      <c r="C124" s="10" t="s">
        <v>398</v>
      </c>
      <c r="D124" s="10">
        <v>2</v>
      </c>
      <c r="E124" s="12" t="s">
        <v>399</v>
      </c>
      <c r="F124" s="10" t="s">
        <v>155</v>
      </c>
      <c r="G124" s="10" t="s">
        <v>32</v>
      </c>
      <c r="H124" s="10" t="s">
        <v>435</v>
      </c>
      <c r="I124" s="9">
        <f t="shared" si="1"/>
        <v>350</v>
      </c>
      <c r="K124" s="13">
        <v>56</v>
      </c>
      <c r="L124" s="1">
        <v>-10176640.560000001</v>
      </c>
      <c r="M124" t="s">
        <v>2927</v>
      </c>
    </row>
    <row r="125" spans="1:13" hidden="1" x14ac:dyDescent="0.25">
      <c r="A125" s="10" t="s">
        <v>400</v>
      </c>
      <c r="B125" s="11">
        <v>42397</v>
      </c>
      <c r="C125" s="10" t="s">
        <v>401</v>
      </c>
      <c r="D125" s="10">
        <v>2</v>
      </c>
      <c r="E125" s="12" t="s">
        <v>402</v>
      </c>
      <c r="F125" s="10" t="s">
        <v>155</v>
      </c>
      <c r="G125" s="10" t="s">
        <v>32</v>
      </c>
      <c r="H125" s="10" t="s">
        <v>435</v>
      </c>
      <c r="I125" s="9">
        <f t="shared" si="1"/>
        <v>350</v>
      </c>
      <c r="K125" s="13">
        <v>56</v>
      </c>
      <c r="L125" s="1">
        <v>-10176696.560000001</v>
      </c>
      <c r="M125" t="s">
        <v>2927</v>
      </c>
    </row>
    <row r="126" spans="1:13" hidden="1" x14ac:dyDescent="0.25">
      <c r="A126" s="10" t="s">
        <v>403</v>
      </c>
      <c r="B126" s="11">
        <v>42397</v>
      </c>
      <c r="C126" s="10" t="s">
        <v>404</v>
      </c>
      <c r="D126" s="10">
        <v>2</v>
      </c>
      <c r="E126" s="12" t="s">
        <v>405</v>
      </c>
      <c r="F126" s="10" t="s">
        <v>155</v>
      </c>
      <c r="G126" s="10" t="s">
        <v>32</v>
      </c>
      <c r="H126" s="10" t="s">
        <v>435</v>
      </c>
      <c r="I126" s="9">
        <f t="shared" si="1"/>
        <v>350</v>
      </c>
      <c r="K126" s="13">
        <v>56</v>
      </c>
      <c r="L126" s="1">
        <v>-10176752.560000001</v>
      </c>
      <c r="M126" t="s">
        <v>2927</v>
      </c>
    </row>
    <row r="127" spans="1:13" hidden="1" x14ac:dyDescent="0.25">
      <c r="A127" s="10" t="s">
        <v>415</v>
      </c>
      <c r="B127" s="11">
        <v>42398</v>
      </c>
      <c r="C127" s="10" t="s">
        <v>416</v>
      </c>
      <c r="D127" s="10">
        <v>2</v>
      </c>
      <c r="E127" s="12" t="s">
        <v>417</v>
      </c>
      <c r="F127" s="10" t="s">
        <v>125</v>
      </c>
      <c r="G127" s="10" t="s">
        <v>10</v>
      </c>
      <c r="H127" s="10" t="s">
        <v>464</v>
      </c>
      <c r="I127" s="9">
        <f t="shared" si="1"/>
        <v>981.875</v>
      </c>
      <c r="K127" s="13">
        <v>157.1</v>
      </c>
      <c r="L127" s="1">
        <v>-10177410.619999999</v>
      </c>
      <c r="M127" t="s">
        <v>2927</v>
      </c>
    </row>
    <row r="128" spans="1:13" hidden="1" x14ac:dyDescent="0.25">
      <c r="A128" s="10" t="s">
        <v>418</v>
      </c>
      <c r="B128" s="11">
        <v>42398</v>
      </c>
      <c r="C128" s="10" t="s">
        <v>419</v>
      </c>
      <c r="D128" s="10">
        <v>2</v>
      </c>
      <c r="E128" s="12" t="s">
        <v>420</v>
      </c>
      <c r="F128" s="10" t="s">
        <v>125</v>
      </c>
      <c r="G128" s="10" t="s">
        <v>10</v>
      </c>
      <c r="H128" s="10" t="s">
        <v>465</v>
      </c>
      <c r="I128" s="9">
        <f t="shared" si="1"/>
        <v>2560.125</v>
      </c>
      <c r="K128" s="13">
        <v>409.62</v>
      </c>
      <c r="L128" s="1">
        <v>-10177820.24</v>
      </c>
      <c r="M128" t="s">
        <v>2927</v>
      </c>
    </row>
    <row r="129" spans="1:17" hidden="1" x14ac:dyDescent="0.25">
      <c r="A129" s="10" t="s">
        <v>421</v>
      </c>
      <c r="B129" s="11">
        <v>42398</v>
      </c>
      <c r="C129" s="10" t="s">
        <v>422</v>
      </c>
      <c r="D129" s="10">
        <v>2</v>
      </c>
      <c r="E129" s="12" t="s">
        <v>423</v>
      </c>
      <c r="F129" s="10" t="s">
        <v>125</v>
      </c>
      <c r="G129" s="10" t="s">
        <v>10</v>
      </c>
      <c r="H129" s="10" t="s">
        <v>466</v>
      </c>
      <c r="I129" s="9">
        <f t="shared" si="1"/>
        <v>1018.9375</v>
      </c>
      <c r="K129" s="13">
        <v>163.03</v>
      </c>
      <c r="L129" s="1">
        <v>-10177983.27</v>
      </c>
      <c r="M129" t="s">
        <v>2927</v>
      </c>
    </row>
    <row r="130" spans="1:17" hidden="1" x14ac:dyDescent="0.25">
      <c r="A130" s="10" t="s">
        <v>406</v>
      </c>
      <c r="B130" s="11">
        <v>42398</v>
      </c>
      <c r="C130" s="10" t="s">
        <v>407</v>
      </c>
      <c r="D130" s="10">
        <v>2</v>
      </c>
      <c r="E130" s="12" t="s">
        <v>408</v>
      </c>
      <c r="F130" s="10" t="s">
        <v>144</v>
      </c>
      <c r="G130" s="10" t="s">
        <v>32</v>
      </c>
      <c r="H130" s="10" t="s">
        <v>433</v>
      </c>
      <c r="I130" s="9">
        <f t="shared" si="1"/>
        <v>1018.9375</v>
      </c>
      <c r="K130" s="13">
        <v>163.03</v>
      </c>
      <c r="L130" s="1">
        <v>-10176915.59</v>
      </c>
      <c r="M130" t="s">
        <v>2927</v>
      </c>
    </row>
    <row r="131" spans="1:17" hidden="1" x14ac:dyDescent="0.25">
      <c r="A131" s="10" t="s">
        <v>409</v>
      </c>
      <c r="B131" s="11">
        <v>42398</v>
      </c>
      <c r="C131" s="10" t="s">
        <v>410</v>
      </c>
      <c r="D131" s="10">
        <v>2</v>
      </c>
      <c r="E131" s="12" t="s">
        <v>411</v>
      </c>
      <c r="F131" s="10" t="s">
        <v>144</v>
      </c>
      <c r="G131" s="10" t="s">
        <v>32</v>
      </c>
      <c r="H131" s="10" t="s">
        <v>433</v>
      </c>
      <c r="I131" s="9">
        <f t="shared" si="1"/>
        <v>1018.9375</v>
      </c>
      <c r="K131" s="13">
        <v>163.03</v>
      </c>
      <c r="L131" s="1">
        <v>-10177078.619999999</v>
      </c>
      <c r="M131" t="s">
        <v>2927</v>
      </c>
    </row>
    <row r="132" spans="1:17" hidden="1" x14ac:dyDescent="0.25">
      <c r="A132" s="6" t="s">
        <v>110</v>
      </c>
      <c r="B132" s="7">
        <v>42398</v>
      </c>
      <c r="C132" s="6" t="s">
        <v>111</v>
      </c>
      <c r="D132" s="6">
        <v>2</v>
      </c>
      <c r="E132" s="8" t="s">
        <v>112</v>
      </c>
      <c r="F132" s="6" t="s">
        <v>31</v>
      </c>
      <c r="G132" s="6" t="s">
        <v>32</v>
      </c>
      <c r="H132" s="6" t="s">
        <v>33</v>
      </c>
      <c r="I132" s="9">
        <f t="shared" si="1"/>
        <v>751.5625</v>
      </c>
      <c r="K132" s="9">
        <v>120.25</v>
      </c>
      <c r="L132" s="1">
        <v>120981.67</v>
      </c>
      <c r="M132" t="s">
        <v>2927</v>
      </c>
    </row>
    <row r="133" spans="1:17" hidden="1" x14ac:dyDescent="0.25">
      <c r="A133" s="6" t="s">
        <v>113</v>
      </c>
      <c r="B133" s="7">
        <v>42398</v>
      </c>
      <c r="C133" s="6" t="s">
        <v>114</v>
      </c>
      <c r="D133" s="6">
        <v>2</v>
      </c>
      <c r="E133" s="8" t="s">
        <v>115</v>
      </c>
      <c r="F133" s="6" t="s">
        <v>31</v>
      </c>
      <c r="G133" s="6" t="s">
        <v>32</v>
      </c>
      <c r="H133" s="6" t="s">
        <v>33</v>
      </c>
      <c r="I133" s="9">
        <f t="shared" si="1"/>
        <v>2586.1875</v>
      </c>
      <c r="K133" s="9">
        <v>413.79</v>
      </c>
      <c r="L133" s="1">
        <v>120567.88</v>
      </c>
      <c r="M133" t="s">
        <v>2927</v>
      </c>
    </row>
    <row r="134" spans="1:17" hidden="1" x14ac:dyDescent="0.25">
      <c r="A134" s="10" t="s">
        <v>412</v>
      </c>
      <c r="B134" s="11">
        <v>42398</v>
      </c>
      <c r="C134" s="10" t="s">
        <v>413</v>
      </c>
      <c r="D134" s="10">
        <v>2</v>
      </c>
      <c r="E134" s="12" t="s">
        <v>414</v>
      </c>
      <c r="F134" s="10" t="s">
        <v>155</v>
      </c>
      <c r="G134" s="10" t="s">
        <v>32</v>
      </c>
      <c r="H134" s="10" t="s">
        <v>435</v>
      </c>
      <c r="I134" s="9">
        <f t="shared" si="1"/>
        <v>1093.125</v>
      </c>
      <c r="K134" s="13">
        <v>174.9</v>
      </c>
      <c r="L134" s="1">
        <v>-10177253.52</v>
      </c>
      <c r="M134" t="s">
        <v>2927</v>
      </c>
    </row>
    <row r="135" spans="1:17" hidden="1" x14ac:dyDescent="0.25">
      <c r="A135" s="10" t="s">
        <v>424</v>
      </c>
      <c r="B135" s="11">
        <v>42399</v>
      </c>
      <c r="C135" s="10" t="s">
        <v>425</v>
      </c>
      <c r="D135" s="10">
        <v>2</v>
      </c>
      <c r="E135" s="12" t="s">
        <v>426</v>
      </c>
      <c r="F135" s="10" t="s">
        <v>144</v>
      </c>
      <c r="G135" s="10" t="s">
        <v>32</v>
      </c>
      <c r="H135" s="10" t="s">
        <v>433</v>
      </c>
      <c r="I135" s="9">
        <f t="shared" si="1"/>
        <v>5431</v>
      </c>
      <c r="K135" s="13">
        <v>868.96</v>
      </c>
      <c r="L135" s="1">
        <v>-10178852.23</v>
      </c>
      <c r="M135" t="s">
        <v>2927</v>
      </c>
    </row>
    <row r="136" spans="1:17" hidden="1" x14ac:dyDescent="0.25">
      <c r="A136" s="6" t="s">
        <v>16</v>
      </c>
      <c r="B136" s="7">
        <v>42374</v>
      </c>
      <c r="C136" s="6" t="s">
        <v>8</v>
      </c>
      <c r="D136" s="6">
        <v>1</v>
      </c>
      <c r="E136" s="8" t="s">
        <v>17</v>
      </c>
      <c r="F136" s="6" t="s">
        <v>18</v>
      </c>
      <c r="G136" s="6" t="s">
        <v>15</v>
      </c>
      <c r="H136" s="6" t="s">
        <v>11</v>
      </c>
      <c r="I136" s="9">
        <f t="shared" si="1"/>
        <v>-341293.125</v>
      </c>
      <c r="K136" s="9">
        <v>-54606.9</v>
      </c>
      <c r="L136" s="1">
        <v>67634.679999999993</v>
      </c>
      <c r="M136" t="s">
        <v>2930</v>
      </c>
    </row>
    <row r="137" spans="1:17" hidden="1" x14ac:dyDescent="0.25">
      <c r="A137" s="6" t="s">
        <v>22</v>
      </c>
      <c r="B137" s="7">
        <v>42377</v>
      </c>
      <c r="C137" s="6" t="s">
        <v>8</v>
      </c>
      <c r="D137" s="6">
        <v>1</v>
      </c>
      <c r="E137" s="8" t="s">
        <v>23</v>
      </c>
      <c r="F137" s="6" t="s">
        <v>24</v>
      </c>
      <c r="G137" s="6" t="s">
        <v>6</v>
      </c>
      <c r="H137" s="6" t="s">
        <v>11</v>
      </c>
      <c r="I137" s="9">
        <f t="shared" si="1"/>
        <v>-17241.375</v>
      </c>
      <c r="K137" s="9">
        <v>-2758.62</v>
      </c>
      <c r="L137" s="1">
        <v>70669.16</v>
      </c>
      <c r="M137" t="s">
        <v>2929</v>
      </c>
    </row>
    <row r="138" spans="1:17" hidden="1" x14ac:dyDescent="0.25">
      <c r="A138" s="10" t="s">
        <v>208</v>
      </c>
      <c r="B138" s="11">
        <v>42384</v>
      </c>
      <c r="C138" s="10" t="s">
        <v>20</v>
      </c>
      <c r="D138" s="10">
        <v>1</v>
      </c>
      <c r="E138" s="12" t="s">
        <v>209</v>
      </c>
      <c r="F138" s="10" t="s">
        <v>24</v>
      </c>
      <c r="G138" s="10" t="s">
        <v>6</v>
      </c>
      <c r="H138" s="10" t="s">
        <v>21</v>
      </c>
      <c r="I138" s="9">
        <f t="shared" si="1"/>
        <v>-15344.8125</v>
      </c>
      <c r="K138" s="9">
        <v>-2455.17</v>
      </c>
      <c r="L138" s="1">
        <v>-10036014.109999999</v>
      </c>
      <c r="M138" t="s">
        <v>2929</v>
      </c>
    </row>
    <row r="139" spans="1:17" hidden="1" x14ac:dyDescent="0.25">
      <c r="A139" s="6" t="s">
        <v>63</v>
      </c>
      <c r="B139" s="7">
        <v>42387</v>
      </c>
      <c r="C139" s="6" t="s">
        <v>41</v>
      </c>
      <c r="D139" s="6">
        <v>1</v>
      </c>
      <c r="E139" s="8" t="s">
        <v>64</v>
      </c>
      <c r="F139" s="6" t="s">
        <v>18</v>
      </c>
      <c r="G139" s="6" t="s">
        <v>15</v>
      </c>
      <c r="H139" s="6" t="s">
        <v>43</v>
      </c>
      <c r="I139" s="9">
        <f t="shared" si="1"/>
        <v>-334482.75</v>
      </c>
      <c r="K139" s="9">
        <v>-53517.24</v>
      </c>
      <c r="L139" s="1">
        <v>22176.23</v>
      </c>
      <c r="M139" t="s">
        <v>2930</v>
      </c>
      <c r="O139" s="1">
        <f>SUBTOTAL(9,I29:I139)</f>
        <v>91207</v>
      </c>
      <c r="P139" s="1">
        <f>SUBTOTAL(9,K29:K139)</f>
        <v>14593.12</v>
      </c>
      <c r="Q139" s="15">
        <f>+P139-O139</f>
        <v>-76613.88</v>
      </c>
    </row>
    <row r="140" spans="1:17" x14ac:dyDescent="0.25">
      <c r="A140" s="10" t="s">
        <v>318</v>
      </c>
      <c r="B140" s="11">
        <v>42390</v>
      </c>
      <c r="C140" s="10" t="s">
        <v>45</v>
      </c>
      <c r="D140" s="10">
        <v>1</v>
      </c>
      <c r="E140" s="12" t="s">
        <v>319</v>
      </c>
      <c r="F140" s="10" t="s">
        <v>18</v>
      </c>
      <c r="G140" s="10" t="s">
        <v>15</v>
      </c>
      <c r="H140" s="10" t="s">
        <v>46</v>
      </c>
      <c r="I140" s="9">
        <f t="shared" si="1"/>
        <v>-21551.75</v>
      </c>
      <c r="K140" s="9">
        <v>-3448.28</v>
      </c>
      <c r="L140" s="1">
        <v>-10040558.99</v>
      </c>
      <c r="M140" t="s">
        <v>2931</v>
      </c>
    </row>
    <row r="141" spans="1:17" x14ac:dyDescent="0.25">
      <c r="A141" s="10" t="s">
        <v>331</v>
      </c>
      <c r="B141" s="11">
        <v>42391</v>
      </c>
      <c r="C141" s="10" t="s">
        <v>45</v>
      </c>
      <c r="D141" s="10">
        <v>1</v>
      </c>
      <c r="E141" s="12" t="s">
        <v>332</v>
      </c>
      <c r="F141" s="10" t="s">
        <v>18</v>
      </c>
      <c r="G141" s="10" t="s">
        <v>15</v>
      </c>
      <c r="H141" s="10" t="s">
        <v>46</v>
      </c>
      <c r="I141" s="9">
        <f t="shared" ref="I141:I144" si="2">K141*100/16</f>
        <v>-21551.75</v>
      </c>
      <c r="K141" s="9">
        <v>-3448.28</v>
      </c>
      <c r="L141" s="1">
        <v>-10088663.970000001</v>
      </c>
      <c r="M141" t="s">
        <v>2931</v>
      </c>
      <c r="O141" s="1">
        <f>SUBTOTAL(9,I30:I141)</f>
        <v>48103.5</v>
      </c>
      <c r="P141" s="1">
        <f>SUBTOTAL(9,K30:K141)</f>
        <v>7696.5599999999995</v>
      </c>
      <c r="Q141" s="16">
        <f>+P141-O141</f>
        <v>-40406.94</v>
      </c>
    </row>
    <row r="142" spans="1:17" hidden="1" x14ac:dyDescent="0.25">
      <c r="A142" s="6" t="s">
        <v>89</v>
      </c>
      <c r="B142" s="7">
        <v>42394</v>
      </c>
      <c r="C142" s="6" t="s">
        <v>57</v>
      </c>
      <c r="D142" s="6">
        <v>1</v>
      </c>
      <c r="E142" s="8" t="s">
        <v>90</v>
      </c>
      <c r="F142" s="6" t="s">
        <v>24</v>
      </c>
      <c r="G142" s="6" t="s">
        <v>6</v>
      </c>
      <c r="H142" s="6" t="s">
        <v>59</v>
      </c>
      <c r="I142" s="9">
        <f t="shared" si="2"/>
        <v>-6099.75</v>
      </c>
      <c r="K142" s="9">
        <v>-975.96</v>
      </c>
      <c r="L142" s="1">
        <v>79669.84</v>
      </c>
      <c r="M142" t="s">
        <v>2929</v>
      </c>
      <c r="O142" s="1">
        <f>SUBTOTAL(9,I29:I142)</f>
        <v>48103.5</v>
      </c>
      <c r="P142" s="1">
        <f>SUBTOTAL(9,K29:K142)</f>
        <v>7696.5599999999995</v>
      </c>
      <c r="Q142" s="1">
        <f>+P142-O142</f>
        <v>-40406.94</v>
      </c>
    </row>
    <row r="143" spans="1:17" hidden="1" x14ac:dyDescent="0.25">
      <c r="A143" s="10" t="s">
        <v>129</v>
      </c>
      <c r="B143" s="11">
        <v>42378</v>
      </c>
      <c r="C143" s="10" t="s">
        <v>130</v>
      </c>
      <c r="D143" s="10">
        <v>2</v>
      </c>
      <c r="E143" s="12" t="s">
        <v>131</v>
      </c>
      <c r="F143" s="10" t="s">
        <v>132</v>
      </c>
      <c r="G143" s="10" t="s">
        <v>32</v>
      </c>
      <c r="H143" s="10" t="s">
        <v>431</v>
      </c>
      <c r="I143" s="9">
        <f t="shared" si="2"/>
        <v>-3643.9375</v>
      </c>
      <c r="K143" s="9">
        <v>-583.03</v>
      </c>
      <c r="L143" s="1">
        <v>-9996388.4100000001</v>
      </c>
      <c r="M143" t="s">
        <v>2927</v>
      </c>
    </row>
    <row r="144" spans="1:17" hidden="1" x14ac:dyDescent="0.25">
      <c r="A144" s="10" t="s">
        <v>133</v>
      </c>
      <c r="B144" s="11">
        <v>42378</v>
      </c>
      <c r="C144" s="10" t="s">
        <v>134</v>
      </c>
      <c r="D144" s="10">
        <v>2</v>
      </c>
      <c r="E144" s="12" t="s">
        <v>135</v>
      </c>
      <c r="F144" s="10" t="s">
        <v>132</v>
      </c>
      <c r="G144" s="10" t="s">
        <v>32</v>
      </c>
      <c r="H144" s="10" t="s">
        <v>431</v>
      </c>
      <c r="I144" s="9">
        <f t="shared" si="2"/>
        <v>-2866.375</v>
      </c>
      <c r="K144" s="9">
        <v>-458.62</v>
      </c>
      <c r="L144" s="1">
        <v>-9995929.7899999991</v>
      </c>
      <c r="M144" t="s">
        <v>2927</v>
      </c>
    </row>
    <row r="149" spans="9:13" x14ac:dyDescent="0.25">
      <c r="I149" s="1">
        <f>SUM(I12:I146)</f>
        <v>1047412.875</v>
      </c>
      <c r="K149" s="1">
        <f>SUM(K12:K146)</f>
        <v>167586.06000000035</v>
      </c>
      <c r="M149" s="17">
        <f>+K149-I149</f>
        <v>-879826.81499999971</v>
      </c>
    </row>
  </sheetData>
  <autoFilter ref="A11:N144">
    <filterColumn colId="12">
      <filters>
        <filter val="440-"/>
      </filters>
    </filterColumn>
  </autoFilter>
  <sortState ref="A12:L176">
    <sortCondition ref="E12:E176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7"/>
  <sheetViews>
    <sheetView workbookViewId="0">
      <selection activeCell="H23" sqref="H23"/>
    </sheetView>
  </sheetViews>
  <sheetFormatPr baseColWidth="10" defaultRowHeight="15" x14ac:dyDescent="0.25"/>
  <cols>
    <col min="8" max="8" width="40" bestFit="1" customWidth="1"/>
    <col min="10" max="10" width="4.7109375" customWidth="1"/>
    <col min="12" max="12" width="0" hidden="1" customWidth="1"/>
    <col min="13" max="13" width="11.42578125" style="25"/>
  </cols>
  <sheetData>
    <row r="2" spans="1:13" x14ac:dyDescent="0.25">
      <c r="A2" t="s">
        <v>0</v>
      </c>
    </row>
    <row r="3" spans="1:13" x14ac:dyDescent="0.25">
      <c r="A3" t="s">
        <v>914</v>
      </c>
    </row>
    <row r="4" spans="1:13" x14ac:dyDescent="0.25">
      <c r="A4" t="s">
        <v>916</v>
      </c>
    </row>
    <row r="12" spans="1:13" x14ac:dyDescent="0.25">
      <c r="A12" s="6" t="s">
        <v>2127</v>
      </c>
      <c r="B12" s="7">
        <v>42658</v>
      </c>
      <c r="C12" s="6" t="s">
        <v>2498</v>
      </c>
      <c r="D12" s="6">
        <v>1</v>
      </c>
      <c r="E12" s="6">
        <v>69</v>
      </c>
      <c r="F12" s="6" t="s">
        <v>5</v>
      </c>
      <c r="G12" s="6" t="s">
        <v>6</v>
      </c>
      <c r="H12" s="6" t="s">
        <v>2499</v>
      </c>
      <c r="I12" s="20">
        <v>20001.84</v>
      </c>
      <c r="J12" s="20" t="s">
        <v>469</v>
      </c>
      <c r="K12" s="6"/>
      <c r="L12" s="20">
        <v>12463.29</v>
      </c>
      <c r="M12" s="6"/>
    </row>
    <row r="13" spans="1:13" x14ac:dyDescent="0.25">
      <c r="A13" s="21" t="s">
        <v>2127</v>
      </c>
      <c r="B13" s="22">
        <v>42658</v>
      </c>
      <c r="C13" s="21" t="s">
        <v>2498</v>
      </c>
      <c r="D13" s="21">
        <v>1</v>
      </c>
      <c r="E13" s="21">
        <v>69</v>
      </c>
      <c r="F13" s="21" t="s">
        <v>5</v>
      </c>
      <c r="G13" s="21" t="s">
        <v>6</v>
      </c>
      <c r="H13" s="21" t="s">
        <v>2499</v>
      </c>
      <c r="I13" s="21"/>
      <c r="J13" s="21" t="s">
        <v>469</v>
      </c>
      <c r="K13" s="23">
        <v>20001.84</v>
      </c>
      <c r="L13" s="23">
        <v>-12480805.050000001</v>
      </c>
      <c r="M13" s="21"/>
    </row>
    <row r="14" spans="1:13" x14ac:dyDescent="0.25">
      <c r="A14" s="6" t="s">
        <v>1197</v>
      </c>
      <c r="B14" s="7">
        <v>42674</v>
      </c>
      <c r="C14" s="6" t="s">
        <v>2365</v>
      </c>
      <c r="D14" s="6">
        <v>1</v>
      </c>
      <c r="E14" s="6">
        <v>70</v>
      </c>
      <c r="F14" s="6" t="s">
        <v>5</v>
      </c>
      <c r="G14" s="6" t="s">
        <v>6</v>
      </c>
      <c r="H14" s="6" t="s">
        <v>2517</v>
      </c>
      <c r="I14" s="20">
        <v>53535.56</v>
      </c>
      <c r="J14" s="20" t="s">
        <v>469</v>
      </c>
      <c r="K14" s="6"/>
      <c r="L14" s="20">
        <v>27585.75</v>
      </c>
      <c r="M14" s="6"/>
    </row>
    <row r="15" spans="1:13" x14ac:dyDescent="0.25">
      <c r="A15" s="21" t="s">
        <v>1197</v>
      </c>
      <c r="B15" s="22">
        <v>42674</v>
      </c>
      <c r="C15" s="21" t="s">
        <v>2365</v>
      </c>
      <c r="D15" s="21">
        <v>1</v>
      </c>
      <c r="E15" s="21">
        <v>70</v>
      </c>
      <c r="F15" s="21" t="s">
        <v>5</v>
      </c>
      <c r="G15" s="21" t="s">
        <v>6</v>
      </c>
      <c r="H15" s="21" t="s">
        <v>2517</v>
      </c>
      <c r="I15" s="21"/>
      <c r="J15" s="21" t="s">
        <v>469</v>
      </c>
      <c r="K15" s="23">
        <v>53535.56</v>
      </c>
      <c r="L15" s="23">
        <v>-12572233.93</v>
      </c>
      <c r="M15" s="21"/>
    </row>
    <row r="16" spans="1:13" x14ac:dyDescent="0.25">
      <c r="A16" s="6" t="s">
        <v>1736</v>
      </c>
      <c r="B16" s="7">
        <v>42656</v>
      </c>
      <c r="C16" s="6" t="s">
        <v>2495</v>
      </c>
      <c r="D16" s="6">
        <v>2</v>
      </c>
      <c r="E16" s="6">
        <v>107</v>
      </c>
      <c r="F16" s="6" t="s">
        <v>1561</v>
      </c>
      <c r="G16" s="6" t="s">
        <v>6</v>
      </c>
      <c r="H16" s="6" t="s">
        <v>1666</v>
      </c>
      <c r="I16" s="6"/>
      <c r="J16" s="6"/>
      <c r="K16" s="20">
        <v>11873.82</v>
      </c>
      <c r="L16" s="20">
        <v>-6328.05</v>
      </c>
      <c r="M16" s="25">
        <v>483</v>
      </c>
    </row>
    <row r="17" spans="1:13" x14ac:dyDescent="0.25">
      <c r="A17" s="6" t="s">
        <v>554</v>
      </c>
      <c r="B17" s="7">
        <v>42674</v>
      </c>
      <c r="C17" s="6" t="s">
        <v>38</v>
      </c>
      <c r="D17" s="6">
        <v>1</v>
      </c>
      <c r="E17" s="6">
        <v>1508</v>
      </c>
      <c r="F17" s="6" t="s">
        <v>9</v>
      </c>
      <c r="G17" s="6" t="s">
        <v>10</v>
      </c>
      <c r="H17" s="6" t="s">
        <v>2522</v>
      </c>
      <c r="I17" s="6">
        <v>389.24</v>
      </c>
      <c r="J17" s="6" t="s">
        <v>469</v>
      </c>
      <c r="K17" s="6"/>
      <c r="L17" s="20">
        <v>44992.06</v>
      </c>
      <c r="M17" s="6"/>
    </row>
    <row r="18" spans="1:13" x14ac:dyDescent="0.25">
      <c r="A18" s="21" t="s">
        <v>554</v>
      </c>
      <c r="B18" s="22">
        <v>42674</v>
      </c>
      <c r="C18" s="21" t="s">
        <v>38</v>
      </c>
      <c r="D18" s="21">
        <v>1</v>
      </c>
      <c r="E18" s="21">
        <v>1508</v>
      </c>
      <c r="F18" s="21" t="s">
        <v>9</v>
      </c>
      <c r="G18" s="21" t="s">
        <v>10</v>
      </c>
      <c r="H18" s="21" t="s">
        <v>2522</v>
      </c>
      <c r="I18" s="21"/>
      <c r="J18" s="21" t="s">
        <v>469</v>
      </c>
      <c r="K18" s="21">
        <v>389.24</v>
      </c>
      <c r="L18" s="23">
        <v>-12589152.640000001</v>
      </c>
      <c r="M18" s="21"/>
    </row>
    <row r="19" spans="1:13" x14ac:dyDescent="0.25">
      <c r="A19" s="6" t="s">
        <v>7</v>
      </c>
      <c r="B19" s="7">
        <v>42644</v>
      </c>
      <c r="C19" s="6" t="s">
        <v>38</v>
      </c>
      <c r="D19" s="6">
        <v>1</v>
      </c>
      <c r="E19" s="6">
        <v>1511</v>
      </c>
      <c r="F19" s="6" t="s">
        <v>9</v>
      </c>
      <c r="G19" s="6" t="s">
        <v>10</v>
      </c>
      <c r="H19" s="6" t="s">
        <v>2483</v>
      </c>
      <c r="I19" s="6">
        <v>296.63</v>
      </c>
      <c r="J19" s="6" t="s">
        <v>469</v>
      </c>
      <c r="K19" s="6"/>
      <c r="L19" s="20">
        <v>112408.21</v>
      </c>
      <c r="M19" s="6"/>
    </row>
    <row r="20" spans="1:13" x14ac:dyDescent="0.25">
      <c r="A20" s="21" t="s">
        <v>7</v>
      </c>
      <c r="B20" s="22">
        <v>42644</v>
      </c>
      <c r="C20" s="21" t="s">
        <v>38</v>
      </c>
      <c r="D20" s="21">
        <v>1</v>
      </c>
      <c r="E20" s="21">
        <v>1511</v>
      </c>
      <c r="F20" s="21" t="s">
        <v>9</v>
      </c>
      <c r="G20" s="21" t="s">
        <v>10</v>
      </c>
      <c r="H20" s="21" t="s">
        <v>2483</v>
      </c>
      <c r="I20" s="21"/>
      <c r="J20" s="21" t="s">
        <v>469</v>
      </c>
      <c r="K20" s="21">
        <v>296.63</v>
      </c>
      <c r="L20" s="23">
        <v>-12440553.75</v>
      </c>
      <c r="M20" s="21"/>
    </row>
    <row r="21" spans="1:13" x14ac:dyDescent="0.25">
      <c r="A21" s="6" t="s">
        <v>39</v>
      </c>
      <c r="B21" s="7">
        <v>42649</v>
      </c>
      <c r="C21" s="6" t="s">
        <v>38</v>
      </c>
      <c r="D21" s="6">
        <v>1</v>
      </c>
      <c r="E21" s="6">
        <v>1512</v>
      </c>
      <c r="F21" s="6" t="s">
        <v>9</v>
      </c>
      <c r="G21" s="6" t="s">
        <v>10</v>
      </c>
      <c r="H21" s="6" t="s">
        <v>2488</v>
      </c>
      <c r="I21" s="6">
        <v>206.9</v>
      </c>
      <c r="J21" s="6" t="s">
        <v>469</v>
      </c>
      <c r="K21" s="6"/>
      <c r="L21" s="20">
        <v>33740.65</v>
      </c>
      <c r="M21" s="6"/>
    </row>
    <row r="22" spans="1:13" x14ac:dyDescent="0.25">
      <c r="A22" s="21" t="s">
        <v>39</v>
      </c>
      <c r="B22" s="22">
        <v>42649</v>
      </c>
      <c r="C22" s="21" t="s">
        <v>38</v>
      </c>
      <c r="D22" s="21">
        <v>1</v>
      </c>
      <c r="E22" s="21">
        <v>1512</v>
      </c>
      <c r="F22" s="21" t="s">
        <v>9</v>
      </c>
      <c r="G22" s="21" t="s">
        <v>10</v>
      </c>
      <c r="H22" s="21" t="s">
        <v>2488</v>
      </c>
      <c r="I22" s="21"/>
      <c r="J22" s="21" t="s">
        <v>469</v>
      </c>
      <c r="K22" s="21">
        <v>206.9</v>
      </c>
      <c r="L22" s="23">
        <v>-12365983.85</v>
      </c>
      <c r="M22" s="21"/>
    </row>
    <row r="23" spans="1:13" x14ac:dyDescent="0.25">
      <c r="A23" s="6" t="s">
        <v>205</v>
      </c>
      <c r="B23" s="7">
        <v>42653</v>
      </c>
      <c r="C23" s="6" t="s">
        <v>2489</v>
      </c>
      <c r="D23" s="6">
        <v>1</v>
      </c>
      <c r="E23" s="6">
        <v>1513</v>
      </c>
      <c r="F23" s="6" t="s">
        <v>9</v>
      </c>
      <c r="G23" s="6" t="s">
        <v>10</v>
      </c>
      <c r="H23" s="6" t="s">
        <v>2491</v>
      </c>
      <c r="I23" s="20">
        <v>1379.31</v>
      </c>
      <c r="J23" s="20" t="s">
        <v>469</v>
      </c>
      <c r="K23" s="6"/>
      <c r="L23" s="20">
        <v>-23900.73</v>
      </c>
      <c r="M23" s="6"/>
    </row>
    <row r="24" spans="1:13" x14ac:dyDescent="0.25">
      <c r="A24" s="21" t="s">
        <v>205</v>
      </c>
      <c r="B24" s="22">
        <v>42653</v>
      </c>
      <c r="C24" s="21" t="s">
        <v>2489</v>
      </c>
      <c r="D24" s="21">
        <v>1</v>
      </c>
      <c r="E24" s="21">
        <v>1513</v>
      </c>
      <c r="F24" s="21" t="s">
        <v>9</v>
      </c>
      <c r="G24" s="21" t="s">
        <v>10</v>
      </c>
      <c r="H24" s="21" t="s">
        <v>2491</v>
      </c>
      <c r="I24" s="21"/>
      <c r="J24" s="21" t="s">
        <v>469</v>
      </c>
      <c r="K24" s="23">
        <v>1379.31</v>
      </c>
      <c r="L24" s="23">
        <v>-12369524.52</v>
      </c>
      <c r="M24" s="21"/>
    </row>
    <row r="25" spans="1:13" x14ac:dyDescent="0.25">
      <c r="A25" s="6" t="s">
        <v>655</v>
      </c>
      <c r="B25" s="7">
        <v>42654</v>
      </c>
      <c r="C25" s="6" t="s">
        <v>2477</v>
      </c>
      <c r="D25" s="6">
        <v>1</v>
      </c>
      <c r="E25" s="6">
        <v>1514</v>
      </c>
      <c r="F25" s="6" t="s">
        <v>9</v>
      </c>
      <c r="G25" s="6" t="s">
        <v>10</v>
      </c>
      <c r="H25" s="6" t="s">
        <v>2485</v>
      </c>
      <c r="I25" s="20">
        <v>77640.320000000007</v>
      </c>
      <c r="J25" s="20" t="s">
        <v>469</v>
      </c>
      <c r="K25" s="6"/>
      <c r="L25" s="20">
        <v>53739.59</v>
      </c>
      <c r="M25" s="6"/>
    </row>
    <row r="26" spans="1:13" x14ac:dyDescent="0.25">
      <c r="A26" s="21" t="s">
        <v>655</v>
      </c>
      <c r="B26" s="22">
        <v>42654</v>
      </c>
      <c r="C26" s="21" t="s">
        <v>2477</v>
      </c>
      <c r="D26" s="21">
        <v>1</v>
      </c>
      <c r="E26" s="21">
        <v>1514</v>
      </c>
      <c r="F26" s="21" t="s">
        <v>9</v>
      </c>
      <c r="G26" s="21" t="s">
        <v>10</v>
      </c>
      <c r="H26" s="21" t="s">
        <v>2485</v>
      </c>
      <c r="I26" s="21"/>
      <c r="J26" s="21" t="s">
        <v>469</v>
      </c>
      <c r="K26" s="23">
        <v>77640.320000000007</v>
      </c>
      <c r="L26" s="23">
        <v>-12447370.720000001</v>
      </c>
      <c r="M26" s="21"/>
    </row>
    <row r="27" spans="1:13" x14ac:dyDescent="0.25">
      <c r="A27" s="6" t="s">
        <v>49</v>
      </c>
      <c r="B27" s="7">
        <v>42654</v>
      </c>
      <c r="C27" s="6" t="s">
        <v>38</v>
      </c>
      <c r="D27" s="6">
        <v>1</v>
      </c>
      <c r="E27" s="6">
        <v>1515</v>
      </c>
      <c r="F27" s="6" t="s">
        <v>9</v>
      </c>
      <c r="G27" s="6" t="s">
        <v>10</v>
      </c>
      <c r="H27" s="6" t="s">
        <v>2025</v>
      </c>
      <c r="I27" s="6">
        <v>82.04</v>
      </c>
      <c r="J27" s="6" t="s">
        <v>469</v>
      </c>
      <c r="K27" s="6"/>
      <c r="L27" s="20">
        <v>53821.63</v>
      </c>
      <c r="M27" s="6"/>
    </row>
    <row r="28" spans="1:13" x14ac:dyDescent="0.25">
      <c r="A28" s="21" t="s">
        <v>49</v>
      </c>
      <c r="B28" s="22">
        <v>42654</v>
      </c>
      <c r="C28" s="21" t="s">
        <v>38</v>
      </c>
      <c r="D28" s="21">
        <v>1</v>
      </c>
      <c r="E28" s="21">
        <v>1515</v>
      </c>
      <c r="F28" s="21" t="s">
        <v>9</v>
      </c>
      <c r="G28" s="21" t="s">
        <v>10</v>
      </c>
      <c r="H28" s="21" t="s">
        <v>2025</v>
      </c>
      <c r="I28" s="21"/>
      <c r="J28" s="21" t="s">
        <v>469</v>
      </c>
      <c r="K28" s="21">
        <v>82.04</v>
      </c>
      <c r="L28" s="23">
        <v>-12450004.560000001</v>
      </c>
      <c r="M28" s="21"/>
    </row>
    <row r="29" spans="1:13" x14ac:dyDescent="0.25">
      <c r="A29" s="6" t="s">
        <v>265</v>
      </c>
      <c r="B29" s="7">
        <v>42658</v>
      </c>
      <c r="C29" s="6" t="s">
        <v>2492</v>
      </c>
      <c r="D29" s="6">
        <v>1</v>
      </c>
      <c r="E29" s="6">
        <v>1516</v>
      </c>
      <c r="F29" s="6" t="s">
        <v>9</v>
      </c>
      <c r="G29" s="6" t="s">
        <v>10</v>
      </c>
      <c r="H29" s="6" t="s">
        <v>2494</v>
      </c>
      <c r="I29" s="20">
        <v>27586.21</v>
      </c>
      <c r="J29" s="20" t="s">
        <v>469</v>
      </c>
      <c r="K29" s="6"/>
      <c r="L29" s="20">
        <v>40737.31</v>
      </c>
      <c r="M29" s="6"/>
    </row>
    <row r="30" spans="1:13" x14ac:dyDescent="0.25">
      <c r="A30" s="21" t="s">
        <v>265</v>
      </c>
      <c r="B30" s="22">
        <v>42658</v>
      </c>
      <c r="C30" s="21" t="s">
        <v>2492</v>
      </c>
      <c r="D30" s="21">
        <v>1</v>
      </c>
      <c r="E30" s="21">
        <v>1516</v>
      </c>
      <c r="F30" s="21" t="s">
        <v>9</v>
      </c>
      <c r="G30" s="21" t="s">
        <v>10</v>
      </c>
      <c r="H30" s="21" t="s">
        <v>2494</v>
      </c>
      <c r="I30" s="21"/>
      <c r="J30" s="21" t="s">
        <v>469</v>
      </c>
      <c r="K30" s="23">
        <v>27586.21</v>
      </c>
      <c r="L30" s="23">
        <v>-12508391.26</v>
      </c>
      <c r="M30" s="21"/>
    </row>
    <row r="31" spans="1:13" x14ac:dyDescent="0.25">
      <c r="A31" s="6" t="s">
        <v>421</v>
      </c>
      <c r="B31" s="7">
        <v>42670</v>
      </c>
      <c r="C31" s="6" t="s">
        <v>38</v>
      </c>
      <c r="D31" s="6">
        <v>1</v>
      </c>
      <c r="E31" s="6">
        <v>1519</v>
      </c>
      <c r="F31" s="6" t="s">
        <v>9</v>
      </c>
      <c r="G31" s="6" t="s">
        <v>10</v>
      </c>
      <c r="H31" s="6" t="s">
        <v>2516</v>
      </c>
      <c r="I31" s="20">
        <v>2774.9</v>
      </c>
      <c r="J31" s="20" t="s">
        <v>469</v>
      </c>
      <c r="K31" s="6"/>
      <c r="L31" s="20">
        <v>-25949.81</v>
      </c>
      <c r="M31" s="6"/>
    </row>
    <row r="32" spans="1:13" x14ac:dyDescent="0.25">
      <c r="A32" s="21" t="s">
        <v>421</v>
      </c>
      <c r="B32" s="22">
        <v>42670</v>
      </c>
      <c r="C32" s="21" t="s">
        <v>38</v>
      </c>
      <c r="D32" s="21">
        <v>1</v>
      </c>
      <c r="E32" s="21">
        <v>1519</v>
      </c>
      <c r="F32" s="21" t="s">
        <v>9</v>
      </c>
      <c r="G32" s="21" t="s">
        <v>10</v>
      </c>
      <c r="H32" s="21" t="s">
        <v>2516</v>
      </c>
      <c r="I32" s="21"/>
      <c r="J32" s="21" t="s">
        <v>469</v>
      </c>
      <c r="K32" s="23">
        <v>2774.9</v>
      </c>
      <c r="L32" s="23">
        <v>-12516969.99</v>
      </c>
      <c r="M32" s="21"/>
    </row>
    <row r="33" spans="1:16" x14ac:dyDescent="0.25">
      <c r="A33" s="6" t="s">
        <v>545</v>
      </c>
      <c r="B33" s="7">
        <v>42674</v>
      </c>
      <c r="C33" s="6" t="s">
        <v>2365</v>
      </c>
      <c r="D33" s="6">
        <v>1</v>
      </c>
      <c r="E33" s="6">
        <v>1520</v>
      </c>
      <c r="F33" s="6" t="s">
        <v>9</v>
      </c>
      <c r="G33" s="6" t="s">
        <v>10</v>
      </c>
      <c r="H33" s="6" t="s">
        <v>2366</v>
      </c>
      <c r="I33" s="20">
        <v>16163.26</v>
      </c>
      <c r="J33" s="20" t="s">
        <v>469</v>
      </c>
      <c r="K33" s="6"/>
      <c r="L33" s="20">
        <v>44602.82</v>
      </c>
      <c r="M33" s="6"/>
    </row>
    <row r="34" spans="1:16" x14ac:dyDescent="0.25">
      <c r="A34" s="6" t="s">
        <v>546</v>
      </c>
      <c r="B34" s="7">
        <v>42674</v>
      </c>
      <c r="C34" s="6" t="s">
        <v>2365</v>
      </c>
      <c r="D34" s="6">
        <v>1</v>
      </c>
      <c r="E34" s="6">
        <v>1520</v>
      </c>
      <c r="F34" s="6" t="s">
        <v>9</v>
      </c>
      <c r="G34" s="6" t="s">
        <v>10</v>
      </c>
      <c r="H34" s="6" t="s">
        <v>2521</v>
      </c>
      <c r="I34" s="6"/>
      <c r="J34" s="6" t="s">
        <v>469</v>
      </c>
      <c r="K34" s="20">
        <v>16163.26</v>
      </c>
      <c r="L34" s="20">
        <v>28439.56</v>
      </c>
      <c r="M34" s="6"/>
    </row>
    <row r="35" spans="1:16" x14ac:dyDescent="0.25">
      <c r="A35" s="21" t="s">
        <v>545</v>
      </c>
      <c r="B35" s="22">
        <v>42674</v>
      </c>
      <c r="C35" s="21" t="s">
        <v>2365</v>
      </c>
      <c r="D35" s="21">
        <v>1</v>
      </c>
      <c r="E35" s="21">
        <v>1520</v>
      </c>
      <c r="F35" s="21" t="s">
        <v>9</v>
      </c>
      <c r="G35" s="21" t="s">
        <v>10</v>
      </c>
      <c r="H35" s="21" t="s">
        <v>2366</v>
      </c>
      <c r="I35" s="21"/>
      <c r="J35" s="21" t="s">
        <v>469</v>
      </c>
      <c r="K35" s="23">
        <v>16163.26</v>
      </c>
      <c r="L35" s="23">
        <v>-12588763.4</v>
      </c>
      <c r="M35" s="21"/>
    </row>
    <row r="36" spans="1:16" x14ac:dyDescent="0.25">
      <c r="A36" s="21" t="s">
        <v>546</v>
      </c>
      <c r="B36" s="22">
        <v>42674</v>
      </c>
      <c r="C36" s="21" t="s">
        <v>2365</v>
      </c>
      <c r="D36" s="21">
        <v>1</v>
      </c>
      <c r="E36" s="21">
        <v>1520</v>
      </c>
      <c r="F36" s="21" t="s">
        <v>9</v>
      </c>
      <c r="G36" s="21" t="s">
        <v>10</v>
      </c>
      <c r="H36" s="21" t="s">
        <v>2521</v>
      </c>
      <c r="I36" s="23">
        <v>16163.26</v>
      </c>
      <c r="J36" s="23" t="s">
        <v>469</v>
      </c>
      <c r="K36" s="21"/>
      <c r="L36" s="23">
        <v>-12572600.140000001</v>
      </c>
      <c r="M36" s="21"/>
    </row>
    <row r="37" spans="1:16" x14ac:dyDescent="0.25">
      <c r="A37" s="6" t="s">
        <v>837</v>
      </c>
      <c r="B37" s="7">
        <v>42674</v>
      </c>
      <c r="C37" s="6" t="s">
        <v>2365</v>
      </c>
      <c r="D37" s="6">
        <v>1</v>
      </c>
      <c r="E37" s="6">
        <v>1521</v>
      </c>
      <c r="F37" s="6" t="s">
        <v>9</v>
      </c>
      <c r="G37" s="6" t="s">
        <v>10</v>
      </c>
      <c r="H37" s="6" t="s">
        <v>2366</v>
      </c>
      <c r="I37" s="20">
        <v>16163.26</v>
      </c>
      <c r="J37" s="20" t="s">
        <v>469</v>
      </c>
      <c r="K37" s="6"/>
      <c r="L37" s="20">
        <v>44602.82</v>
      </c>
      <c r="M37" s="6"/>
    </row>
    <row r="38" spans="1:16" x14ac:dyDescent="0.25">
      <c r="A38" s="21" t="s">
        <v>837</v>
      </c>
      <c r="B38" s="22">
        <v>42674</v>
      </c>
      <c r="C38" s="21" t="s">
        <v>2365</v>
      </c>
      <c r="D38" s="21">
        <v>1</v>
      </c>
      <c r="E38" s="21">
        <v>1521</v>
      </c>
      <c r="F38" s="21" t="s">
        <v>9</v>
      </c>
      <c r="G38" s="21" t="s">
        <v>10</v>
      </c>
      <c r="H38" s="21" t="s">
        <v>2366</v>
      </c>
      <c r="I38" s="21"/>
      <c r="J38" s="21" t="s">
        <v>469</v>
      </c>
      <c r="K38" s="23">
        <v>16163.26</v>
      </c>
      <c r="L38" s="23">
        <v>-12588763.4</v>
      </c>
      <c r="M38" s="21"/>
    </row>
    <row r="39" spans="1:16" x14ac:dyDescent="0.25">
      <c r="A39" s="6" t="s">
        <v>1008</v>
      </c>
      <c r="B39" s="7">
        <v>42648</v>
      </c>
      <c r="C39" s="6" t="s">
        <v>2486</v>
      </c>
      <c r="D39" s="6">
        <v>1</v>
      </c>
      <c r="E39" s="6">
        <v>2892</v>
      </c>
      <c r="F39" s="6" t="s">
        <v>26</v>
      </c>
      <c r="G39" s="6" t="s">
        <v>67</v>
      </c>
      <c r="H39" s="6" t="s">
        <v>2487</v>
      </c>
      <c r="I39" s="6"/>
      <c r="J39" s="6" t="s">
        <v>469</v>
      </c>
      <c r="K39" s="20">
        <v>1234.1400000000001</v>
      </c>
      <c r="L39" s="20">
        <v>33533.75</v>
      </c>
      <c r="M39" s="6"/>
    </row>
    <row r="40" spans="1:16" x14ac:dyDescent="0.25">
      <c r="A40" s="6" t="s">
        <v>346</v>
      </c>
      <c r="B40" s="7">
        <v>42668</v>
      </c>
      <c r="C40" s="6" t="s">
        <v>2514</v>
      </c>
      <c r="D40" s="6">
        <v>1</v>
      </c>
      <c r="E40" s="6">
        <v>2915</v>
      </c>
      <c r="F40" s="6" t="s">
        <v>503</v>
      </c>
      <c r="G40" s="6" t="s">
        <v>67</v>
      </c>
      <c r="H40" s="6" t="s">
        <v>2515</v>
      </c>
      <c r="I40" s="20">
        <v>1234.1400000000001</v>
      </c>
      <c r="J40" s="20" t="s">
        <v>469</v>
      </c>
      <c r="K40" s="6"/>
      <c r="L40" s="20">
        <v>-28724.71</v>
      </c>
      <c r="M40" s="6"/>
    </row>
    <row r="41" spans="1:16" x14ac:dyDescent="0.25">
      <c r="A41" s="21" t="s">
        <v>346</v>
      </c>
      <c r="B41" s="22">
        <v>42668</v>
      </c>
      <c r="C41" s="21" t="s">
        <v>2514</v>
      </c>
      <c r="D41" s="21">
        <v>1</v>
      </c>
      <c r="E41" s="21">
        <v>2915</v>
      </c>
      <c r="F41" s="21" t="s">
        <v>503</v>
      </c>
      <c r="G41" s="21" t="s">
        <v>67</v>
      </c>
      <c r="H41" s="21" t="s">
        <v>2515</v>
      </c>
      <c r="I41" s="21"/>
      <c r="J41" s="21"/>
      <c r="K41" s="23">
        <v>1234.1400000000001</v>
      </c>
      <c r="L41" s="23">
        <v>-12512644.33</v>
      </c>
      <c r="M41" s="21"/>
    </row>
    <row r="42" spans="1:16" x14ac:dyDescent="0.25">
      <c r="A42" s="6" t="s">
        <v>1320</v>
      </c>
      <c r="B42" s="7">
        <v>42674</v>
      </c>
      <c r="C42" s="6" t="s">
        <v>2519</v>
      </c>
      <c r="D42" s="6">
        <v>1</v>
      </c>
      <c r="E42" s="6">
        <v>2923</v>
      </c>
      <c r="F42" s="6" t="s">
        <v>26</v>
      </c>
      <c r="G42" s="6" t="s">
        <v>67</v>
      </c>
      <c r="H42" s="6" t="s">
        <v>2520</v>
      </c>
      <c r="I42" s="6">
        <v>207.79</v>
      </c>
      <c r="J42" s="6"/>
      <c r="K42" s="6"/>
      <c r="L42" s="20">
        <v>28439.56</v>
      </c>
      <c r="M42" s="6"/>
    </row>
    <row r="43" spans="1:16" x14ac:dyDescent="0.25">
      <c r="A43" s="6" t="s">
        <v>1642</v>
      </c>
      <c r="B43" s="7">
        <v>42644</v>
      </c>
      <c r="C43" s="6" t="s">
        <v>2477</v>
      </c>
      <c r="D43" s="6">
        <v>1</v>
      </c>
      <c r="E43" s="6" t="s">
        <v>2478</v>
      </c>
      <c r="F43" s="6" t="s">
        <v>2479</v>
      </c>
      <c r="G43" s="6" t="s">
        <v>15</v>
      </c>
      <c r="H43" s="6" t="s">
        <v>2480</v>
      </c>
      <c r="I43" s="6"/>
      <c r="J43" s="6"/>
      <c r="K43" s="20">
        <v>74440.320000000007</v>
      </c>
      <c r="L43" s="20">
        <v>262855.34999999998</v>
      </c>
      <c r="M43" s="6">
        <v>401</v>
      </c>
      <c r="O43">
        <v>400</v>
      </c>
      <c r="P43" s="27">
        <f>+SUMIF(M16:M133,O43,K16:L133)</f>
        <v>244386.20999999996</v>
      </c>
    </row>
    <row r="44" spans="1:16" x14ac:dyDescent="0.25">
      <c r="A44" s="6" t="s">
        <v>1644</v>
      </c>
      <c r="B44" s="7">
        <v>42644</v>
      </c>
      <c r="C44" s="6" t="s">
        <v>2365</v>
      </c>
      <c r="D44" s="6">
        <v>1</v>
      </c>
      <c r="E44" s="6" t="s">
        <v>2481</v>
      </c>
      <c r="F44" s="6" t="s">
        <v>14</v>
      </c>
      <c r="G44" s="6" t="s">
        <v>15</v>
      </c>
      <c r="H44" s="6" t="s">
        <v>2366</v>
      </c>
      <c r="I44" s="6"/>
      <c r="J44" s="6"/>
      <c r="K44" s="20">
        <v>73103.45</v>
      </c>
      <c r="L44" s="20">
        <v>189751.9</v>
      </c>
      <c r="M44" s="6">
        <v>400</v>
      </c>
      <c r="O44">
        <v>402</v>
      </c>
      <c r="P44">
        <f>+SUMIF(M16:M148,O44,K16:L148)</f>
        <v>-1333.83</v>
      </c>
    </row>
    <row r="45" spans="1:16" x14ac:dyDescent="0.25">
      <c r="A45" s="6" t="s">
        <v>1669</v>
      </c>
      <c r="B45" s="7">
        <v>42644</v>
      </c>
      <c r="C45" s="6" t="s">
        <v>2477</v>
      </c>
      <c r="D45" s="6">
        <v>1</v>
      </c>
      <c r="E45" s="6" t="s">
        <v>2482</v>
      </c>
      <c r="F45" s="6" t="s">
        <v>2479</v>
      </c>
      <c r="G45" s="6" t="s">
        <v>15</v>
      </c>
      <c r="H45" s="6" t="s">
        <v>2480</v>
      </c>
      <c r="I45" s="6"/>
      <c r="J45" s="6"/>
      <c r="K45" s="20">
        <v>77640.320000000007</v>
      </c>
      <c r="L45" s="20">
        <v>112111.58</v>
      </c>
      <c r="M45" s="6">
        <v>401</v>
      </c>
      <c r="O45">
        <v>440</v>
      </c>
      <c r="P45">
        <f>+SUMIF(M16:M148,O45,K16:L148)</f>
        <v>0</v>
      </c>
    </row>
    <row r="46" spans="1:16" x14ac:dyDescent="0.25">
      <c r="A46" s="6" t="s">
        <v>485</v>
      </c>
      <c r="B46" s="7">
        <v>42647</v>
      </c>
      <c r="C46" s="6" t="s">
        <v>2477</v>
      </c>
      <c r="D46" s="6">
        <v>1</v>
      </c>
      <c r="E46" s="6" t="s">
        <v>2484</v>
      </c>
      <c r="F46" s="6" t="s">
        <v>2479</v>
      </c>
      <c r="G46" s="6" t="s">
        <v>15</v>
      </c>
      <c r="H46" s="6" t="s">
        <v>2485</v>
      </c>
      <c r="I46" s="6"/>
      <c r="J46" s="6"/>
      <c r="K46" s="20">
        <v>77640.320000000007</v>
      </c>
      <c r="L46" s="20">
        <v>34767.89</v>
      </c>
      <c r="M46" s="6">
        <v>401</v>
      </c>
      <c r="O46">
        <v>470</v>
      </c>
      <c r="P46">
        <f>+SUMIF(M16:M148,O46,K16:L148)</f>
        <v>2893.98</v>
      </c>
    </row>
    <row r="47" spans="1:16" x14ac:dyDescent="0.25">
      <c r="A47" s="6" t="s">
        <v>177</v>
      </c>
      <c r="B47" s="7">
        <v>42653</v>
      </c>
      <c r="C47" s="6" t="s">
        <v>2489</v>
      </c>
      <c r="D47" s="6">
        <v>1</v>
      </c>
      <c r="E47" s="6" t="s">
        <v>2490</v>
      </c>
      <c r="F47" s="6" t="s">
        <v>14</v>
      </c>
      <c r="G47" s="6" t="s">
        <v>15</v>
      </c>
      <c r="H47" s="6" t="s">
        <v>2491</v>
      </c>
      <c r="I47" s="6"/>
      <c r="J47" s="6"/>
      <c r="K47" s="20">
        <v>59020.69</v>
      </c>
      <c r="L47" s="20">
        <v>-25280.04</v>
      </c>
      <c r="M47" s="6">
        <v>400</v>
      </c>
      <c r="O47">
        <v>401</v>
      </c>
      <c r="P47" s="28">
        <f>+SUMIF(M16:M149,O47,K16:L149)</f>
        <v>77640.320000000007</v>
      </c>
    </row>
    <row r="48" spans="1:16" x14ac:dyDescent="0.25">
      <c r="A48" s="6" t="s">
        <v>711</v>
      </c>
      <c r="B48" s="7">
        <v>42655</v>
      </c>
      <c r="C48" s="6" t="s">
        <v>2492</v>
      </c>
      <c r="D48" s="6">
        <v>1</v>
      </c>
      <c r="E48" s="6" t="s">
        <v>2493</v>
      </c>
      <c r="F48" s="6" t="s">
        <v>14</v>
      </c>
      <c r="G48" s="6" t="s">
        <v>15</v>
      </c>
      <c r="H48" s="6" t="s">
        <v>2494</v>
      </c>
      <c r="I48" s="6"/>
      <c r="J48" s="6"/>
      <c r="K48" s="20">
        <v>48275.86</v>
      </c>
      <c r="L48" s="20">
        <v>5545.77</v>
      </c>
      <c r="M48" s="6">
        <v>400</v>
      </c>
      <c r="O48">
        <v>483</v>
      </c>
      <c r="P48">
        <f>+SUMIF(M16:M148,O48,K16:L148)</f>
        <v>42145.780000000013</v>
      </c>
    </row>
    <row r="49" spans="1:13" x14ac:dyDescent="0.25">
      <c r="A49" s="6" t="s">
        <v>2506</v>
      </c>
      <c r="B49" s="7">
        <v>42662</v>
      </c>
      <c r="C49" s="6" t="s">
        <v>2507</v>
      </c>
      <c r="D49" s="6">
        <v>1</v>
      </c>
      <c r="E49" s="6" t="s">
        <v>2508</v>
      </c>
      <c r="F49" s="6" t="s">
        <v>14</v>
      </c>
      <c r="G49" s="6" t="s">
        <v>15</v>
      </c>
      <c r="H49" s="6" t="s">
        <v>2509</v>
      </c>
      <c r="I49" s="6"/>
      <c r="J49" s="6"/>
      <c r="K49" s="20">
        <v>63986.21</v>
      </c>
      <c r="L49" s="20">
        <v>-29958.85</v>
      </c>
      <c r="M49" s="6">
        <v>400</v>
      </c>
    </row>
    <row r="50" spans="1:13" x14ac:dyDescent="0.25">
      <c r="A50" s="6" t="s">
        <v>1451</v>
      </c>
      <c r="B50" s="7">
        <v>42664</v>
      </c>
      <c r="C50" s="6" t="s">
        <v>2365</v>
      </c>
      <c r="D50" s="6">
        <v>1</v>
      </c>
      <c r="E50" s="6" t="s">
        <v>2511</v>
      </c>
      <c r="F50" s="6" t="s">
        <v>14</v>
      </c>
      <c r="G50" s="6" t="s">
        <v>15</v>
      </c>
      <c r="H50" s="6" t="s">
        <v>2366</v>
      </c>
      <c r="I50" s="6"/>
      <c r="J50" s="6"/>
      <c r="K50" s="20">
        <v>73103.45</v>
      </c>
      <c r="L50" s="20">
        <v>-29958.85</v>
      </c>
      <c r="M50" s="6">
        <v>400</v>
      </c>
    </row>
    <row r="51" spans="1:13" x14ac:dyDescent="0.25">
      <c r="A51" s="6" t="s">
        <v>1965</v>
      </c>
      <c r="B51" s="7">
        <v>42668</v>
      </c>
      <c r="C51" s="6" t="s">
        <v>2489</v>
      </c>
      <c r="D51" s="6">
        <v>1</v>
      </c>
      <c r="E51" s="6" t="s">
        <v>2513</v>
      </c>
      <c r="F51" s="6" t="s">
        <v>14</v>
      </c>
      <c r="G51" s="6" t="s">
        <v>15</v>
      </c>
      <c r="H51" s="6" t="s">
        <v>2491</v>
      </c>
      <c r="I51" s="6"/>
      <c r="J51" s="6"/>
      <c r="K51" s="20">
        <v>59020.69</v>
      </c>
      <c r="L51" s="20">
        <v>-29958.85</v>
      </c>
      <c r="M51" s="6">
        <v>400</v>
      </c>
    </row>
    <row r="52" spans="1:13" x14ac:dyDescent="0.25">
      <c r="A52" s="6" t="s">
        <v>714</v>
      </c>
      <c r="B52" s="7">
        <v>42656</v>
      </c>
      <c r="C52" s="6" t="s">
        <v>2496</v>
      </c>
      <c r="D52" s="6">
        <v>2</v>
      </c>
      <c r="E52" s="6" t="s">
        <v>2497</v>
      </c>
      <c r="F52" s="6" t="s">
        <v>1561</v>
      </c>
      <c r="G52" s="6" t="s">
        <v>6</v>
      </c>
      <c r="H52" s="6" t="s">
        <v>1666</v>
      </c>
      <c r="I52" s="6"/>
      <c r="J52" s="6"/>
      <c r="K52" s="20">
        <v>1210.5</v>
      </c>
      <c r="L52" s="20">
        <v>-7538.55</v>
      </c>
      <c r="M52" s="25">
        <v>483</v>
      </c>
    </row>
    <row r="53" spans="1:13" x14ac:dyDescent="0.25">
      <c r="A53" s="6" t="s">
        <v>253</v>
      </c>
      <c r="B53" s="7">
        <v>42661</v>
      </c>
      <c r="C53" s="6" t="s">
        <v>2503</v>
      </c>
      <c r="D53" s="6">
        <v>2</v>
      </c>
      <c r="E53" s="6" t="s">
        <v>2504</v>
      </c>
      <c r="F53" s="6" t="s">
        <v>1561</v>
      </c>
      <c r="G53" s="6" t="s">
        <v>6</v>
      </c>
      <c r="H53" s="6" t="s">
        <v>2505</v>
      </c>
      <c r="I53" s="6"/>
      <c r="J53" s="6"/>
      <c r="K53" s="20">
        <v>6589.6</v>
      </c>
      <c r="L53" s="20">
        <v>34027.360000000001</v>
      </c>
      <c r="M53" s="25">
        <v>483</v>
      </c>
    </row>
    <row r="54" spans="1:13" x14ac:dyDescent="0.25">
      <c r="A54" s="21" t="s">
        <v>624</v>
      </c>
      <c r="B54" s="22">
        <v>42647</v>
      </c>
      <c r="C54" s="21" t="s">
        <v>2531</v>
      </c>
      <c r="D54" s="21">
        <v>2</v>
      </c>
      <c r="E54" s="21" t="s">
        <v>2532</v>
      </c>
      <c r="F54" s="21" t="s">
        <v>121</v>
      </c>
      <c r="G54" s="21" t="s">
        <v>2403</v>
      </c>
      <c r="H54" s="21" t="s">
        <v>2319</v>
      </c>
      <c r="I54" s="21"/>
      <c r="J54" s="21"/>
      <c r="K54" s="23">
        <v>1297.92</v>
      </c>
      <c r="L54" s="23">
        <v>-12360063.060000001</v>
      </c>
      <c r="M54" s="25">
        <v>470</v>
      </c>
    </row>
    <row r="55" spans="1:13" x14ac:dyDescent="0.25">
      <c r="A55" s="21" t="s">
        <v>2542</v>
      </c>
      <c r="B55" s="22">
        <v>42649</v>
      </c>
      <c r="C55" s="21"/>
      <c r="D55" s="21">
        <v>2</v>
      </c>
      <c r="E55" s="21" t="s">
        <v>2543</v>
      </c>
      <c r="F55" s="21" t="s">
        <v>121</v>
      </c>
      <c r="G55" s="21" t="s">
        <v>2403</v>
      </c>
      <c r="H55" s="21" t="s">
        <v>2544</v>
      </c>
      <c r="I55" s="21"/>
      <c r="J55" s="21"/>
      <c r="K55" s="21">
        <v>491.55</v>
      </c>
      <c r="L55" s="23">
        <v>-12365776.949999999</v>
      </c>
      <c r="M55" s="25">
        <v>470</v>
      </c>
    </row>
    <row r="56" spans="1:13" x14ac:dyDescent="0.25">
      <c r="A56" s="21" t="s">
        <v>670</v>
      </c>
      <c r="B56" s="22">
        <v>42654</v>
      </c>
      <c r="C56" s="21"/>
      <c r="D56" s="21">
        <v>2</v>
      </c>
      <c r="E56" s="21" t="s">
        <v>2556</v>
      </c>
      <c r="F56" s="21" t="s">
        <v>121</v>
      </c>
      <c r="G56" s="21" t="s">
        <v>2403</v>
      </c>
      <c r="H56" s="21" t="s">
        <v>2557</v>
      </c>
      <c r="I56" s="21"/>
      <c r="J56" s="21"/>
      <c r="K56" s="21">
        <v>83.6</v>
      </c>
      <c r="L56" s="23">
        <v>-12368695.68</v>
      </c>
      <c r="M56" s="25">
        <v>470</v>
      </c>
    </row>
    <row r="57" spans="1:13" x14ac:dyDescent="0.25">
      <c r="A57" s="21" t="s">
        <v>208</v>
      </c>
      <c r="B57" s="22">
        <v>42655</v>
      </c>
      <c r="C57" s="21"/>
      <c r="D57" s="21">
        <v>2</v>
      </c>
      <c r="E57" s="21" t="s">
        <v>2578</v>
      </c>
      <c r="F57" s="21" t="s">
        <v>121</v>
      </c>
      <c r="G57" s="21" t="s">
        <v>2408</v>
      </c>
      <c r="H57" s="21" t="s">
        <v>1929</v>
      </c>
      <c r="I57" s="21"/>
      <c r="J57" s="21"/>
      <c r="K57" s="21">
        <v>758.24</v>
      </c>
      <c r="L57" s="23">
        <v>-12450936.59</v>
      </c>
      <c r="M57" s="25">
        <v>470</v>
      </c>
    </row>
    <row r="58" spans="1:13" x14ac:dyDescent="0.25">
      <c r="A58" s="21" t="s">
        <v>705</v>
      </c>
      <c r="B58" s="22">
        <v>42655</v>
      </c>
      <c r="C58" s="21"/>
      <c r="D58" s="21">
        <v>2</v>
      </c>
      <c r="E58" s="21" t="s">
        <v>2579</v>
      </c>
      <c r="F58" s="21" t="s">
        <v>736</v>
      </c>
      <c r="G58" s="21" t="s">
        <v>2408</v>
      </c>
      <c r="H58" s="21" t="s">
        <v>432</v>
      </c>
      <c r="I58" s="21"/>
      <c r="J58" s="21"/>
      <c r="K58" s="23">
        <v>8921.1</v>
      </c>
      <c r="L58" s="23">
        <v>-12459857.689999999</v>
      </c>
      <c r="M58" s="25">
        <v>483</v>
      </c>
    </row>
    <row r="59" spans="1:13" x14ac:dyDescent="0.25">
      <c r="A59" s="21" t="s">
        <v>310</v>
      </c>
      <c r="B59" s="22">
        <v>42667</v>
      </c>
      <c r="C59" s="21"/>
      <c r="D59" s="21">
        <v>2</v>
      </c>
      <c r="E59" s="21" t="s">
        <v>2605</v>
      </c>
      <c r="F59" s="21" t="s">
        <v>121</v>
      </c>
      <c r="G59" s="21" t="s">
        <v>2408</v>
      </c>
      <c r="H59" s="21" t="s">
        <v>662</v>
      </c>
      <c r="I59" s="21"/>
      <c r="J59" s="21"/>
      <c r="K59" s="21">
        <v>174.1</v>
      </c>
      <c r="L59" s="23">
        <v>-12510642.119999999</v>
      </c>
      <c r="M59" s="25">
        <v>470</v>
      </c>
    </row>
    <row r="60" spans="1:13" x14ac:dyDescent="0.25">
      <c r="A60" s="21" t="s">
        <v>806</v>
      </c>
      <c r="B60" s="22">
        <v>42667</v>
      </c>
      <c r="C60" s="21"/>
      <c r="D60" s="21">
        <v>2</v>
      </c>
      <c r="E60" s="21" t="s">
        <v>2606</v>
      </c>
      <c r="F60" s="21" t="s">
        <v>121</v>
      </c>
      <c r="G60" s="21" t="s">
        <v>2403</v>
      </c>
      <c r="H60" s="21" t="s">
        <v>1944</v>
      </c>
      <c r="I60" s="21"/>
      <c r="J60" s="21"/>
      <c r="K60" s="21">
        <v>48.81</v>
      </c>
      <c r="L60" s="23">
        <v>-12510690.93</v>
      </c>
      <c r="M60" s="25">
        <v>470</v>
      </c>
    </row>
    <row r="61" spans="1:13" x14ac:dyDescent="0.25">
      <c r="A61" s="21" t="s">
        <v>200</v>
      </c>
      <c r="B61" s="22">
        <v>42671</v>
      </c>
      <c r="C61" s="21"/>
      <c r="D61" s="21">
        <v>2</v>
      </c>
      <c r="E61" s="21" t="s">
        <v>2628</v>
      </c>
      <c r="F61" s="21" t="s">
        <v>121</v>
      </c>
      <c r="G61" s="21" t="s">
        <v>2403</v>
      </c>
      <c r="H61" s="21" t="s">
        <v>2629</v>
      </c>
      <c r="I61" s="21"/>
      <c r="J61" s="21"/>
      <c r="K61" s="21">
        <v>39.76</v>
      </c>
      <c r="L61" s="23">
        <v>-12517009.75</v>
      </c>
      <c r="M61" s="25">
        <v>470</v>
      </c>
    </row>
    <row r="62" spans="1:13" x14ac:dyDescent="0.25">
      <c r="A62" s="21" t="s">
        <v>19</v>
      </c>
      <c r="B62" s="22">
        <v>42646</v>
      </c>
      <c r="C62" s="21" t="s">
        <v>2528</v>
      </c>
      <c r="D62" s="21">
        <v>2</v>
      </c>
      <c r="E62" s="21" t="s">
        <v>2529</v>
      </c>
      <c r="F62" s="21" t="s">
        <v>125</v>
      </c>
      <c r="G62" s="21" t="s">
        <v>10</v>
      </c>
      <c r="H62" s="21" t="s">
        <v>1692</v>
      </c>
      <c r="I62" s="21"/>
      <c r="J62" s="21"/>
      <c r="K62" s="21">
        <v>161.63</v>
      </c>
      <c r="L62" s="23">
        <v>-12363075.060000001</v>
      </c>
      <c r="M62" s="25">
        <v>483</v>
      </c>
    </row>
    <row r="63" spans="1:13" x14ac:dyDescent="0.25">
      <c r="A63" s="21" t="s">
        <v>122</v>
      </c>
      <c r="B63" s="22">
        <v>42647</v>
      </c>
      <c r="C63" s="21" t="s">
        <v>2533</v>
      </c>
      <c r="D63" s="21">
        <v>2</v>
      </c>
      <c r="E63" s="21" t="s">
        <v>2534</v>
      </c>
      <c r="F63" s="21" t="s">
        <v>125</v>
      </c>
      <c r="G63" s="21" t="s">
        <v>10</v>
      </c>
      <c r="H63" s="21" t="s">
        <v>1228</v>
      </c>
      <c r="I63" s="21"/>
      <c r="J63" s="21"/>
      <c r="K63" s="21">
        <v>246.21</v>
      </c>
      <c r="L63" s="23">
        <v>-12360309.27</v>
      </c>
      <c r="M63" s="25">
        <v>483</v>
      </c>
    </row>
    <row r="64" spans="1:13" x14ac:dyDescent="0.25">
      <c r="A64" s="21" t="s">
        <v>126</v>
      </c>
      <c r="B64" s="22">
        <v>42647</v>
      </c>
      <c r="C64" s="21" t="s">
        <v>2457</v>
      </c>
      <c r="D64" s="21">
        <v>2</v>
      </c>
      <c r="E64" s="21" t="s">
        <v>2535</v>
      </c>
      <c r="F64" s="21" t="s">
        <v>125</v>
      </c>
      <c r="G64" s="21" t="s">
        <v>10</v>
      </c>
      <c r="H64" s="21" t="s">
        <v>2126</v>
      </c>
      <c r="I64" s="21"/>
      <c r="J64" s="21"/>
      <c r="K64" s="23">
        <v>4309.92</v>
      </c>
      <c r="L64" s="23">
        <v>-12364619.189999999</v>
      </c>
      <c r="M64" s="25">
        <v>483</v>
      </c>
    </row>
    <row r="65" spans="1:13" x14ac:dyDescent="0.25">
      <c r="A65" s="21" t="s">
        <v>186</v>
      </c>
      <c r="B65" s="22">
        <v>42647</v>
      </c>
      <c r="C65" s="21" t="s">
        <v>2536</v>
      </c>
      <c r="D65" s="21">
        <v>2</v>
      </c>
      <c r="E65" s="21" t="s">
        <v>2537</v>
      </c>
      <c r="F65" s="21" t="s">
        <v>125</v>
      </c>
      <c r="G65" s="21" t="s">
        <v>10</v>
      </c>
      <c r="H65" s="21" t="s">
        <v>684</v>
      </c>
      <c r="I65" s="21"/>
      <c r="J65" s="21"/>
      <c r="K65" s="21">
        <v>246.21</v>
      </c>
      <c r="L65" s="23">
        <v>-12364865.4</v>
      </c>
      <c r="M65" s="25">
        <v>483</v>
      </c>
    </row>
    <row r="66" spans="1:13" x14ac:dyDescent="0.25">
      <c r="A66" s="21" t="s">
        <v>189</v>
      </c>
      <c r="B66" s="22">
        <v>42648</v>
      </c>
      <c r="C66" s="21" t="s">
        <v>2538</v>
      </c>
      <c r="D66" s="21">
        <v>2</v>
      </c>
      <c r="E66" s="21" t="s">
        <v>2539</v>
      </c>
      <c r="F66" s="21" t="s">
        <v>125</v>
      </c>
      <c r="G66" s="21" t="s">
        <v>10</v>
      </c>
      <c r="H66" s="21" t="s">
        <v>1147</v>
      </c>
      <c r="I66" s="21"/>
      <c r="J66" s="21"/>
      <c r="K66" s="21">
        <v>173.79</v>
      </c>
      <c r="L66" s="23">
        <v>-12365039.189999999</v>
      </c>
      <c r="M66" s="25">
        <v>483</v>
      </c>
    </row>
    <row r="67" spans="1:13" x14ac:dyDescent="0.25">
      <c r="A67" s="21" t="s">
        <v>194</v>
      </c>
      <c r="B67" s="22">
        <v>42648</v>
      </c>
      <c r="C67" s="21" t="s">
        <v>2540</v>
      </c>
      <c r="D67" s="21">
        <v>2</v>
      </c>
      <c r="E67" s="21" t="s">
        <v>2541</v>
      </c>
      <c r="F67" s="21" t="s">
        <v>125</v>
      </c>
      <c r="G67" s="21" t="s">
        <v>10</v>
      </c>
      <c r="H67" s="21" t="s">
        <v>1709</v>
      </c>
      <c r="I67" s="21"/>
      <c r="J67" s="21"/>
      <c r="K67" s="21">
        <v>246.21</v>
      </c>
      <c r="L67" s="23">
        <v>-12365285.4</v>
      </c>
      <c r="M67" s="25">
        <v>483</v>
      </c>
    </row>
    <row r="68" spans="1:13" x14ac:dyDescent="0.25">
      <c r="A68" s="21" t="s">
        <v>44</v>
      </c>
      <c r="B68" s="22">
        <v>42650</v>
      </c>
      <c r="C68" s="21" t="s">
        <v>2545</v>
      </c>
      <c r="D68" s="21">
        <v>2</v>
      </c>
      <c r="E68" s="21" t="s">
        <v>2546</v>
      </c>
      <c r="F68" s="21" t="s">
        <v>125</v>
      </c>
      <c r="G68" s="21" t="s">
        <v>10</v>
      </c>
      <c r="H68" s="21" t="s">
        <v>666</v>
      </c>
      <c r="I68" s="21"/>
      <c r="J68" s="21"/>
      <c r="K68" s="21">
        <v>173.79</v>
      </c>
      <c r="L68" s="23">
        <v>-12366157.640000001</v>
      </c>
      <c r="M68" s="25">
        <v>483</v>
      </c>
    </row>
    <row r="69" spans="1:13" x14ac:dyDescent="0.25">
      <c r="A69" s="21" t="s">
        <v>47</v>
      </c>
      <c r="B69" s="22">
        <v>42651</v>
      </c>
      <c r="C69" s="21" t="s">
        <v>2547</v>
      </c>
      <c r="D69" s="21">
        <v>2</v>
      </c>
      <c r="E69" s="21" t="s">
        <v>2548</v>
      </c>
      <c r="F69" s="21" t="s">
        <v>125</v>
      </c>
      <c r="G69" s="21" t="s">
        <v>10</v>
      </c>
      <c r="H69" s="21" t="s">
        <v>2549</v>
      </c>
      <c r="I69" s="21"/>
      <c r="J69" s="21"/>
      <c r="K69" s="21">
        <v>314.20999999999998</v>
      </c>
      <c r="L69" s="23">
        <v>-12366471.85</v>
      </c>
      <c r="M69" s="25">
        <v>483</v>
      </c>
    </row>
    <row r="70" spans="1:13" x14ac:dyDescent="0.25">
      <c r="A70" s="21" t="s">
        <v>48</v>
      </c>
      <c r="B70" s="22">
        <v>42651</v>
      </c>
      <c r="C70" s="21" t="s">
        <v>2550</v>
      </c>
      <c r="D70" s="21">
        <v>2</v>
      </c>
      <c r="E70" s="21" t="s">
        <v>2551</v>
      </c>
      <c r="F70" s="21" t="s">
        <v>125</v>
      </c>
      <c r="G70" s="21" t="s">
        <v>10</v>
      </c>
      <c r="H70" s="21" t="s">
        <v>446</v>
      </c>
      <c r="I70" s="21"/>
      <c r="J70" s="21"/>
      <c r="K70" s="23">
        <v>1499.57</v>
      </c>
      <c r="L70" s="23">
        <v>-12367971.42</v>
      </c>
      <c r="M70" s="25">
        <v>483</v>
      </c>
    </row>
    <row r="71" spans="1:13" x14ac:dyDescent="0.25">
      <c r="A71" s="21" t="s">
        <v>202</v>
      </c>
      <c r="B71" s="22">
        <v>42651</v>
      </c>
      <c r="C71" s="21" t="s">
        <v>2552</v>
      </c>
      <c r="D71" s="21">
        <v>2</v>
      </c>
      <c r="E71" s="21" t="s">
        <v>2553</v>
      </c>
      <c r="F71" s="21" t="s">
        <v>125</v>
      </c>
      <c r="G71" s="21" t="s">
        <v>10</v>
      </c>
      <c r="H71" s="21" t="s">
        <v>821</v>
      </c>
      <c r="I71" s="21"/>
      <c r="J71" s="21"/>
      <c r="K71" s="21">
        <v>173.79</v>
      </c>
      <c r="L71" s="23">
        <v>-12368145.210000001</v>
      </c>
      <c r="M71" s="25">
        <v>483</v>
      </c>
    </row>
    <row r="72" spans="1:13" x14ac:dyDescent="0.25">
      <c r="A72" s="21" t="s">
        <v>659</v>
      </c>
      <c r="B72" s="22">
        <v>42654</v>
      </c>
      <c r="C72" s="21" t="s">
        <v>2572</v>
      </c>
      <c r="D72" s="21">
        <v>2</v>
      </c>
      <c r="E72" s="21" t="s">
        <v>2573</v>
      </c>
      <c r="F72" s="21" t="s">
        <v>125</v>
      </c>
      <c r="G72" s="21" t="s">
        <v>10</v>
      </c>
      <c r="H72" s="21" t="s">
        <v>1038</v>
      </c>
      <c r="I72" s="21"/>
      <c r="J72" s="21"/>
      <c r="K72" s="21">
        <v>726.92</v>
      </c>
      <c r="L72" s="23">
        <v>-12448097.640000001</v>
      </c>
      <c r="M72" s="25">
        <v>483</v>
      </c>
    </row>
    <row r="73" spans="1:13" x14ac:dyDescent="0.25">
      <c r="A73" s="21" t="s">
        <v>663</v>
      </c>
      <c r="B73" s="22">
        <v>42654</v>
      </c>
      <c r="C73" s="21" t="s">
        <v>2554</v>
      </c>
      <c r="D73" s="21">
        <v>2</v>
      </c>
      <c r="E73" s="21" t="s">
        <v>2574</v>
      </c>
      <c r="F73" s="21" t="s">
        <v>125</v>
      </c>
      <c r="G73" s="21" t="s">
        <v>10</v>
      </c>
      <c r="H73" s="21" t="s">
        <v>2025</v>
      </c>
      <c r="I73" s="21"/>
      <c r="J73" s="21"/>
      <c r="K73" s="21">
        <v>912.44</v>
      </c>
      <c r="L73" s="23">
        <v>-12449010.08</v>
      </c>
      <c r="M73" s="25">
        <v>483</v>
      </c>
    </row>
    <row r="74" spans="1:13" x14ac:dyDescent="0.25">
      <c r="A74" s="21" t="s">
        <v>1058</v>
      </c>
      <c r="B74" s="22">
        <v>42654</v>
      </c>
      <c r="C74" s="21" t="s">
        <v>2554</v>
      </c>
      <c r="D74" s="21">
        <v>2</v>
      </c>
      <c r="E74" s="21" t="s">
        <v>2575</v>
      </c>
      <c r="F74" s="21" t="s">
        <v>125</v>
      </c>
      <c r="G74" s="21" t="s">
        <v>10</v>
      </c>
      <c r="H74" s="21" t="s">
        <v>2025</v>
      </c>
      <c r="I74" s="21"/>
      <c r="J74" s="21"/>
      <c r="K74" s="21">
        <v>912.44</v>
      </c>
      <c r="L74" s="23">
        <v>-12449922.52</v>
      </c>
      <c r="M74" s="25">
        <v>483</v>
      </c>
    </row>
    <row r="75" spans="1:13" x14ac:dyDescent="0.25">
      <c r="A75" s="21" t="s">
        <v>213</v>
      </c>
      <c r="B75" s="22">
        <v>42654</v>
      </c>
      <c r="C75" s="21" t="s">
        <v>2576</v>
      </c>
      <c r="D75" s="21">
        <v>2</v>
      </c>
      <c r="E75" s="21" t="s">
        <v>2577</v>
      </c>
      <c r="F75" s="21" t="s">
        <v>125</v>
      </c>
      <c r="G75" s="21" t="s">
        <v>10</v>
      </c>
      <c r="H75" s="21" t="s">
        <v>447</v>
      </c>
      <c r="I75" s="21"/>
      <c r="J75" s="21"/>
      <c r="K75" s="21">
        <v>173.79</v>
      </c>
      <c r="L75" s="23">
        <v>-12450178.35</v>
      </c>
      <c r="M75" s="25">
        <v>483</v>
      </c>
    </row>
    <row r="76" spans="1:13" x14ac:dyDescent="0.25">
      <c r="A76" s="21" t="s">
        <v>930</v>
      </c>
      <c r="B76" s="22">
        <v>42654</v>
      </c>
      <c r="C76" s="21" t="s">
        <v>2558</v>
      </c>
      <c r="D76" s="21">
        <v>2</v>
      </c>
      <c r="E76" s="21" t="s">
        <v>2559</v>
      </c>
      <c r="F76" s="21" t="s">
        <v>155</v>
      </c>
      <c r="G76" s="21" t="s">
        <v>32</v>
      </c>
      <c r="H76" s="21" t="s">
        <v>435</v>
      </c>
      <c r="I76" s="21"/>
      <c r="J76" s="21"/>
      <c r="K76" s="21">
        <v>16</v>
      </c>
      <c r="L76" s="23">
        <v>-12368711.68</v>
      </c>
      <c r="M76" s="25">
        <v>483</v>
      </c>
    </row>
    <row r="77" spans="1:13" x14ac:dyDescent="0.25">
      <c r="A77" s="21" t="s">
        <v>1056</v>
      </c>
      <c r="B77" s="22">
        <v>42654</v>
      </c>
      <c r="C77" s="21" t="s">
        <v>2560</v>
      </c>
      <c r="D77" s="21">
        <v>2</v>
      </c>
      <c r="E77" s="21" t="s">
        <v>2561</v>
      </c>
      <c r="F77" s="21" t="s">
        <v>155</v>
      </c>
      <c r="G77" s="21" t="s">
        <v>32</v>
      </c>
      <c r="H77" s="21" t="s">
        <v>435</v>
      </c>
      <c r="I77" s="21"/>
      <c r="J77" s="21"/>
      <c r="K77" s="21">
        <v>8</v>
      </c>
      <c r="L77" s="23">
        <v>-12368719.68</v>
      </c>
      <c r="M77" s="25">
        <v>483</v>
      </c>
    </row>
    <row r="78" spans="1:13" x14ac:dyDescent="0.25">
      <c r="A78" s="21" t="s">
        <v>1719</v>
      </c>
      <c r="B78" s="22">
        <v>42654</v>
      </c>
      <c r="C78" s="21" t="s">
        <v>2562</v>
      </c>
      <c r="D78" s="21">
        <v>2</v>
      </c>
      <c r="E78" s="21" t="s">
        <v>2563</v>
      </c>
      <c r="F78" s="21" t="s">
        <v>155</v>
      </c>
      <c r="G78" s="21" t="s">
        <v>32</v>
      </c>
      <c r="H78" s="21" t="s">
        <v>435</v>
      </c>
      <c r="I78" s="21"/>
      <c r="J78" s="21"/>
      <c r="K78" s="21">
        <v>14.4</v>
      </c>
      <c r="L78" s="23">
        <v>-12368734.08</v>
      </c>
      <c r="M78" s="25">
        <v>483</v>
      </c>
    </row>
    <row r="79" spans="1:13" x14ac:dyDescent="0.25">
      <c r="A79" s="21" t="s">
        <v>932</v>
      </c>
      <c r="B79" s="22">
        <v>42654</v>
      </c>
      <c r="C79" s="21" t="s">
        <v>2564</v>
      </c>
      <c r="D79" s="21">
        <v>2</v>
      </c>
      <c r="E79" s="21" t="s">
        <v>2565</v>
      </c>
      <c r="F79" s="21" t="s">
        <v>222</v>
      </c>
      <c r="G79" s="21" t="s">
        <v>32</v>
      </c>
      <c r="H79" s="21" t="s">
        <v>435</v>
      </c>
      <c r="I79" s="21"/>
      <c r="J79" s="21"/>
      <c r="K79" s="21">
        <v>766.8</v>
      </c>
      <c r="L79" s="23">
        <v>-12369500.880000001</v>
      </c>
      <c r="M79" s="25">
        <v>483</v>
      </c>
    </row>
    <row r="80" spans="1:13" x14ac:dyDescent="0.25">
      <c r="A80" s="21" t="s">
        <v>1722</v>
      </c>
      <c r="B80" s="22">
        <v>42654</v>
      </c>
      <c r="C80" s="21" t="s">
        <v>2566</v>
      </c>
      <c r="D80" s="21">
        <v>2</v>
      </c>
      <c r="E80" s="21" t="s">
        <v>2567</v>
      </c>
      <c r="F80" s="21" t="s">
        <v>222</v>
      </c>
      <c r="G80" s="21" t="s">
        <v>32</v>
      </c>
      <c r="H80" s="21" t="s">
        <v>435</v>
      </c>
      <c r="I80" s="21"/>
      <c r="J80" s="21"/>
      <c r="K80" s="21">
        <v>165.52</v>
      </c>
      <c r="L80" s="23">
        <v>-12369666.4</v>
      </c>
      <c r="M80" s="25">
        <v>483</v>
      </c>
    </row>
    <row r="81" spans="1:13" x14ac:dyDescent="0.25">
      <c r="A81" s="21" t="s">
        <v>1724</v>
      </c>
      <c r="B81" s="22">
        <v>42654</v>
      </c>
      <c r="C81" s="21" t="s">
        <v>2568</v>
      </c>
      <c r="D81" s="21">
        <v>2</v>
      </c>
      <c r="E81" s="21" t="s">
        <v>2569</v>
      </c>
      <c r="F81" s="21" t="s">
        <v>222</v>
      </c>
      <c r="G81" s="21" t="s">
        <v>32</v>
      </c>
      <c r="H81" s="21" t="s">
        <v>435</v>
      </c>
      <c r="I81" s="21"/>
      <c r="J81" s="21"/>
      <c r="K81" s="21">
        <v>32</v>
      </c>
      <c r="L81" s="23">
        <v>-12369698.4</v>
      </c>
      <c r="M81" s="25">
        <v>483</v>
      </c>
    </row>
    <row r="82" spans="1:13" x14ac:dyDescent="0.25">
      <c r="A82" s="21" t="s">
        <v>934</v>
      </c>
      <c r="B82" s="22">
        <v>42654</v>
      </c>
      <c r="C82" s="21" t="s">
        <v>2570</v>
      </c>
      <c r="D82" s="21">
        <v>2</v>
      </c>
      <c r="E82" s="21" t="s">
        <v>2571</v>
      </c>
      <c r="F82" s="21" t="s">
        <v>151</v>
      </c>
      <c r="G82" s="21" t="s">
        <v>32</v>
      </c>
      <c r="H82" s="21" t="s">
        <v>434</v>
      </c>
      <c r="I82" s="21"/>
      <c r="J82" s="21"/>
      <c r="K82" s="21">
        <v>32</v>
      </c>
      <c r="L82" s="23">
        <v>-12369730.4</v>
      </c>
      <c r="M82" s="25">
        <v>483</v>
      </c>
    </row>
    <row r="83" spans="1:13" x14ac:dyDescent="0.25">
      <c r="A83" s="21" t="s">
        <v>51</v>
      </c>
      <c r="B83" s="22">
        <v>42655</v>
      </c>
      <c r="C83" s="21" t="s">
        <v>2580</v>
      </c>
      <c r="D83" s="21">
        <v>2</v>
      </c>
      <c r="E83" s="21" t="s">
        <v>2581</v>
      </c>
      <c r="F83" s="21" t="s">
        <v>125</v>
      </c>
      <c r="G83" s="21" t="s">
        <v>10</v>
      </c>
      <c r="H83" s="21" t="s">
        <v>2582</v>
      </c>
      <c r="I83" s="21"/>
      <c r="J83" s="21"/>
      <c r="K83" s="21">
        <v>173.79</v>
      </c>
      <c r="L83" s="23">
        <v>-12460031.48</v>
      </c>
      <c r="M83" s="25">
        <v>483</v>
      </c>
    </row>
    <row r="84" spans="1:13" x14ac:dyDescent="0.25">
      <c r="A84" s="21" t="s">
        <v>216</v>
      </c>
      <c r="B84" s="22">
        <v>42655</v>
      </c>
      <c r="C84" s="21" t="s">
        <v>2583</v>
      </c>
      <c r="D84" s="21">
        <v>2</v>
      </c>
      <c r="E84" s="21" t="s">
        <v>2584</v>
      </c>
      <c r="F84" s="21" t="s">
        <v>125</v>
      </c>
      <c r="G84" s="21" t="s">
        <v>10</v>
      </c>
      <c r="H84" s="21" t="s">
        <v>687</v>
      </c>
      <c r="I84" s="21"/>
      <c r="J84" s="21"/>
      <c r="K84" s="21">
        <v>246.21</v>
      </c>
      <c r="L84" s="23">
        <v>-12460277.689999999</v>
      </c>
      <c r="M84" s="25">
        <v>483</v>
      </c>
    </row>
    <row r="85" spans="1:13" x14ac:dyDescent="0.25">
      <c r="A85" s="21" t="s">
        <v>717</v>
      </c>
      <c r="B85" s="22">
        <v>42656</v>
      </c>
      <c r="C85" s="21" t="s">
        <v>2585</v>
      </c>
      <c r="D85" s="21">
        <v>2</v>
      </c>
      <c r="E85" s="21" t="s">
        <v>2586</v>
      </c>
      <c r="F85" s="21" t="s">
        <v>222</v>
      </c>
      <c r="G85" s="21" t="s">
        <v>32</v>
      </c>
      <c r="H85" s="21" t="s">
        <v>435</v>
      </c>
      <c r="I85" s="21"/>
      <c r="J85" s="21"/>
      <c r="K85" s="21">
        <v>165.52</v>
      </c>
      <c r="L85" s="23">
        <v>-12460443.210000001</v>
      </c>
      <c r="M85" s="25">
        <v>483</v>
      </c>
    </row>
    <row r="86" spans="1:13" x14ac:dyDescent="0.25">
      <c r="A86" s="21" t="s">
        <v>52</v>
      </c>
      <c r="B86" s="22">
        <v>42656</v>
      </c>
      <c r="C86" s="21" t="s">
        <v>2587</v>
      </c>
      <c r="D86" s="21">
        <v>2</v>
      </c>
      <c r="E86" s="21" t="s">
        <v>2588</v>
      </c>
      <c r="F86" s="21" t="s">
        <v>125</v>
      </c>
      <c r="G86" s="21" t="s">
        <v>10</v>
      </c>
      <c r="H86" s="21" t="s">
        <v>46</v>
      </c>
      <c r="I86" s="21"/>
      <c r="J86" s="21"/>
      <c r="K86" s="21">
        <v>173.79</v>
      </c>
      <c r="L86" s="23">
        <v>-12460617</v>
      </c>
      <c r="M86" s="25">
        <v>483</v>
      </c>
    </row>
    <row r="87" spans="1:13" x14ac:dyDescent="0.25">
      <c r="A87" s="21" t="s">
        <v>262</v>
      </c>
      <c r="B87" s="22">
        <v>42656</v>
      </c>
      <c r="C87" s="21" t="s">
        <v>2589</v>
      </c>
      <c r="D87" s="21">
        <v>2</v>
      </c>
      <c r="E87" s="21" t="s">
        <v>2590</v>
      </c>
      <c r="F87" s="21" t="s">
        <v>125</v>
      </c>
      <c r="G87" s="21" t="s">
        <v>10</v>
      </c>
      <c r="H87" s="21" t="s">
        <v>593</v>
      </c>
      <c r="I87" s="21"/>
      <c r="J87" s="21"/>
      <c r="K87" s="21">
        <v>186.21</v>
      </c>
      <c r="L87" s="23">
        <v>-12460803.210000001</v>
      </c>
      <c r="M87" s="25">
        <v>483</v>
      </c>
    </row>
    <row r="88" spans="1:13" x14ac:dyDescent="0.25">
      <c r="A88" s="21" t="s">
        <v>241</v>
      </c>
      <c r="B88" s="22">
        <v>42661</v>
      </c>
      <c r="C88" s="21" t="s">
        <v>2591</v>
      </c>
      <c r="D88" s="21">
        <v>2</v>
      </c>
      <c r="E88" s="21" t="s">
        <v>2592</v>
      </c>
      <c r="F88" s="21" t="s">
        <v>222</v>
      </c>
      <c r="G88" s="21" t="s">
        <v>32</v>
      </c>
      <c r="H88" s="21" t="s">
        <v>435</v>
      </c>
      <c r="I88" s="21"/>
      <c r="J88" s="21"/>
      <c r="K88" s="21">
        <v>213.73</v>
      </c>
      <c r="L88" s="23">
        <v>-12508604.99</v>
      </c>
      <c r="M88" s="25">
        <v>483</v>
      </c>
    </row>
    <row r="89" spans="1:13" x14ac:dyDescent="0.25">
      <c r="A89" s="6" t="s">
        <v>244</v>
      </c>
      <c r="B89" s="7">
        <v>42661</v>
      </c>
      <c r="C89" s="6" t="s">
        <v>2501</v>
      </c>
      <c r="D89" s="6">
        <v>2</v>
      </c>
      <c r="E89" s="6" t="s">
        <v>2502</v>
      </c>
      <c r="F89" s="6" t="s">
        <v>31</v>
      </c>
      <c r="G89" s="6" t="s">
        <v>32</v>
      </c>
      <c r="H89" s="6" t="s">
        <v>33</v>
      </c>
      <c r="I89" s="6"/>
      <c r="J89" s="6"/>
      <c r="K89" s="6">
        <v>120.35</v>
      </c>
      <c r="L89" s="20">
        <v>40616.959999999999</v>
      </c>
      <c r="M89" s="25">
        <v>483</v>
      </c>
    </row>
    <row r="90" spans="1:13" x14ac:dyDescent="0.25">
      <c r="A90" s="21" t="s">
        <v>271</v>
      </c>
      <c r="B90" s="22">
        <v>42661</v>
      </c>
      <c r="C90" s="21" t="s">
        <v>2593</v>
      </c>
      <c r="D90" s="21">
        <v>2</v>
      </c>
      <c r="E90" s="21" t="s">
        <v>2594</v>
      </c>
      <c r="F90" s="21" t="s">
        <v>125</v>
      </c>
      <c r="G90" s="21" t="s">
        <v>10</v>
      </c>
      <c r="H90" s="21" t="s">
        <v>1700</v>
      </c>
      <c r="I90" s="21"/>
      <c r="J90" s="21"/>
      <c r="K90" s="21">
        <v>361.15</v>
      </c>
      <c r="L90" s="23">
        <v>-12508966.140000001</v>
      </c>
      <c r="M90" s="25">
        <v>483</v>
      </c>
    </row>
    <row r="91" spans="1:13" x14ac:dyDescent="0.25">
      <c r="A91" s="21" t="s">
        <v>274</v>
      </c>
      <c r="B91" s="22">
        <v>42662</v>
      </c>
      <c r="C91" s="21" t="s">
        <v>2595</v>
      </c>
      <c r="D91" s="21">
        <v>2</v>
      </c>
      <c r="E91" s="21" t="s">
        <v>2596</v>
      </c>
      <c r="F91" s="21" t="s">
        <v>125</v>
      </c>
      <c r="G91" s="21" t="s">
        <v>10</v>
      </c>
      <c r="H91" s="21" t="s">
        <v>936</v>
      </c>
      <c r="I91" s="21"/>
      <c r="J91" s="21"/>
      <c r="K91" s="21">
        <v>173.79</v>
      </c>
      <c r="L91" s="23">
        <v>-12509139.93</v>
      </c>
      <c r="M91" s="25">
        <v>483</v>
      </c>
    </row>
    <row r="92" spans="1:13" x14ac:dyDescent="0.25">
      <c r="A92" s="21" t="s">
        <v>84</v>
      </c>
      <c r="B92" s="22">
        <v>42663</v>
      </c>
      <c r="C92" s="21" t="s">
        <v>2597</v>
      </c>
      <c r="D92" s="21">
        <v>2</v>
      </c>
      <c r="E92" s="21" t="s">
        <v>2598</v>
      </c>
      <c r="F92" s="21" t="s">
        <v>125</v>
      </c>
      <c r="G92" s="21" t="s">
        <v>10</v>
      </c>
      <c r="H92" s="21" t="s">
        <v>827</v>
      </c>
      <c r="I92" s="21"/>
      <c r="J92" s="21"/>
      <c r="K92" s="21">
        <v>246.21</v>
      </c>
      <c r="L92" s="23">
        <v>-12509386.140000001</v>
      </c>
      <c r="M92" s="25">
        <v>483</v>
      </c>
    </row>
    <row r="93" spans="1:13" x14ac:dyDescent="0.25">
      <c r="A93" s="21" t="s">
        <v>320</v>
      </c>
      <c r="B93" s="22">
        <v>42665</v>
      </c>
      <c r="C93" s="21" t="s">
        <v>2599</v>
      </c>
      <c r="D93" s="21">
        <v>2</v>
      </c>
      <c r="E93" s="21" t="s">
        <v>2600</v>
      </c>
      <c r="F93" s="21" t="s">
        <v>125</v>
      </c>
      <c r="G93" s="21" t="s">
        <v>10</v>
      </c>
      <c r="H93" s="21" t="s">
        <v>681</v>
      </c>
      <c r="I93" s="21"/>
      <c r="J93" s="21"/>
      <c r="K93" s="21">
        <v>284.83</v>
      </c>
      <c r="L93" s="23">
        <v>-12509670.970000001</v>
      </c>
      <c r="M93" s="25">
        <v>483</v>
      </c>
    </row>
    <row r="94" spans="1:13" x14ac:dyDescent="0.25">
      <c r="A94" s="21" t="s">
        <v>323</v>
      </c>
      <c r="B94" s="22">
        <v>42665</v>
      </c>
      <c r="C94" s="21" t="s">
        <v>2601</v>
      </c>
      <c r="D94" s="21">
        <v>2</v>
      </c>
      <c r="E94" s="21" t="s">
        <v>2602</v>
      </c>
      <c r="F94" s="21" t="s">
        <v>125</v>
      </c>
      <c r="G94" s="21" t="s">
        <v>10</v>
      </c>
      <c r="H94" s="21" t="s">
        <v>43</v>
      </c>
      <c r="I94" s="21"/>
      <c r="J94" s="21"/>
      <c r="K94" s="21">
        <v>173.79</v>
      </c>
      <c r="L94" s="23">
        <v>-12509844.76</v>
      </c>
      <c r="M94" s="25">
        <v>483</v>
      </c>
    </row>
    <row r="95" spans="1:13" x14ac:dyDescent="0.25">
      <c r="A95" s="21" t="s">
        <v>88</v>
      </c>
      <c r="B95" s="22">
        <v>42665</v>
      </c>
      <c r="C95" s="21" t="s">
        <v>2603</v>
      </c>
      <c r="D95" s="21">
        <v>2</v>
      </c>
      <c r="E95" s="21" t="s">
        <v>2604</v>
      </c>
      <c r="F95" s="21" t="s">
        <v>125</v>
      </c>
      <c r="G95" s="21" t="s">
        <v>10</v>
      </c>
      <c r="H95" s="21" t="s">
        <v>1984</v>
      </c>
      <c r="I95" s="21"/>
      <c r="J95" s="21"/>
      <c r="K95" s="21">
        <v>623.26</v>
      </c>
      <c r="L95" s="23">
        <v>-12510468.02</v>
      </c>
      <c r="M95" s="25">
        <v>483</v>
      </c>
    </row>
    <row r="96" spans="1:13" x14ac:dyDescent="0.25">
      <c r="A96" s="21" t="s">
        <v>767</v>
      </c>
      <c r="B96" s="22">
        <v>42667</v>
      </c>
      <c r="C96" s="21" t="s">
        <v>2607</v>
      </c>
      <c r="D96" s="21">
        <v>2</v>
      </c>
      <c r="E96" s="21" t="s">
        <v>2608</v>
      </c>
      <c r="F96" s="21" t="s">
        <v>125</v>
      </c>
      <c r="G96" s="21" t="s">
        <v>10</v>
      </c>
      <c r="H96" s="21" t="s">
        <v>892</v>
      </c>
      <c r="I96" s="21"/>
      <c r="J96" s="21"/>
      <c r="K96" s="21">
        <v>299.26</v>
      </c>
      <c r="L96" s="23">
        <v>-12510990.189999999</v>
      </c>
      <c r="M96" s="25">
        <v>483</v>
      </c>
    </row>
    <row r="97" spans="1:13" x14ac:dyDescent="0.25">
      <c r="A97" s="21" t="s">
        <v>340</v>
      </c>
      <c r="B97" s="22">
        <v>42667</v>
      </c>
      <c r="C97" s="21" t="s">
        <v>2609</v>
      </c>
      <c r="D97" s="21">
        <v>2</v>
      </c>
      <c r="E97" s="21" t="s">
        <v>2610</v>
      </c>
      <c r="F97" s="21" t="s">
        <v>125</v>
      </c>
      <c r="G97" s="21" t="s">
        <v>10</v>
      </c>
      <c r="H97" s="21" t="s">
        <v>443</v>
      </c>
      <c r="I97" s="21"/>
      <c r="J97" s="21"/>
      <c r="K97" s="21">
        <v>173.79</v>
      </c>
      <c r="L97" s="23">
        <v>-12511163.98</v>
      </c>
      <c r="M97" s="25">
        <v>483</v>
      </c>
    </row>
    <row r="98" spans="1:13" x14ac:dyDescent="0.25">
      <c r="A98" s="21" t="s">
        <v>343</v>
      </c>
      <c r="B98" s="22">
        <v>42667</v>
      </c>
      <c r="C98" s="21" t="s">
        <v>2611</v>
      </c>
      <c r="D98" s="21">
        <v>2</v>
      </c>
      <c r="E98" s="21" t="s">
        <v>2612</v>
      </c>
      <c r="F98" s="21" t="s">
        <v>125</v>
      </c>
      <c r="G98" s="21" t="s">
        <v>10</v>
      </c>
      <c r="H98" s="21" t="s">
        <v>1944</v>
      </c>
      <c r="I98" s="21"/>
      <c r="J98" s="21"/>
      <c r="K98" s="21">
        <v>246.21</v>
      </c>
      <c r="L98" s="23">
        <v>-12511410.189999999</v>
      </c>
      <c r="M98" s="25">
        <v>483</v>
      </c>
    </row>
    <row r="99" spans="1:13" x14ac:dyDescent="0.25">
      <c r="A99" s="21" t="s">
        <v>349</v>
      </c>
      <c r="B99" s="22">
        <v>42668</v>
      </c>
      <c r="C99" s="21" t="s">
        <v>2613</v>
      </c>
      <c r="D99" s="21">
        <v>2</v>
      </c>
      <c r="E99" s="21" t="s">
        <v>2614</v>
      </c>
      <c r="F99" s="21" t="s">
        <v>125</v>
      </c>
      <c r="G99" s="21" t="s">
        <v>10</v>
      </c>
      <c r="H99" s="21" t="s">
        <v>1215</v>
      </c>
      <c r="I99" s="21"/>
      <c r="J99" s="21"/>
      <c r="K99" s="21">
        <v>248.28</v>
      </c>
      <c r="L99" s="23">
        <v>-12512892.609999999</v>
      </c>
      <c r="M99" s="25">
        <v>483</v>
      </c>
    </row>
    <row r="100" spans="1:13" x14ac:dyDescent="0.25">
      <c r="A100" s="21" t="s">
        <v>92</v>
      </c>
      <c r="B100" s="22">
        <v>42668</v>
      </c>
      <c r="C100" s="21" t="s">
        <v>2615</v>
      </c>
      <c r="D100" s="21">
        <v>2</v>
      </c>
      <c r="E100" s="21" t="s">
        <v>2616</v>
      </c>
      <c r="F100" s="21" t="s">
        <v>125</v>
      </c>
      <c r="G100" s="21" t="s">
        <v>10</v>
      </c>
      <c r="H100" s="21" t="s">
        <v>969</v>
      </c>
      <c r="I100" s="21"/>
      <c r="J100" s="21"/>
      <c r="K100" s="21">
        <v>173.79</v>
      </c>
      <c r="L100" s="23">
        <v>-12513066.4</v>
      </c>
      <c r="M100" s="25">
        <v>483</v>
      </c>
    </row>
    <row r="101" spans="1:13" x14ac:dyDescent="0.25">
      <c r="A101" s="21" t="s">
        <v>354</v>
      </c>
      <c r="B101" s="22">
        <v>42668</v>
      </c>
      <c r="C101" s="21" t="s">
        <v>2617</v>
      </c>
      <c r="D101" s="21">
        <v>2</v>
      </c>
      <c r="E101" s="21" t="s">
        <v>2618</v>
      </c>
      <c r="F101" s="21" t="s">
        <v>125</v>
      </c>
      <c r="G101" s="21" t="s">
        <v>10</v>
      </c>
      <c r="H101" s="21" t="s">
        <v>836</v>
      </c>
      <c r="I101" s="21"/>
      <c r="J101" s="21"/>
      <c r="K101" s="21">
        <v>197.8</v>
      </c>
      <c r="L101" s="23">
        <v>-12513264.199999999</v>
      </c>
      <c r="M101" s="25">
        <v>483</v>
      </c>
    </row>
    <row r="102" spans="1:13" x14ac:dyDescent="0.25">
      <c r="A102" s="21" t="s">
        <v>357</v>
      </c>
      <c r="B102" s="22">
        <v>42668</v>
      </c>
      <c r="C102" s="21" t="s">
        <v>2619</v>
      </c>
      <c r="D102" s="21">
        <v>2</v>
      </c>
      <c r="E102" s="21" t="s">
        <v>2620</v>
      </c>
      <c r="F102" s="21" t="s">
        <v>125</v>
      </c>
      <c r="G102" s="21" t="s">
        <v>10</v>
      </c>
      <c r="H102" s="21" t="s">
        <v>658</v>
      </c>
      <c r="I102" s="21"/>
      <c r="J102" s="21"/>
      <c r="K102" s="21">
        <v>173.79</v>
      </c>
      <c r="L102" s="23">
        <v>-12513437.99</v>
      </c>
      <c r="M102" s="25">
        <v>483</v>
      </c>
    </row>
    <row r="103" spans="1:13" x14ac:dyDescent="0.25">
      <c r="A103" s="21" t="s">
        <v>367</v>
      </c>
      <c r="B103" s="22">
        <v>42669</v>
      </c>
      <c r="C103" s="21" t="s">
        <v>2621</v>
      </c>
      <c r="D103" s="21">
        <v>2</v>
      </c>
      <c r="E103" s="21" t="s">
        <v>2622</v>
      </c>
      <c r="F103" s="21" t="s">
        <v>125</v>
      </c>
      <c r="G103" s="21" t="s">
        <v>10</v>
      </c>
      <c r="H103" s="21" t="s">
        <v>442</v>
      </c>
      <c r="I103" s="21"/>
      <c r="J103" s="21"/>
      <c r="K103" s="21">
        <v>211.58</v>
      </c>
      <c r="L103" s="23">
        <v>-12513649.57</v>
      </c>
      <c r="M103" s="25">
        <v>483</v>
      </c>
    </row>
    <row r="104" spans="1:13" x14ac:dyDescent="0.25">
      <c r="A104" s="21" t="s">
        <v>415</v>
      </c>
      <c r="B104" s="22">
        <v>42669</v>
      </c>
      <c r="C104" s="21" t="s">
        <v>2623</v>
      </c>
      <c r="D104" s="21">
        <v>2</v>
      </c>
      <c r="E104" s="21" t="s">
        <v>2624</v>
      </c>
      <c r="F104" s="21" t="s">
        <v>125</v>
      </c>
      <c r="G104" s="21" t="s">
        <v>10</v>
      </c>
      <c r="H104" s="21" t="s">
        <v>429</v>
      </c>
      <c r="I104" s="21"/>
      <c r="J104" s="21"/>
      <c r="K104" s="21">
        <v>299.31</v>
      </c>
      <c r="L104" s="23">
        <v>-12513948.880000001</v>
      </c>
      <c r="M104" s="25">
        <v>483</v>
      </c>
    </row>
    <row r="105" spans="1:13" x14ac:dyDescent="0.25">
      <c r="A105" s="21" t="s">
        <v>418</v>
      </c>
      <c r="B105" s="22">
        <v>42670</v>
      </c>
      <c r="C105" s="21" t="s">
        <v>2625</v>
      </c>
      <c r="D105" s="21">
        <v>2</v>
      </c>
      <c r="E105" s="21" t="s">
        <v>2626</v>
      </c>
      <c r="F105" s="21" t="s">
        <v>125</v>
      </c>
      <c r="G105" s="21" t="s">
        <v>10</v>
      </c>
      <c r="H105" s="21" t="s">
        <v>2627</v>
      </c>
      <c r="I105" s="21"/>
      <c r="J105" s="21"/>
      <c r="K105" s="21">
        <v>246.21</v>
      </c>
      <c r="L105" s="23">
        <v>-12514195.09</v>
      </c>
      <c r="M105" s="25">
        <v>483</v>
      </c>
    </row>
    <row r="106" spans="1:13" x14ac:dyDescent="0.25">
      <c r="A106" s="21" t="s">
        <v>833</v>
      </c>
      <c r="B106" s="22">
        <v>42671</v>
      </c>
      <c r="C106" s="21" t="s">
        <v>2630</v>
      </c>
      <c r="D106" s="21">
        <v>2</v>
      </c>
      <c r="E106" s="21" t="s">
        <v>2631</v>
      </c>
      <c r="F106" s="21" t="s">
        <v>125</v>
      </c>
      <c r="G106" s="21" t="s">
        <v>10</v>
      </c>
      <c r="H106" s="21" t="s">
        <v>1370</v>
      </c>
      <c r="I106" s="21"/>
      <c r="J106" s="21"/>
      <c r="K106" s="23">
        <v>1256.6199999999999</v>
      </c>
      <c r="L106" s="23">
        <v>-12518266.369999999</v>
      </c>
      <c r="M106" s="25">
        <v>483</v>
      </c>
    </row>
    <row r="107" spans="1:13" x14ac:dyDescent="0.25">
      <c r="A107" s="21" t="s">
        <v>529</v>
      </c>
      <c r="B107" s="22">
        <v>42672</v>
      </c>
      <c r="C107" s="21" t="s">
        <v>2632</v>
      </c>
      <c r="D107" s="21">
        <v>2</v>
      </c>
      <c r="E107" s="21" t="s">
        <v>2633</v>
      </c>
      <c r="F107" s="21" t="s">
        <v>125</v>
      </c>
      <c r="G107" s="21" t="s">
        <v>10</v>
      </c>
      <c r="H107" s="21" t="s">
        <v>2634</v>
      </c>
      <c r="I107" s="21"/>
      <c r="J107" s="21"/>
      <c r="K107" s="21">
        <v>163.04</v>
      </c>
      <c r="L107" s="23">
        <v>-12518429.41</v>
      </c>
      <c r="M107" s="25">
        <v>483</v>
      </c>
    </row>
    <row r="108" spans="1:13" x14ac:dyDescent="0.25">
      <c r="A108" s="21" t="s">
        <v>538</v>
      </c>
      <c r="B108" s="22">
        <v>42672</v>
      </c>
      <c r="C108" s="21" t="s">
        <v>2635</v>
      </c>
      <c r="D108" s="21">
        <v>2</v>
      </c>
      <c r="E108" s="21" t="s">
        <v>2636</v>
      </c>
      <c r="F108" s="21" t="s">
        <v>125</v>
      </c>
      <c r="G108" s="21" t="s">
        <v>10</v>
      </c>
      <c r="H108" s="21" t="s">
        <v>2637</v>
      </c>
      <c r="I108" s="21"/>
      <c r="J108" s="21"/>
      <c r="K108" s="21">
        <v>268.95999999999998</v>
      </c>
      <c r="L108" s="23">
        <v>-12518698.369999999</v>
      </c>
      <c r="M108" s="25">
        <v>483</v>
      </c>
    </row>
    <row r="109" spans="1:13" x14ac:dyDescent="0.25">
      <c r="A109" s="21" t="s">
        <v>544</v>
      </c>
      <c r="B109" s="22">
        <v>42674</v>
      </c>
      <c r="C109" s="21" t="s">
        <v>2638</v>
      </c>
      <c r="D109" s="21">
        <v>2</v>
      </c>
      <c r="E109" s="21" t="s">
        <v>2639</v>
      </c>
      <c r="F109" s="21" t="s">
        <v>125</v>
      </c>
      <c r="G109" s="21" t="s">
        <v>10</v>
      </c>
      <c r="H109" s="21" t="s">
        <v>2640</v>
      </c>
      <c r="I109" s="21"/>
      <c r="J109" s="21"/>
      <c r="K109" s="21">
        <v>366.21</v>
      </c>
      <c r="L109" s="23">
        <v>-12572600.140000001</v>
      </c>
      <c r="M109" s="25">
        <v>483</v>
      </c>
    </row>
    <row r="110" spans="1:13" x14ac:dyDescent="0.25">
      <c r="A110" s="21" t="s">
        <v>2523</v>
      </c>
      <c r="B110" s="22">
        <v>42644</v>
      </c>
      <c r="C110" s="21" t="s">
        <v>2477</v>
      </c>
      <c r="D110" s="21">
        <v>1</v>
      </c>
      <c r="E110" s="21" t="s">
        <v>2524</v>
      </c>
      <c r="F110" s="21" t="s">
        <v>2525</v>
      </c>
      <c r="G110" s="21" t="s">
        <v>15</v>
      </c>
      <c r="H110" s="21" t="s">
        <v>2526</v>
      </c>
      <c r="I110" s="23"/>
      <c r="J110" s="23"/>
      <c r="K110" s="23">
        <v>-74440.320000000007</v>
      </c>
      <c r="L110" s="23">
        <v>-12440257.119999999</v>
      </c>
      <c r="M110" s="21">
        <v>401</v>
      </c>
    </row>
    <row r="111" spans="1:13" x14ac:dyDescent="0.25">
      <c r="A111" s="21" t="s">
        <v>1671</v>
      </c>
      <c r="B111" s="22">
        <v>42646</v>
      </c>
      <c r="C111" s="21" t="s">
        <v>2477</v>
      </c>
      <c r="D111" s="21">
        <v>1</v>
      </c>
      <c r="E111" s="21" t="s">
        <v>2527</v>
      </c>
      <c r="F111" s="21" t="s">
        <v>2525</v>
      </c>
      <c r="G111" s="21" t="s">
        <v>15</v>
      </c>
      <c r="H111" s="21" t="s">
        <v>2526</v>
      </c>
      <c r="I111" s="23"/>
      <c r="J111" s="23"/>
      <c r="K111" s="23">
        <v>-77640.320000000007</v>
      </c>
      <c r="L111" s="23">
        <v>-12362913.43</v>
      </c>
      <c r="M111" s="21">
        <v>401</v>
      </c>
    </row>
    <row r="112" spans="1:13" x14ac:dyDescent="0.25">
      <c r="A112" s="6" t="s">
        <v>1086</v>
      </c>
      <c r="B112" s="7">
        <v>42658</v>
      </c>
      <c r="C112" s="6" t="s">
        <v>2492</v>
      </c>
      <c r="D112" s="6">
        <v>1</v>
      </c>
      <c r="E112" s="6" t="s">
        <v>2500</v>
      </c>
      <c r="F112" s="6" t="s">
        <v>24</v>
      </c>
      <c r="G112" s="6" t="s">
        <v>6</v>
      </c>
      <c r="H112" s="6" t="s">
        <v>2494</v>
      </c>
      <c r="I112" s="6"/>
      <c r="J112" s="6"/>
      <c r="K112" s="23">
        <v>-687.81</v>
      </c>
      <c r="L112" s="20">
        <v>13151.1</v>
      </c>
      <c r="M112" s="25">
        <v>402</v>
      </c>
    </row>
    <row r="113" spans="1:13" x14ac:dyDescent="0.25">
      <c r="A113" s="6" t="s">
        <v>2147</v>
      </c>
      <c r="B113" s="7">
        <v>42664</v>
      </c>
      <c r="C113" s="6" t="s">
        <v>2365</v>
      </c>
      <c r="D113" s="6">
        <v>1</v>
      </c>
      <c r="E113" s="6" t="s">
        <v>2510</v>
      </c>
      <c r="F113" s="6" t="s">
        <v>18</v>
      </c>
      <c r="G113" s="6" t="s">
        <v>15</v>
      </c>
      <c r="H113" s="6" t="s">
        <v>2366</v>
      </c>
      <c r="I113" s="20"/>
      <c r="J113" s="20"/>
      <c r="K113" s="23">
        <v>-73103.45</v>
      </c>
      <c r="L113" s="20">
        <v>43144.6</v>
      </c>
      <c r="M113" s="6">
        <v>400</v>
      </c>
    </row>
    <row r="114" spans="1:13" x14ac:dyDescent="0.25">
      <c r="A114" s="6" t="s">
        <v>965</v>
      </c>
      <c r="B114" s="7">
        <v>42668</v>
      </c>
      <c r="C114" s="6" t="s">
        <v>2489</v>
      </c>
      <c r="D114" s="6">
        <v>1</v>
      </c>
      <c r="E114" s="6" t="s">
        <v>2512</v>
      </c>
      <c r="F114" s="6" t="s">
        <v>18</v>
      </c>
      <c r="G114" s="6" t="s">
        <v>15</v>
      </c>
      <c r="H114" s="6" t="s">
        <v>2491</v>
      </c>
      <c r="I114" s="20"/>
      <c r="J114" s="20"/>
      <c r="K114" s="23">
        <v>-59020.69</v>
      </c>
      <c r="L114" s="20">
        <v>29061.84</v>
      </c>
      <c r="M114" s="6">
        <v>400</v>
      </c>
    </row>
    <row r="115" spans="1:13" x14ac:dyDescent="0.25">
      <c r="A115" s="6" t="s">
        <v>1994</v>
      </c>
      <c r="B115" s="7">
        <v>42674</v>
      </c>
      <c r="C115" s="6" t="s">
        <v>2365</v>
      </c>
      <c r="D115" s="6">
        <v>1</v>
      </c>
      <c r="E115" s="6" t="s">
        <v>2518</v>
      </c>
      <c r="F115" s="6" t="s">
        <v>24</v>
      </c>
      <c r="G115" s="6" t="s">
        <v>6</v>
      </c>
      <c r="H115" s="6" t="s">
        <v>2366</v>
      </c>
      <c r="I115" s="6"/>
      <c r="J115" s="6"/>
      <c r="K115" s="23">
        <v>-646.02</v>
      </c>
      <c r="L115" s="20">
        <v>28231.77</v>
      </c>
      <c r="M115" s="25">
        <v>402</v>
      </c>
    </row>
    <row r="116" spans="1:13" x14ac:dyDescent="0.25">
      <c r="A116" s="21" t="s">
        <v>609</v>
      </c>
      <c r="B116" s="22">
        <v>42647</v>
      </c>
      <c r="C116" s="21" t="s">
        <v>2457</v>
      </c>
      <c r="D116" s="21">
        <v>2</v>
      </c>
      <c r="E116" s="21" t="s">
        <v>2530</v>
      </c>
      <c r="F116" s="21" t="s">
        <v>1583</v>
      </c>
      <c r="G116" s="21" t="s">
        <v>10</v>
      </c>
      <c r="H116" s="21" t="s">
        <v>2126</v>
      </c>
      <c r="I116" s="23"/>
      <c r="J116" s="23"/>
      <c r="K116" s="23">
        <v>-4309.92</v>
      </c>
      <c r="L116" s="23">
        <v>-12358765.140000001</v>
      </c>
      <c r="M116" s="25">
        <v>483</v>
      </c>
    </row>
    <row r="117" spans="1:13" x14ac:dyDescent="0.25">
      <c r="A117" s="21" t="s">
        <v>1390</v>
      </c>
      <c r="B117" s="22">
        <v>42654</v>
      </c>
      <c r="C117" s="21" t="s">
        <v>2554</v>
      </c>
      <c r="D117" s="21">
        <v>2</v>
      </c>
      <c r="E117" s="21" t="s">
        <v>2555</v>
      </c>
      <c r="F117" s="21" t="s">
        <v>1583</v>
      </c>
      <c r="G117" s="21" t="s">
        <v>10</v>
      </c>
      <c r="H117" s="21" t="s">
        <v>2025</v>
      </c>
      <c r="I117" s="21"/>
      <c r="J117" s="21"/>
      <c r="K117" s="23">
        <v>-912.44</v>
      </c>
      <c r="L117" s="23">
        <v>-12368612.08</v>
      </c>
      <c r="M117" s="25">
        <v>483</v>
      </c>
    </row>
  </sheetData>
  <autoFilter ref="A11:M117"/>
  <sortState ref="A12:L117">
    <sortCondition ref="E12:E11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7"/>
  <sheetViews>
    <sheetView topLeftCell="A2" workbookViewId="0">
      <selection activeCell="F11" sqref="F11"/>
    </sheetView>
  </sheetViews>
  <sheetFormatPr baseColWidth="10" defaultRowHeight="15" x14ac:dyDescent="0.25"/>
  <cols>
    <col min="8" max="8" width="40.7109375" bestFit="1" customWidth="1"/>
    <col min="10" max="10" width="5" customWidth="1"/>
    <col min="12" max="12" width="0" hidden="1" customWidth="1"/>
    <col min="13" max="13" width="11.42578125" style="25"/>
  </cols>
  <sheetData>
    <row r="2" spans="1:13" x14ac:dyDescent="0.25">
      <c r="A2" t="s">
        <v>0</v>
      </c>
    </row>
    <row r="3" spans="1:13" x14ac:dyDescent="0.25">
      <c r="A3" t="s">
        <v>917</v>
      </c>
    </row>
    <row r="4" spans="1:13" x14ac:dyDescent="0.25">
      <c r="A4" t="s">
        <v>918</v>
      </c>
    </row>
    <row r="12" spans="1:13" x14ac:dyDescent="0.25">
      <c r="A12" s="6" t="s">
        <v>988</v>
      </c>
      <c r="B12" s="7">
        <v>42675</v>
      </c>
      <c r="C12" s="6" t="s">
        <v>2641</v>
      </c>
      <c r="D12" s="6">
        <v>1</v>
      </c>
      <c r="E12" s="6">
        <v>71</v>
      </c>
      <c r="F12" s="6" t="s">
        <v>5</v>
      </c>
      <c r="G12" s="6" t="s">
        <v>6</v>
      </c>
      <c r="H12" s="6" t="s">
        <v>2642</v>
      </c>
      <c r="I12" s="20">
        <v>24516.080000000002</v>
      </c>
      <c r="J12" s="20" t="s">
        <v>469</v>
      </c>
      <c r="K12" s="6"/>
      <c r="L12" s="20">
        <v>69508.14</v>
      </c>
      <c r="M12" s="6"/>
    </row>
    <row r="13" spans="1:13" x14ac:dyDescent="0.25">
      <c r="A13" s="21" t="s">
        <v>988</v>
      </c>
      <c r="B13" s="22">
        <v>42675</v>
      </c>
      <c r="C13" s="21" t="s">
        <v>2641</v>
      </c>
      <c r="D13" s="21">
        <v>1</v>
      </c>
      <c r="E13" s="21">
        <v>71</v>
      </c>
      <c r="F13" s="21" t="s">
        <v>5</v>
      </c>
      <c r="G13" s="21" t="s">
        <v>6</v>
      </c>
      <c r="H13" s="21" t="s">
        <v>2642</v>
      </c>
      <c r="I13" s="21"/>
      <c r="J13" s="21" t="s">
        <v>469</v>
      </c>
      <c r="K13" s="23">
        <v>24516.080000000002</v>
      </c>
      <c r="L13" s="23">
        <v>-12614166.130000001</v>
      </c>
      <c r="M13" s="21"/>
    </row>
    <row r="14" spans="1:13" x14ac:dyDescent="0.25">
      <c r="A14" s="6" t="s">
        <v>1011</v>
      </c>
      <c r="B14" s="7">
        <v>42678</v>
      </c>
      <c r="C14" s="6" t="s">
        <v>2643</v>
      </c>
      <c r="D14" s="6">
        <v>1</v>
      </c>
      <c r="E14" s="6">
        <v>72</v>
      </c>
      <c r="F14" s="6" t="s">
        <v>5</v>
      </c>
      <c r="G14" s="6" t="s">
        <v>67</v>
      </c>
      <c r="H14" s="6" t="s">
        <v>2644</v>
      </c>
      <c r="I14" s="20">
        <v>23688.43</v>
      </c>
      <c r="J14" s="20" t="s">
        <v>469</v>
      </c>
      <c r="K14" s="6"/>
      <c r="L14" s="20">
        <v>166619.65</v>
      </c>
      <c r="M14" s="6"/>
    </row>
    <row r="15" spans="1:13" x14ac:dyDescent="0.25">
      <c r="A15" s="21" t="s">
        <v>1011</v>
      </c>
      <c r="B15" s="22">
        <v>42678</v>
      </c>
      <c r="C15" s="21" t="s">
        <v>2643</v>
      </c>
      <c r="D15" s="21">
        <v>1</v>
      </c>
      <c r="E15" s="21">
        <v>72</v>
      </c>
      <c r="F15" s="21" t="s">
        <v>5</v>
      </c>
      <c r="G15" s="21" t="s">
        <v>67</v>
      </c>
      <c r="H15" s="21" t="s">
        <v>2644</v>
      </c>
      <c r="I15" s="21"/>
      <c r="J15" s="21" t="s">
        <v>469</v>
      </c>
      <c r="K15" s="23">
        <v>23688.43</v>
      </c>
      <c r="L15" s="23">
        <v>-12711989.41</v>
      </c>
      <c r="M15" s="21"/>
    </row>
    <row r="16" spans="1:13" x14ac:dyDescent="0.25">
      <c r="A16" s="6" t="s">
        <v>7</v>
      </c>
      <c r="B16" s="7">
        <v>42675</v>
      </c>
      <c r="C16" s="6" t="s">
        <v>2507</v>
      </c>
      <c r="D16" s="6">
        <v>1</v>
      </c>
      <c r="E16" s="6">
        <v>1527</v>
      </c>
      <c r="F16" s="6" t="s">
        <v>9</v>
      </c>
      <c r="G16" s="6" t="s">
        <v>10</v>
      </c>
      <c r="H16" s="6" t="s">
        <v>2509</v>
      </c>
      <c r="I16" s="20">
        <v>38620.69</v>
      </c>
      <c r="J16" s="20" t="s">
        <v>469</v>
      </c>
      <c r="K16" s="6"/>
      <c r="L16" s="20">
        <v>108128.83</v>
      </c>
      <c r="M16" s="6"/>
    </row>
    <row r="17" spans="1:13" x14ac:dyDescent="0.25">
      <c r="A17" s="21" t="s">
        <v>7</v>
      </c>
      <c r="B17" s="22">
        <v>42675</v>
      </c>
      <c r="C17" s="21" t="s">
        <v>2507</v>
      </c>
      <c r="D17" s="21">
        <v>1</v>
      </c>
      <c r="E17" s="21">
        <v>1527</v>
      </c>
      <c r="F17" s="21" t="s">
        <v>9</v>
      </c>
      <c r="G17" s="21" t="s">
        <v>10</v>
      </c>
      <c r="H17" s="21" t="s">
        <v>2509</v>
      </c>
      <c r="I17" s="21"/>
      <c r="J17" s="21" t="s">
        <v>469</v>
      </c>
      <c r="K17" s="23">
        <v>38620.69</v>
      </c>
      <c r="L17" s="23">
        <v>-12652786.82</v>
      </c>
      <c r="M17" s="21"/>
    </row>
    <row r="18" spans="1:13" x14ac:dyDescent="0.25">
      <c r="A18" s="6" t="s">
        <v>19</v>
      </c>
      <c r="B18" s="7">
        <v>42675</v>
      </c>
      <c r="C18" s="6" t="s">
        <v>2507</v>
      </c>
      <c r="D18" s="6">
        <v>1</v>
      </c>
      <c r="E18" s="6">
        <v>1528</v>
      </c>
      <c r="F18" s="6" t="s">
        <v>9</v>
      </c>
      <c r="G18" s="6" t="s">
        <v>10</v>
      </c>
      <c r="H18" s="6" t="s">
        <v>2509</v>
      </c>
      <c r="I18" s="6">
        <v>849.44</v>
      </c>
      <c r="J18" s="6" t="s">
        <v>469</v>
      </c>
      <c r="K18" s="6"/>
      <c r="L18" s="20">
        <v>108978.27</v>
      </c>
      <c r="M18" s="6"/>
    </row>
    <row r="19" spans="1:13" x14ac:dyDescent="0.25">
      <c r="A19" s="21" t="s">
        <v>19</v>
      </c>
      <c r="B19" s="22">
        <v>42675</v>
      </c>
      <c r="C19" s="21" t="s">
        <v>2507</v>
      </c>
      <c r="D19" s="21">
        <v>1</v>
      </c>
      <c r="E19" s="21">
        <v>1528</v>
      </c>
      <c r="F19" s="21" t="s">
        <v>9</v>
      </c>
      <c r="G19" s="21" t="s">
        <v>10</v>
      </c>
      <c r="H19" s="21" t="s">
        <v>2509</v>
      </c>
      <c r="I19" s="21"/>
      <c r="J19" s="21" t="s">
        <v>469</v>
      </c>
      <c r="K19" s="21">
        <v>849.44</v>
      </c>
      <c r="L19" s="23">
        <v>-12653636.26</v>
      </c>
      <c r="M19" s="21"/>
    </row>
    <row r="20" spans="1:13" x14ac:dyDescent="0.25">
      <c r="A20" s="6" t="s">
        <v>122</v>
      </c>
      <c r="B20" s="7">
        <v>42677</v>
      </c>
      <c r="C20" s="6" t="s">
        <v>2489</v>
      </c>
      <c r="D20" s="6">
        <v>1</v>
      </c>
      <c r="E20" s="6">
        <v>1529</v>
      </c>
      <c r="F20" s="6" t="s">
        <v>9</v>
      </c>
      <c r="G20" s="6" t="s">
        <v>10</v>
      </c>
      <c r="H20" s="6" t="s">
        <v>2491</v>
      </c>
      <c r="I20" s="20">
        <v>27586.21</v>
      </c>
      <c r="J20" s="20" t="s">
        <v>469</v>
      </c>
      <c r="K20" s="6"/>
      <c r="L20" s="20">
        <v>136564.48000000001</v>
      </c>
      <c r="M20" s="6"/>
    </row>
    <row r="21" spans="1:13" x14ac:dyDescent="0.25">
      <c r="A21" s="21" t="s">
        <v>122</v>
      </c>
      <c r="B21" s="22">
        <v>42677</v>
      </c>
      <c r="C21" s="21" t="s">
        <v>2489</v>
      </c>
      <c r="D21" s="21">
        <v>1</v>
      </c>
      <c r="E21" s="21">
        <v>1529</v>
      </c>
      <c r="F21" s="21" t="s">
        <v>9</v>
      </c>
      <c r="G21" s="21" t="s">
        <v>10</v>
      </c>
      <c r="H21" s="21" t="s">
        <v>2491</v>
      </c>
      <c r="I21" s="21"/>
      <c r="J21" s="21" t="s">
        <v>469</v>
      </c>
      <c r="K21" s="23">
        <v>27586.21</v>
      </c>
      <c r="L21" s="23">
        <v>-12681412.869999999</v>
      </c>
      <c r="M21" s="21"/>
    </row>
    <row r="22" spans="1:13" x14ac:dyDescent="0.25">
      <c r="A22" s="6" t="s">
        <v>126</v>
      </c>
      <c r="B22" s="7">
        <v>42677</v>
      </c>
      <c r="C22" s="6" t="s">
        <v>2489</v>
      </c>
      <c r="D22" s="6">
        <v>1</v>
      </c>
      <c r="E22" s="6">
        <v>1530</v>
      </c>
      <c r="F22" s="6" t="s">
        <v>9</v>
      </c>
      <c r="G22" s="6" t="s">
        <v>10</v>
      </c>
      <c r="H22" s="6" t="s">
        <v>2491</v>
      </c>
      <c r="I22" s="20">
        <v>2758.62</v>
      </c>
      <c r="J22" s="20" t="s">
        <v>469</v>
      </c>
      <c r="K22" s="6"/>
      <c r="L22" s="20">
        <v>139323.1</v>
      </c>
      <c r="M22" s="6"/>
    </row>
    <row r="23" spans="1:13" x14ac:dyDescent="0.25">
      <c r="A23" s="21" t="s">
        <v>126</v>
      </c>
      <c r="B23" s="22">
        <v>42677</v>
      </c>
      <c r="C23" s="21" t="s">
        <v>2489</v>
      </c>
      <c r="D23" s="21">
        <v>1</v>
      </c>
      <c r="E23" s="21">
        <v>1530</v>
      </c>
      <c r="F23" s="21" t="s">
        <v>9</v>
      </c>
      <c r="G23" s="21" t="s">
        <v>10</v>
      </c>
      <c r="H23" s="21" t="s">
        <v>2491</v>
      </c>
      <c r="I23" s="21"/>
      <c r="J23" s="21" t="s">
        <v>469</v>
      </c>
      <c r="K23" s="23">
        <v>2758.62</v>
      </c>
      <c r="L23" s="23">
        <v>-12684171.49</v>
      </c>
      <c r="M23" s="21"/>
    </row>
    <row r="24" spans="1:13" x14ac:dyDescent="0.25">
      <c r="A24" s="6" t="s">
        <v>186</v>
      </c>
      <c r="B24" s="7">
        <v>42677</v>
      </c>
      <c r="C24" s="6" t="s">
        <v>2489</v>
      </c>
      <c r="D24" s="6">
        <v>1</v>
      </c>
      <c r="E24" s="6">
        <v>1531</v>
      </c>
      <c r="F24" s="6" t="s">
        <v>9</v>
      </c>
      <c r="G24" s="6" t="s">
        <v>10</v>
      </c>
      <c r="H24" s="6" t="s">
        <v>2491</v>
      </c>
      <c r="I24" s="20">
        <v>3608.12</v>
      </c>
      <c r="J24" s="20" t="s">
        <v>469</v>
      </c>
      <c r="K24" s="6"/>
      <c r="L24" s="20">
        <v>142931.22</v>
      </c>
      <c r="M24" s="6"/>
    </row>
    <row r="25" spans="1:13" x14ac:dyDescent="0.25">
      <c r="A25" s="21" t="s">
        <v>186</v>
      </c>
      <c r="B25" s="22">
        <v>42677</v>
      </c>
      <c r="C25" s="21" t="s">
        <v>2489</v>
      </c>
      <c r="D25" s="21">
        <v>1</v>
      </c>
      <c r="E25" s="21">
        <v>1531</v>
      </c>
      <c r="F25" s="21" t="s">
        <v>9</v>
      </c>
      <c r="G25" s="21" t="s">
        <v>10</v>
      </c>
      <c r="H25" s="21" t="s">
        <v>2491</v>
      </c>
      <c r="I25" s="21"/>
      <c r="J25" s="21" t="s">
        <v>469</v>
      </c>
      <c r="K25" s="23">
        <v>3608.12</v>
      </c>
      <c r="L25" s="23">
        <v>-12687779.609999999</v>
      </c>
      <c r="M25" s="21"/>
    </row>
    <row r="26" spans="1:13" x14ac:dyDescent="0.25">
      <c r="A26" s="6" t="s">
        <v>39</v>
      </c>
      <c r="B26" s="7">
        <v>42681</v>
      </c>
      <c r="C26" s="6" t="s">
        <v>2645</v>
      </c>
      <c r="D26" s="6">
        <v>1</v>
      </c>
      <c r="E26" s="6">
        <v>1532</v>
      </c>
      <c r="F26" s="6" t="s">
        <v>9</v>
      </c>
      <c r="G26" s="6" t="s">
        <v>10</v>
      </c>
      <c r="H26" s="6" t="s">
        <v>2647</v>
      </c>
      <c r="I26" s="20">
        <v>49089.66</v>
      </c>
      <c r="J26" s="20" t="s">
        <v>469</v>
      </c>
      <c r="K26" s="6"/>
      <c r="L26" s="20">
        <v>166619.65</v>
      </c>
      <c r="M26" s="6"/>
    </row>
    <row r="27" spans="1:13" x14ac:dyDescent="0.25">
      <c r="A27" s="21" t="s">
        <v>39</v>
      </c>
      <c r="B27" s="22">
        <v>42681</v>
      </c>
      <c r="C27" s="21" t="s">
        <v>2645</v>
      </c>
      <c r="D27" s="21">
        <v>1</v>
      </c>
      <c r="E27" s="21">
        <v>1532</v>
      </c>
      <c r="F27" s="21" t="s">
        <v>9</v>
      </c>
      <c r="G27" s="21" t="s">
        <v>10</v>
      </c>
      <c r="H27" s="21" t="s">
        <v>2647</v>
      </c>
      <c r="I27" s="21"/>
      <c r="J27" s="21" t="s">
        <v>469</v>
      </c>
      <c r="K27" s="23">
        <v>49089.66</v>
      </c>
      <c r="L27" s="23">
        <v>-12761079.07</v>
      </c>
      <c r="M27" s="21"/>
    </row>
    <row r="28" spans="1:13" x14ac:dyDescent="0.25">
      <c r="A28" s="6" t="s">
        <v>51</v>
      </c>
      <c r="B28" s="7">
        <v>42686</v>
      </c>
      <c r="C28" s="6" t="s">
        <v>38</v>
      </c>
      <c r="D28" s="6">
        <v>1</v>
      </c>
      <c r="E28" s="6">
        <v>1533</v>
      </c>
      <c r="F28" s="6" t="s">
        <v>9</v>
      </c>
      <c r="G28" s="6" t="s">
        <v>10</v>
      </c>
      <c r="H28" s="6" t="s">
        <v>2653</v>
      </c>
      <c r="I28" s="6">
        <v>539.30999999999995</v>
      </c>
      <c r="J28" s="6" t="s">
        <v>469</v>
      </c>
      <c r="K28" s="6"/>
      <c r="L28" s="20">
        <v>167158.96</v>
      </c>
      <c r="M28" s="6"/>
    </row>
    <row r="29" spans="1:13" x14ac:dyDescent="0.25">
      <c r="A29" s="21" t="s">
        <v>51</v>
      </c>
      <c r="B29" s="22">
        <v>42686</v>
      </c>
      <c r="C29" s="21" t="s">
        <v>38</v>
      </c>
      <c r="D29" s="21">
        <v>1</v>
      </c>
      <c r="E29" s="21">
        <v>1533</v>
      </c>
      <c r="F29" s="21" t="s">
        <v>9</v>
      </c>
      <c r="G29" s="21" t="s">
        <v>10</v>
      </c>
      <c r="H29" s="21" t="s">
        <v>2653</v>
      </c>
      <c r="I29" s="21"/>
      <c r="J29" s="21" t="s">
        <v>469</v>
      </c>
      <c r="K29" s="21">
        <v>539.30999999999995</v>
      </c>
      <c r="L29" s="23">
        <v>-12768209.640000001</v>
      </c>
      <c r="M29" s="21"/>
    </row>
    <row r="30" spans="1:13" x14ac:dyDescent="0.25">
      <c r="A30" s="6" t="s">
        <v>265</v>
      </c>
      <c r="B30" s="7">
        <v>42691</v>
      </c>
      <c r="C30" s="6" t="s">
        <v>38</v>
      </c>
      <c r="D30" s="6">
        <v>1</v>
      </c>
      <c r="E30" s="6">
        <v>1534</v>
      </c>
      <c r="F30" s="6" t="s">
        <v>9</v>
      </c>
      <c r="G30" s="6" t="s">
        <v>10</v>
      </c>
      <c r="H30" s="6" t="s">
        <v>2659</v>
      </c>
      <c r="I30" s="20">
        <v>3448.28</v>
      </c>
      <c r="J30" s="20" t="s">
        <v>469</v>
      </c>
      <c r="K30" s="6"/>
      <c r="L30" s="20">
        <v>118758.96</v>
      </c>
      <c r="M30" s="6"/>
    </row>
    <row r="31" spans="1:13" x14ac:dyDescent="0.25">
      <c r="A31" s="21" t="s">
        <v>265</v>
      </c>
      <c r="B31" s="22">
        <v>42691</v>
      </c>
      <c r="C31" s="21" t="s">
        <v>38</v>
      </c>
      <c r="D31" s="21">
        <v>1</v>
      </c>
      <c r="E31" s="21">
        <v>1534</v>
      </c>
      <c r="F31" s="21" t="s">
        <v>9</v>
      </c>
      <c r="G31" s="21" t="s">
        <v>10</v>
      </c>
      <c r="H31" s="21" t="s">
        <v>2659</v>
      </c>
      <c r="I31" s="21"/>
      <c r="J31" s="21" t="s">
        <v>469</v>
      </c>
      <c r="K31" s="23">
        <v>3448.28</v>
      </c>
      <c r="L31" s="23">
        <v>-12773274.199999999</v>
      </c>
      <c r="M31" s="21"/>
    </row>
    <row r="32" spans="1:13" x14ac:dyDescent="0.25">
      <c r="A32" s="6" t="s">
        <v>323</v>
      </c>
      <c r="B32" s="7">
        <v>42696</v>
      </c>
      <c r="C32" s="6" t="s">
        <v>38</v>
      </c>
      <c r="D32" s="6">
        <v>1</v>
      </c>
      <c r="E32" s="6">
        <v>1535</v>
      </c>
      <c r="F32" s="6" t="s">
        <v>9</v>
      </c>
      <c r="G32" s="6" t="s">
        <v>10</v>
      </c>
      <c r="H32" s="6" t="s">
        <v>2660</v>
      </c>
      <c r="I32" s="6">
        <v>96.55</v>
      </c>
      <c r="J32" s="6" t="s">
        <v>469</v>
      </c>
      <c r="K32" s="6"/>
      <c r="L32" s="20">
        <v>118855.51</v>
      </c>
      <c r="M32" s="6"/>
    </row>
    <row r="33" spans="1:16" x14ac:dyDescent="0.25">
      <c r="A33" s="21" t="s">
        <v>323</v>
      </c>
      <c r="B33" s="22">
        <v>42696</v>
      </c>
      <c r="C33" s="21" t="s">
        <v>38</v>
      </c>
      <c r="D33" s="21">
        <v>1</v>
      </c>
      <c r="E33" s="21">
        <v>1535</v>
      </c>
      <c r="F33" s="21" t="s">
        <v>9</v>
      </c>
      <c r="G33" s="21" t="s">
        <v>10</v>
      </c>
      <c r="H33" s="21" t="s">
        <v>2660</v>
      </c>
      <c r="I33" s="21"/>
      <c r="J33" s="21" t="s">
        <v>469</v>
      </c>
      <c r="K33" s="21">
        <v>96.55</v>
      </c>
      <c r="L33" s="23">
        <v>-12777055.369999999</v>
      </c>
      <c r="M33" s="21"/>
    </row>
    <row r="34" spans="1:16" x14ac:dyDescent="0.25">
      <c r="A34" s="6" t="s">
        <v>343</v>
      </c>
      <c r="B34" s="7">
        <v>42698</v>
      </c>
      <c r="C34" s="6" t="s">
        <v>2661</v>
      </c>
      <c r="D34" s="6">
        <v>1</v>
      </c>
      <c r="E34" s="6">
        <v>1536</v>
      </c>
      <c r="F34" s="6" t="s">
        <v>9</v>
      </c>
      <c r="G34" s="6" t="s">
        <v>10</v>
      </c>
      <c r="H34" s="6" t="s">
        <v>2656</v>
      </c>
      <c r="I34" s="20">
        <v>25924.14</v>
      </c>
      <c r="J34" s="20" t="s">
        <v>469</v>
      </c>
      <c r="K34" s="6"/>
      <c r="L34" s="20">
        <v>144779.65</v>
      </c>
      <c r="M34" s="6"/>
    </row>
    <row r="35" spans="1:16" x14ac:dyDescent="0.25">
      <c r="A35" s="21" t="s">
        <v>343</v>
      </c>
      <c r="B35" s="22">
        <v>42698</v>
      </c>
      <c r="C35" s="21" t="s">
        <v>2661</v>
      </c>
      <c r="D35" s="21">
        <v>1</v>
      </c>
      <c r="E35" s="21">
        <v>1536</v>
      </c>
      <c r="F35" s="21" t="s">
        <v>9</v>
      </c>
      <c r="G35" s="21" t="s">
        <v>10</v>
      </c>
      <c r="H35" s="21" t="s">
        <v>2656</v>
      </c>
      <c r="I35" s="21"/>
      <c r="J35" s="21" t="s">
        <v>469</v>
      </c>
      <c r="K35" s="23">
        <v>25924.14</v>
      </c>
      <c r="L35" s="23">
        <v>-12803844.35</v>
      </c>
      <c r="M35" s="21"/>
    </row>
    <row r="36" spans="1:16" x14ac:dyDescent="0.25">
      <c r="A36" s="6" t="s">
        <v>168</v>
      </c>
      <c r="B36" s="7">
        <v>42682</v>
      </c>
      <c r="C36" s="6" t="s">
        <v>2650</v>
      </c>
      <c r="D36" s="6">
        <v>1</v>
      </c>
      <c r="E36" s="6">
        <v>2931</v>
      </c>
      <c r="F36" s="6" t="s">
        <v>26</v>
      </c>
      <c r="G36" s="6" t="s">
        <v>67</v>
      </c>
      <c r="H36" s="6" t="s">
        <v>2651</v>
      </c>
      <c r="I36" s="6"/>
      <c r="J36" s="6" t="s">
        <v>469</v>
      </c>
      <c r="K36" s="20">
        <v>1761.59</v>
      </c>
      <c r="L36" s="20">
        <v>164858.06</v>
      </c>
      <c r="M36" s="6"/>
    </row>
    <row r="37" spans="1:16" x14ac:dyDescent="0.25">
      <c r="A37" s="6" t="s">
        <v>49</v>
      </c>
      <c r="B37" s="7">
        <v>42685</v>
      </c>
      <c r="C37" s="6" t="s">
        <v>2650</v>
      </c>
      <c r="D37" s="6">
        <v>1</v>
      </c>
      <c r="E37" s="6">
        <v>2933</v>
      </c>
      <c r="F37" s="6" t="s">
        <v>503</v>
      </c>
      <c r="G37" s="6" t="s">
        <v>67</v>
      </c>
      <c r="H37" s="6" t="s">
        <v>2652</v>
      </c>
      <c r="I37" s="20">
        <v>1761.59</v>
      </c>
      <c r="J37" s="20" t="s">
        <v>469</v>
      </c>
      <c r="K37" s="6"/>
      <c r="L37" s="20">
        <v>166619.65</v>
      </c>
      <c r="M37" s="6"/>
    </row>
    <row r="38" spans="1:16" x14ac:dyDescent="0.25">
      <c r="A38" s="21" t="s">
        <v>49</v>
      </c>
      <c r="B38" s="22">
        <v>42685</v>
      </c>
      <c r="C38" s="21" t="s">
        <v>2650</v>
      </c>
      <c r="D38" s="21">
        <v>1</v>
      </c>
      <c r="E38" s="21">
        <v>2933</v>
      </c>
      <c r="F38" s="21" t="s">
        <v>503</v>
      </c>
      <c r="G38" s="21" t="s">
        <v>67</v>
      </c>
      <c r="H38" s="21" t="s">
        <v>2652</v>
      </c>
      <c r="I38" s="21"/>
      <c r="J38" s="21"/>
      <c r="K38" s="23">
        <v>1761.59</v>
      </c>
      <c r="L38" s="23">
        <v>-12767424.119999999</v>
      </c>
      <c r="M38" s="21"/>
    </row>
    <row r="39" spans="1:16" x14ac:dyDescent="0.25">
      <c r="A39" s="21" t="s">
        <v>2754</v>
      </c>
      <c r="B39" s="22">
        <v>42704</v>
      </c>
      <c r="C39" s="21" t="s">
        <v>2755</v>
      </c>
      <c r="D39" s="21">
        <v>1</v>
      </c>
      <c r="E39" s="21">
        <v>2940</v>
      </c>
      <c r="F39" s="21" t="s">
        <v>26</v>
      </c>
      <c r="G39" s="21" t="s">
        <v>6</v>
      </c>
      <c r="H39" s="21" t="s">
        <v>2756</v>
      </c>
      <c r="I39" s="21"/>
      <c r="J39" s="21"/>
      <c r="K39" s="23">
        <v>47448.28</v>
      </c>
      <c r="L39" s="23">
        <v>-12852387.039999999</v>
      </c>
      <c r="M39" s="21"/>
    </row>
    <row r="40" spans="1:16" x14ac:dyDescent="0.25">
      <c r="A40" s="21" t="s">
        <v>12</v>
      </c>
      <c r="B40" s="22">
        <v>42704</v>
      </c>
      <c r="C40" s="21" t="s">
        <v>2757</v>
      </c>
      <c r="D40" s="21">
        <v>1</v>
      </c>
      <c r="E40" s="21">
        <v>2941</v>
      </c>
      <c r="F40" s="21" t="s">
        <v>26</v>
      </c>
      <c r="G40" s="21" t="s">
        <v>6</v>
      </c>
      <c r="H40" s="21" t="s">
        <v>2758</v>
      </c>
      <c r="I40" s="21"/>
      <c r="J40" s="21"/>
      <c r="K40" s="23">
        <v>83448.28</v>
      </c>
      <c r="L40" s="23">
        <v>-12935835.32</v>
      </c>
      <c r="M40" s="21"/>
    </row>
    <row r="41" spans="1:16" x14ac:dyDescent="0.25">
      <c r="A41" s="21" t="s">
        <v>89</v>
      </c>
      <c r="B41" s="22">
        <v>42704</v>
      </c>
      <c r="C41" s="21" t="s">
        <v>2759</v>
      </c>
      <c r="D41" s="21">
        <v>1</v>
      </c>
      <c r="E41" s="21">
        <v>2942</v>
      </c>
      <c r="F41" s="21" t="s">
        <v>26</v>
      </c>
      <c r="G41" s="21" t="s">
        <v>6</v>
      </c>
      <c r="H41" s="21" t="s">
        <v>2760</v>
      </c>
      <c r="I41" s="21"/>
      <c r="J41" s="21"/>
      <c r="K41" s="23">
        <v>82758.62</v>
      </c>
      <c r="L41" s="23">
        <v>-13018593.939999999</v>
      </c>
      <c r="M41" s="21"/>
    </row>
    <row r="42" spans="1:16" x14ac:dyDescent="0.25">
      <c r="A42" s="21" t="s">
        <v>192</v>
      </c>
      <c r="B42" s="22">
        <v>42704</v>
      </c>
      <c r="C42" s="21" t="s">
        <v>2761</v>
      </c>
      <c r="D42" s="21">
        <v>1</v>
      </c>
      <c r="E42" s="21">
        <v>2943</v>
      </c>
      <c r="F42" s="21" t="s">
        <v>26</v>
      </c>
      <c r="G42" s="21" t="s">
        <v>6</v>
      </c>
      <c r="H42" s="21" t="s">
        <v>2762</v>
      </c>
      <c r="I42" s="21"/>
      <c r="J42" s="21"/>
      <c r="K42" s="23">
        <v>65039.43</v>
      </c>
      <c r="L42" s="23">
        <v>-13083633.369999999</v>
      </c>
      <c r="M42" s="21"/>
    </row>
    <row r="43" spans="1:16" x14ac:dyDescent="0.25">
      <c r="A43" s="21" t="s">
        <v>815</v>
      </c>
      <c r="B43" s="22">
        <v>42700</v>
      </c>
      <c r="C43" s="21" t="s">
        <v>2751</v>
      </c>
      <c r="D43" s="21">
        <v>1</v>
      </c>
      <c r="E43" s="21">
        <v>2951</v>
      </c>
      <c r="F43" s="21" t="s">
        <v>503</v>
      </c>
      <c r="G43" s="21" t="s">
        <v>6</v>
      </c>
      <c r="H43" s="21" t="s">
        <v>2401</v>
      </c>
      <c r="I43" s="21"/>
      <c r="J43" s="21"/>
      <c r="K43" s="21">
        <v>73.760000000000005</v>
      </c>
      <c r="L43" s="23">
        <v>-12804265.800000001</v>
      </c>
      <c r="M43" s="21"/>
    </row>
    <row r="44" spans="1:16" x14ac:dyDescent="0.25">
      <c r="A44" s="21" t="s">
        <v>91</v>
      </c>
      <c r="B44" s="22">
        <v>42704</v>
      </c>
      <c r="C44" s="21" t="s">
        <v>2763</v>
      </c>
      <c r="D44" s="21">
        <v>1</v>
      </c>
      <c r="E44" s="21">
        <v>3029</v>
      </c>
      <c r="F44" s="21" t="s">
        <v>26</v>
      </c>
      <c r="G44" s="21" t="s">
        <v>6</v>
      </c>
      <c r="H44" s="21" t="s">
        <v>2764</v>
      </c>
      <c r="I44" s="21"/>
      <c r="J44" s="21"/>
      <c r="K44" s="23">
        <v>90358.62</v>
      </c>
      <c r="L44" s="23">
        <v>-13173991.99</v>
      </c>
      <c r="M44" s="21"/>
    </row>
    <row r="45" spans="1:16" x14ac:dyDescent="0.25">
      <c r="A45" s="6" t="s">
        <v>133</v>
      </c>
      <c r="B45" s="7">
        <v>42681</v>
      </c>
      <c r="C45" s="6" t="s">
        <v>2645</v>
      </c>
      <c r="D45" s="6">
        <v>1</v>
      </c>
      <c r="E45" s="6" t="s">
        <v>2646</v>
      </c>
      <c r="F45" s="6" t="s">
        <v>14</v>
      </c>
      <c r="G45" s="6" t="s">
        <v>15</v>
      </c>
      <c r="H45" s="6" t="s">
        <v>2647</v>
      </c>
      <c r="I45" s="6"/>
      <c r="J45" s="6"/>
      <c r="K45" s="20">
        <v>49089.66</v>
      </c>
      <c r="L45" s="20">
        <v>117529.99</v>
      </c>
      <c r="M45" s="25">
        <v>400</v>
      </c>
      <c r="O45">
        <v>400</v>
      </c>
      <c r="P45" s="27">
        <f>+SUMIF(M45:M162,O45,K45:L162)</f>
        <v>164924.15000000002</v>
      </c>
    </row>
    <row r="46" spans="1:16" x14ac:dyDescent="0.25">
      <c r="A46" s="6" t="s">
        <v>152</v>
      </c>
      <c r="B46" s="7">
        <v>42682</v>
      </c>
      <c r="C46" s="6" t="s">
        <v>2645</v>
      </c>
      <c r="D46" s="6">
        <v>1</v>
      </c>
      <c r="E46" s="6" t="s">
        <v>2649</v>
      </c>
      <c r="F46" s="6" t="s">
        <v>14</v>
      </c>
      <c r="G46" s="6" t="s">
        <v>15</v>
      </c>
      <c r="H46" s="6" t="s">
        <v>2647</v>
      </c>
      <c r="I46" s="6"/>
      <c r="J46" s="6"/>
      <c r="K46" s="20">
        <v>49089.66</v>
      </c>
      <c r="L46" s="20">
        <v>166619.65</v>
      </c>
      <c r="M46" s="25">
        <v>400</v>
      </c>
      <c r="O46">
        <v>402</v>
      </c>
      <c r="P46">
        <f ca="1">+SUMIF(M45:M163,O46,K45:L157)</f>
        <v>0</v>
      </c>
    </row>
    <row r="47" spans="1:16" x14ac:dyDescent="0.25">
      <c r="A47" s="6" t="s">
        <v>714</v>
      </c>
      <c r="B47" s="7">
        <v>42689</v>
      </c>
      <c r="C47" s="6" t="s">
        <v>2654</v>
      </c>
      <c r="D47" s="6">
        <v>1</v>
      </c>
      <c r="E47" s="6" t="s">
        <v>2655</v>
      </c>
      <c r="F47" s="6" t="s">
        <v>14</v>
      </c>
      <c r="G47" s="6" t="s">
        <v>15</v>
      </c>
      <c r="H47" s="6" t="s">
        <v>2656</v>
      </c>
      <c r="I47" s="6"/>
      <c r="J47" s="6"/>
      <c r="K47" s="20">
        <v>51848.28</v>
      </c>
      <c r="L47" s="20">
        <v>115310.68</v>
      </c>
      <c r="M47" s="25">
        <v>400</v>
      </c>
      <c r="O47">
        <v>440</v>
      </c>
      <c r="P47">
        <f ca="1">+SUMIF(M45:M177,O47,K45:L162)</f>
        <v>0</v>
      </c>
    </row>
    <row r="48" spans="1:16" x14ac:dyDescent="0.25">
      <c r="A48" s="6" t="s">
        <v>1649</v>
      </c>
      <c r="B48" s="7">
        <v>42689</v>
      </c>
      <c r="C48" s="6" t="s">
        <v>2654</v>
      </c>
      <c r="D48" s="6">
        <v>1</v>
      </c>
      <c r="E48" s="6" t="s">
        <v>2658</v>
      </c>
      <c r="F48" s="6" t="s">
        <v>14</v>
      </c>
      <c r="G48" s="6" t="s">
        <v>15</v>
      </c>
      <c r="H48" s="6" t="s">
        <v>2656</v>
      </c>
      <c r="I48" s="6"/>
      <c r="J48" s="6"/>
      <c r="K48" s="20">
        <v>51848.28</v>
      </c>
      <c r="L48" s="20">
        <v>115310.68</v>
      </c>
      <c r="M48" s="25">
        <v>400</v>
      </c>
      <c r="O48">
        <v>470</v>
      </c>
      <c r="P48">
        <f ca="1">+SUMIF(M45:M177,O48,K45:L162)</f>
        <v>607.4</v>
      </c>
    </row>
    <row r="49" spans="1:16" x14ac:dyDescent="0.25">
      <c r="A49" s="6" t="s">
        <v>1490</v>
      </c>
      <c r="B49" s="7">
        <v>42704</v>
      </c>
      <c r="C49" s="6" t="s">
        <v>2662</v>
      </c>
      <c r="D49" s="6">
        <v>1</v>
      </c>
      <c r="E49" s="6" t="s">
        <v>2663</v>
      </c>
      <c r="F49" s="6" t="s">
        <v>14</v>
      </c>
      <c r="G49" s="6" t="s">
        <v>15</v>
      </c>
      <c r="H49" s="6" t="s">
        <v>2664</v>
      </c>
      <c r="I49" s="6"/>
      <c r="J49" s="6"/>
      <c r="K49" s="20">
        <v>63986.21</v>
      </c>
      <c r="L49" s="20">
        <v>80793.440000000002</v>
      </c>
      <c r="M49" s="25">
        <v>400</v>
      </c>
      <c r="O49">
        <v>401</v>
      </c>
      <c r="P49">
        <f>+SUMIF(M18:M151,O49,K18:L151)</f>
        <v>0</v>
      </c>
    </row>
    <row r="50" spans="1:16" x14ac:dyDescent="0.25">
      <c r="A50" s="21" t="s">
        <v>2523</v>
      </c>
      <c r="B50" s="22">
        <v>42675</v>
      </c>
      <c r="C50" s="21"/>
      <c r="D50" s="21">
        <v>2</v>
      </c>
      <c r="E50" s="21" t="s">
        <v>2665</v>
      </c>
      <c r="F50" s="21" t="s">
        <v>121</v>
      </c>
      <c r="G50" s="21" t="s">
        <v>2403</v>
      </c>
      <c r="H50" s="21" t="s">
        <v>2285</v>
      </c>
      <c r="I50" s="21"/>
      <c r="J50" s="21"/>
      <c r="K50" s="21">
        <v>595.86</v>
      </c>
      <c r="L50" s="23">
        <v>-12589748.5</v>
      </c>
      <c r="M50" s="25">
        <v>470</v>
      </c>
      <c r="O50">
        <v>483</v>
      </c>
      <c r="P50">
        <f ca="1">+SUMIF(M45:M163,O50,K45:L150)</f>
        <v>13240.87</v>
      </c>
    </row>
    <row r="51" spans="1:16" x14ac:dyDescent="0.25">
      <c r="A51" s="21" t="s">
        <v>2523</v>
      </c>
      <c r="B51" s="22">
        <v>42675</v>
      </c>
      <c r="C51" s="21"/>
      <c r="D51" s="21">
        <v>2</v>
      </c>
      <c r="E51" s="21" t="s">
        <v>2665</v>
      </c>
      <c r="F51" s="21" t="s">
        <v>121</v>
      </c>
      <c r="G51" s="21" t="s">
        <v>2403</v>
      </c>
      <c r="H51" s="21" t="s">
        <v>2285</v>
      </c>
      <c r="I51" s="21"/>
      <c r="J51" s="21"/>
      <c r="K51" s="21">
        <v>-389.24</v>
      </c>
      <c r="L51" s="23">
        <v>-12589359.26</v>
      </c>
      <c r="M51" s="25">
        <v>470</v>
      </c>
    </row>
    <row r="52" spans="1:16" x14ac:dyDescent="0.25">
      <c r="A52" s="21" t="s">
        <v>1669</v>
      </c>
      <c r="B52" s="22">
        <v>42675</v>
      </c>
      <c r="C52" s="21"/>
      <c r="D52" s="21">
        <v>2</v>
      </c>
      <c r="E52" s="21" t="s">
        <v>2666</v>
      </c>
      <c r="F52" s="21" t="s">
        <v>121</v>
      </c>
      <c r="G52" s="21" t="s">
        <v>2408</v>
      </c>
      <c r="H52" s="21" t="s">
        <v>2366</v>
      </c>
      <c r="I52" s="21"/>
      <c r="J52" s="21"/>
      <c r="K52" s="21">
        <v>290.79000000000002</v>
      </c>
      <c r="L52" s="23">
        <v>-12589650.050000001</v>
      </c>
      <c r="M52" s="25">
        <v>470</v>
      </c>
    </row>
    <row r="53" spans="1:16" x14ac:dyDescent="0.25">
      <c r="A53" s="21" t="s">
        <v>2291</v>
      </c>
      <c r="B53" s="22">
        <v>42689</v>
      </c>
      <c r="C53" s="21"/>
      <c r="D53" s="21">
        <v>2</v>
      </c>
      <c r="E53" s="21" t="s">
        <v>2721</v>
      </c>
      <c r="F53" s="21" t="s">
        <v>736</v>
      </c>
      <c r="G53" s="21" t="s">
        <v>6</v>
      </c>
      <c r="H53" s="21" t="s">
        <v>432</v>
      </c>
      <c r="I53" s="21"/>
      <c r="J53" s="21"/>
      <c r="K53" s="21">
        <v>758.24</v>
      </c>
      <c r="L53" s="23">
        <v>-12769129.26</v>
      </c>
      <c r="M53" s="25">
        <v>483</v>
      </c>
    </row>
    <row r="54" spans="1:16" x14ac:dyDescent="0.25">
      <c r="A54" s="21" t="s">
        <v>277</v>
      </c>
      <c r="B54" s="22">
        <v>42693</v>
      </c>
      <c r="C54" s="21"/>
      <c r="D54" s="21">
        <v>2</v>
      </c>
      <c r="E54" s="21" t="s">
        <v>2739</v>
      </c>
      <c r="F54" s="21" t="s">
        <v>121</v>
      </c>
      <c r="G54" s="21" t="s">
        <v>2408</v>
      </c>
      <c r="H54" s="21" t="s">
        <v>2740</v>
      </c>
      <c r="I54" s="21"/>
      <c r="J54" s="21"/>
      <c r="K54" s="21">
        <v>27.2</v>
      </c>
      <c r="L54" s="23">
        <v>-12776926.25</v>
      </c>
      <c r="M54" s="25">
        <v>470</v>
      </c>
    </row>
    <row r="55" spans="1:16" x14ac:dyDescent="0.25">
      <c r="A55" s="21" t="s">
        <v>286</v>
      </c>
      <c r="B55" s="22">
        <v>42697</v>
      </c>
      <c r="C55" s="21"/>
      <c r="D55" s="21">
        <v>2</v>
      </c>
      <c r="E55" s="21" t="s">
        <v>2743</v>
      </c>
      <c r="F55" s="21" t="s">
        <v>121</v>
      </c>
      <c r="G55" s="21" t="s">
        <v>2408</v>
      </c>
      <c r="H55" s="21" t="s">
        <v>2744</v>
      </c>
      <c r="I55" s="21"/>
      <c r="J55" s="21"/>
      <c r="K55" s="21">
        <v>82.79</v>
      </c>
      <c r="L55" s="23">
        <v>-12777138.16</v>
      </c>
      <c r="M55" s="25">
        <v>470</v>
      </c>
    </row>
    <row r="56" spans="1:16" x14ac:dyDescent="0.25">
      <c r="A56" s="21" t="s">
        <v>991</v>
      </c>
      <c r="B56" s="22">
        <v>42676</v>
      </c>
      <c r="C56" s="21" t="s">
        <v>2667</v>
      </c>
      <c r="D56" s="21">
        <v>2</v>
      </c>
      <c r="E56" s="21" t="s">
        <v>2668</v>
      </c>
      <c r="F56" s="21" t="s">
        <v>155</v>
      </c>
      <c r="G56" s="21" t="s">
        <v>32</v>
      </c>
      <c r="H56" s="21" t="s">
        <v>435</v>
      </c>
      <c r="I56" s="21"/>
      <c r="J56" s="21"/>
      <c r="K56" s="21">
        <v>32</v>
      </c>
      <c r="L56" s="23">
        <v>-12653668.26</v>
      </c>
      <c r="M56" s="25">
        <v>483</v>
      </c>
    </row>
    <row r="57" spans="1:16" x14ac:dyDescent="0.25">
      <c r="A57" s="21" t="s">
        <v>485</v>
      </c>
      <c r="B57" s="22">
        <v>42676</v>
      </c>
      <c r="C57" s="21" t="s">
        <v>2669</v>
      </c>
      <c r="D57" s="21">
        <v>2</v>
      </c>
      <c r="E57" s="21" t="s">
        <v>2670</v>
      </c>
      <c r="F57" s="21" t="s">
        <v>155</v>
      </c>
      <c r="G57" s="21" t="s">
        <v>32</v>
      </c>
      <c r="H57" s="21" t="s">
        <v>435</v>
      </c>
      <c r="I57" s="21"/>
      <c r="J57" s="21"/>
      <c r="K57" s="21">
        <v>48</v>
      </c>
      <c r="L57" s="23">
        <v>-12653716.26</v>
      </c>
      <c r="M57" s="25">
        <v>483</v>
      </c>
    </row>
    <row r="58" spans="1:16" x14ac:dyDescent="0.25">
      <c r="A58" s="21" t="s">
        <v>594</v>
      </c>
      <c r="B58" s="22">
        <v>42676</v>
      </c>
      <c r="C58" s="21" t="s">
        <v>2671</v>
      </c>
      <c r="D58" s="21">
        <v>2</v>
      </c>
      <c r="E58" s="21" t="s">
        <v>2672</v>
      </c>
      <c r="F58" s="21" t="s">
        <v>222</v>
      </c>
      <c r="G58" s="21" t="s">
        <v>32</v>
      </c>
      <c r="H58" s="21" t="s">
        <v>435</v>
      </c>
      <c r="I58" s="21"/>
      <c r="J58" s="21"/>
      <c r="K58" s="21">
        <v>14.4</v>
      </c>
      <c r="L58" s="23">
        <v>-12653730.66</v>
      </c>
      <c r="M58" s="25">
        <v>483</v>
      </c>
    </row>
    <row r="59" spans="1:16" x14ac:dyDescent="0.25">
      <c r="A59" s="21" t="s">
        <v>597</v>
      </c>
      <c r="B59" s="22">
        <v>42676</v>
      </c>
      <c r="C59" s="21" t="s">
        <v>2673</v>
      </c>
      <c r="D59" s="21">
        <v>2</v>
      </c>
      <c r="E59" s="21" t="s">
        <v>2674</v>
      </c>
      <c r="F59" s="21" t="s">
        <v>155</v>
      </c>
      <c r="G59" s="21" t="s">
        <v>32</v>
      </c>
      <c r="H59" s="21" t="s">
        <v>435</v>
      </c>
      <c r="I59" s="21"/>
      <c r="J59" s="21"/>
      <c r="K59" s="21">
        <v>32</v>
      </c>
      <c r="L59" s="23">
        <v>-12653762.66</v>
      </c>
      <c r="M59" s="25">
        <v>483</v>
      </c>
    </row>
    <row r="60" spans="1:16" x14ac:dyDescent="0.25">
      <c r="A60" s="21" t="s">
        <v>600</v>
      </c>
      <c r="B60" s="22">
        <v>42676</v>
      </c>
      <c r="C60" s="21" t="s">
        <v>2675</v>
      </c>
      <c r="D60" s="21">
        <v>2</v>
      </c>
      <c r="E60" s="21" t="s">
        <v>2676</v>
      </c>
      <c r="F60" s="21" t="s">
        <v>151</v>
      </c>
      <c r="G60" s="21" t="s">
        <v>32</v>
      </c>
      <c r="H60" s="21" t="s">
        <v>2677</v>
      </c>
      <c r="I60" s="21"/>
      <c r="J60" s="21"/>
      <c r="K60" s="21">
        <v>32</v>
      </c>
      <c r="L60" s="23">
        <v>-12653794.66</v>
      </c>
      <c r="M60" s="25">
        <v>483</v>
      </c>
    </row>
    <row r="61" spans="1:16" x14ac:dyDescent="0.25">
      <c r="A61" s="21" t="s">
        <v>603</v>
      </c>
      <c r="B61" s="22">
        <v>42676</v>
      </c>
      <c r="C61" s="21" t="s">
        <v>2678</v>
      </c>
      <c r="D61" s="21">
        <v>2</v>
      </c>
      <c r="E61" s="21" t="s">
        <v>2679</v>
      </c>
      <c r="F61" s="21" t="s">
        <v>222</v>
      </c>
      <c r="G61" s="21" t="s">
        <v>32</v>
      </c>
      <c r="H61" s="21" t="s">
        <v>435</v>
      </c>
      <c r="I61" s="21"/>
      <c r="J61" s="21"/>
      <c r="K61" s="21">
        <v>32</v>
      </c>
      <c r="L61" s="23">
        <v>-12653826.66</v>
      </c>
      <c r="M61" s="25">
        <v>483</v>
      </c>
    </row>
    <row r="62" spans="1:16" x14ac:dyDescent="0.25">
      <c r="A62" s="21" t="s">
        <v>189</v>
      </c>
      <c r="B62" s="22">
        <v>42677</v>
      </c>
      <c r="C62" s="21" t="s">
        <v>2680</v>
      </c>
      <c r="D62" s="21">
        <v>2</v>
      </c>
      <c r="E62" s="21" t="s">
        <v>2681</v>
      </c>
      <c r="F62" s="21" t="s">
        <v>125</v>
      </c>
      <c r="G62" s="21" t="s">
        <v>10</v>
      </c>
      <c r="H62" s="21" t="s">
        <v>2190</v>
      </c>
      <c r="I62" s="21"/>
      <c r="J62" s="21"/>
      <c r="K62" s="21">
        <v>173.79</v>
      </c>
      <c r="L62" s="23">
        <v>-12687953.4</v>
      </c>
      <c r="M62" s="25">
        <v>483</v>
      </c>
    </row>
    <row r="63" spans="1:16" x14ac:dyDescent="0.25">
      <c r="A63" s="21" t="s">
        <v>194</v>
      </c>
      <c r="B63" s="22">
        <v>42677</v>
      </c>
      <c r="C63" s="21" t="s">
        <v>2682</v>
      </c>
      <c r="D63" s="21">
        <v>2</v>
      </c>
      <c r="E63" s="21" t="s">
        <v>2683</v>
      </c>
      <c r="F63" s="21" t="s">
        <v>125</v>
      </c>
      <c r="G63" s="21" t="s">
        <v>10</v>
      </c>
      <c r="H63" s="21" t="s">
        <v>2684</v>
      </c>
      <c r="I63" s="21"/>
      <c r="J63" s="21"/>
      <c r="K63" s="21">
        <v>173.79</v>
      </c>
      <c r="L63" s="23">
        <v>-12688127.189999999</v>
      </c>
      <c r="M63" s="25">
        <v>483</v>
      </c>
    </row>
    <row r="64" spans="1:16" x14ac:dyDescent="0.25">
      <c r="A64" s="21" t="s">
        <v>37</v>
      </c>
      <c r="B64" s="22">
        <v>42677</v>
      </c>
      <c r="C64" s="21" t="s">
        <v>2685</v>
      </c>
      <c r="D64" s="21">
        <v>2</v>
      </c>
      <c r="E64" s="21" t="s">
        <v>2686</v>
      </c>
      <c r="F64" s="21" t="s">
        <v>125</v>
      </c>
      <c r="G64" s="21" t="s">
        <v>10</v>
      </c>
      <c r="H64" s="21" t="s">
        <v>2687</v>
      </c>
      <c r="I64" s="21"/>
      <c r="J64" s="21"/>
      <c r="K64" s="21">
        <v>173.79</v>
      </c>
      <c r="L64" s="23">
        <v>-12688300.98</v>
      </c>
      <c r="M64" s="25">
        <v>483</v>
      </c>
    </row>
    <row r="65" spans="1:13" x14ac:dyDescent="0.25">
      <c r="A65" s="21" t="s">
        <v>44</v>
      </c>
      <c r="B65" s="22">
        <v>42681</v>
      </c>
      <c r="C65" s="21" t="s">
        <v>2688</v>
      </c>
      <c r="D65" s="21">
        <v>2</v>
      </c>
      <c r="E65" s="21" t="s">
        <v>2689</v>
      </c>
      <c r="F65" s="21" t="s">
        <v>125</v>
      </c>
      <c r="G65" s="21" t="s">
        <v>10</v>
      </c>
      <c r="H65" s="21" t="s">
        <v>1888</v>
      </c>
      <c r="I65" s="21"/>
      <c r="J65" s="21"/>
      <c r="K65" s="21">
        <v>284.83</v>
      </c>
      <c r="L65" s="23">
        <v>-12761363.9</v>
      </c>
      <c r="M65" s="25">
        <v>483</v>
      </c>
    </row>
    <row r="66" spans="1:13" x14ac:dyDescent="0.25">
      <c r="A66" s="21" t="s">
        <v>47</v>
      </c>
      <c r="B66" s="22">
        <v>42681</v>
      </c>
      <c r="C66" s="21" t="s">
        <v>2690</v>
      </c>
      <c r="D66" s="21">
        <v>2</v>
      </c>
      <c r="E66" s="21" t="s">
        <v>2691</v>
      </c>
      <c r="F66" s="21" t="s">
        <v>125</v>
      </c>
      <c r="G66" s="21" t="s">
        <v>10</v>
      </c>
      <c r="H66" s="21" t="s">
        <v>1370</v>
      </c>
      <c r="I66" s="21"/>
      <c r="J66" s="21"/>
      <c r="K66" s="21">
        <v>591.51</v>
      </c>
      <c r="L66" s="23">
        <v>-12761955.41</v>
      </c>
      <c r="M66" s="25">
        <v>483</v>
      </c>
    </row>
    <row r="67" spans="1:13" x14ac:dyDescent="0.25">
      <c r="A67" s="21" t="s">
        <v>156</v>
      </c>
      <c r="B67" s="22">
        <v>42682</v>
      </c>
      <c r="C67" s="21" t="s">
        <v>2692</v>
      </c>
      <c r="D67" s="21">
        <v>2</v>
      </c>
      <c r="E67" s="21" t="s">
        <v>2693</v>
      </c>
      <c r="F67" s="21" t="s">
        <v>222</v>
      </c>
      <c r="G67" s="21" t="s">
        <v>32</v>
      </c>
      <c r="H67" s="21" t="s">
        <v>435</v>
      </c>
      <c r="I67" s="21"/>
      <c r="J67" s="21"/>
      <c r="K67" s="21">
        <v>620.69000000000005</v>
      </c>
      <c r="L67" s="23">
        <v>-12762576.1</v>
      </c>
      <c r="M67" s="25">
        <v>483</v>
      </c>
    </row>
    <row r="68" spans="1:13" x14ac:dyDescent="0.25">
      <c r="A68" s="21" t="s">
        <v>159</v>
      </c>
      <c r="B68" s="22">
        <v>42682</v>
      </c>
      <c r="C68" s="21" t="s">
        <v>2694</v>
      </c>
      <c r="D68" s="21">
        <v>2</v>
      </c>
      <c r="E68" s="21" t="s">
        <v>2695</v>
      </c>
      <c r="F68" s="21" t="s">
        <v>155</v>
      </c>
      <c r="G68" s="21" t="s">
        <v>32</v>
      </c>
      <c r="H68" s="21" t="s">
        <v>435</v>
      </c>
      <c r="I68" s="21"/>
      <c r="J68" s="21"/>
      <c r="K68" s="21">
        <v>32</v>
      </c>
      <c r="L68" s="23">
        <v>-12762608.1</v>
      </c>
      <c r="M68" s="25">
        <v>483</v>
      </c>
    </row>
    <row r="69" spans="1:13" x14ac:dyDescent="0.25">
      <c r="A69" s="21" t="s">
        <v>162</v>
      </c>
      <c r="B69" s="22">
        <v>42682</v>
      </c>
      <c r="C69" s="21" t="s">
        <v>2696</v>
      </c>
      <c r="D69" s="21">
        <v>2</v>
      </c>
      <c r="E69" s="21" t="s">
        <v>2697</v>
      </c>
      <c r="F69" s="21" t="s">
        <v>155</v>
      </c>
      <c r="G69" s="21" t="s">
        <v>32</v>
      </c>
      <c r="H69" s="21" t="s">
        <v>435</v>
      </c>
      <c r="I69" s="21"/>
      <c r="J69" s="21"/>
      <c r="K69" s="21">
        <v>32</v>
      </c>
      <c r="L69" s="23">
        <v>-12762640.1</v>
      </c>
      <c r="M69" s="25">
        <v>483</v>
      </c>
    </row>
    <row r="70" spans="1:13" x14ac:dyDescent="0.25">
      <c r="A70" s="21" t="s">
        <v>165</v>
      </c>
      <c r="B70" s="22">
        <v>42682</v>
      </c>
      <c r="C70" s="21" t="s">
        <v>2698</v>
      </c>
      <c r="D70" s="21">
        <v>2</v>
      </c>
      <c r="E70" s="21" t="s">
        <v>2699</v>
      </c>
      <c r="F70" s="21" t="s">
        <v>155</v>
      </c>
      <c r="G70" s="21" t="s">
        <v>32</v>
      </c>
      <c r="H70" s="21" t="s">
        <v>435</v>
      </c>
      <c r="I70" s="21"/>
      <c r="J70" s="21"/>
      <c r="K70" s="21">
        <v>32</v>
      </c>
      <c r="L70" s="23">
        <v>-12762672.1</v>
      </c>
      <c r="M70" s="25">
        <v>483</v>
      </c>
    </row>
    <row r="71" spans="1:13" x14ac:dyDescent="0.25">
      <c r="A71" s="21" t="s">
        <v>48</v>
      </c>
      <c r="B71" s="22">
        <v>42682</v>
      </c>
      <c r="C71" s="21" t="s">
        <v>2700</v>
      </c>
      <c r="D71" s="21">
        <v>2</v>
      </c>
      <c r="E71" s="21" t="s">
        <v>2701</v>
      </c>
      <c r="F71" s="21" t="s">
        <v>125</v>
      </c>
      <c r="G71" s="21" t="s">
        <v>10</v>
      </c>
      <c r="H71" s="21" t="s">
        <v>2702</v>
      </c>
      <c r="I71" s="21"/>
      <c r="J71" s="21"/>
      <c r="K71" s="21">
        <v>964.96</v>
      </c>
      <c r="L71" s="23">
        <v>-12763637.060000001</v>
      </c>
      <c r="M71" s="25">
        <v>483</v>
      </c>
    </row>
    <row r="72" spans="1:13" x14ac:dyDescent="0.25">
      <c r="A72" s="21" t="s">
        <v>202</v>
      </c>
      <c r="B72" s="22">
        <v>42683</v>
      </c>
      <c r="C72" s="21" t="s">
        <v>2703</v>
      </c>
      <c r="D72" s="21">
        <v>2</v>
      </c>
      <c r="E72" s="21" t="s">
        <v>2704</v>
      </c>
      <c r="F72" s="21" t="s">
        <v>125</v>
      </c>
      <c r="G72" s="21" t="s">
        <v>10</v>
      </c>
      <c r="H72" s="21" t="s">
        <v>1984</v>
      </c>
      <c r="I72" s="21"/>
      <c r="J72" s="21"/>
      <c r="K72" s="21">
        <v>531</v>
      </c>
      <c r="L72" s="23">
        <v>-12764168.060000001</v>
      </c>
      <c r="M72" s="25">
        <v>483</v>
      </c>
    </row>
    <row r="73" spans="1:13" x14ac:dyDescent="0.25">
      <c r="A73" s="21" t="s">
        <v>205</v>
      </c>
      <c r="B73" s="22">
        <v>42683</v>
      </c>
      <c r="C73" s="21" t="s">
        <v>2705</v>
      </c>
      <c r="D73" s="21">
        <v>2</v>
      </c>
      <c r="E73" s="21" t="s">
        <v>2706</v>
      </c>
      <c r="F73" s="21" t="s">
        <v>125</v>
      </c>
      <c r="G73" s="21" t="s">
        <v>10</v>
      </c>
      <c r="H73" s="21" t="s">
        <v>2366</v>
      </c>
      <c r="I73" s="21"/>
      <c r="J73" s="21"/>
      <c r="K73" s="21">
        <v>165.6</v>
      </c>
      <c r="L73" s="23">
        <v>-12764333.66</v>
      </c>
      <c r="M73" s="25">
        <v>483</v>
      </c>
    </row>
    <row r="74" spans="1:13" x14ac:dyDescent="0.25">
      <c r="A74" s="21" t="s">
        <v>655</v>
      </c>
      <c r="B74" s="22">
        <v>42683</v>
      </c>
      <c r="C74" s="21" t="s">
        <v>2707</v>
      </c>
      <c r="D74" s="21">
        <v>2</v>
      </c>
      <c r="E74" s="21" t="s">
        <v>2708</v>
      </c>
      <c r="F74" s="21" t="s">
        <v>125</v>
      </c>
      <c r="G74" s="21" t="s">
        <v>10</v>
      </c>
      <c r="H74" s="21" t="s">
        <v>2709</v>
      </c>
      <c r="I74" s="21"/>
      <c r="J74" s="21"/>
      <c r="K74" s="21">
        <v>173.79</v>
      </c>
      <c r="L74" s="23">
        <v>-12764507.449999999</v>
      </c>
      <c r="M74" s="25">
        <v>483</v>
      </c>
    </row>
    <row r="75" spans="1:13" x14ac:dyDescent="0.25">
      <c r="A75" s="21" t="s">
        <v>659</v>
      </c>
      <c r="B75" s="22">
        <v>42684</v>
      </c>
      <c r="C75" s="21" t="s">
        <v>2710</v>
      </c>
      <c r="D75" s="21">
        <v>2</v>
      </c>
      <c r="E75" s="21" t="s">
        <v>2711</v>
      </c>
      <c r="F75" s="21" t="s">
        <v>125</v>
      </c>
      <c r="G75" s="21" t="s">
        <v>10</v>
      </c>
      <c r="H75" s="21" t="s">
        <v>1436</v>
      </c>
      <c r="I75" s="21"/>
      <c r="J75" s="21"/>
      <c r="K75" s="21">
        <v>173.79</v>
      </c>
      <c r="L75" s="23">
        <v>-12764681.24</v>
      </c>
      <c r="M75" s="25">
        <v>483</v>
      </c>
    </row>
    <row r="76" spans="1:13" x14ac:dyDescent="0.25">
      <c r="A76" s="21" t="s">
        <v>663</v>
      </c>
      <c r="B76" s="22">
        <v>42684</v>
      </c>
      <c r="C76" s="21" t="s">
        <v>2712</v>
      </c>
      <c r="D76" s="21">
        <v>2</v>
      </c>
      <c r="E76" s="21" t="s">
        <v>2713</v>
      </c>
      <c r="F76" s="21" t="s">
        <v>125</v>
      </c>
      <c r="G76" s="21" t="s">
        <v>10</v>
      </c>
      <c r="H76" s="21" t="s">
        <v>2714</v>
      </c>
      <c r="I76" s="21"/>
      <c r="J76" s="21"/>
      <c r="K76" s="21">
        <v>233.41</v>
      </c>
      <c r="L76" s="23">
        <v>-12764914.65</v>
      </c>
      <c r="M76" s="25">
        <v>483</v>
      </c>
    </row>
    <row r="77" spans="1:13" x14ac:dyDescent="0.25">
      <c r="A77" s="21" t="s">
        <v>1058</v>
      </c>
      <c r="B77" s="22">
        <v>42684</v>
      </c>
      <c r="C77" s="21" t="s">
        <v>2715</v>
      </c>
      <c r="D77" s="21">
        <v>2</v>
      </c>
      <c r="E77" s="21" t="s">
        <v>2716</v>
      </c>
      <c r="F77" s="21" t="s">
        <v>125</v>
      </c>
      <c r="G77" s="21" t="s">
        <v>10</v>
      </c>
      <c r="H77" s="21" t="s">
        <v>678</v>
      </c>
      <c r="I77" s="21"/>
      <c r="J77" s="21"/>
      <c r="K77" s="21">
        <v>747.88</v>
      </c>
      <c r="L77" s="23">
        <v>-12765662.529999999</v>
      </c>
      <c r="M77" s="25">
        <v>483</v>
      </c>
    </row>
    <row r="78" spans="1:13" x14ac:dyDescent="0.25">
      <c r="A78" s="21" t="s">
        <v>213</v>
      </c>
      <c r="B78" s="22">
        <v>42685</v>
      </c>
      <c r="C78" s="21" t="s">
        <v>2717</v>
      </c>
      <c r="D78" s="21">
        <v>2</v>
      </c>
      <c r="E78" s="21" t="s">
        <v>2718</v>
      </c>
      <c r="F78" s="21" t="s">
        <v>125</v>
      </c>
      <c r="G78" s="21" t="s">
        <v>10</v>
      </c>
      <c r="H78" s="21" t="s">
        <v>1266</v>
      </c>
      <c r="I78" s="21"/>
      <c r="J78" s="21"/>
      <c r="K78" s="21">
        <v>246.21</v>
      </c>
      <c r="L78" s="23">
        <v>-12767670.33</v>
      </c>
      <c r="M78" s="25">
        <v>483</v>
      </c>
    </row>
    <row r="79" spans="1:13" x14ac:dyDescent="0.25">
      <c r="A79" s="21" t="s">
        <v>216</v>
      </c>
      <c r="B79" s="22">
        <v>42686</v>
      </c>
      <c r="C79" s="21" t="s">
        <v>2719</v>
      </c>
      <c r="D79" s="21">
        <v>2</v>
      </c>
      <c r="E79" s="21" t="s">
        <v>2720</v>
      </c>
      <c r="F79" s="21" t="s">
        <v>125</v>
      </c>
      <c r="G79" s="21" t="s">
        <v>10</v>
      </c>
      <c r="H79" s="21" t="s">
        <v>1783</v>
      </c>
      <c r="I79" s="21"/>
      <c r="J79" s="21"/>
      <c r="K79" s="21">
        <v>161.38</v>
      </c>
      <c r="L79" s="23">
        <v>-12768371.02</v>
      </c>
      <c r="M79" s="25">
        <v>483</v>
      </c>
    </row>
    <row r="80" spans="1:13" x14ac:dyDescent="0.25">
      <c r="A80" s="21" t="s">
        <v>52</v>
      </c>
      <c r="B80" s="22">
        <v>42690</v>
      </c>
      <c r="C80" s="21" t="s">
        <v>2722</v>
      </c>
      <c r="D80" s="21">
        <v>2</v>
      </c>
      <c r="E80" s="21" t="s">
        <v>2723</v>
      </c>
      <c r="F80" s="21" t="s">
        <v>125</v>
      </c>
      <c r="G80" s="21" t="s">
        <v>10</v>
      </c>
      <c r="H80" s="21" t="s">
        <v>2724</v>
      </c>
      <c r="I80" s="21"/>
      <c r="J80" s="21"/>
      <c r="K80" s="21">
        <v>397.35</v>
      </c>
      <c r="L80" s="23">
        <v>-12769526.609999999</v>
      </c>
      <c r="M80" s="25">
        <v>483</v>
      </c>
    </row>
    <row r="81" spans="1:13" x14ac:dyDescent="0.25">
      <c r="A81" s="21" t="s">
        <v>262</v>
      </c>
      <c r="B81" s="22">
        <v>42690</v>
      </c>
      <c r="C81" s="21" t="s">
        <v>2725</v>
      </c>
      <c r="D81" s="21">
        <v>2</v>
      </c>
      <c r="E81" s="21" t="s">
        <v>2726</v>
      </c>
      <c r="F81" s="21" t="s">
        <v>125</v>
      </c>
      <c r="G81" s="21" t="s">
        <v>10</v>
      </c>
      <c r="H81" s="21" t="s">
        <v>1389</v>
      </c>
      <c r="I81" s="21"/>
      <c r="J81" s="21"/>
      <c r="K81" s="21">
        <v>299.31</v>
      </c>
      <c r="L81" s="23">
        <v>-12769825.92</v>
      </c>
      <c r="M81" s="25">
        <v>483</v>
      </c>
    </row>
    <row r="82" spans="1:13" x14ac:dyDescent="0.25">
      <c r="A82" s="21" t="s">
        <v>268</v>
      </c>
      <c r="B82" s="22">
        <v>42691</v>
      </c>
      <c r="C82" s="21" t="s">
        <v>2727</v>
      </c>
      <c r="D82" s="21">
        <v>2</v>
      </c>
      <c r="E82" s="21" t="s">
        <v>2728</v>
      </c>
      <c r="F82" s="21" t="s">
        <v>125</v>
      </c>
      <c r="G82" s="21" t="s">
        <v>10</v>
      </c>
      <c r="H82" s="21" t="s">
        <v>463</v>
      </c>
      <c r="I82" s="21"/>
      <c r="J82" s="21"/>
      <c r="K82" s="23">
        <v>1190.49</v>
      </c>
      <c r="L82" s="23">
        <v>-12774464.689999999</v>
      </c>
      <c r="M82" s="25">
        <v>483</v>
      </c>
    </row>
    <row r="83" spans="1:13" x14ac:dyDescent="0.25">
      <c r="A83" s="21" t="s">
        <v>271</v>
      </c>
      <c r="B83" s="22">
        <v>42691</v>
      </c>
      <c r="C83" s="21" t="s">
        <v>2729</v>
      </c>
      <c r="D83" s="21">
        <v>2</v>
      </c>
      <c r="E83" s="21" t="s">
        <v>2730</v>
      </c>
      <c r="F83" s="21" t="s">
        <v>125</v>
      </c>
      <c r="G83" s="21" t="s">
        <v>10</v>
      </c>
      <c r="H83" s="21" t="s">
        <v>1549</v>
      </c>
      <c r="I83" s="21"/>
      <c r="J83" s="21"/>
      <c r="K83" s="21">
        <v>876.88</v>
      </c>
      <c r="L83" s="23">
        <v>-12775341.57</v>
      </c>
      <c r="M83" s="25">
        <v>483</v>
      </c>
    </row>
    <row r="84" spans="1:13" x14ac:dyDescent="0.25">
      <c r="A84" s="21" t="s">
        <v>274</v>
      </c>
      <c r="B84" s="22">
        <v>42692</v>
      </c>
      <c r="C84" s="21" t="s">
        <v>2731</v>
      </c>
      <c r="D84" s="21">
        <v>2</v>
      </c>
      <c r="E84" s="21" t="s">
        <v>2732</v>
      </c>
      <c r="F84" s="21" t="s">
        <v>125</v>
      </c>
      <c r="G84" s="21" t="s">
        <v>10</v>
      </c>
      <c r="H84" s="21" t="s">
        <v>1085</v>
      </c>
      <c r="I84" s="21"/>
      <c r="J84" s="21"/>
      <c r="K84" s="21">
        <v>173.79</v>
      </c>
      <c r="L84" s="23">
        <v>-12775515.359999999</v>
      </c>
      <c r="M84" s="25">
        <v>483</v>
      </c>
    </row>
    <row r="85" spans="1:13" x14ac:dyDescent="0.25">
      <c r="A85" s="21" t="s">
        <v>84</v>
      </c>
      <c r="B85" s="22">
        <v>42692</v>
      </c>
      <c r="C85" s="21" t="s">
        <v>2733</v>
      </c>
      <c r="D85" s="21">
        <v>2</v>
      </c>
      <c r="E85" s="21" t="s">
        <v>2734</v>
      </c>
      <c r="F85" s="21" t="s">
        <v>125</v>
      </c>
      <c r="G85" s="21" t="s">
        <v>10</v>
      </c>
      <c r="H85" s="21" t="s">
        <v>1824</v>
      </c>
      <c r="I85" s="21"/>
      <c r="J85" s="21"/>
      <c r="K85" s="23">
        <v>1190.48</v>
      </c>
      <c r="L85" s="23">
        <v>-12776705.84</v>
      </c>
      <c r="M85" s="25">
        <v>483</v>
      </c>
    </row>
    <row r="86" spans="1:13" x14ac:dyDescent="0.25">
      <c r="A86" s="21" t="s">
        <v>85</v>
      </c>
      <c r="B86" s="22">
        <v>42693</v>
      </c>
      <c r="C86" s="21" t="s">
        <v>2741</v>
      </c>
      <c r="D86" s="21">
        <v>2</v>
      </c>
      <c r="E86" s="21" t="s">
        <v>2742</v>
      </c>
      <c r="F86" s="21" t="s">
        <v>125</v>
      </c>
      <c r="G86" s="21" t="s">
        <v>10</v>
      </c>
      <c r="H86" s="21" t="s">
        <v>1841</v>
      </c>
      <c r="I86" s="21"/>
      <c r="J86" s="21"/>
      <c r="K86" s="21">
        <v>32.57</v>
      </c>
      <c r="L86" s="23">
        <v>-12776958.82</v>
      </c>
      <c r="M86" s="25">
        <v>483</v>
      </c>
    </row>
    <row r="87" spans="1:13" x14ac:dyDescent="0.25">
      <c r="A87" s="21" t="s">
        <v>1119</v>
      </c>
      <c r="B87" s="22">
        <v>42693</v>
      </c>
      <c r="C87" s="21" t="s">
        <v>2735</v>
      </c>
      <c r="D87" s="21">
        <v>2</v>
      </c>
      <c r="E87" s="21" t="s">
        <v>2736</v>
      </c>
      <c r="F87" s="21" t="s">
        <v>155</v>
      </c>
      <c r="G87" s="21" t="s">
        <v>32</v>
      </c>
      <c r="H87" s="21" t="s">
        <v>435</v>
      </c>
      <c r="I87" s="21"/>
      <c r="J87" s="21"/>
      <c r="K87" s="21">
        <v>32</v>
      </c>
      <c r="L87" s="23">
        <v>-12776737.84</v>
      </c>
      <c r="M87" s="25">
        <v>483</v>
      </c>
    </row>
    <row r="88" spans="1:13" x14ac:dyDescent="0.25">
      <c r="A88" s="21" t="s">
        <v>1122</v>
      </c>
      <c r="B88" s="22">
        <v>42693</v>
      </c>
      <c r="C88" s="21" t="s">
        <v>2737</v>
      </c>
      <c r="D88" s="21">
        <v>2</v>
      </c>
      <c r="E88" s="21" t="s">
        <v>2738</v>
      </c>
      <c r="F88" s="21" t="s">
        <v>222</v>
      </c>
      <c r="G88" s="21" t="s">
        <v>32</v>
      </c>
      <c r="H88" s="21" t="s">
        <v>435</v>
      </c>
      <c r="I88" s="21"/>
      <c r="J88" s="21"/>
      <c r="K88" s="21">
        <v>161.21</v>
      </c>
      <c r="L88" s="23">
        <v>-12776899.050000001</v>
      </c>
      <c r="M88" s="25">
        <v>483</v>
      </c>
    </row>
    <row r="89" spans="1:13" x14ac:dyDescent="0.25">
      <c r="A89" s="21" t="s">
        <v>767</v>
      </c>
      <c r="B89" s="22">
        <v>42697</v>
      </c>
      <c r="C89" s="21" t="s">
        <v>2745</v>
      </c>
      <c r="D89" s="21">
        <v>2</v>
      </c>
      <c r="E89" s="21" t="s">
        <v>2746</v>
      </c>
      <c r="F89" s="21" t="s">
        <v>125</v>
      </c>
      <c r="G89" s="21" t="s">
        <v>10</v>
      </c>
      <c r="H89" s="21" t="s">
        <v>2139</v>
      </c>
      <c r="I89" s="21"/>
      <c r="J89" s="21"/>
      <c r="K89" s="21">
        <v>173.79</v>
      </c>
      <c r="L89" s="23">
        <v>-12777311.949999999</v>
      </c>
      <c r="M89" s="25">
        <v>483</v>
      </c>
    </row>
    <row r="90" spans="1:13" x14ac:dyDescent="0.25">
      <c r="A90" s="21" t="s">
        <v>340</v>
      </c>
      <c r="B90" s="22">
        <v>42697</v>
      </c>
      <c r="C90" s="21" t="s">
        <v>2747</v>
      </c>
      <c r="D90" s="21">
        <v>2</v>
      </c>
      <c r="E90" s="21" t="s">
        <v>2748</v>
      </c>
      <c r="F90" s="21" t="s">
        <v>125</v>
      </c>
      <c r="G90" s="21" t="s">
        <v>10</v>
      </c>
      <c r="H90" s="21" t="s">
        <v>766</v>
      </c>
      <c r="I90" s="21"/>
      <c r="J90" s="21"/>
      <c r="K90" s="21">
        <v>608.26</v>
      </c>
      <c r="L90" s="23">
        <v>-12777920.210000001</v>
      </c>
      <c r="M90" s="25">
        <v>483</v>
      </c>
    </row>
    <row r="91" spans="1:13" x14ac:dyDescent="0.25">
      <c r="A91" s="21" t="s">
        <v>346</v>
      </c>
      <c r="B91" s="22">
        <v>42699</v>
      </c>
      <c r="C91" s="21" t="s">
        <v>2749</v>
      </c>
      <c r="D91" s="21">
        <v>2</v>
      </c>
      <c r="E91" s="21" t="s">
        <v>2750</v>
      </c>
      <c r="F91" s="21" t="s">
        <v>125</v>
      </c>
      <c r="G91" s="21" t="s">
        <v>10</v>
      </c>
      <c r="H91" s="21" t="s">
        <v>1824</v>
      </c>
      <c r="I91" s="21"/>
      <c r="J91" s="21"/>
      <c r="K91" s="21">
        <v>347.69</v>
      </c>
      <c r="L91" s="23">
        <v>-12804192.039999999</v>
      </c>
      <c r="M91" s="25">
        <v>483</v>
      </c>
    </row>
    <row r="92" spans="1:13" x14ac:dyDescent="0.25">
      <c r="A92" s="21" t="s">
        <v>349</v>
      </c>
      <c r="B92" s="22">
        <v>42702</v>
      </c>
      <c r="C92" s="21" t="s">
        <v>2752</v>
      </c>
      <c r="D92" s="21">
        <v>2</v>
      </c>
      <c r="E92" s="21" t="s">
        <v>2753</v>
      </c>
      <c r="F92" s="21" t="s">
        <v>125</v>
      </c>
      <c r="G92" s="21" t="s">
        <v>10</v>
      </c>
      <c r="H92" s="21" t="s">
        <v>1308</v>
      </c>
      <c r="I92" s="21"/>
      <c r="J92" s="21"/>
      <c r="K92" s="21">
        <v>672.96</v>
      </c>
      <c r="L92" s="23">
        <v>-12804938.76</v>
      </c>
      <c r="M92" s="25">
        <v>483</v>
      </c>
    </row>
    <row r="93" spans="1:13" x14ac:dyDescent="0.25">
      <c r="A93" s="21" t="s">
        <v>92</v>
      </c>
      <c r="B93" s="22">
        <v>42704</v>
      </c>
      <c r="C93" s="21" t="s">
        <v>2765</v>
      </c>
      <c r="D93" s="21">
        <v>2</v>
      </c>
      <c r="E93" s="21" t="s">
        <v>2766</v>
      </c>
      <c r="F93" s="21" t="s">
        <v>125</v>
      </c>
      <c r="G93" s="21" t="s">
        <v>10</v>
      </c>
      <c r="H93" s="21" t="s">
        <v>2767</v>
      </c>
      <c r="I93" s="21"/>
      <c r="J93" s="21"/>
      <c r="K93" s="21">
        <v>173.79</v>
      </c>
      <c r="L93" s="23">
        <v>-13174165.779999999</v>
      </c>
      <c r="M93" s="25">
        <v>483</v>
      </c>
    </row>
    <row r="94" spans="1:13" x14ac:dyDescent="0.25">
      <c r="A94" s="21" t="s">
        <v>354</v>
      </c>
      <c r="B94" s="22">
        <v>42704</v>
      </c>
      <c r="C94" s="21" t="s">
        <v>2768</v>
      </c>
      <c r="D94" s="21">
        <v>2</v>
      </c>
      <c r="E94" s="21" t="s">
        <v>2769</v>
      </c>
      <c r="F94" s="21" t="s">
        <v>125</v>
      </c>
      <c r="G94" s="21" t="s">
        <v>10</v>
      </c>
      <c r="H94" s="21" t="s">
        <v>2378</v>
      </c>
      <c r="I94" s="21"/>
      <c r="J94" s="21"/>
      <c r="K94" s="21">
        <v>96.55</v>
      </c>
      <c r="L94" s="23">
        <v>-13174262.33</v>
      </c>
      <c r="M94" s="25">
        <v>483</v>
      </c>
    </row>
    <row r="95" spans="1:13" x14ac:dyDescent="0.25">
      <c r="A95" s="21" t="s">
        <v>357</v>
      </c>
      <c r="B95" s="22">
        <v>42704</v>
      </c>
      <c r="C95" s="21" t="s">
        <v>2770</v>
      </c>
      <c r="D95" s="21">
        <v>2</v>
      </c>
      <c r="E95" s="21" t="s">
        <v>2771</v>
      </c>
      <c r="F95" s="21" t="s">
        <v>125</v>
      </c>
      <c r="G95" s="21" t="s">
        <v>10</v>
      </c>
      <c r="H95" s="21" t="s">
        <v>1824</v>
      </c>
      <c r="I95" s="21"/>
      <c r="J95" s="21"/>
      <c r="K95" s="21">
        <v>352.69</v>
      </c>
      <c r="L95" s="23">
        <v>-13174615.02</v>
      </c>
      <c r="M95" s="25">
        <v>483</v>
      </c>
    </row>
    <row r="96" spans="1:13" x14ac:dyDescent="0.25">
      <c r="A96" s="6" t="s">
        <v>148</v>
      </c>
      <c r="B96" s="7">
        <v>42682</v>
      </c>
      <c r="C96" s="6" t="s">
        <v>2645</v>
      </c>
      <c r="D96" s="6">
        <v>1</v>
      </c>
      <c r="E96" s="6" t="s">
        <v>2648</v>
      </c>
      <c r="F96" s="6" t="s">
        <v>18</v>
      </c>
      <c r="G96" s="6" t="s">
        <v>15</v>
      </c>
      <c r="H96" s="6" t="s">
        <v>2647</v>
      </c>
      <c r="I96" s="20"/>
      <c r="J96" s="20"/>
      <c r="K96" s="20">
        <v>-49089.66</v>
      </c>
      <c r="L96" s="20">
        <v>215709.31</v>
      </c>
      <c r="M96" s="25">
        <v>400</v>
      </c>
    </row>
    <row r="97" spans="1:13" x14ac:dyDescent="0.25">
      <c r="A97" s="6" t="s">
        <v>723</v>
      </c>
      <c r="B97" s="7">
        <v>42689</v>
      </c>
      <c r="C97" s="6" t="s">
        <v>2654</v>
      </c>
      <c r="D97" s="6">
        <v>1</v>
      </c>
      <c r="E97" s="6" t="s">
        <v>2657</v>
      </c>
      <c r="F97" s="6" t="s">
        <v>18</v>
      </c>
      <c r="G97" s="6" t="s">
        <v>15</v>
      </c>
      <c r="H97" s="6" t="s">
        <v>2656</v>
      </c>
      <c r="I97" s="20"/>
      <c r="J97" s="20"/>
      <c r="K97" s="20">
        <v>-51848.28</v>
      </c>
      <c r="L97" s="20">
        <v>167158.96</v>
      </c>
      <c r="M97" s="25">
        <v>400</v>
      </c>
    </row>
  </sheetData>
  <autoFilter ref="A11:M97"/>
  <sortState ref="A12:L97">
    <sortCondition ref="E12:E9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122"/>
  <sheetViews>
    <sheetView workbookViewId="0">
      <selection activeCell="I44" sqref="I44:K45"/>
    </sheetView>
  </sheetViews>
  <sheetFormatPr baseColWidth="10" defaultRowHeight="15" x14ac:dyDescent="0.25"/>
  <cols>
    <col min="8" max="8" width="39.42578125" bestFit="1" customWidth="1"/>
    <col min="10" max="10" width="6.28515625" customWidth="1"/>
    <col min="12" max="12" width="13.42578125" hidden="1" customWidth="1"/>
  </cols>
  <sheetData>
    <row r="2" spans="1:12" x14ac:dyDescent="0.25">
      <c r="A2" t="s">
        <v>0</v>
      </c>
    </row>
    <row r="3" spans="1:12" x14ac:dyDescent="0.25">
      <c r="A3" t="s">
        <v>919</v>
      </c>
    </row>
    <row r="4" spans="1:12" x14ac:dyDescent="0.25">
      <c r="A4" t="s">
        <v>920</v>
      </c>
    </row>
    <row r="12" spans="1:12" hidden="1" x14ac:dyDescent="0.25">
      <c r="A12" s="6" t="s">
        <v>7</v>
      </c>
      <c r="B12" s="7">
        <v>42705</v>
      </c>
      <c r="C12" s="6" t="s">
        <v>2662</v>
      </c>
      <c r="D12" s="6">
        <v>1</v>
      </c>
      <c r="E12" s="6">
        <v>1537</v>
      </c>
      <c r="F12" s="6" t="s">
        <v>9</v>
      </c>
      <c r="G12" s="6" t="s">
        <v>10</v>
      </c>
      <c r="H12" s="6" t="s">
        <v>2664</v>
      </c>
      <c r="I12" s="20">
        <v>37241.379999999997</v>
      </c>
      <c r="J12" s="20" t="s">
        <v>469</v>
      </c>
      <c r="K12" s="6"/>
      <c r="L12" s="19">
        <v>115399.78</v>
      </c>
    </row>
    <row r="13" spans="1:12" hidden="1" x14ac:dyDescent="0.25">
      <c r="A13" s="21" t="s">
        <v>7</v>
      </c>
      <c r="B13" s="22">
        <v>42705</v>
      </c>
      <c r="C13" s="21" t="s">
        <v>2662</v>
      </c>
      <c r="D13" s="21">
        <v>1</v>
      </c>
      <c r="E13" s="21">
        <v>1537</v>
      </c>
      <c r="F13" s="21" t="s">
        <v>9</v>
      </c>
      <c r="G13" s="21" t="s">
        <v>10</v>
      </c>
      <c r="H13" s="21" t="s">
        <v>2664</v>
      </c>
      <c r="I13" s="21"/>
      <c r="J13" s="21" t="s">
        <v>469</v>
      </c>
      <c r="K13" s="23">
        <v>37241.379999999997</v>
      </c>
      <c r="L13" s="19">
        <v>-13211856.4</v>
      </c>
    </row>
    <row r="14" spans="1:12" hidden="1" x14ac:dyDescent="0.25">
      <c r="A14" s="6" t="s">
        <v>126</v>
      </c>
      <c r="B14" s="7">
        <v>42706</v>
      </c>
      <c r="C14" s="6" t="s">
        <v>2662</v>
      </c>
      <c r="D14" s="6">
        <v>1</v>
      </c>
      <c r="E14" s="6">
        <v>1541</v>
      </c>
      <c r="F14" s="6" t="s">
        <v>9</v>
      </c>
      <c r="G14" s="6" t="s">
        <v>10</v>
      </c>
      <c r="H14" s="6" t="s">
        <v>2664</v>
      </c>
      <c r="I14" s="20">
        <v>26744.83</v>
      </c>
      <c r="J14" s="20" t="s">
        <v>469</v>
      </c>
      <c r="K14" s="6"/>
      <c r="L14" s="19">
        <v>142144.60999999999</v>
      </c>
    </row>
    <row r="15" spans="1:12" hidden="1" x14ac:dyDescent="0.25">
      <c r="A15" s="21" t="s">
        <v>126</v>
      </c>
      <c r="B15" s="22">
        <v>42706</v>
      </c>
      <c r="C15" s="21" t="s">
        <v>2662</v>
      </c>
      <c r="D15" s="21">
        <v>1</v>
      </c>
      <c r="E15" s="21">
        <v>1541</v>
      </c>
      <c r="F15" s="21" t="s">
        <v>9</v>
      </c>
      <c r="G15" s="21" t="s">
        <v>10</v>
      </c>
      <c r="H15" s="21" t="s">
        <v>2664</v>
      </c>
      <c r="I15" s="21"/>
      <c r="J15" s="21" t="s">
        <v>469</v>
      </c>
      <c r="K15" s="23">
        <v>26744.83</v>
      </c>
      <c r="L15" s="19">
        <v>-13239074.33</v>
      </c>
    </row>
    <row r="16" spans="1:12" hidden="1" x14ac:dyDescent="0.25">
      <c r="A16" s="6" t="s">
        <v>47</v>
      </c>
      <c r="B16" s="7">
        <v>42711</v>
      </c>
      <c r="C16" s="6" t="s">
        <v>38</v>
      </c>
      <c r="D16" s="6">
        <v>1</v>
      </c>
      <c r="E16" s="6">
        <v>1542</v>
      </c>
      <c r="F16" s="6" t="s">
        <v>9</v>
      </c>
      <c r="G16" s="6" t="s">
        <v>10</v>
      </c>
      <c r="H16" s="6" t="s">
        <v>2775</v>
      </c>
      <c r="I16" s="20">
        <v>4137.93</v>
      </c>
      <c r="J16" s="20" t="s">
        <v>469</v>
      </c>
      <c r="K16" s="6"/>
      <c r="L16" s="19">
        <v>148917.57999999999</v>
      </c>
    </row>
    <row r="17" spans="1:12" hidden="1" x14ac:dyDescent="0.25">
      <c r="A17" s="21" t="s">
        <v>47</v>
      </c>
      <c r="B17" s="22">
        <v>42711</v>
      </c>
      <c r="C17" s="21" t="s">
        <v>38</v>
      </c>
      <c r="D17" s="21">
        <v>1</v>
      </c>
      <c r="E17" s="21">
        <v>1542</v>
      </c>
      <c r="F17" s="21" t="s">
        <v>9</v>
      </c>
      <c r="G17" s="21" t="s">
        <v>10</v>
      </c>
      <c r="H17" s="21" t="s">
        <v>2775</v>
      </c>
      <c r="I17" s="21"/>
      <c r="J17" s="21" t="s">
        <v>469</v>
      </c>
      <c r="K17" s="23">
        <v>4137.93</v>
      </c>
      <c r="L17" s="19">
        <v>-13247851.02</v>
      </c>
    </row>
    <row r="18" spans="1:12" hidden="1" x14ac:dyDescent="0.25">
      <c r="A18" s="6" t="s">
        <v>49</v>
      </c>
      <c r="B18" s="7">
        <v>42718</v>
      </c>
      <c r="C18" s="6" t="s">
        <v>2781</v>
      </c>
      <c r="D18" s="6">
        <v>1</v>
      </c>
      <c r="E18" s="6">
        <v>1543</v>
      </c>
      <c r="F18" s="6" t="s">
        <v>9</v>
      </c>
      <c r="G18" s="6" t="s">
        <v>10</v>
      </c>
      <c r="H18" s="6" t="s">
        <v>2782</v>
      </c>
      <c r="I18" s="6">
        <v>689.66</v>
      </c>
      <c r="J18" s="6" t="s">
        <v>469</v>
      </c>
      <c r="K18" s="6"/>
      <c r="L18" s="19">
        <v>103213.81</v>
      </c>
    </row>
    <row r="19" spans="1:12" hidden="1" x14ac:dyDescent="0.25">
      <c r="A19" s="21" t="s">
        <v>49</v>
      </c>
      <c r="B19" s="22">
        <v>42718</v>
      </c>
      <c r="C19" s="21" t="s">
        <v>2781</v>
      </c>
      <c r="D19" s="21">
        <v>1</v>
      </c>
      <c r="E19" s="21">
        <v>1543</v>
      </c>
      <c r="F19" s="21" t="s">
        <v>9</v>
      </c>
      <c r="G19" s="21" t="s">
        <v>10</v>
      </c>
      <c r="H19" s="21" t="s">
        <v>2782</v>
      </c>
      <c r="I19" s="21"/>
      <c r="J19" s="21" t="s">
        <v>469</v>
      </c>
      <c r="K19" s="21">
        <v>689.66</v>
      </c>
      <c r="L19" s="19">
        <v>-13249422.050000001</v>
      </c>
    </row>
    <row r="20" spans="1:12" hidden="1" x14ac:dyDescent="0.25">
      <c r="A20" s="6" t="s">
        <v>51</v>
      </c>
      <c r="B20" s="7">
        <v>42721</v>
      </c>
      <c r="C20" s="6" t="s">
        <v>38</v>
      </c>
      <c r="D20" s="6">
        <v>1</v>
      </c>
      <c r="E20" s="6">
        <v>1544</v>
      </c>
      <c r="F20" s="6" t="s">
        <v>9</v>
      </c>
      <c r="G20" s="6" t="s">
        <v>10</v>
      </c>
      <c r="H20" s="6" t="s">
        <v>2783</v>
      </c>
      <c r="I20" s="6">
        <v>413.48</v>
      </c>
      <c r="J20" s="6" t="s">
        <v>469</v>
      </c>
      <c r="K20" s="6"/>
      <c r="L20" s="19">
        <v>103627.29</v>
      </c>
    </row>
    <row r="21" spans="1:12" hidden="1" x14ac:dyDescent="0.25">
      <c r="A21" s="21" t="s">
        <v>51</v>
      </c>
      <c r="B21" s="22">
        <v>42721</v>
      </c>
      <c r="C21" s="21" t="s">
        <v>38</v>
      </c>
      <c r="D21" s="21">
        <v>1</v>
      </c>
      <c r="E21" s="21">
        <v>1544</v>
      </c>
      <c r="F21" s="21" t="s">
        <v>9</v>
      </c>
      <c r="G21" s="21" t="s">
        <v>10</v>
      </c>
      <c r="H21" s="21" t="s">
        <v>2783</v>
      </c>
      <c r="I21" s="21"/>
      <c r="J21" s="21" t="s">
        <v>469</v>
      </c>
      <c r="K21" s="21">
        <v>413.48</v>
      </c>
      <c r="L21" s="19">
        <v>-13250009.32</v>
      </c>
    </row>
    <row r="22" spans="1:12" hidden="1" x14ac:dyDescent="0.25">
      <c r="A22" s="6" t="s">
        <v>262</v>
      </c>
      <c r="B22" s="7">
        <v>42724</v>
      </c>
      <c r="C22" s="6" t="s">
        <v>38</v>
      </c>
      <c r="D22" s="6">
        <v>1</v>
      </c>
      <c r="E22" s="6">
        <v>1545</v>
      </c>
      <c r="F22" s="6" t="s">
        <v>9</v>
      </c>
      <c r="G22" s="6" t="s">
        <v>10</v>
      </c>
      <c r="H22" s="6" t="s">
        <v>506</v>
      </c>
      <c r="I22" s="6">
        <v>720.21</v>
      </c>
      <c r="J22" s="6" t="s">
        <v>469</v>
      </c>
      <c r="K22" s="6"/>
      <c r="L22" s="19">
        <v>104347.5</v>
      </c>
    </row>
    <row r="23" spans="1:12" hidden="1" x14ac:dyDescent="0.25">
      <c r="A23" s="21" t="s">
        <v>262</v>
      </c>
      <c r="B23" s="22">
        <v>42724</v>
      </c>
      <c r="C23" s="21" t="s">
        <v>38</v>
      </c>
      <c r="D23" s="21">
        <v>1</v>
      </c>
      <c r="E23" s="21">
        <v>1545</v>
      </c>
      <c r="F23" s="21" t="s">
        <v>9</v>
      </c>
      <c r="G23" s="21" t="s">
        <v>10</v>
      </c>
      <c r="H23" s="21" t="s">
        <v>506</v>
      </c>
      <c r="I23" s="21"/>
      <c r="J23" s="21" t="s">
        <v>469</v>
      </c>
      <c r="K23" s="21">
        <v>720.21</v>
      </c>
      <c r="L23" s="19">
        <v>-13248426.26</v>
      </c>
    </row>
    <row r="24" spans="1:12" hidden="1" x14ac:dyDescent="0.25">
      <c r="A24" s="6" t="s">
        <v>354</v>
      </c>
      <c r="B24" s="7">
        <v>42727</v>
      </c>
      <c r="C24" s="6" t="s">
        <v>2776</v>
      </c>
      <c r="D24" s="6">
        <v>1</v>
      </c>
      <c r="E24" s="6">
        <v>1546</v>
      </c>
      <c r="F24" s="6" t="s">
        <v>9</v>
      </c>
      <c r="G24" s="6" t="s">
        <v>10</v>
      </c>
      <c r="H24" s="6" t="s">
        <v>2778</v>
      </c>
      <c r="I24" s="20">
        <v>46595.03</v>
      </c>
      <c r="J24" s="20" t="s">
        <v>469</v>
      </c>
      <c r="K24" s="6"/>
      <c r="L24" s="19">
        <v>74846.210000000006</v>
      </c>
    </row>
    <row r="25" spans="1:12" hidden="1" x14ac:dyDescent="0.25">
      <c r="A25" s="21" t="s">
        <v>354</v>
      </c>
      <c r="B25" s="22">
        <v>42727</v>
      </c>
      <c r="C25" s="21" t="s">
        <v>2776</v>
      </c>
      <c r="D25" s="21">
        <v>1</v>
      </c>
      <c r="E25" s="21">
        <v>1546</v>
      </c>
      <c r="F25" s="21" t="s">
        <v>9</v>
      </c>
      <c r="G25" s="21" t="s">
        <v>10</v>
      </c>
      <c r="H25" s="21" t="s">
        <v>2778</v>
      </c>
      <c r="I25" s="21"/>
      <c r="J25" s="21" t="s">
        <v>469</v>
      </c>
      <c r="K25" s="23">
        <v>46595.03</v>
      </c>
      <c r="L25" s="19">
        <v>-13298528.57</v>
      </c>
    </row>
    <row r="26" spans="1:12" hidden="1" x14ac:dyDescent="0.25">
      <c r="A26" s="6" t="s">
        <v>357</v>
      </c>
      <c r="B26" s="7">
        <v>42727</v>
      </c>
      <c r="C26" s="6" t="s">
        <v>2786</v>
      </c>
      <c r="D26" s="6">
        <v>1</v>
      </c>
      <c r="E26" s="6">
        <v>1547</v>
      </c>
      <c r="F26" s="6" t="s">
        <v>9</v>
      </c>
      <c r="G26" s="6" t="s">
        <v>10</v>
      </c>
      <c r="H26" s="6" t="s">
        <v>2788</v>
      </c>
      <c r="I26" s="20">
        <v>9655.17</v>
      </c>
      <c r="J26" s="20" t="s">
        <v>469</v>
      </c>
      <c r="K26" s="6"/>
      <c r="L26" s="19">
        <v>84501.38</v>
      </c>
    </row>
    <row r="27" spans="1:12" hidden="1" x14ac:dyDescent="0.25">
      <c r="A27" s="21" t="s">
        <v>357</v>
      </c>
      <c r="B27" s="22">
        <v>42727</v>
      </c>
      <c r="C27" s="21" t="s">
        <v>2786</v>
      </c>
      <c r="D27" s="21">
        <v>1</v>
      </c>
      <c r="E27" s="21">
        <v>1547</v>
      </c>
      <c r="F27" s="21" t="s">
        <v>9</v>
      </c>
      <c r="G27" s="21" t="s">
        <v>10</v>
      </c>
      <c r="H27" s="21" t="s">
        <v>2788</v>
      </c>
      <c r="I27" s="21"/>
      <c r="J27" s="21" t="s">
        <v>469</v>
      </c>
      <c r="K27" s="23">
        <v>9655.17</v>
      </c>
      <c r="L27" s="19">
        <v>-13308183.74</v>
      </c>
    </row>
    <row r="28" spans="1:12" hidden="1" x14ac:dyDescent="0.25">
      <c r="A28" s="6" t="s">
        <v>364</v>
      </c>
      <c r="B28" s="7">
        <v>42731</v>
      </c>
      <c r="C28" s="6" t="s">
        <v>2795</v>
      </c>
      <c r="D28" s="6">
        <v>1</v>
      </c>
      <c r="E28" s="6">
        <v>1548</v>
      </c>
      <c r="F28" s="6" t="s">
        <v>9</v>
      </c>
      <c r="G28" s="6" t="s">
        <v>10</v>
      </c>
      <c r="H28" s="6" t="s">
        <v>2797</v>
      </c>
      <c r="I28" s="6">
        <v>689.66</v>
      </c>
      <c r="J28" s="6" t="s">
        <v>469</v>
      </c>
      <c r="K28" s="6"/>
      <c r="L28" s="19">
        <v>25672.9</v>
      </c>
    </row>
    <row r="29" spans="1:12" hidden="1" x14ac:dyDescent="0.25">
      <c r="A29" s="6" t="s">
        <v>564</v>
      </c>
      <c r="B29" s="7">
        <v>42735</v>
      </c>
      <c r="C29" s="6" t="s">
        <v>2795</v>
      </c>
      <c r="D29" s="6">
        <v>1</v>
      </c>
      <c r="E29" s="6">
        <v>1548</v>
      </c>
      <c r="F29" s="6" t="s">
        <v>9</v>
      </c>
      <c r="G29" s="6" t="s">
        <v>10</v>
      </c>
      <c r="H29" s="6" t="s">
        <v>2823</v>
      </c>
      <c r="I29" s="6"/>
      <c r="J29" s="6" t="s">
        <v>469</v>
      </c>
      <c r="K29" s="6">
        <v>689.66</v>
      </c>
      <c r="L29" s="19">
        <v>-10665.04</v>
      </c>
    </row>
    <row r="30" spans="1:12" hidden="1" x14ac:dyDescent="0.25">
      <c r="A30" s="21" t="s">
        <v>364</v>
      </c>
      <c r="B30" s="22">
        <v>42731</v>
      </c>
      <c r="C30" s="21" t="s">
        <v>2795</v>
      </c>
      <c r="D30" s="21">
        <v>1</v>
      </c>
      <c r="E30" s="21">
        <v>1548</v>
      </c>
      <c r="F30" s="21" t="s">
        <v>9</v>
      </c>
      <c r="G30" s="21" t="s">
        <v>10</v>
      </c>
      <c r="H30" s="21" t="s">
        <v>2797</v>
      </c>
      <c r="I30" s="21"/>
      <c r="J30" s="21" t="s">
        <v>469</v>
      </c>
      <c r="K30" s="21">
        <v>689.66</v>
      </c>
      <c r="L30" s="19">
        <v>-13391367.77</v>
      </c>
    </row>
    <row r="31" spans="1:12" hidden="1" x14ac:dyDescent="0.25">
      <c r="A31" s="21" t="s">
        <v>564</v>
      </c>
      <c r="B31" s="22">
        <v>42735</v>
      </c>
      <c r="C31" s="21" t="s">
        <v>2795</v>
      </c>
      <c r="D31" s="21">
        <v>1</v>
      </c>
      <c r="E31" s="21">
        <v>1548</v>
      </c>
      <c r="F31" s="21" t="s">
        <v>9</v>
      </c>
      <c r="G31" s="21" t="s">
        <v>10</v>
      </c>
      <c r="H31" s="21" t="s">
        <v>2823</v>
      </c>
      <c r="I31" s="21">
        <v>689.66</v>
      </c>
      <c r="J31" s="21" t="s">
        <v>469</v>
      </c>
      <c r="K31" s="21"/>
      <c r="L31" s="19">
        <v>-13679999.51</v>
      </c>
    </row>
    <row r="32" spans="1:12" hidden="1" x14ac:dyDescent="0.25">
      <c r="A32" s="6" t="s">
        <v>418</v>
      </c>
      <c r="B32" s="7">
        <v>42731</v>
      </c>
      <c r="C32" s="6" t="s">
        <v>2802</v>
      </c>
      <c r="D32" s="6">
        <v>1</v>
      </c>
      <c r="E32" s="6">
        <v>1549</v>
      </c>
      <c r="F32" s="6" t="s">
        <v>9</v>
      </c>
      <c r="G32" s="6" t="s">
        <v>10</v>
      </c>
      <c r="H32" s="6" t="s">
        <v>2803</v>
      </c>
      <c r="I32" s="20">
        <v>328137.93</v>
      </c>
      <c r="J32" s="20" t="s">
        <v>469</v>
      </c>
      <c r="K32" s="6"/>
      <c r="L32" s="19">
        <v>353810.83</v>
      </c>
    </row>
    <row r="33" spans="1:12" hidden="1" x14ac:dyDescent="0.25">
      <c r="A33" s="6" t="s">
        <v>421</v>
      </c>
      <c r="B33" s="7">
        <v>42731</v>
      </c>
      <c r="C33" s="6" t="s">
        <v>2802</v>
      </c>
      <c r="D33" s="6">
        <v>1</v>
      </c>
      <c r="E33" s="6">
        <v>1549</v>
      </c>
      <c r="F33" s="6" t="s">
        <v>9</v>
      </c>
      <c r="G33" s="6" t="s">
        <v>10</v>
      </c>
      <c r="H33" s="6" t="s">
        <v>2804</v>
      </c>
      <c r="I33" s="6"/>
      <c r="J33" s="6" t="s">
        <v>469</v>
      </c>
      <c r="K33" s="20">
        <v>328137.93</v>
      </c>
      <c r="L33" s="19">
        <v>25672.9</v>
      </c>
    </row>
    <row r="34" spans="1:12" hidden="1" x14ac:dyDescent="0.25">
      <c r="A34" s="21" t="s">
        <v>418</v>
      </c>
      <c r="B34" s="22">
        <v>42731</v>
      </c>
      <c r="C34" s="21" t="s">
        <v>2802</v>
      </c>
      <c r="D34" s="21">
        <v>1</v>
      </c>
      <c r="E34" s="21">
        <v>1549</v>
      </c>
      <c r="F34" s="21" t="s">
        <v>9</v>
      </c>
      <c r="G34" s="21" t="s">
        <v>10</v>
      </c>
      <c r="H34" s="21" t="s">
        <v>2803</v>
      </c>
      <c r="I34" s="21"/>
      <c r="J34" s="21" t="s">
        <v>469</v>
      </c>
      <c r="K34" s="23">
        <v>328137.93</v>
      </c>
      <c r="L34" s="19">
        <v>-13719505.699999999</v>
      </c>
    </row>
    <row r="35" spans="1:12" hidden="1" x14ac:dyDescent="0.25">
      <c r="A35" s="21" t="s">
        <v>421</v>
      </c>
      <c r="B35" s="22">
        <v>42731</v>
      </c>
      <c r="C35" s="21" t="s">
        <v>2802</v>
      </c>
      <c r="D35" s="21">
        <v>1</v>
      </c>
      <c r="E35" s="21">
        <v>1549</v>
      </c>
      <c r="F35" s="21" t="s">
        <v>9</v>
      </c>
      <c r="G35" s="21" t="s">
        <v>10</v>
      </c>
      <c r="H35" s="21" t="s">
        <v>2804</v>
      </c>
      <c r="I35" s="23">
        <v>328137.93</v>
      </c>
      <c r="J35" s="23" t="s">
        <v>469</v>
      </c>
      <c r="K35" s="21"/>
      <c r="L35" s="19">
        <v>-13391367.77</v>
      </c>
    </row>
    <row r="36" spans="1:12" hidden="1" x14ac:dyDescent="0.25">
      <c r="A36" s="6" t="s">
        <v>833</v>
      </c>
      <c r="B36" s="7">
        <v>42731</v>
      </c>
      <c r="C36" s="6" t="s">
        <v>2802</v>
      </c>
      <c r="D36" s="6">
        <v>1</v>
      </c>
      <c r="E36" s="6">
        <v>1550</v>
      </c>
      <c r="F36" s="6" t="s">
        <v>9</v>
      </c>
      <c r="G36" s="6" t="s">
        <v>10</v>
      </c>
      <c r="H36" s="6" t="s">
        <v>2803</v>
      </c>
      <c r="I36" s="20">
        <v>32813.79</v>
      </c>
      <c r="J36" s="20" t="s">
        <v>469</v>
      </c>
      <c r="K36" s="6"/>
      <c r="L36" s="19">
        <v>58486.69</v>
      </c>
    </row>
    <row r="37" spans="1:12" hidden="1" x14ac:dyDescent="0.25">
      <c r="A37" s="21" t="s">
        <v>833</v>
      </c>
      <c r="B37" s="22">
        <v>42731</v>
      </c>
      <c r="C37" s="21" t="s">
        <v>2802</v>
      </c>
      <c r="D37" s="21">
        <v>1</v>
      </c>
      <c r="E37" s="21">
        <v>1550</v>
      </c>
      <c r="F37" s="21" t="s">
        <v>9</v>
      </c>
      <c r="G37" s="21" t="s">
        <v>10</v>
      </c>
      <c r="H37" s="21" t="s">
        <v>2803</v>
      </c>
      <c r="I37" s="21"/>
      <c r="J37" s="21" t="s">
        <v>469</v>
      </c>
      <c r="K37" s="23">
        <v>32813.79</v>
      </c>
      <c r="L37" s="19">
        <v>-13424181.560000001</v>
      </c>
    </row>
    <row r="38" spans="1:12" hidden="1" x14ac:dyDescent="0.25">
      <c r="A38" s="6" t="s">
        <v>529</v>
      </c>
      <c r="B38" s="7">
        <v>42731</v>
      </c>
      <c r="C38" s="6" t="s">
        <v>38</v>
      </c>
      <c r="D38" s="6">
        <v>1</v>
      </c>
      <c r="E38" s="6">
        <v>1551</v>
      </c>
      <c r="F38" s="6" t="s">
        <v>9</v>
      </c>
      <c r="G38" s="6" t="s">
        <v>10</v>
      </c>
      <c r="H38" s="6" t="s">
        <v>2805</v>
      </c>
      <c r="I38" s="6">
        <v>344.83</v>
      </c>
      <c r="J38" s="6" t="s">
        <v>469</v>
      </c>
      <c r="K38" s="6"/>
      <c r="L38" s="19">
        <v>58831.519999999997</v>
      </c>
    </row>
    <row r="39" spans="1:12" hidden="1" x14ac:dyDescent="0.25">
      <c r="A39" s="21" t="s">
        <v>529</v>
      </c>
      <c r="B39" s="22">
        <v>42731</v>
      </c>
      <c r="C39" s="21" t="s">
        <v>38</v>
      </c>
      <c r="D39" s="21">
        <v>1</v>
      </c>
      <c r="E39" s="21">
        <v>1551</v>
      </c>
      <c r="F39" s="21" t="s">
        <v>9</v>
      </c>
      <c r="G39" s="21" t="s">
        <v>10</v>
      </c>
      <c r="H39" s="21" t="s">
        <v>2805</v>
      </c>
      <c r="I39" s="21"/>
      <c r="J39" s="21" t="s">
        <v>469</v>
      </c>
      <c r="K39" s="21">
        <v>344.83</v>
      </c>
      <c r="L39" s="19">
        <v>-13424526.390000001</v>
      </c>
    </row>
    <row r="40" spans="1:12" hidden="1" x14ac:dyDescent="0.25">
      <c r="A40" s="6" t="s">
        <v>538</v>
      </c>
      <c r="B40" s="7">
        <v>42731</v>
      </c>
      <c r="C40" s="6" t="s">
        <v>2654</v>
      </c>
      <c r="D40" s="6">
        <v>1</v>
      </c>
      <c r="E40" s="6">
        <v>1552</v>
      </c>
      <c r="F40" s="6" t="s">
        <v>9</v>
      </c>
      <c r="G40" s="6" t="s">
        <v>10</v>
      </c>
      <c r="H40" s="6" t="s">
        <v>2656</v>
      </c>
      <c r="I40" s="20">
        <v>8641.3799999999992</v>
      </c>
      <c r="J40" s="20" t="s">
        <v>469</v>
      </c>
      <c r="K40" s="6"/>
      <c r="L40" s="19">
        <v>67472.899999999994</v>
      </c>
    </row>
    <row r="41" spans="1:12" hidden="1" x14ac:dyDescent="0.25">
      <c r="A41" s="21" t="s">
        <v>538</v>
      </c>
      <c r="B41" s="22">
        <v>42731</v>
      </c>
      <c r="C41" s="21" t="s">
        <v>2654</v>
      </c>
      <c r="D41" s="21">
        <v>1</v>
      </c>
      <c r="E41" s="21">
        <v>1552</v>
      </c>
      <c r="F41" s="21" t="s">
        <v>9</v>
      </c>
      <c r="G41" s="21" t="s">
        <v>10</v>
      </c>
      <c r="H41" s="21" t="s">
        <v>2656</v>
      </c>
      <c r="I41" s="21"/>
      <c r="J41" s="21" t="s">
        <v>469</v>
      </c>
      <c r="K41" s="23">
        <v>8641.3799999999992</v>
      </c>
      <c r="L41" s="19">
        <v>-13433167.77</v>
      </c>
    </row>
    <row r="42" spans="1:12" hidden="1" x14ac:dyDescent="0.25">
      <c r="A42" s="6" t="s">
        <v>544</v>
      </c>
      <c r="B42" s="7">
        <v>42732</v>
      </c>
      <c r="C42" s="6" t="s">
        <v>2786</v>
      </c>
      <c r="D42" s="6">
        <v>1</v>
      </c>
      <c r="E42" s="6">
        <v>1553</v>
      </c>
      <c r="F42" s="6" t="s">
        <v>9</v>
      </c>
      <c r="G42" s="6" t="s">
        <v>10</v>
      </c>
      <c r="H42" s="6" t="s">
        <v>2788</v>
      </c>
      <c r="I42" s="20">
        <v>37241.379999999997</v>
      </c>
      <c r="J42" s="20" t="s">
        <v>469</v>
      </c>
      <c r="K42" s="6"/>
      <c r="L42" s="19">
        <v>126783.24</v>
      </c>
    </row>
    <row r="43" spans="1:12" hidden="1" x14ac:dyDescent="0.25">
      <c r="A43" s="21" t="s">
        <v>544</v>
      </c>
      <c r="B43" s="22">
        <v>42732</v>
      </c>
      <c r="C43" s="21" t="s">
        <v>2786</v>
      </c>
      <c r="D43" s="21">
        <v>1</v>
      </c>
      <c r="E43" s="21">
        <v>1553</v>
      </c>
      <c r="F43" s="21" t="s">
        <v>9</v>
      </c>
      <c r="G43" s="21" t="s">
        <v>10</v>
      </c>
      <c r="H43" s="21" t="s">
        <v>2788</v>
      </c>
      <c r="I43" s="21"/>
      <c r="J43" s="21" t="s">
        <v>469</v>
      </c>
      <c r="K43" s="23">
        <v>37241.379999999997</v>
      </c>
      <c r="L43" s="19">
        <v>-13492478.109999999</v>
      </c>
    </row>
    <row r="44" spans="1:12" x14ac:dyDescent="0.25">
      <c r="A44" s="6" t="s">
        <v>545</v>
      </c>
      <c r="B44" s="7">
        <v>42733</v>
      </c>
      <c r="C44" s="6" t="s">
        <v>2813</v>
      </c>
      <c r="D44" s="6">
        <v>1</v>
      </c>
      <c r="E44" s="6">
        <v>1554</v>
      </c>
      <c r="F44" s="6" t="s">
        <v>9</v>
      </c>
      <c r="G44" s="6" t="s">
        <v>10</v>
      </c>
      <c r="H44" s="6" t="s">
        <v>2814</v>
      </c>
      <c r="I44" s="20"/>
      <c r="J44" s="20"/>
      <c r="K44" s="6"/>
      <c r="L44" s="19">
        <v>93969.45</v>
      </c>
    </row>
    <row r="45" spans="1:12" x14ac:dyDescent="0.25">
      <c r="A45" s="21" t="s">
        <v>545</v>
      </c>
      <c r="B45" s="22">
        <v>42733</v>
      </c>
      <c r="C45" s="21" t="s">
        <v>2813</v>
      </c>
      <c r="D45" s="21">
        <v>1</v>
      </c>
      <c r="E45" s="21">
        <v>1554</v>
      </c>
      <c r="F45" s="21" t="s">
        <v>9</v>
      </c>
      <c r="G45" s="21" t="s">
        <v>10</v>
      </c>
      <c r="H45" s="21" t="s">
        <v>2814</v>
      </c>
      <c r="I45" s="21"/>
      <c r="J45" s="21"/>
      <c r="K45" s="23"/>
      <c r="L45" s="19">
        <v>-13520064.32</v>
      </c>
    </row>
    <row r="46" spans="1:12" hidden="1" x14ac:dyDescent="0.25">
      <c r="A46" s="6" t="s">
        <v>556</v>
      </c>
      <c r="B46" s="7">
        <v>42735</v>
      </c>
      <c r="C46" s="6" t="s">
        <v>38</v>
      </c>
      <c r="D46" s="6">
        <v>1</v>
      </c>
      <c r="E46" s="6">
        <v>1555</v>
      </c>
      <c r="F46" s="6" t="s">
        <v>9</v>
      </c>
      <c r="G46" s="6" t="s">
        <v>10</v>
      </c>
      <c r="H46" s="6" t="s">
        <v>2822</v>
      </c>
      <c r="I46" s="6">
        <v>165.52</v>
      </c>
      <c r="J46" s="6" t="s">
        <v>469</v>
      </c>
      <c r="K46" s="6"/>
      <c r="L46" s="19">
        <v>-11354.69</v>
      </c>
    </row>
    <row r="47" spans="1:12" hidden="1" x14ac:dyDescent="0.25">
      <c r="A47" s="21" t="s">
        <v>556</v>
      </c>
      <c r="B47" s="22">
        <v>42735</v>
      </c>
      <c r="C47" s="21" t="s">
        <v>38</v>
      </c>
      <c r="D47" s="21">
        <v>1</v>
      </c>
      <c r="E47" s="21">
        <v>1555</v>
      </c>
      <c r="F47" s="21" t="s">
        <v>9</v>
      </c>
      <c r="G47" s="21" t="s">
        <v>10</v>
      </c>
      <c r="H47" s="21" t="s">
        <v>2822</v>
      </c>
      <c r="I47" s="21"/>
      <c r="J47" s="21" t="s">
        <v>469</v>
      </c>
      <c r="K47" s="21">
        <v>165.52</v>
      </c>
      <c r="L47" s="19">
        <v>-13679309.859999999</v>
      </c>
    </row>
    <row r="48" spans="1:12" hidden="1" x14ac:dyDescent="0.25">
      <c r="A48" s="6" t="s">
        <v>563</v>
      </c>
      <c r="B48" s="7">
        <v>42735</v>
      </c>
      <c r="C48" s="6" t="s">
        <v>2817</v>
      </c>
      <c r="D48" s="6">
        <v>1</v>
      </c>
      <c r="E48" s="6">
        <v>1556</v>
      </c>
      <c r="F48" s="6" t="s">
        <v>9</v>
      </c>
      <c r="G48" s="6" t="s">
        <v>10</v>
      </c>
      <c r="H48" s="6" t="s">
        <v>2819</v>
      </c>
      <c r="I48" s="20">
        <v>1379.31</v>
      </c>
      <c r="J48" s="20" t="s">
        <v>469</v>
      </c>
      <c r="K48" s="6"/>
      <c r="L48" s="19">
        <v>-9975.3799999999992</v>
      </c>
    </row>
    <row r="49" spans="1:16" hidden="1" x14ac:dyDescent="0.25">
      <c r="A49" s="21" t="s">
        <v>563</v>
      </c>
      <c r="B49" s="22">
        <v>42735</v>
      </c>
      <c r="C49" s="21" t="s">
        <v>2817</v>
      </c>
      <c r="D49" s="21">
        <v>1</v>
      </c>
      <c r="E49" s="21">
        <v>1556</v>
      </c>
      <c r="F49" s="21" t="s">
        <v>9</v>
      </c>
      <c r="G49" s="21" t="s">
        <v>10</v>
      </c>
      <c r="H49" s="21" t="s">
        <v>2819</v>
      </c>
      <c r="I49" s="21"/>
      <c r="J49" s="21" t="s">
        <v>469</v>
      </c>
      <c r="K49" s="23">
        <v>1379.31</v>
      </c>
      <c r="L49" s="19">
        <v>-13680689.17</v>
      </c>
    </row>
    <row r="50" spans="1:16" hidden="1" x14ac:dyDescent="0.25">
      <c r="A50" s="6" t="s">
        <v>174</v>
      </c>
      <c r="B50" s="7">
        <v>42705</v>
      </c>
      <c r="C50" s="6" t="s">
        <v>2772</v>
      </c>
      <c r="D50" s="6">
        <v>1</v>
      </c>
      <c r="E50" s="6">
        <v>2961</v>
      </c>
      <c r="F50" s="6" t="s">
        <v>26</v>
      </c>
      <c r="G50" s="6" t="s">
        <v>6</v>
      </c>
      <c r="H50" s="6" t="s">
        <v>2773</v>
      </c>
      <c r="I50" s="6"/>
      <c r="J50" s="6" t="s">
        <v>469</v>
      </c>
      <c r="K50" s="20">
        <v>2635.04</v>
      </c>
      <c r="L50" s="19">
        <v>78158.399999999994</v>
      </c>
    </row>
    <row r="51" spans="1:16" hidden="1" x14ac:dyDescent="0.25">
      <c r="A51" s="6" t="s">
        <v>346</v>
      </c>
      <c r="B51" s="7">
        <v>42710</v>
      </c>
      <c r="C51" s="6" t="s">
        <v>2772</v>
      </c>
      <c r="D51" s="6">
        <v>1</v>
      </c>
      <c r="E51" s="6">
        <v>2972</v>
      </c>
      <c r="F51" s="6" t="s">
        <v>503</v>
      </c>
      <c r="G51" s="6" t="s">
        <v>6</v>
      </c>
      <c r="H51" s="6" t="s">
        <v>2774</v>
      </c>
      <c r="I51" s="20">
        <v>2635.04</v>
      </c>
      <c r="J51" s="20" t="s">
        <v>469</v>
      </c>
      <c r="K51" s="6"/>
      <c r="L51" s="19">
        <v>144779.65</v>
      </c>
    </row>
    <row r="52" spans="1:16" hidden="1" x14ac:dyDescent="0.25">
      <c r="A52" s="21" t="s">
        <v>346</v>
      </c>
      <c r="B52" s="22">
        <v>42710</v>
      </c>
      <c r="C52" s="21" t="s">
        <v>2772</v>
      </c>
      <c r="D52" s="21">
        <v>1</v>
      </c>
      <c r="E52" s="21">
        <v>2972</v>
      </c>
      <c r="F52" s="21" t="s">
        <v>503</v>
      </c>
      <c r="G52" s="21" t="s">
        <v>6</v>
      </c>
      <c r="H52" s="21" t="s">
        <v>2774</v>
      </c>
      <c r="I52" s="21"/>
      <c r="J52" s="21"/>
      <c r="K52" s="23">
        <v>2635.04</v>
      </c>
      <c r="L52" s="19">
        <v>-13243191.720000001</v>
      </c>
    </row>
    <row r="53" spans="1:16" hidden="1" x14ac:dyDescent="0.25">
      <c r="A53" s="6" t="s">
        <v>310</v>
      </c>
      <c r="B53" s="7">
        <v>42717</v>
      </c>
      <c r="C53" s="6" t="s">
        <v>2779</v>
      </c>
      <c r="D53" s="6">
        <v>1</v>
      </c>
      <c r="E53" s="6">
        <v>2973</v>
      </c>
      <c r="F53" s="6" t="s">
        <v>26</v>
      </c>
      <c r="G53" s="6" t="s">
        <v>6</v>
      </c>
      <c r="H53" s="6" t="s">
        <v>2780</v>
      </c>
      <c r="I53" s="6">
        <v>201.6</v>
      </c>
      <c r="J53" s="6"/>
      <c r="K53" s="6"/>
      <c r="L53" s="19">
        <v>102524.15</v>
      </c>
    </row>
    <row r="54" spans="1:16" hidden="1" x14ac:dyDescent="0.25">
      <c r="A54" s="6" t="s">
        <v>81</v>
      </c>
      <c r="B54" s="7">
        <v>42725</v>
      </c>
      <c r="C54" s="6" t="s">
        <v>2784</v>
      </c>
      <c r="D54" s="6">
        <v>1</v>
      </c>
      <c r="E54" s="6">
        <v>2974</v>
      </c>
      <c r="F54" s="6" t="s">
        <v>26</v>
      </c>
      <c r="G54" s="6" t="s">
        <v>6</v>
      </c>
      <c r="H54" s="6" t="s">
        <v>2785</v>
      </c>
      <c r="I54" s="6">
        <v>384</v>
      </c>
      <c r="J54" s="6"/>
      <c r="K54" s="6"/>
      <c r="L54" s="19">
        <v>104731.5</v>
      </c>
    </row>
    <row r="55" spans="1:16" hidden="1" x14ac:dyDescent="0.25">
      <c r="A55" s="6" t="s">
        <v>338</v>
      </c>
      <c r="B55" s="7">
        <v>42732</v>
      </c>
      <c r="C55" s="6" t="s">
        <v>2810</v>
      </c>
      <c r="D55" s="6">
        <v>1</v>
      </c>
      <c r="E55" s="6">
        <v>2988</v>
      </c>
      <c r="F55" s="6" t="s">
        <v>26</v>
      </c>
      <c r="G55" s="6" t="s">
        <v>6</v>
      </c>
      <c r="H55" s="6" t="s">
        <v>2811</v>
      </c>
      <c r="I55" s="20">
        <v>22068.959999999999</v>
      </c>
      <c r="J55" s="20" t="s">
        <v>469</v>
      </c>
      <c r="K55" s="6"/>
      <c r="L55" s="19">
        <v>89541.86</v>
      </c>
    </row>
    <row r="56" spans="1:16" hidden="1" x14ac:dyDescent="0.25">
      <c r="A56" s="21" t="s">
        <v>338</v>
      </c>
      <c r="B56" s="22">
        <v>42732</v>
      </c>
      <c r="C56" s="21" t="s">
        <v>2810</v>
      </c>
      <c r="D56" s="21">
        <v>1</v>
      </c>
      <c r="E56" s="21">
        <v>2988</v>
      </c>
      <c r="F56" s="21" t="s">
        <v>26</v>
      </c>
      <c r="G56" s="21" t="s">
        <v>6</v>
      </c>
      <c r="H56" s="21" t="s">
        <v>2811</v>
      </c>
      <c r="I56" s="21"/>
      <c r="J56" s="21" t="s">
        <v>469</v>
      </c>
      <c r="K56" s="23">
        <v>22068.959999999999</v>
      </c>
      <c r="L56" s="19">
        <v>-13455236.73</v>
      </c>
    </row>
    <row r="57" spans="1:16" hidden="1" x14ac:dyDescent="0.25">
      <c r="A57" s="21" t="s">
        <v>2857</v>
      </c>
      <c r="B57" s="22">
        <v>42723</v>
      </c>
      <c r="C57" s="21" t="s">
        <v>2858</v>
      </c>
      <c r="D57" s="21">
        <v>1</v>
      </c>
      <c r="E57" s="21">
        <v>3008</v>
      </c>
      <c r="F57" s="21" t="s">
        <v>2859</v>
      </c>
      <c r="G57" s="21" t="s">
        <v>6</v>
      </c>
      <c r="H57" s="21" t="s">
        <v>2860</v>
      </c>
      <c r="I57" s="23">
        <v>3079</v>
      </c>
      <c r="J57" s="23"/>
      <c r="K57" s="21"/>
      <c r="L57" s="19">
        <v>-13246930.32</v>
      </c>
    </row>
    <row r="58" spans="1:16" hidden="1" x14ac:dyDescent="0.25">
      <c r="A58" s="21" t="s">
        <v>385</v>
      </c>
      <c r="B58" s="22">
        <v>42731</v>
      </c>
      <c r="C58" s="21" t="s">
        <v>2906</v>
      </c>
      <c r="D58" s="21">
        <v>1</v>
      </c>
      <c r="E58" s="21">
        <v>3026</v>
      </c>
      <c r="F58" s="21" t="s">
        <v>26</v>
      </c>
      <c r="G58" s="21" t="s">
        <v>6</v>
      </c>
      <c r="H58" s="21" t="s">
        <v>2907</v>
      </c>
      <c r="I58" s="21"/>
      <c r="J58" s="21"/>
      <c r="K58" s="23">
        <v>82182.5</v>
      </c>
      <c r="L58" s="19">
        <v>-13390678.109999999</v>
      </c>
    </row>
    <row r="59" spans="1:16" hidden="1" x14ac:dyDescent="0.25">
      <c r="A59" s="21" t="s">
        <v>391</v>
      </c>
      <c r="B59" s="22">
        <v>42735</v>
      </c>
      <c r="C59" s="21" t="s">
        <v>2919</v>
      </c>
      <c r="D59" s="21">
        <v>1</v>
      </c>
      <c r="E59" s="21">
        <v>3030</v>
      </c>
      <c r="F59" s="21" t="s">
        <v>26</v>
      </c>
      <c r="G59" s="21" t="s">
        <v>6</v>
      </c>
      <c r="H59" s="21" t="s">
        <v>2920</v>
      </c>
      <c r="I59" s="21"/>
      <c r="J59" s="21"/>
      <c r="K59" s="23">
        <v>157050.07999999999</v>
      </c>
      <c r="L59" s="19">
        <v>-13678337.439999999</v>
      </c>
    </row>
    <row r="60" spans="1:16" hidden="1" x14ac:dyDescent="0.25">
      <c r="A60" s="6" t="s">
        <v>394</v>
      </c>
      <c r="B60" s="7">
        <v>42735</v>
      </c>
      <c r="C60" s="6" t="s">
        <v>2820</v>
      </c>
      <c r="D60" s="6">
        <v>1</v>
      </c>
      <c r="E60" s="6">
        <v>3044</v>
      </c>
      <c r="F60" s="6" t="s">
        <v>26</v>
      </c>
      <c r="G60" s="6" t="s">
        <v>6</v>
      </c>
      <c r="H60" s="6" t="s">
        <v>2821</v>
      </c>
      <c r="I60" s="6">
        <v>689.66</v>
      </c>
      <c r="J60" s="6" t="s">
        <v>469</v>
      </c>
      <c r="K60" s="6"/>
      <c r="L60" s="19">
        <v>-11520.21</v>
      </c>
    </row>
    <row r="61" spans="1:16" hidden="1" x14ac:dyDescent="0.25">
      <c r="A61" s="21" t="s">
        <v>394</v>
      </c>
      <c r="B61" s="22">
        <v>42735</v>
      </c>
      <c r="C61" s="21" t="s">
        <v>2820</v>
      </c>
      <c r="D61" s="21">
        <v>1</v>
      </c>
      <c r="E61" s="21">
        <v>3044</v>
      </c>
      <c r="F61" s="21" t="s">
        <v>26</v>
      </c>
      <c r="G61" s="21" t="s">
        <v>6</v>
      </c>
      <c r="H61" s="21" t="s">
        <v>2821</v>
      </c>
      <c r="I61" s="21"/>
      <c r="J61" s="21" t="s">
        <v>469</v>
      </c>
      <c r="K61" s="21">
        <v>689.66</v>
      </c>
      <c r="L61" s="19">
        <v>-13679027.1</v>
      </c>
    </row>
    <row r="62" spans="1:16" hidden="1" x14ac:dyDescent="0.25">
      <c r="A62" s="6" t="s">
        <v>177</v>
      </c>
      <c r="B62" s="7">
        <v>42717</v>
      </c>
      <c r="C62" s="6" t="s">
        <v>2776</v>
      </c>
      <c r="D62" s="6">
        <v>1</v>
      </c>
      <c r="E62" s="6" t="s">
        <v>2777</v>
      </c>
      <c r="F62" s="6" t="s">
        <v>2479</v>
      </c>
      <c r="G62" s="6" t="s">
        <v>15</v>
      </c>
      <c r="H62" s="6" t="s">
        <v>2778</v>
      </c>
      <c r="I62" s="6"/>
      <c r="J62" s="6"/>
      <c r="K62" s="20">
        <v>46595.03</v>
      </c>
      <c r="L62" s="19">
        <v>102322.55</v>
      </c>
      <c r="M62">
        <v>401</v>
      </c>
      <c r="O62">
        <v>400</v>
      </c>
      <c r="P62">
        <f>+SUMIF(M62:M179,O62,K62:L179)</f>
        <v>302289.67</v>
      </c>
    </row>
    <row r="63" spans="1:16" hidden="1" x14ac:dyDescent="0.25">
      <c r="A63" s="6" t="s">
        <v>760</v>
      </c>
      <c r="B63" s="7">
        <v>42726</v>
      </c>
      <c r="C63" s="6" t="s">
        <v>2786</v>
      </c>
      <c r="D63" s="6">
        <v>1</v>
      </c>
      <c r="E63" s="6" t="s">
        <v>2787</v>
      </c>
      <c r="F63" s="6" t="s">
        <v>14</v>
      </c>
      <c r="G63" s="6" t="s">
        <v>15</v>
      </c>
      <c r="H63" s="6" t="s">
        <v>2788</v>
      </c>
      <c r="I63" s="6"/>
      <c r="J63" s="6"/>
      <c r="K63" s="20">
        <v>76400</v>
      </c>
      <c r="L63" s="19">
        <v>28331.5</v>
      </c>
      <c r="M63">
        <v>400</v>
      </c>
      <c r="O63">
        <v>402</v>
      </c>
      <c r="P63">
        <f ca="1">+SUMIF(M62:M180,O63,K62:L174)</f>
        <v>0</v>
      </c>
    </row>
    <row r="64" spans="1:16" hidden="1" x14ac:dyDescent="0.25">
      <c r="A64" s="6" t="s">
        <v>961</v>
      </c>
      <c r="B64" s="7">
        <v>42731</v>
      </c>
      <c r="C64" s="6" t="s">
        <v>2795</v>
      </c>
      <c r="D64" s="6">
        <v>1</v>
      </c>
      <c r="E64" s="6" t="s">
        <v>2796</v>
      </c>
      <c r="F64" s="6" t="s">
        <v>14</v>
      </c>
      <c r="G64" s="6" t="s">
        <v>15</v>
      </c>
      <c r="H64" s="6" t="s">
        <v>2797</v>
      </c>
      <c r="I64" s="6"/>
      <c r="J64" s="6"/>
      <c r="K64" s="20">
        <v>62606.9</v>
      </c>
      <c r="L64" s="19">
        <v>21686.69</v>
      </c>
      <c r="M64">
        <v>400</v>
      </c>
      <c r="O64">
        <v>440</v>
      </c>
      <c r="P64">
        <f ca="1">+SUMIF(M62:M194,O64,K62:L179)</f>
        <v>0</v>
      </c>
    </row>
    <row r="65" spans="1:16" hidden="1" x14ac:dyDescent="0.25">
      <c r="A65" s="6" t="s">
        <v>524</v>
      </c>
      <c r="B65" s="7">
        <v>42731</v>
      </c>
      <c r="C65" s="6" t="s">
        <v>2786</v>
      </c>
      <c r="D65" s="6">
        <v>1</v>
      </c>
      <c r="E65" s="6" t="s">
        <v>2799</v>
      </c>
      <c r="F65" s="6" t="s">
        <v>14</v>
      </c>
      <c r="G65" s="6" t="s">
        <v>15</v>
      </c>
      <c r="H65" s="6" t="s">
        <v>2788</v>
      </c>
      <c r="I65" s="6"/>
      <c r="J65" s="6"/>
      <c r="K65" s="20">
        <v>73103.45</v>
      </c>
      <c r="L65" s="19">
        <v>24983.24</v>
      </c>
      <c r="M65">
        <v>400</v>
      </c>
      <c r="O65">
        <v>470</v>
      </c>
      <c r="P65">
        <f ca="1">+SUMIF(M62:M194,O65,K62:L179)</f>
        <v>112.47</v>
      </c>
    </row>
    <row r="66" spans="1:16" hidden="1" x14ac:dyDescent="0.25">
      <c r="A66" s="6" t="s">
        <v>1657</v>
      </c>
      <c r="B66" s="7">
        <v>42731</v>
      </c>
      <c r="C66" s="6" t="s">
        <v>2786</v>
      </c>
      <c r="D66" s="6">
        <v>1</v>
      </c>
      <c r="E66" s="6" t="s">
        <v>2801</v>
      </c>
      <c r="F66" s="6" t="s">
        <v>14</v>
      </c>
      <c r="G66" s="6" t="s">
        <v>15</v>
      </c>
      <c r="H66" s="6" t="s">
        <v>2788</v>
      </c>
      <c r="I66" s="6"/>
      <c r="J66" s="6"/>
      <c r="K66" s="20">
        <v>73103.45</v>
      </c>
      <c r="L66" s="19">
        <v>24983.24</v>
      </c>
      <c r="M66">
        <v>400</v>
      </c>
      <c r="O66">
        <v>401</v>
      </c>
      <c r="P66">
        <f>+SUMIF(M35:M168,O66,K35:L168)</f>
        <v>46595.03</v>
      </c>
    </row>
    <row r="67" spans="1:16" hidden="1" x14ac:dyDescent="0.25">
      <c r="A67" s="6" t="s">
        <v>963</v>
      </c>
      <c r="B67" s="7">
        <v>42732</v>
      </c>
      <c r="C67" s="6" t="s">
        <v>2786</v>
      </c>
      <c r="D67" s="6">
        <v>1</v>
      </c>
      <c r="E67" s="6" t="s">
        <v>2807</v>
      </c>
      <c r="F67" s="6" t="s">
        <v>14</v>
      </c>
      <c r="G67" s="6" t="s">
        <v>15</v>
      </c>
      <c r="H67" s="6" t="s">
        <v>2788</v>
      </c>
      <c r="I67" s="6"/>
      <c r="J67" s="6"/>
      <c r="K67" s="20">
        <v>73103.45</v>
      </c>
      <c r="L67" s="19">
        <v>67472.899999999994</v>
      </c>
      <c r="M67">
        <v>400</v>
      </c>
      <c r="O67">
        <v>483</v>
      </c>
      <c r="P67">
        <f ca="1">+SUMIF(M62:M180,O67,K62:L167)</f>
        <v>9642.7799999999988</v>
      </c>
    </row>
    <row r="68" spans="1:16" hidden="1" x14ac:dyDescent="0.25">
      <c r="A68" s="6" t="s">
        <v>1968</v>
      </c>
      <c r="B68" s="7">
        <v>42732</v>
      </c>
      <c r="C68" s="6" t="s">
        <v>2786</v>
      </c>
      <c r="D68" s="6">
        <v>1</v>
      </c>
      <c r="E68" s="6" t="s">
        <v>2809</v>
      </c>
      <c r="F68" s="6" t="s">
        <v>14</v>
      </c>
      <c r="G68" s="6" t="s">
        <v>15</v>
      </c>
      <c r="H68" s="6" t="s">
        <v>2788</v>
      </c>
      <c r="I68" s="6"/>
      <c r="J68" s="6"/>
      <c r="K68" s="20">
        <v>73103.45</v>
      </c>
      <c r="L68" s="19">
        <v>67472.899999999994</v>
      </c>
      <c r="M68">
        <v>400</v>
      </c>
    </row>
    <row r="69" spans="1:16" x14ac:dyDescent="0.25">
      <c r="A69" s="21" t="s">
        <v>192</v>
      </c>
      <c r="B69" s="22">
        <v>42733</v>
      </c>
      <c r="C69" s="21" t="s">
        <v>2813</v>
      </c>
      <c r="D69" s="21">
        <v>1</v>
      </c>
      <c r="E69" s="21" t="s">
        <v>2908</v>
      </c>
      <c r="F69" s="21" t="s">
        <v>14</v>
      </c>
      <c r="G69" s="21" t="s">
        <v>15</v>
      </c>
      <c r="H69" s="21" t="s">
        <v>2814</v>
      </c>
      <c r="I69" s="21"/>
      <c r="J69" s="21"/>
      <c r="K69" s="23">
        <v>2758.62</v>
      </c>
      <c r="L69" s="19">
        <v>-13495236.73</v>
      </c>
      <c r="M69">
        <v>400</v>
      </c>
    </row>
    <row r="70" spans="1:16" hidden="1" x14ac:dyDescent="0.25">
      <c r="A70" s="6" t="s">
        <v>200</v>
      </c>
      <c r="B70" s="7">
        <v>42733</v>
      </c>
      <c r="C70" s="6" t="s">
        <v>2802</v>
      </c>
      <c r="D70" s="6">
        <v>1</v>
      </c>
      <c r="E70" s="6" t="s">
        <v>2812</v>
      </c>
      <c r="F70" s="6" t="s">
        <v>14</v>
      </c>
      <c r="G70" s="6" t="s">
        <v>15</v>
      </c>
      <c r="H70" s="6" t="s">
        <v>2803</v>
      </c>
      <c r="I70" s="6"/>
      <c r="J70" s="6"/>
      <c r="K70" s="20">
        <v>57641.38</v>
      </c>
      <c r="L70" s="19">
        <v>69141.86</v>
      </c>
      <c r="M70">
        <v>400</v>
      </c>
    </row>
    <row r="71" spans="1:16" hidden="1" x14ac:dyDescent="0.25">
      <c r="A71" s="6" t="s">
        <v>2815</v>
      </c>
      <c r="B71" s="7">
        <v>42734</v>
      </c>
      <c r="C71" s="6" t="s">
        <v>2781</v>
      </c>
      <c r="D71" s="6">
        <v>1</v>
      </c>
      <c r="E71" s="6" t="s">
        <v>2816</v>
      </c>
      <c r="F71" s="6" t="s">
        <v>14</v>
      </c>
      <c r="G71" s="6" t="s">
        <v>15</v>
      </c>
      <c r="H71" s="6" t="s">
        <v>2782</v>
      </c>
      <c r="I71" s="6"/>
      <c r="J71" s="6"/>
      <c r="K71" s="20">
        <v>49089.66</v>
      </c>
      <c r="L71" s="19">
        <v>44879.79</v>
      </c>
      <c r="M71">
        <v>400</v>
      </c>
    </row>
    <row r="72" spans="1:16" x14ac:dyDescent="0.25">
      <c r="A72" s="21" t="s">
        <v>95</v>
      </c>
      <c r="B72" s="22">
        <v>42735</v>
      </c>
      <c r="C72" s="21" t="s">
        <v>2813</v>
      </c>
      <c r="D72" s="21">
        <v>1</v>
      </c>
      <c r="E72" s="21" t="s">
        <v>2918</v>
      </c>
      <c r="F72" s="21" t="s">
        <v>14</v>
      </c>
      <c r="G72" s="21" t="s">
        <v>15</v>
      </c>
      <c r="H72" s="21" t="s">
        <v>2814</v>
      </c>
      <c r="I72" s="21"/>
      <c r="J72" s="21"/>
      <c r="K72" s="23">
        <v>2758.62</v>
      </c>
      <c r="L72" s="19">
        <v>-13521287.359999999</v>
      </c>
      <c r="M72">
        <v>400</v>
      </c>
    </row>
    <row r="73" spans="1:16" hidden="1" x14ac:dyDescent="0.25">
      <c r="A73" s="6" t="s">
        <v>866</v>
      </c>
      <c r="B73" s="7">
        <v>42735</v>
      </c>
      <c r="C73" s="6" t="s">
        <v>2817</v>
      </c>
      <c r="D73" s="6">
        <v>1</v>
      </c>
      <c r="E73" s="6" t="s">
        <v>2818</v>
      </c>
      <c r="F73" s="6" t="s">
        <v>14</v>
      </c>
      <c r="G73" s="6" t="s">
        <v>15</v>
      </c>
      <c r="H73" s="6" t="s">
        <v>2819</v>
      </c>
      <c r="I73" s="6"/>
      <c r="J73" s="6"/>
      <c r="K73" s="20">
        <v>57089.66</v>
      </c>
      <c r="L73" s="19">
        <v>-12209.87</v>
      </c>
      <c r="M73">
        <v>400</v>
      </c>
    </row>
    <row r="74" spans="1:16" hidden="1" x14ac:dyDescent="0.25">
      <c r="A74" s="21" t="s">
        <v>720</v>
      </c>
      <c r="B74" s="22">
        <v>42724</v>
      </c>
      <c r="C74" s="21"/>
      <c r="D74" s="21">
        <v>2</v>
      </c>
      <c r="E74" s="21" t="s">
        <v>2868</v>
      </c>
      <c r="F74" s="21" t="s">
        <v>121</v>
      </c>
      <c r="G74" s="21" t="s">
        <v>2869</v>
      </c>
      <c r="H74" s="21" t="s">
        <v>2870</v>
      </c>
      <c r="I74" s="21"/>
      <c r="J74" s="21"/>
      <c r="K74" s="21">
        <v>112.47</v>
      </c>
      <c r="L74" s="19">
        <v>-13247706.050000001</v>
      </c>
      <c r="M74">
        <v>470</v>
      </c>
    </row>
    <row r="75" spans="1:16" hidden="1" x14ac:dyDescent="0.25">
      <c r="A75" s="21" t="s">
        <v>19</v>
      </c>
      <c r="B75" s="22">
        <v>42705</v>
      </c>
      <c r="C75" s="21" t="s">
        <v>2824</v>
      </c>
      <c r="D75" s="21">
        <v>2</v>
      </c>
      <c r="E75" s="21" t="s">
        <v>2825</v>
      </c>
      <c r="F75" s="21" t="s">
        <v>125</v>
      </c>
      <c r="G75" s="21" t="s">
        <v>10</v>
      </c>
      <c r="H75" s="21" t="s">
        <v>840</v>
      </c>
      <c r="I75" s="21"/>
      <c r="J75" s="21"/>
      <c r="K75" s="21">
        <v>173.79</v>
      </c>
      <c r="L75" s="19">
        <v>-13212030.189999999</v>
      </c>
      <c r="M75">
        <v>483</v>
      </c>
    </row>
    <row r="76" spans="1:16" hidden="1" x14ac:dyDescent="0.25">
      <c r="A76" s="21" t="s">
        <v>122</v>
      </c>
      <c r="B76" s="22">
        <v>42705</v>
      </c>
      <c r="C76" s="21" t="s">
        <v>2826</v>
      </c>
      <c r="D76" s="21">
        <v>2</v>
      </c>
      <c r="E76" s="21" t="s">
        <v>2827</v>
      </c>
      <c r="F76" s="21" t="s">
        <v>125</v>
      </c>
      <c r="G76" s="21" t="s">
        <v>10</v>
      </c>
      <c r="H76" s="21" t="s">
        <v>1157</v>
      </c>
      <c r="I76" s="21"/>
      <c r="J76" s="21"/>
      <c r="K76" s="21">
        <v>299.31</v>
      </c>
      <c r="L76" s="19">
        <v>-13212329.5</v>
      </c>
      <c r="M76">
        <v>483</v>
      </c>
    </row>
    <row r="77" spans="1:16" hidden="1" x14ac:dyDescent="0.25">
      <c r="A77" s="21" t="s">
        <v>186</v>
      </c>
      <c r="B77" s="22">
        <v>42706</v>
      </c>
      <c r="C77" s="21" t="s">
        <v>2828</v>
      </c>
      <c r="D77" s="21">
        <v>2</v>
      </c>
      <c r="E77" s="21" t="s">
        <v>2829</v>
      </c>
      <c r="F77" s="21" t="s">
        <v>125</v>
      </c>
      <c r="G77" s="21" t="s">
        <v>10</v>
      </c>
      <c r="H77" s="21" t="s">
        <v>2299</v>
      </c>
      <c r="I77" s="21"/>
      <c r="J77" s="21"/>
      <c r="K77" s="21">
        <v>299.31</v>
      </c>
      <c r="L77" s="19">
        <v>-13239373.640000001</v>
      </c>
      <c r="M77">
        <v>483</v>
      </c>
    </row>
    <row r="78" spans="1:16" hidden="1" x14ac:dyDescent="0.25">
      <c r="A78" s="21" t="s">
        <v>594</v>
      </c>
      <c r="B78" s="22">
        <v>42707</v>
      </c>
      <c r="C78" s="21" t="s">
        <v>2830</v>
      </c>
      <c r="D78" s="21">
        <v>2</v>
      </c>
      <c r="E78" s="21" t="s">
        <v>2831</v>
      </c>
      <c r="F78" s="21" t="s">
        <v>155</v>
      </c>
      <c r="G78" s="21" t="s">
        <v>32</v>
      </c>
      <c r="H78" s="21" t="s">
        <v>435</v>
      </c>
      <c r="I78" s="21"/>
      <c r="J78" s="21"/>
      <c r="K78" s="21">
        <v>32</v>
      </c>
      <c r="L78" s="19">
        <v>-13239405.640000001</v>
      </c>
      <c r="M78">
        <v>483</v>
      </c>
    </row>
    <row r="79" spans="1:16" hidden="1" x14ac:dyDescent="0.25">
      <c r="A79" s="21" t="s">
        <v>189</v>
      </c>
      <c r="B79" s="22">
        <v>42707</v>
      </c>
      <c r="C79" s="21" t="s">
        <v>2832</v>
      </c>
      <c r="D79" s="21">
        <v>2</v>
      </c>
      <c r="E79" s="21" t="s">
        <v>2833</v>
      </c>
      <c r="F79" s="21" t="s">
        <v>125</v>
      </c>
      <c r="G79" s="21" t="s">
        <v>10</v>
      </c>
      <c r="H79" s="21" t="s">
        <v>1329</v>
      </c>
      <c r="I79" s="21"/>
      <c r="J79" s="21"/>
      <c r="K79" s="21">
        <v>246.21</v>
      </c>
      <c r="L79" s="19">
        <v>-13239651.85</v>
      </c>
      <c r="M79">
        <v>483</v>
      </c>
    </row>
    <row r="80" spans="1:16" hidden="1" x14ac:dyDescent="0.25">
      <c r="A80" s="21" t="s">
        <v>194</v>
      </c>
      <c r="B80" s="22">
        <v>42707</v>
      </c>
      <c r="C80" s="21" t="s">
        <v>2834</v>
      </c>
      <c r="D80" s="21">
        <v>2</v>
      </c>
      <c r="E80" s="21" t="s">
        <v>2835</v>
      </c>
      <c r="F80" s="21" t="s">
        <v>125</v>
      </c>
      <c r="G80" s="21" t="s">
        <v>10</v>
      </c>
      <c r="H80" s="21" t="s">
        <v>50</v>
      </c>
      <c r="I80" s="21"/>
      <c r="J80" s="21"/>
      <c r="K80" s="21">
        <v>173.79</v>
      </c>
      <c r="L80" s="19">
        <v>-13239825.640000001</v>
      </c>
      <c r="M80">
        <v>483</v>
      </c>
    </row>
    <row r="81" spans="1:13" hidden="1" x14ac:dyDescent="0.25">
      <c r="A81" s="21" t="s">
        <v>37</v>
      </c>
      <c r="B81" s="22">
        <v>42710</v>
      </c>
      <c r="C81" s="21" t="s">
        <v>2836</v>
      </c>
      <c r="D81" s="21">
        <v>2</v>
      </c>
      <c r="E81" s="21" t="s">
        <v>2837</v>
      </c>
      <c r="F81" s="21" t="s">
        <v>125</v>
      </c>
      <c r="G81" s="21" t="s">
        <v>10</v>
      </c>
      <c r="H81" s="21" t="s">
        <v>675</v>
      </c>
      <c r="I81" s="21"/>
      <c r="J81" s="21"/>
      <c r="K81" s="21">
        <v>731.04</v>
      </c>
      <c r="L81" s="19">
        <v>-13240556.68</v>
      </c>
      <c r="M81">
        <v>483</v>
      </c>
    </row>
    <row r="82" spans="1:13" hidden="1" x14ac:dyDescent="0.25">
      <c r="A82" s="21" t="s">
        <v>197</v>
      </c>
      <c r="B82" s="22">
        <v>42711</v>
      </c>
      <c r="C82" s="21" t="s">
        <v>2838</v>
      </c>
      <c r="D82" s="21">
        <v>2</v>
      </c>
      <c r="E82" s="21" t="s">
        <v>2839</v>
      </c>
      <c r="F82" s="21" t="s">
        <v>125</v>
      </c>
      <c r="G82" s="21" t="s">
        <v>10</v>
      </c>
      <c r="H82" s="21" t="s">
        <v>1984</v>
      </c>
      <c r="I82" s="21"/>
      <c r="J82" s="21"/>
      <c r="K82" s="21">
        <v>173.79</v>
      </c>
      <c r="L82" s="19">
        <v>-13243365.51</v>
      </c>
      <c r="M82">
        <v>483</v>
      </c>
    </row>
    <row r="83" spans="1:13" hidden="1" x14ac:dyDescent="0.25">
      <c r="A83" s="21" t="s">
        <v>39</v>
      </c>
      <c r="B83" s="22">
        <v>42711</v>
      </c>
      <c r="C83" s="21" t="s">
        <v>2840</v>
      </c>
      <c r="D83" s="21">
        <v>2</v>
      </c>
      <c r="E83" s="21" t="s">
        <v>2841</v>
      </c>
      <c r="F83" s="21" t="s">
        <v>125</v>
      </c>
      <c r="G83" s="21" t="s">
        <v>10</v>
      </c>
      <c r="H83" s="21" t="s">
        <v>1220</v>
      </c>
      <c r="I83" s="21"/>
      <c r="J83" s="21"/>
      <c r="K83" s="21">
        <v>173.79</v>
      </c>
      <c r="L83" s="19">
        <v>-13243539.300000001</v>
      </c>
      <c r="M83">
        <v>483</v>
      </c>
    </row>
    <row r="84" spans="1:13" hidden="1" x14ac:dyDescent="0.25">
      <c r="A84" s="21" t="s">
        <v>44</v>
      </c>
      <c r="B84" s="22">
        <v>42711</v>
      </c>
      <c r="C84" s="21" t="s">
        <v>2842</v>
      </c>
      <c r="D84" s="21">
        <v>2</v>
      </c>
      <c r="E84" s="21" t="s">
        <v>2843</v>
      </c>
      <c r="F84" s="21" t="s">
        <v>125</v>
      </c>
      <c r="G84" s="21" t="s">
        <v>10</v>
      </c>
      <c r="H84" s="21" t="s">
        <v>11</v>
      </c>
      <c r="I84" s="21"/>
      <c r="J84" s="21"/>
      <c r="K84" s="21">
        <v>173.79</v>
      </c>
      <c r="L84" s="19">
        <v>-13243713.09</v>
      </c>
      <c r="M84">
        <v>483</v>
      </c>
    </row>
    <row r="85" spans="1:13" hidden="1" x14ac:dyDescent="0.25">
      <c r="A85" s="21" t="s">
        <v>48</v>
      </c>
      <c r="B85" s="22">
        <v>42711</v>
      </c>
      <c r="C85" s="21" t="s">
        <v>2844</v>
      </c>
      <c r="D85" s="21">
        <v>2</v>
      </c>
      <c r="E85" s="21" t="s">
        <v>2845</v>
      </c>
      <c r="F85" s="21" t="s">
        <v>125</v>
      </c>
      <c r="G85" s="21" t="s">
        <v>10</v>
      </c>
      <c r="H85" s="21" t="s">
        <v>2767</v>
      </c>
      <c r="I85" s="21"/>
      <c r="J85" s="21"/>
      <c r="K85" s="21">
        <v>117.24</v>
      </c>
      <c r="L85" s="19">
        <v>-13247968.26</v>
      </c>
      <c r="M85">
        <v>483</v>
      </c>
    </row>
    <row r="86" spans="1:13" hidden="1" x14ac:dyDescent="0.25">
      <c r="A86" s="21" t="s">
        <v>202</v>
      </c>
      <c r="B86" s="22">
        <v>42712</v>
      </c>
      <c r="C86" s="21" t="s">
        <v>2846</v>
      </c>
      <c r="D86" s="21">
        <v>2</v>
      </c>
      <c r="E86" s="21" t="s">
        <v>2847</v>
      </c>
      <c r="F86" s="21" t="s">
        <v>125</v>
      </c>
      <c r="G86" s="21" t="s">
        <v>10</v>
      </c>
      <c r="H86" s="21" t="s">
        <v>450</v>
      </c>
      <c r="I86" s="21"/>
      <c r="J86" s="21"/>
      <c r="K86" s="21">
        <v>117.24</v>
      </c>
      <c r="L86" s="19">
        <v>-13248085.5</v>
      </c>
      <c r="M86">
        <v>483</v>
      </c>
    </row>
    <row r="87" spans="1:13" hidden="1" x14ac:dyDescent="0.25">
      <c r="A87" s="21" t="s">
        <v>205</v>
      </c>
      <c r="B87" s="22">
        <v>42712</v>
      </c>
      <c r="C87" s="21" t="s">
        <v>2848</v>
      </c>
      <c r="D87" s="21">
        <v>2</v>
      </c>
      <c r="E87" s="21" t="s">
        <v>2849</v>
      </c>
      <c r="F87" s="21" t="s">
        <v>125</v>
      </c>
      <c r="G87" s="21" t="s">
        <v>10</v>
      </c>
      <c r="H87" s="21" t="s">
        <v>1690</v>
      </c>
      <c r="I87" s="21"/>
      <c r="J87" s="21"/>
      <c r="K87" s="21">
        <v>173.79</v>
      </c>
      <c r="L87" s="19">
        <v>-13248259.289999999</v>
      </c>
      <c r="M87">
        <v>483</v>
      </c>
    </row>
    <row r="88" spans="1:13" hidden="1" x14ac:dyDescent="0.25">
      <c r="A88" s="21" t="s">
        <v>655</v>
      </c>
      <c r="B88" s="22">
        <v>42713</v>
      </c>
      <c r="C88" s="21" t="s">
        <v>2850</v>
      </c>
      <c r="D88" s="21">
        <v>2</v>
      </c>
      <c r="E88" s="21" t="s">
        <v>2851</v>
      </c>
      <c r="F88" s="21" t="s">
        <v>125</v>
      </c>
      <c r="G88" s="21" t="s">
        <v>10</v>
      </c>
      <c r="H88" s="21" t="s">
        <v>455</v>
      </c>
      <c r="I88" s="21"/>
      <c r="J88" s="21"/>
      <c r="K88" s="21">
        <v>299.31</v>
      </c>
      <c r="L88" s="19">
        <v>-13248558.6</v>
      </c>
      <c r="M88">
        <v>483</v>
      </c>
    </row>
    <row r="89" spans="1:13" hidden="1" x14ac:dyDescent="0.25">
      <c r="A89" s="21" t="s">
        <v>659</v>
      </c>
      <c r="B89" s="22">
        <v>42713</v>
      </c>
      <c r="C89" s="21" t="s">
        <v>2852</v>
      </c>
      <c r="D89" s="21">
        <v>2</v>
      </c>
      <c r="E89" s="21" t="s">
        <v>2853</v>
      </c>
      <c r="F89" s="21" t="s">
        <v>125</v>
      </c>
      <c r="G89" s="21" t="s">
        <v>10</v>
      </c>
      <c r="H89" s="21" t="s">
        <v>456</v>
      </c>
      <c r="I89" s="21"/>
      <c r="J89" s="21"/>
      <c r="K89" s="21">
        <v>173.79</v>
      </c>
      <c r="L89" s="19">
        <v>-13248732.390000001</v>
      </c>
      <c r="M89">
        <v>483</v>
      </c>
    </row>
    <row r="90" spans="1:13" hidden="1" x14ac:dyDescent="0.25">
      <c r="A90" s="21" t="s">
        <v>213</v>
      </c>
      <c r="B90" s="22">
        <v>42719</v>
      </c>
      <c r="C90" s="21" t="s">
        <v>2854</v>
      </c>
      <c r="D90" s="21">
        <v>2</v>
      </c>
      <c r="E90" s="21" t="s">
        <v>2855</v>
      </c>
      <c r="F90" s="21" t="s">
        <v>125</v>
      </c>
      <c r="G90" s="21" t="s">
        <v>10</v>
      </c>
      <c r="H90" s="21" t="s">
        <v>2856</v>
      </c>
      <c r="I90" s="21"/>
      <c r="J90" s="21"/>
      <c r="K90" s="21">
        <v>173.79</v>
      </c>
      <c r="L90" s="19">
        <v>-13249595.84</v>
      </c>
      <c r="M90">
        <v>483</v>
      </c>
    </row>
    <row r="91" spans="1:13" hidden="1" x14ac:dyDescent="0.25">
      <c r="A91" s="21" t="s">
        <v>216</v>
      </c>
      <c r="B91" s="22">
        <v>42723</v>
      </c>
      <c r="C91" s="21" t="s">
        <v>2861</v>
      </c>
      <c r="D91" s="21">
        <v>2</v>
      </c>
      <c r="E91" s="21" t="s">
        <v>2862</v>
      </c>
      <c r="F91" s="21" t="s">
        <v>125</v>
      </c>
      <c r="G91" s="21" t="s">
        <v>10</v>
      </c>
      <c r="H91" s="21" t="s">
        <v>1332</v>
      </c>
      <c r="I91" s="21"/>
      <c r="J91" s="21"/>
      <c r="K91" s="21">
        <v>173.79</v>
      </c>
      <c r="L91" s="19">
        <v>-13247104.109999999</v>
      </c>
      <c r="M91">
        <v>483</v>
      </c>
    </row>
    <row r="92" spans="1:13" hidden="1" x14ac:dyDescent="0.25">
      <c r="A92" s="21" t="s">
        <v>52</v>
      </c>
      <c r="B92" s="22">
        <v>42723</v>
      </c>
      <c r="C92" s="21" t="s">
        <v>2863</v>
      </c>
      <c r="D92" s="21">
        <v>2</v>
      </c>
      <c r="E92" s="21" t="s">
        <v>2864</v>
      </c>
      <c r="F92" s="21" t="s">
        <v>125</v>
      </c>
      <c r="G92" s="21" t="s">
        <v>10</v>
      </c>
      <c r="H92" s="21" t="s">
        <v>2865</v>
      </c>
      <c r="I92" s="21"/>
      <c r="J92" s="21"/>
      <c r="K92" s="21">
        <v>384.83</v>
      </c>
      <c r="L92" s="19">
        <v>-13247488.939999999</v>
      </c>
      <c r="M92">
        <v>483</v>
      </c>
    </row>
    <row r="93" spans="1:13" hidden="1" x14ac:dyDescent="0.25">
      <c r="A93" s="21" t="s">
        <v>711</v>
      </c>
      <c r="B93" s="22">
        <v>42724</v>
      </c>
      <c r="C93" s="21" t="s">
        <v>2866</v>
      </c>
      <c r="D93" s="21">
        <v>2</v>
      </c>
      <c r="E93" s="21" t="s">
        <v>2867</v>
      </c>
      <c r="F93" s="21" t="s">
        <v>222</v>
      </c>
      <c r="G93" s="21" t="s">
        <v>32</v>
      </c>
      <c r="H93" s="21" t="s">
        <v>435</v>
      </c>
      <c r="I93" s="21"/>
      <c r="J93" s="21"/>
      <c r="K93" s="21">
        <v>104.64</v>
      </c>
      <c r="L93" s="19">
        <v>-13247593.58</v>
      </c>
      <c r="M93">
        <v>483</v>
      </c>
    </row>
    <row r="94" spans="1:13" hidden="1" x14ac:dyDescent="0.25">
      <c r="A94" s="21" t="s">
        <v>265</v>
      </c>
      <c r="B94" s="22">
        <v>42724</v>
      </c>
      <c r="C94" s="21" t="s">
        <v>2871</v>
      </c>
      <c r="D94" s="21">
        <v>2</v>
      </c>
      <c r="E94" s="21" t="s">
        <v>2872</v>
      </c>
      <c r="F94" s="21" t="s">
        <v>125</v>
      </c>
      <c r="G94" s="21" t="s">
        <v>10</v>
      </c>
      <c r="H94" s="21" t="s">
        <v>2873</v>
      </c>
      <c r="I94" s="21"/>
      <c r="J94" s="21"/>
      <c r="K94" s="21">
        <v>246.21</v>
      </c>
      <c r="L94" s="19">
        <v>-13248672.470000001</v>
      </c>
      <c r="M94">
        <v>483</v>
      </c>
    </row>
    <row r="95" spans="1:13" hidden="1" x14ac:dyDescent="0.25">
      <c r="A95" s="21" t="s">
        <v>268</v>
      </c>
      <c r="B95" s="22">
        <v>42724</v>
      </c>
      <c r="C95" s="21" t="s">
        <v>2874</v>
      </c>
      <c r="D95" s="21">
        <v>2</v>
      </c>
      <c r="E95" s="21" t="s">
        <v>2875</v>
      </c>
      <c r="F95" s="21" t="s">
        <v>125</v>
      </c>
      <c r="G95" s="21" t="s">
        <v>10</v>
      </c>
      <c r="H95" s="21" t="s">
        <v>779</v>
      </c>
      <c r="I95" s="21"/>
      <c r="J95" s="21"/>
      <c r="K95" s="21">
        <v>381.11</v>
      </c>
      <c r="L95" s="19">
        <v>-13249053.58</v>
      </c>
      <c r="M95">
        <v>483</v>
      </c>
    </row>
    <row r="96" spans="1:13" hidden="1" x14ac:dyDescent="0.25">
      <c r="A96" s="21" t="s">
        <v>271</v>
      </c>
      <c r="B96" s="22">
        <v>42724</v>
      </c>
      <c r="C96" s="21" t="s">
        <v>2876</v>
      </c>
      <c r="D96" s="21">
        <v>2</v>
      </c>
      <c r="E96" s="21" t="s">
        <v>2877</v>
      </c>
      <c r="F96" s="21" t="s">
        <v>125</v>
      </c>
      <c r="G96" s="21" t="s">
        <v>10</v>
      </c>
      <c r="H96" s="21" t="s">
        <v>452</v>
      </c>
      <c r="I96" s="21"/>
      <c r="J96" s="21"/>
      <c r="K96" s="21">
        <v>304.81</v>
      </c>
      <c r="L96" s="19">
        <v>-13249358.390000001</v>
      </c>
      <c r="M96">
        <v>483</v>
      </c>
    </row>
    <row r="97" spans="1:13" hidden="1" x14ac:dyDescent="0.25">
      <c r="A97" s="21" t="s">
        <v>85</v>
      </c>
      <c r="B97" s="22">
        <v>42725</v>
      </c>
      <c r="C97" s="21" t="s">
        <v>2878</v>
      </c>
      <c r="D97" s="21">
        <v>2</v>
      </c>
      <c r="E97" s="21" t="s">
        <v>2879</v>
      </c>
      <c r="F97" s="21" t="s">
        <v>125</v>
      </c>
      <c r="G97" s="21" t="s">
        <v>10</v>
      </c>
      <c r="H97" s="21" t="s">
        <v>1215</v>
      </c>
      <c r="I97" s="21"/>
      <c r="J97" s="21"/>
      <c r="K97" s="21">
        <v>173.79</v>
      </c>
      <c r="L97" s="19">
        <v>-13249532.18</v>
      </c>
      <c r="M97">
        <v>483</v>
      </c>
    </row>
    <row r="98" spans="1:13" hidden="1" x14ac:dyDescent="0.25">
      <c r="A98" s="21" t="s">
        <v>320</v>
      </c>
      <c r="B98" s="22">
        <v>42725</v>
      </c>
      <c r="C98" s="21" t="s">
        <v>2880</v>
      </c>
      <c r="D98" s="21">
        <v>2</v>
      </c>
      <c r="E98" s="21" t="s">
        <v>2881</v>
      </c>
      <c r="F98" s="21" t="s">
        <v>125</v>
      </c>
      <c r="G98" s="21" t="s">
        <v>10</v>
      </c>
      <c r="H98" s="21" t="s">
        <v>458</v>
      </c>
      <c r="I98" s="21"/>
      <c r="J98" s="21"/>
      <c r="K98" s="21">
        <v>299.31</v>
      </c>
      <c r="L98" s="19">
        <v>-13249831.49</v>
      </c>
      <c r="M98">
        <v>483</v>
      </c>
    </row>
    <row r="99" spans="1:13" hidden="1" x14ac:dyDescent="0.25">
      <c r="A99" s="21" t="s">
        <v>323</v>
      </c>
      <c r="B99" s="22">
        <v>42725</v>
      </c>
      <c r="C99" s="21" t="s">
        <v>2882</v>
      </c>
      <c r="D99" s="21">
        <v>2</v>
      </c>
      <c r="E99" s="21" t="s">
        <v>2883</v>
      </c>
      <c r="F99" s="21" t="s">
        <v>125</v>
      </c>
      <c r="G99" s="21" t="s">
        <v>10</v>
      </c>
      <c r="H99" s="21" t="s">
        <v>2884</v>
      </c>
      <c r="I99" s="21"/>
      <c r="J99" s="21"/>
      <c r="K99" s="21">
        <v>411.47</v>
      </c>
      <c r="L99" s="19">
        <v>-13250242.960000001</v>
      </c>
      <c r="M99">
        <v>483</v>
      </c>
    </row>
    <row r="100" spans="1:13" hidden="1" x14ac:dyDescent="0.25">
      <c r="A100" s="21" t="s">
        <v>88</v>
      </c>
      <c r="B100" s="22">
        <v>42725</v>
      </c>
      <c r="C100" s="21" t="s">
        <v>2885</v>
      </c>
      <c r="D100" s="21">
        <v>2</v>
      </c>
      <c r="E100" s="21" t="s">
        <v>2886</v>
      </c>
      <c r="F100" s="21" t="s">
        <v>125</v>
      </c>
      <c r="G100" s="21" t="s">
        <v>10</v>
      </c>
      <c r="H100" s="21" t="s">
        <v>687</v>
      </c>
      <c r="I100" s="21"/>
      <c r="J100" s="21"/>
      <c r="K100" s="21">
        <v>384.83</v>
      </c>
      <c r="L100" s="19">
        <v>-13250627.789999999</v>
      </c>
      <c r="M100">
        <v>483</v>
      </c>
    </row>
    <row r="101" spans="1:13" hidden="1" x14ac:dyDescent="0.25">
      <c r="A101" s="21" t="s">
        <v>767</v>
      </c>
      <c r="B101" s="22">
        <v>42726</v>
      </c>
      <c r="C101" s="21" t="s">
        <v>2887</v>
      </c>
      <c r="D101" s="21">
        <v>2</v>
      </c>
      <c r="E101" s="21" t="s">
        <v>2888</v>
      </c>
      <c r="F101" s="21" t="s">
        <v>125</v>
      </c>
      <c r="G101" s="21" t="s">
        <v>10</v>
      </c>
      <c r="H101" s="21" t="s">
        <v>541</v>
      </c>
      <c r="I101" s="21"/>
      <c r="J101" s="21"/>
      <c r="K101" s="21">
        <v>173.79</v>
      </c>
      <c r="L101" s="19">
        <v>-13250801.58</v>
      </c>
      <c r="M101">
        <v>483</v>
      </c>
    </row>
    <row r="102" spans="1:13" hidden="1" x14ac:dyDescent="0.25">
      <c r="A102" s="21" t="s">
        <v>343</v>
      </c>
      <c r="B102" s="22">
        <v>42726</v>
      </c>
      <c r="C102" s="21" t="s">
        <v>2889</v>
      </c>
      <c r="D102" s="21">
        <v>2</v>
      </c>
      <c r="E102" s="21" t="s">
        <v>2890</v>
      </c>
      <c r="F102" s="21" t="s">
        <v>125</v>
      </c>
      <c r="G102" s="21" t="s">
        <v>10</v>
      </c>
      <c r="H102" s="21" t="s">
        <v>1836</v>
      </c>
      <c r="I102" s="21"/>
      <c r="J102" s="21"/>
      <c r="K102" s="21">
        <v>173.79</v>
      </c>
      <c r="L102" s="19">
        <v>-13250975.369999999</v>
      </c>
      <c r="M102">
        <v>483</v>
      </c>
    </row>
    <row r="103" spans="1:13" hidden="1" x14ac:dyDescent="0.25">
      <c r="A103" s="21" t="s">
        <v>349</v>
      </c>
      <c r="B103" s="22">
        <v>42726</v>
      </c>
      <c r="C103" s="21" t="s">
        <v>2891</v>
      </c>
      <c r="D103" s="21">
        <v>2</v>
      </c>
      <c r="E103" s="21" t="s">
        <v>2892</v>
      </c>
      <c r="F103" s="21" t="s">
        <v>125</v>
      </c>
      <c r="G103" s="21" t="s">
        <v>10</v>
      </c>
      <c r="H103" s="21" t="s">
        <v>2893</v>
      </c>
      <c r="I103" s="21"/>
      <c r="J103" s="21"/>
      <c r="K103" s="21">
        <v>588.54999999999995</v>
      </c>
      <c r="L103" s="19">
        <v>-13251563.92</v>
      </c>
      <c r="M103">
        <v>483</v>
      </c>
    </row>
    <row r="104" spans="1:13" hidden="1" x14ac:dyDescent="0.25">
      <c r="A104" s="21" t="s">
        <v>92</v>
      </c>
      <c r="B104" s="22">
        <v>42726</v>
      </c>
      <c r="C104" s="21" t="s">
        <v>2894</v>
      </c>
      <c r="D104" s="21">
        <v>2</v>
      </c>
      <c r="E104" s="21" t="s">
        <v>2895</v>
      </c>
      <c r="F104" s="21" t="s">
        <v>125</v>
      </c>
      <c r="G104" s="21" t="s">
        <v>10</v>
      </c>
      <c r="H104" s="21" t="s">
        <v>2277</v>
      </c>
      <c r="I104" s="21"/>
      <c r="J104" s="21"/>
      <c r="K104" s="21">
        <v>173.79</v>
      </c>
      <c r="L104" s="19">
        <v>-13251737.710000001</v>
      </c>
      <c r="M104">
        <v>483</v>
      </c>
    </row>
    <row r="105" spans="1:13" hidden="1" x14ac:dyDescent="0.25">
      <c r="A105" s="21" t="s">
        <v>514</v>
      </c>
      <c r="B105" s="22">
        <v>42727</v>
      </c>
      <c r="C105" s="21" t="s">
        <v>2896</v>
      </c>
      <c r="D105" s="21">
        <v>2</v>
      </c>
      <c r="E105" s="21" t="s">
        <v>2897</v>
      </c>
      <c r="F105" s="21" t="s">
        <v>222</v>
      </c>
      <c r="G105" s="21" t="s">
        <v>32</v>
      </c>
      <c r="H105" s="21" t="s">
        <v>435</v>
      </c>
      <c r="I105" s="21"/>
      <c r="J105" s="21"/>
      <c r="K105" s="21">
        <v>87.61</v>
      </c>
      <c r="L105" s="19">
        <v>-13251825.32</v>
      </c>
      <c r="M105">
        <v>483</v>
      </c>
    </row>
    <row r="106" spans="1:13" hidden="1" x14ac:dyDescent="0.25">
      <c r="A106" s="6" t="s">
        <v>954</v>
      </c>
      <c r="B106" s="7">
        <v>42727</v>
      </c>
      <c r="C106" s="6" t="s">
        <v>2789</v>
      </c>
      <c r="D106" s="6">
        <v>2</v>
      </c>
      <c r="E106" s="6" t="s">
        <v>2790</v>
      </c>
      <c r="F106" s="6" t="s">
        <v>31</v>
      </c>
      <c r="G106" s="6" t="s">
        <v>32</v>
      </c>
      <c r="H106" s="6" t="s">
        <v>33</v>
      </c>
      <c r="I106" s="6"/>
      <c r="J106" s="6"/>
      <c r="K106" s="6">
        <v>40.159999999999997</v>
      </c>
      <c r="L106" s="19">
        <v>28291.34</v>
      </c>
      <c r="M106">
        <v>483</v>
      </c>
    </row>
    <row r="107" spans="1:13" hidden="1" x14ac:dyDescent="0.25">
      <c r="A107" s="6" t="s">
        <v>2147</v>
      </c>
      <c r="B107" s="7">
        <v>42727</v>
      </c>
      <c r="C107" s="6" t="s">
        <v>2791</v>
      </c>
      <c r="D107" s="6">
        <v>2</v>
      </c>
      <c r="E107" s="6" t="s">
        <v>2792</v>
      </c>
      <c r="F107" s="6" t="s">
        <v>31</v>
      </c>
      <c r="G107" s="6" t="s">
        <v>32</v>
      </c>
      <c r="H107" s="6" t="s">
        <v>33</v>
      </c>
      <c r="I107" s="6"/>
      <c r="J107" s="6"/>
      <c r="K107" s="6">
        <v>40.159999999999997</v>
      </c>
      <c r="L107" s="19">
        <v>28251.18</v>
      </c>
      <c r="M107">
        <v>483</v>
      </c>
    </row>
    <row r="108" spans="1:13" hidden="1" x14ac:dyDescent="0.25">
      <c r="A108" s="21" t="s">
        <v>1451</v>
      </c>
      <c r="B108" s="22">
        <v>42727</v>
      </c>
      <c r="C108" s="21" t="s">
        <v>2898</v>
      </c>
      <c r="D108" s="21">
        <v>2</v>
      </c>
      <c r="E108" s="21" t="s">
        <v>2899</v>
      </c>
      <c r="F108" s="21" t="s">
        <v>222</v>
      </c>
      <c r="G108" s="21" t="s">
        <v>32</v>
      </c>
      <c r="H108" s="21" t="s">
        <v>435</v>
      </c>
      <c r="I108" s="21"/>
      <c r="J108" s="21"/>
      <c r="K108" s="21">
        <v>108.22</v>
      </c>
      <c r="L108" s="19">
        <v>-13251933.539999999</v>
      </c>
      <c r="M108">
        <v>483</v>
      </c>
    </row>
    <row r="109" spans="1:13" hidden="1" x14ac:dyDescent="0.25">
      <c r="A109" s="21" t="s">
        <v>794</v>
      </c>
      <c r="B109" s="22">
        <v>42731</v>
      </c>
      <c r="C109" s="21" t="s">
        <v>2900</v>
      </c>
      <c r="D109" s="21">
        <v>2</v>
      </c>
      <c r="E109" s="21" t="s">
        <v>2901</v>
      </c>
      <c r="F109" s="21" t="s">
        <v>222</v>
      </c>
      <c r="G109" s="21" t="s">
        <v>32</v>
      </c>
      <c r="H109" s="21" t="s">
        <v>33</v>
      </c>
      <c r="I109" s="21"/>
      <c r="J109" s="21"/>
      <c r="K109" s="21">
        <v>0.21</v>
      </c>
      <c r="L109" s="19">
        <v>-13308183.949999999</v>
      </c>
      <c r="M109">
        <v>483</v>
      </c>
    </row>
    <row r="110" spans="1:13" hidden="1" x14ac:dyDescent="0.25">
      <c r="A110" s="21" t="s">
        <v>797</v>
      </c>
      <c r="B110" s="22">
        <v>42731</v>
      </c>
      <c r="C110" s="21" t="s">
        <v>2902</v>
      </c>
      <c r="D110" s="21">
        <v>2</v>
      </c>
      <c r="E110" s="21" t="s">
        <v>2903</v>
      </c>
      <c r="F110" s="21" t="s">
        <v>222</v>
      </c>
      <c r="G110" s="21" t="s">
        <v>32</v>
      </c>
      <c r="H110" s="21" t="s">
        <v>435</v>
      </c>
      <c r="I110" s="21"/>
      <c r="J110" s="21"/>
      <c r="K110" s="21">
        <v>111.72</v>
      </c>
      <c r="L110" s="19">
        <v>-13308295.67</v>
      </c>
      <c r="M110">
        <v>483</v>
      </c>
    </row>
    <row r="111" spans="1:13" hidden="1" x14ac:dyDescent="0.25">
      <c r="A111" s="21" t="s">
        <v>800</v>
      </c>
      <c r="B111" s="22">
        <v>42731</v>
      </c>
      <c r="C111" s="21" t="s">
        <v>2904</v>
      </c>
      <c r="D111" s="21">
        <v>2</v>
      </c>
      <c r="E111" s="21" t="s">
        <v>2905</v>
      </c>
      <c r="F111" s="21" t="s">
        <v>222</v>
      </c>
      <c r="G111" s="21" t="s">
        <v>32</v>
      </c>
      <c r="H111" s="21" t="s">
        <v>435</v>
      </c>
      <c r="I111" s="21"/>
      <c r="J111" s="21"/>
      <c r="K111" s="21">
        <v>199.94</v>
      </c>
      <c r="L111" s="19">
        <v>-13308495.609999999</v>
      </c>
      <c r="M111">
        <v>483</v>
      </c>
    </row>
    <row r="112" spans="1:13" hidden="1" x14ac:dyDescent="0.25">
      <c r="A112" s="6" t="s">
        <v>803</v>
      </c>
      <c r="B112" s="7">
        <v>42731</v>
      </c>
      <c r="C112" s="6" t="s">
        <v>2793</v>
      </c>
      <c r="D112" s="6">
        <v>2</v>
      </c>
      <c r="E112" s="6" t="s">
        <v>2794</v>
      </c>
      <c r="F112" s="6" t="s">
        <v>31</v>
      </c>
      <c r="G112" s="6" t="s">
        <v>32</v>
      </c>
      <c r="H112" s="6" t="s">
        <v>33</v>
      </c>
      <c r="I112" s="6"/>
      <c r="J112" s="6"/>
      <c r="K112" s="6">
        <v>207.79</v>
      </c>
      <c r="L112" s="19">
        <v>84293.59</v>
      </c>
      <c r="M112">
        <v>483</v>
      </c>
    </row>
    <row r="113" spans="1:13" hidden="1" x14ac:dyDescent="0.25">
      <c r="A113" s="21" t="s">
        <v>546</v>
      </c>
      <c r="B113" s="22">
        <v>42734</v>
      </c>
      <c r="C113" s="21" t="s">
        <v>2909</v>
      </c>
      <c r="D113" s="21">
        <v>2</v>
      </c>
      <c r="E113" s="21" t="s">
        <v>2910</v>
      </c>
      <c r="F113" s="21" t="s">
        <v>125</v>
      </c>
      <c r="G113" s="21" t="s">
        <v>10</v>
      </c>
      <c r="H113" s="21" t="s">
        <v>814</v>
      </c>
      <c r="I113" s="21"/>
      <c r="J113" s="21"/>
      <c r="K113" s="21">
        <v>685.8</v>
      </c>
      <c r="L113" s="19">
        <v>-13520750.119999999</v>
      </c>
      <c r="M113">
        <v>483</v>
      </c>
    </row>
    <row r="114" spans="1:13" hidden="1" x14ac:dyDescent="0.25">
      <c r="A114" s="21" t="s">
        <v>837</v>
      </c>
      <c r="B114" s="22">
        <v>42734</v>
      </c>
      <c r="C114" s="21" t="s">
        <v>2911</v>
      </c>
      <c r="D114" s="21">
        <v>2</v>
      </c>
      <c r="E114" s="21" t="s">
        <v>2912</v>
      </c>
      <c r="F114" s="21" t="s">
        <v>125</v>
      </c>
      <c r="G114" s="21" t="s">
        <v>10</v>
      </c>
      <c r="H114" s="21" t="s">
        <v>2132</v>
      </c>
      <c r="I114" s="21"/>
      <c r="J114" s="21"/>
      <c r="K114" s="21">
        <v>246.21</v>
      </c>
      <c r="L114" s="19">
        <v>-13520996.33</v>
      </c>
      <c r="M114">
        <v>483</v>
      </c>
    </row>
    <row r="115" spans="1:13" hidden="1" x14ac:dyDescent="0.25">
      <c r="A115" s="21" t="s">
        <v>1205</v>
      </c>
      <c r="B115" s="22">
        <v>42734</v>
      </c>
      <c r="C115" s="21" t="s">
        <v>2913</v>
      </c>
      <c r="D115" s="21">
        <v>2</v>
      </c>
      <c r="E115" s="21" t="s">
        <v>2914</v>
      </c>
      <c r="F115" s="21" t="s">
        <v>125</v>
      </c>
      <c r="G115" s="21" t="s">
        <v>10</v>
      </c>
      <c r="H115" s="21" t="s">
        <v>1433</v>
      </c>
      <c r="I115" s="21"/>
      <c r="J115" s="21"/>
      <c r="K115" s="21">
        <v>173.79</v>
      </c>
      <c r="L115" s="19">
        <v>-13521170.119999999</v>
      </c>
      <c r="M115">
        <v>483</v>
      </c>
    </row>
    <row r="116" spans="1:13" hidden="1" x14ac:dyDescent="0.25">
      <c r="A116" s="21" t="s">
        <v>1212</v>
      </c>
      <c r="B116" s="22">
        <v>42734</v>
      </c>
      <c r="C116" s="21" t="s">
        <v>2915</v>
      </c>
      <c r="D116" s="21">
        <v>2</v>
      </c>
      <c r="E116" s="21" t="s">
        <v>2916</v>
      </c>
      <c r="F116" s="21" t="s">
        <v>125</v>
      </c>
      <c r="G116" s="21" t="s">
        <v>10</v>
      </c>
      <c r="H116" s="21" t="s">
        <v>1223</v>
      </c>
      <c r="I116" s="21"/>
      <c r="J116" s="21"/>
      <c r="K116" s="21">
        <v>117.24</v>
      </c>
      <c r="L116" s="19">
        <v>-13521287.359999999</v>
      </c>
      <c r="M116">
        <v>483</v>
      </c>
    </row>
    <row r="117" spans="1:13" hidden="1" x14ac:dyDescent="0.25">
      <c r="A117" s="21" t="s">
        <v>554</v>
      </c>
      <c r="B117" s="22">
        <v>42735</v>
      </c>
      <c r="C117" s="21" t="s">
        <v>2921</v>
      </c>
      <c r="D117" s="21">
        <v>2</v>
      </c>
      <c r="E117" s="21" t="s">
        <v>2922</v>
      </c>
      <c r="F117" s="21" t="s">
        <v>125</v>
      </c>
      <c r="G117" s="21" t="s">
        <v>10</v>
      </c>
      <c r="H117" s="21" t="s">
        <v>1038</v>
      </c>
      <c r="I117" s="21"/>
      <c r="J117" s="21"/>
      <c r="K117" s="21">
        <v>117.24</v>
      </c>
      <c r="L117" s="19">
        <v>-13679144.34</v>
      </c>
      <c r="M117">
        <v>483</v>
      </c>
    </row>
    <row r="118" spans="1:13" hidden="1" x14ac:dyDescent="0.25">
      <c r="A118" s="6" t="s">
        <v>1803</v>
      </c>
      <c r="B118" s="7">
        <v>42731</v>
      </c>
      <c r="C118" s="6" t="s">
        <v>2786</v>
      </c>
      <c r="D118" s="6">
        <v>1</v>
      </c>
      <c r="E118" s="6" t="s">
        <v>2798</v>
      </c>
      <c r="F118" s="6" t="s">
        <v>18</v>
      </c>
      <c r="G118" s="6" t="s">
        <v>15</v>
      </c>
      <c r="H118" s="6" t="s">
        <v>2788</v>
      </c>
      <c r="I118" s="20"/>
      <c r="J118" s="20"/>
      <c r="K118" s="20">
        <v>-76400</v>
      </c>
      <c r="L118" s="19">
        <v>98086.69</v>
      </c>
      <c r="M118">
        <v>400</v>
      </c>
    </row>
    <row r="119" spans="1:13" hidden="1" x14ac:dyDescent="0.25">
      <c r="A119" s="6" t="s">
        <v>326</v>
      </c>
      <c r="B119" s="7">
        <v>42731</v>
      </c>
      <c r="C119" s="6" t="s">
        <v>2786</v>
      </c>
      <c r="D119" s="6">
        <v>1</v>
      </c>
      <c r="E119" s="6" t="s">
        <v>2800</v>
      </c>
      <c r="F119" s="6" t="s">
        <v>18</v>
      </c>
      <c r="G119" s="6" t="s">
        <v>15</v>
      </c>
      <c r="H119" s="6" t="s">
        <v>2788</v>
      </c>
      <c r="I119" s="20"/>
      <c r="J119" s="20"/>
      <c r="K119" s="20">
        <v>-73103.45</v>
      </c>
      <c r="L119" s="19">
        <v>98086.69</v>
      </c>
      <c r="M119">
        <v>400</v>
      </c>
    </row>
    <row r="120" spans="1:13" hidden="1" x14ac:dyDescent="0.25">
      <c r="A120" s="6" t="s">
        <v>1958</v>
      </c>
      <c r="B120" s="7">
        <v>42732</v>
      </c>
      <c r="C120" s="6" t="s">
        <v>2786</v>
      </c>
      <c r="D120" s="6">
        <v>1</v>
      </c>
      <c r="E120" s="6" t="s">
        <v>2806</v>
      </c>
      <c r="F120" s="6" t="s">
        <v>18</v>
      </c>
      <c r="G120" s="6" t="s">
        <v>15</v>
      </c>
      <c r="H120" s="6" t="s">
        <v>2788</v>
      </c>
      <c r="I120" s="20"/>
      <c r="J120" s="20"/>
      <c r="K120" s="20">
        <v>-73103.45</v>
      </c>
      <c r="L120" s="19">
        <v>140576.35</v>
      </c>
      <c r="M120">
        <v>400</v>
      </c>
    </row>
    <row r="121" spans="1:13" hidden="1" x14ac:dyDescent="0.25">
      <c r="A121" s="6" t="s">
        <v>1965</v>
      </c>
      <c r="B121" s="7">
        <v>42732</v>
      </c>
      <c r="C121" s="6" t="s">
        <v>2786</v>
      </c>
      <c r="D121" s="6">
        <v>1</v>
      </c>
      <c r="E121" s="6" t="s">
        <v>2808</v>
      </c>
      <c r="F121" s="6" t="s">
        <v>18</v>
      </c>
      <c r="G121" s="6" t="s">
        <v>15</v>
      </c>
      <c r="H121" s="6" t="s">
        <v>2788</v>
      </c>
      <c r="I121" s="20"/>
      <c r="J121" s="20"/>
      <c r="K121" s="20">
        <v>-73103.45</v>
      </c>
      <c r="L121" s="19">
        <v>140576.35</v>
      </c>
      <c r="M121">
        <v>400</v>
      </c>
    </row>
    <row r="122" spans="1:13" x14ac:dyDescent="0.25">
      <c r="A122" s="21" t="s">
        <v>858</v>
      </c>
      <c r="B122" s="22">
        <v>42735</v>
      </c>
      <c r="C122" s="21" t="s">
        <v>2813</v>
      </c>
      <c r="D122" s="21">
        <v>1</v>
      </c>
      <c r="E122" s="21" t="s">
        <v>2917</v>
      </c>
      <c r="F122" s="21" t="s">
        <v>18</v>
      </c>
      <c r="G122" s="21" t="s">
        <v>15</v>
      </c>
      <c r="H122" s="21" t="s">
        <v>2814</v>
      </c>
      <c r="I122" s="23"/>
      <c r="J122" s="23"/>
      <c r="K122" s="20">
        <v>-2758.62</v>
      </c>
      <c r="L122" s="19">
        <v>-13518528.74</v>
      </c>
      <c r="M122">
        <v>400</v>
      </c>
    </row>
  </sheetData>
  <autoFilter ref="A11:L122">
    <filterColumn colId="2">
      <filters>
        <filter val="0008-SBU16"/>
      </filters>
    </filterColumn>
  </autoFilter>
  <sortState ref="A12:M122">
    <sortCondition ref="E12:E12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"/>
  <sheetViews>
    <sheetView workbookViewId="0">
      <selection sqref="A1:P1048576"/>
    </sheetView>
  </sheetViews>
  <sheetFormatPr baseColWidth="10" defaultRowHeight="15" x14ac:dyDescent="0.25"/>
  <sheetData>
    <row r="3" spans="2:7" x14ac:dyDescent="0.25">
      <c r="G3" s="18"/>
    </row>
    <row r="12" spans="2:7" x14ac:dyDescent="0.25">
      <c r="B12" s="26"/>
    </row>
    <row r="13" spans="2:7" x14ac:dyDescent="0.25">
      <c r="B13" s="26"/>
    </row>
    <row r="14" spans="2:7" x14ac:dyDescent="0.25">
      <c r="B14" s="26"/>
    </row>
    <row r="15" spans="2:7" x14ac:dyDescent="0.25">
      <c r="B15" s="26"/>
    </row>
    <row r="16" spans="2:7" x14ac:dyDescent="0.25">
      <c r="B16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227"/>
  <sheetViews>
    <sheetView workbookViewId="0">
      <selection activeCell="I225" sqref="I99:I225"/>
    </sheetView>
  </sheetViews>
  <sheetFormatPr baseColWidth="10" defaultRowHeight="15" x14ac:dyDescent="0.25"/>
  <cols>
    <col min="1" max="2" width="11.42578125" customWidth="1"/>
    <col min="8" max="8" width="40.42578125" bestFit="1" customWidth="1"/>
    <col min="9" max="9" width="11.42578125" style="1"/>
    <col min="10" max="10" width="7.5703125" customWidth="1"/>
    <col min="11" max="11" width="11.42578125" style="1"/>
    <col min="12" max="12" width="0" hidden="1" customWidth="1"/>
  </cols>
  <sheetData>
    <row r="2" spans="1:13" x14ac:dyDescent="0.25">
      <c r="A2" s="3" t="s">
        <v>472</v>
      </c>
      <c r="B2" t="s">
        <v>473</v>
      </c>
      <c r="C2" t="s">
        <v>474</v>
      </c>
      <c r="K2" s="1">
        <v>42769</v>
      </c>
      <c r="L2" t="s">
        <v>475</v>
      </c>
    </row>
    <row r="3" spans="1:13" x14ac:dyDescent="0.25">
      <c r="A3" s="3"/>
      <c r="K3" s="1">
        <v>0.70694444444444438</v>
      </c>
    </row>
    <row r="4" spans="1:13" x14ac:dyDescent="0.25">
      <c r="A4" s="3" t="s">
        <v>476</v>
      </c>
      <c r="B4" t="s">
        <v>477</v>
      </c>
      <c r="C4" t="s">
        <v>478</v>
      </c>
      <c r="D4" t="s">
        <v>479</v>
      </c>
      <c r="I4" s="4"/>
      <c r="J4" s="14"/>
      <c r="K4" s="1" t="s">
        <v>467</v>
      </c>
    </row>
    <row r="5" spans="1:13" x14ac:dyDescent="0.25">
      <c r="I5" s="5"/>
      <c r="J5" s="14"/>
      <c r="K5" s="1" t="s">
        <v>468</v>
      </c>
    </row>
    <row r="6" spans="1:13" ht="12" customHeight="1" x14ac:dyDescent="0.25"/>
    <row r="9" spans="1:13" x14ac:dyDescent="0.25">
      <c r="A9" t="s">
        <v>480</v>
      </c>
      <c r="B9" t="s">
        <v>481</v>
      </c>
      <c r="D9" t="s">
        <v>482</v>
      </c>
      <c r="E9" t="s">
        <v>483</v>
      </c>
    </row>
    <row r="11" spans="1:13" x14ac:dyDescent="0.25">
      <c r="M11" t="s">
        <v>2924</v>
      </c>
    </row>
    <row r="12" spans="1:13" hidden="1" x14ac:dyDescent="0.25">
      <c r="A12" s="6" t="s">
        <v>577</v>
      </c>
      <c r="B12" s="7">
        <v>42429</v>
      </c>
      <c r="C12" s="6" t="s">
        <v>578</v>
      </c>
      <c r="D12" s="6">
        <v>1</v>
      </c>
      <c r="E12" s="6">
        <v>63</v>
      </c>
      <c r="F12" s="6" t="s">
        <v>5</v>
      </c>
      <c r="G12" s="6" t="s">
        <v>6</v>
      </c>
      <c r="H12" s="6" t="s">
        <v>579</v>
      </c>
      <c r="I12" s="20">
        <v>52003.8</v>
      </c>
      <c r="J12" s="20" t="s">
        <v>2923</v>
      </c>
      <c r="K12" s="6"/>
      <c r="L12" s="19">
        <v>108162.63</v>
      </c>
    </row>
    <row r="13" spans="1:13" hidden="1" x14ac:dyDescent="0.25">
      <c r="A13" s="21" t="s">
        <v>577</v>
      </c>
      <c r="B13" s="22">
        <v>42429</v>
      </c>
      <c r="C13" s="21" t="s">
        <v>578</v>
      </c>
      <c r="D13" s="21">
        <v>1</v>
      </c>
      <c r="E13" s="21">
        <v>63</v>
      </c>
      <c r="F13" s="21" t="s">
        <v>5</v>
      </c>
      <c r="G13" s="21" t="s">
        <v>6</v>
      </c>
      <c r="H13" s="21" t="s">
        <v>579</v>
      </c>
      <c r="I13" s="21"/>
      <c r="J13" s="21" t="s">
        <v>2923</v>
      </c>
      <c r="K13" s="23">
        <v>52003.8</v>
      </c>
      <c r="L13" s="19">
        <v>-10593245.279999999</v>
      </c>
    </row>
    <row r="14" spans="1:13" hidden="1" x14ac:dyDescent="0.25">
      <c r="A14" s="6" t="s">
        <v>580</v>
      </c>
      <c r="B14" s="7">
        <v>42429</v>
      </c>
      <c r="C14" s="6" t="s">
        <v>581</v>
      </c>
      <c r="D14" s="6">
        <v>1</v>
      </c>
      <c r="E14" s="6">
        <v>64</v>
      </c>
      <c r="F14" s="6" t="s">
        <v>5</v>
      </c>
      <c r="G14" s="6" t="s">
        <v>6</v>
      </c>
      <c r="H14" s="6" t="s">
        <v>582</v>
      </c>
      <c r="I14" s="20">
        <v>12023.36</v>
      </c>
      <c r="J14" s="20" t="s">
        <v>2923</v>
      </c>
      <c r="K14" s="6"/>
      <c r="L14" s="19">
        <v>120185.99</v>
      </c>
    </row>
    <row r="15" spans="1:13" hidden="1" x14ac:dyDescent="0.25">
      <c r="A15" s="21" t="s">
        <v>580</v>
      </c>
      <c r="B15" s="22">
        <v>42429</v>
      </c>
      <c r="C15" s="21" t="s">
        <v>581</v>
      </c>
      <c r="D15" s="21">
        <v>1</v>
      </c>
      <c r="E15" s="21">
        <v>64</v>
      </c>
      <c r="F15" s="21" t="s">
        <v>5</v>
      </c>
      <c r="G15" s="21" t="s">
        <v>6</v>
      </c>
      <c r="H15" s="21" t="s">
        <v>582</v>
      </c>
      <c r="I15" s="21"/>
      <c r="J15" s="21" t="s">
        <v>2923</v>
      </c>
      <c r="K15" s="23">
        <v>12023.36</v>
      </c>
      <c r="L15" s="19">
        <v>-10605268.640000001</v>
      </c>
    </row>
    <row r="16" spans="1:13" hidden="1" x14ac:dyDescent="0.25">
      <c r="A16" s="6" t="s">
        <v>7</v>
      </c>
      <c r="B16" s="7">
        <v>42402</v>
      </c>
      <c r="C16" s="6" t="s">
        <v>38</v>
      </c>
      <c r="D16" s="6">
        <v>1</v>
      </c>
      <c r="E16" s="6">
        <v>1341</v>
      </c>
      <c r="F16" s="6" t="s">
        <v>9</v>
      </c>
      <c r="G16" s="6" t="s">
        <v>10</v>
      </c>
      <c r="H16" s="6" t="s">
        <v>484</v>
      </c>
      <c r="I16" s="6">
        <v>39.35</v>
      </c>
      <c r="J16" s="6" t="s">
        <v>2923</v>
      </c>
      <c r="K16" s="6"/>
      <c r="L16" s="19">
        <v>118465.69</v>
      </c>
    </row>
    <row r="17" spans="1:12" hidden="1" x14ac:dyDescent="0.25">
      <c r="A17" s="21" t="s">
        <v>7</v>
      </c>
      <c r="B17" s="22">
        <v>42402</v>
      </c>
      <c r="C17" s="21" t="s">
        <v>38</v>
      </c>
      <c r="D17" s="21">
        <v>1</v>
      </c>
      <c r="E17" s="21">
        <v>1341</v>
      </c>
      <c r="F17" s="21" t="s">
        <v>9</v>
      </c>
      <c r="G17" s="21" t="s">
        <v>10</v>
      </c>
      <c r="H17" s="21" t="s">
        <v>484</v>
      </c>
      <c r="I17" s="21"/>
      <c r="J17" s="21" t="s">
        <v>2923</v>
      </c>
      <c r="K17" s="21">
        <v>39.35</v>
      </c>
      <c r="L17" s="19">
        <v>-10178891.58</v>
      </c>
    </row>
    <row r="18" spans="1:12" hidden="1" x14ac:dyDescent="0.25">
      <c r="A18" s="6" t="s">
        <v>122</v>
      </c>
      <c r="B18" s="7">
        <v>42403</v>
      </c>
      <c r="C18" s="6" t="s">
        <v>38</v>
      </c>
      <c r="D18" s="6">
        <v>1</v>
      </c>
      <c r="E18" s="6">
        <v>1342</v>
      </c>
      <c r="F18" s="6" t="s">
        <v>9</v>
      </c>
      <c r="G18" s="6" t="s">
        <v>10</v>
      </c>
      <c r="H18" s="6" t="s">
        <v>488</v>
      </c>
      <c r="I18" s="20">
        <v>4827.59</v>
      </c>
      <c r="J18" s="20" t="s">
        <v>2923</v>
      </c>
      <c r="K18" s="6"/>
      <c r="L18" s="19">
        <v>123212.78</v>
      </c>
    </row>
    <row r="19" spans="1:12" hidden="1" x14ac:dyDescent="0.25">
      <c r="A19" s="21" t="s">
        <v>122</v>
      </c>
      <c r="B19" s="22">
        <v>42403</v>
      </c>
      <c r="C19" s="21" t="s">
        <v>38</v>
      </c>
      <c r="D19" s="21">
        <v>1</v>
      </c>
      <c r="E19" s="21">
        <v>1342</v>
      </c>
      <c r="F19" s="21" t="s">
        <v>9</v>
      </c>
      <c r="G19" s="21" t="s">
        <v>10</v>
      </c>
      <c r="H19" s="21" t="s">
        <v>488</v>
      </c>
      <c r="I19" s="21"/>
      <c r="J19" s="21" t="s">
        <v>2923</v>
      </c>
      <c r="K19" s="23">
        <v>4827.59</v>
      </c>
      <c r="L19" s="19">
        <v>-10184765.23</v>
      </c>
    </row>
    <row r="20" spans="1:12" hidden="1" x14ac:dyDescent="0.25">
      <c r="A20" s="6" t="s">
        <v>126</v>
      </c>
      <c r="B20" s="7">
        <v>42403</v>
      </c>
      <c r="C20" s="6" t="s">
        <v>38</v>
      </c>
      <c r="D20" s="6">
        <v>1</v>
      </c>
      <c r="E20" s="6">
        <v>1343</v>
      </c>
      <c r="F20" s="6" t="s">
        <v>9</v>
      </c>
      <c r="G20" s="6" t="s">
        <v>10</v>
      </c>
      <c r="H20" s="6" t="s">
        <v>489</v>
      </c>
      <c r="I20" s="6">
        <v>413.79</v>
      </c>
      <c r="J20" s="6" t="s">
        <v>2923</v>
      </c>
      <c r="K20" s="6"/>
      <c r="L20" s="19">
        <v>123626.57</v>
      </c>
    </row>
    <row r="21" spans="1:12" hidden="1" x14ac:dyDescent="0.25">
      <c r="A21" s="6" t="s">
        <v>49</v>
      </c>
      <c r="B21" s="7">
        <v>42409</v>
      </c>
      <c r="C21" s="6" t="s">
        <v>38</v>
      </c>
      <c r="D21" s="6">
        <v>1</v>
      </c>
      <c r="E21" s="6">
        <v>1343</v>
      </c>
      <c r="F21" s="6" t="s">
        <v>9</v>
      </c>
      <c r="G21" s="6" t="s">
        <v>10</v>
      </c>
      <c r="H21" s="6" t="s">
        <v>505</v>
      </c>
      <c r="I21" s="6"/>
      <c r="J21" s="6" t="s">
        <v>2923</v>
      </c>
      <c r="K21" s="6">
        <v>413.79</v>
      </c>
      <c r="L21" s="19">
        <v>181838.72</v>
      </c>
    </row>
    <row r="22" spans="1:12" hidden="1" x14ac:dyDescent="0.25">
      <c r="A22" s="21" t="s">
        <v>126</v>
      </c>
      <c r="B22" s="22">
        <v>42403</v>
      </c>
      <c r="C22" s="21" t="s">
        <v>38</v>
      </c>
      <c r="D22" s="21">
        <v>1</v>
      </c>
      <c r="E22" s="21">
        <v>1343</v>
      </c>
      <c r="F22" s="21" t="s">
        <v>9</v>
      </c>
      <c r="G22" s="21" t="s">
        <v>10</v>
      </c>
      <c r="H22" s="21" t="s">
        <v>489</v>
      </c>
      <c r="I22" s="21"/>
      <c r="J22" s="21" t="s">
        <v>2923</v>
      </c>
      <c r="K22" s="21">
        <v>413.79</v>
      </c>
      <c r="L22" s="19">
        <v>-10185179.02</v>
      </c>
    </row>
    <row r="23" spans="1:12" hidden="1" x14ac:dyDescent="0.25">
      <c r="A23" s="21" t="s">
        <v>49</v>
      </c>
      <c r="B23" s="22">
        <v>42409</v>
      </c>
      <c r="C23" s="21" t="s">
        <v>38</v>
      </c>
      <c r="D23" s="21">
        <v>1</v>
      </c>
      <c r="E23" s="21">
        <v>1343</v>
      </c>
      <c r="F23" s="21" t="s">
        <v>9</v>
      </c>
      <c r="G23" s="21" t="s">
        <v>10</v>
      </c>
      <c r="H23" s="21" t="s">
        <v>505</v>
      </c>
      <c r="I23" s="21">
        <v>413.79</v>
      </c>
      <c r="J23" s="21" t="s">
        <v>2923</v>
      </c>
      <c r="K23" s="21"/>
      <c r="L23" s="19">
        <v>-10290211.369999999</v>
      </c>
    </row>
    <row r="24" spans="1:12" hidden="1" x14ac:dyDescent="0.25">
      <c r="A24" s="6" t="s">
        <v>186</v>
      </c>
      <c r="B24" s="7">
        <v>42403</v>
      </c>
      <c r="C24" s="6" t="s">
        <v>38</v>
      </c>
      <c r="D24" s="6">
        <v>1</v>
      </c>
      <c r="E24" s="6">
        <v>1344</v>
      </c>
      <c r="F24" s="6" t="s">
        <v>9</v>
      </c>
      <c r="G24" s="6" t="s">
        <v>10</v>
      </c>
      <c r="H24" s="6" t="s">
        <v>490</v>
      </c>
      <c r="I24" s="6">
        <v>620.69000000000005</v>
      </c>
      <c r="J24" s="6" t="s">
        <v>2923</v>
      </c>
      <c r="K24" s="6"/>
      <c r="L24" s="19">
        <v>124247.26</v>
      </c>
    </row>
    <row r="25" spans="1:12" hidden="1" x14ac:dyDescent="0.25">
      <c r="A25" s="21" t="s">
        <v>186</v>
      </c>
      <c r="B25" s="22">
        <v>42403</v>
      </c>
      <c r="C25" s="21" t="s">
        <v>38</v>
      </c>
      <c r="D25" s="21">
        <v>1</v>
      </c>
      <c r="E25" s="21">
        <v>1344</v>
      </c>
      <c r="F25" s="21" t="s">
        <v>9</v>
      </c>
      <c r="G25" s="21" t="s">
        <v>10</v>
      </c>
      <c r="H25" s="21" t="s">
        <v>490</v>
      </c>
      <c r="I25" s="21"/>
      <c r="J25" s="21" t="s">
        <v>2923</v>
      </c>
      <c r="K25" s="21">
        <v>620.69000000000005</v>
      </c>
      <c r="L25" s="19">
        <v>-10185799.710000001</v>
      </c>
    </row>
    <row r="26" spans="1:12" hidden="1" x14ac:dyDescent="0.25">
      <c r="A26" s="6" t="s">
        <v>37</v>
      </c>
      <c r="B26" s="7">
        <v>42404</v>
      </c>
      <c r="C26" s="6" t="s">
        <v>38</v>
      </c>
      <c r="D26" s="6">
        <v>1</v>
      </c>
      <c r="E26" s="6">
        <v>1345</v>
      </c>
      <c r="F26" s="6" t="s">
        <v>9</v>
      </c>
      <c r="G26" s="6" t="s">
        <v>10</v>
      </c>
      <c r="H26" s="6" t="s">
        <v>496</v>
      </c>
      <c r="I26" s="6">
        <v>370.9</v>
      </c>
      <c r="J26" s="6" t="s">
        <v>2923</v>
      </c>
      <c r="K26" s="6"/>
      <c r="L26" s="19">
        <v>87147.26</v>
      </c>
    </row>
    <row r="27" spans="1:12" hidden="1" x14ac:dyDescent="0.25">
      <c r="A27" s="21" t="s">
        <v>37</v>
      </c>
      <c r="B27" s="22">
        <v>42404</v>
      </c>
      <c r="C27" s="21" t="s">
        <v>38</v>
      </c>
      <c r="D27" s="21">
        <v>1</v>
      </c>
      <c r="E27" s="21">
        <v>1345</v>
      </c>
      <c r="F27" s="21" t="s">
        <v>9</v>
      </c>
      <c r="G27" s="21" t="s">
        <v>10</v>
      </c>
      <c r="H27" s="21" t="s">
        <v>496</v>
      </c>
      <c r="I27" s="21"/>
      <c r="J27" s="21" t="s">
        <v>2923</v>
      </c>
      <c r="K27" s="21">
        <v>370.9</v>
      </c>
      <c r="L27" s="19">
        <v>-10186604.279999999</v>
      </c>
    </row>
    <row r="28" spans="1:12" hidden="1" x14ac:dyDescent="0.25">
      <c r="A28" s="6" t="s">
        <v>39</v>
      </c>
      <c r="B28" s="7">
        <v>42404</v>
      </c>
      <c r="C28" s="6" t="s">
        <v>41</v>
      </c>
      <c r="D28" s="6">
        <v>1</v>
      </c>
      <c r="E28" s="6">
        <v>1346</v>
      </c>
      <c r="F28" s="6" t="s">
        <v>9</v>
      </c>
      <c r="G28" s="6" t="s">
        <v>10</v>
      </c>
      <c r="H28" s="6" t="s">
        <v>62</v>
      </c>
      <c r="I28" s="20">
        <v>53517.24</v>
      </c>
      <c r="J28" s="20" t="s">
        <v>2923</v>
      </c>
      <c r="K28" s="6"/>
      <c r="L28" s="19">
        <v>140664.5</v>
      </c>
    </row>
    <row r="29" spans="1:12" hidden="1" x14ac:dyDescent="0.25">
      <c r="A29" s="21" t="s">
        <v>39</v>
      </c>
      <c r="B29" s="22">
        <v>42404</v>
      </c>
      <c r="C29" s="21" t="s">
        <v>41</v>
      </c>
      <c r="D29" s="21">
        <v>1</v>
      </c>
      <c r="E29" s="21">
        <v>1346</v>
      </c>
      <c r="F29" s="21" t="s">
        <v>9</v>
      </c>
      <c r="G29" s="21" t="s">
        <v>10</v>
      </c>
      <c r="H29" s="21" t="s">
        <v>62</v>
      </c>
      <c r="I29" s="21"/>
      <c r="J29" s="21" t="s">
        <v>2923</v>
      </c>
      <c r="K29" s="23">
        <v>53517.24</v>
      </c>
      <c r="L29" s="19">
        <v>-10240337.52</v>
      </c>
    </row>
    <row r="30" spans="1:12" hidden="1" x14ac:dyDescent="0.25">
      <c r="A30" s="6" t="s">
        <v>44</v>
      </c>
      <c r="B30" s="7">
        <v>42404</v>
      </c>
      <c r="C30" s="6" t="s">
        <v>492</v>
      </c>
      <c r="D30" s="6">
        <v>1</v>
      </c>
      <c r="E30" s="6">
        <v>1347</v>
      </c>
      <c r="F30" s="6" t="s">
        <v>9</v>
      </c>
      <c r="G30" s="6" t="s">
        <v>10</v>
      </c>
      <c r="H30" s="6" t="s">
        <v>494</v>
      </c>
      <c r="I30" s="20">
        <v>37470.9</v>
      </c>
      <c r="J30" s="20" t="s">
        <v>2923</v>
      </c>
      <c r="K30" s="6"/>
      <c r="L30" s="19">
        <v>178135.4</v>
      </c>
    </row>
    <row r="31" spans="1:12" hidden="1" x14ac:dyDescent="0.25">
      <c r="A31" s="21" t="s">
        <v>44</v>
      </c>
      <c r="B31" s="22">
        <v>42404</v>
      </c>
      <c r="C31" s="21" t="s">
        <v>492</v>
      </c>
      <c r="D31" s="21">
        <v>1</v>
      </c>
      <c r="E31" s="21">
        <v>1347</v>
      </c>
      <c r="F31" s="21" t="s">
        <v>9</v>
      </c>
      <c r="G31" s="21" t="s">
        <v>10</v>
      </c>
      <c r="H31" s="21" t="s">
        <v>494</v>
      </c>
      <c r="I31" s="21"/>
      <c r="J31" s="21" t="s">
        <v>2923</v>
      </c>
      <c r="K31" s="23">
        <v>37470.9</v>
      </c>
      <c r="L31" s="19">
        <v>-10277808.42</v>
      </c>
    </row>
    <row r="32" spans="1:12" hidden="1" x14ac:dyDescent="0.25">
      <c r="A32" s="6" t="s">
        <v>213</v>
      </c>
      <c r="B32" s="7">
        <v>42409</v>
      </c>
      <c r="C32" s="6" t="s">
        <v>38</v>
      </c>
      <c r="D32" s="6">
        <v>1</v>
      </c>
      <c r="E32" s="6">
        <v>1348</v>
      </c>
      <c r="F32" s="6" t="s">
        <v>9</v>
      </c>
      <c r="G32" s="6" t="s">
        <v>10</v>
      </c>
      <c r="H32" s="6" t="s">
        <v>489</v>
      </c>
      <c r="I32" s="6">
        <v>344.83</v>
      </c>
      <c r="J32" s="6" t="s">
        <v>2923</v>
      </c>
      <c r="K32" s="6"/>
      <c r="L32" s="19">
        <v>182183.55</v>
      </c>
    </row>
    <row r="33" spans="1:12" hidden="1" x14ac:dyDescent="0.25">
      <c r="A33" s="6" t="s">
        <v>51</v>
      </c>
      <c r="B33" s="7">
        <v>42409</v>
      </c>
      <c r="C33" s="6" t="s">
        <v>38</v>
      </c>
      <c r="D33" s="6">
        <v>1</v>
      </c>
      <c r="E33" s="6">
        <v>1348</v>
      </c>
      <c r="F33" s="6" t="s">
        <v>9</v>
      </c>
      <c r="G33" s="6" t="s">
        <v>10</v>
      </c>
      <c r="H33" s="6" t="s">
        <v>505</v>
      </c>
      <c r="I33" s="6"/>
      <c r="J33" s="6" t="s">
        <v>2923</v>
      </c>
      <c r="K33" s="6">
        <v>344.83</v>
      </c>
      <c r="L33" s="19">
        <v>181838.72</v>
      </c>
    </row>
    <row r="34" spans="1:12" hidden="1" x14ac:dyDescent="0.25">
      <c r="A34" s="21" t="s">
        <v>213</v>
      </c>
      <c r="B34" s="22">
        <v>42409</v>
      </c>
      <c r="C34" s="21" t="s">
        <v>38</v>
      </c>
      <c r="D34" s="21">
        <v>1</v>
      </c>
      <c r="E34" s="21">
        <v>1348</v>
      </c>
      <c r="F34" s="21" t="s">
        <v>9</v>
      </c>
      <c r="G34" s="21" t="s">
        <v>10</v>
      </c>
      <c r="H34" s="21" t="s">
        <v>489</v>
      </c>
      <c r="I34" s="21"/>
      <c r="J34" s="21" t="s">
        <v>2923</v>
      </c>
      <c r="K34" s="21">
        <v>344.83</v>
      </c>
      <c r="L34" s="19">
        <v>-10290556.199999999</v>
      </c>
    </row>
    <row r="35" spans="1:12" hidden="1" x14ac:dyDescent="0.25">
      <c r="A35" s="21" t="s">
        <v>51</v>
      </c>
      <c r="B35" s="22">
        <v>42409</v>
      </c>
      <c r="C35" s="21" t="s">
        <v>38</v>
      </c>
      <c r="D35" s="21">
        <v>1</v>
      </c>
      <c r="E35" s="21">
        <v>1348</v>
      </c>
      <c r="F35" s="21" t="s">
        <v>9</v>
      </c>
      <c r="G35" s="21" t="s">
        <v>10</v>
      </c>
      <c r="H35" s="21" t="s">
        <v>505</v>
      </c>
      <c r="I35" s="21">
        <v>344.83</v>
      </c>
      <c r="J35" s="21" t="s">
        <v>2923</v>
      </c>
      <c r="K35" s="21"/>
      <c r="L35" s="19">
        <v>-10290211.369999999</v>
      </c>
    </row>
    <row r="36" spans="1:12" hidden="1" x14ac:dyDescent="0.25">
      <c r="A36" s="6" t="s">
        <v>216</v>
      </c>
      <c r="B36" s="7">
        <v>42409</v>
      </c>
      <c r="C36" s="6" t="s">
        <v>38</v>
      </c>
      <c r="D36" s="6">
        <v>1</v>
      </c>
      <c r="E36" s="6">
        <v>1350</v>
      </c>
      <c r="F36" s="6" t="s">
        <v>9</v>
      </c>
      <c r="G36" s="6" t="s">
        <v>10</v>
      </c>
      <c r="H36" s="6" t="s">
        <v>506</v>
      </c>
      <c r="I36" s="6">
        <v>344.83</v>
      </c>
      <c r="J36" s="6" t="s">
        <v>2923</v>
      </c>
      <c r="K36" s="6"/>
      <c r="L36" s="19">
        <v>182183.55</v>
      </c>
    </row>
    <row r="37" spans="1:12" hidden="1" x14ac:dyDescent="0.25">
      <c r="A37" s="21" t="s">
        <v>216</v>
      </c>
      <c r="B37" s="22">
        <v>42409</v>
      </c>
      <c r="C37" s="21" t="s">
        <v>38</v>
      </c>
      <c r="D37" s="21">
        <v>1</v>
      </c>
      <c r="E37" s="21">
        <v>1350</v>
      </c>
      <c r="F37" s="21" t="s">
        <v>9</v>
      </c>
      <c r="G37" s="21" t="s">
        <v>10</v>
      </c>
      <c r="H37" s="21" t="s">
        <v>506</v>
      </c>
      <c r="I37" s="21"/>
      <c r="J37" s="21" t="s">
        <v>2923</v>
      </c>
      <c r="K37" s="21">
        <v>344.83</v>
      </c>
      <c r="L37" s="19">
        <v>-10290556.199999999</v>
      </c>
    </row>
    <row r="38" spans="1:12" hidden="1" x14ac:dyDescent="0.25">
      <c r="A38" s="6" t="s">
        <v>85</v>
      </c>
      <c r="B38" s="7">
        <v>42413</v>
      </c>
      <c r="C38" s="6" t="s">
        <v>38</v>
      </c>
      <c r="D38" s="6">
        <v>1</v>
      </c>
      <c r="E38" s="6">
        <v>1351</v>
      </c>
      <c r="F38" s="6" t="s">
        <v>9</v>
      </c>
      <c r="G38" s="6" t="s">
        <v>10</v>
      </c>
      <c r="H38" s="6" t="s">
        <v>507</v>
      </c>
      <c r="I38" s="6">
        <v>965.52</v>
      </c>
      <c r="J38" s="6" t="s">
        <v>2923</v>
      </c>
      <c r="K38" s="6"/>
      <c r="L38" s="19">
        <v>183149.07</v>
      </c>
    </row>
    <row r="39" spans="1:12" hidden="1" x14ac:dyDescent="0.25">
      <c r="A39" s="21" t="s">
        <v>85</v>
      </c>
      <c r="B39" s="22">
        <v>42413</v>
      </c>
      <c r="C39" s="21" t="s">
        <v>38</v>
      </c>
      <c r="D39" s="21">
        <v>1</v>
      </c>
      <c r="E39" s="21">
        <v>1351</v>
      </c>
      <c r="F39" s="21" t="s">
        <v>9</v>
      </c>
      <c r="G39" s="21" t="s">
        <v>10</v>
      </c>
      <c r="H39" s="21" t="s">
        <v>507</v>
      </c>
      <c r="I39" s="21"/>
      <c r="J39" s="21" t="s">
        <v>2923</v>
      </c>
      <c r="K39" s="21">
        <v>965.52</v>
      </c>
      <c r="L39" s="19">
        <v>-10294724.800000001</v>
      </c>
    </row>
    <row r="40" spans="1:12" hidden="1" x14ac:dyDescent="0.25">
      <c r="A40" s="6" t="s">
        <v>320</v>
      </c>
      <c r="B40" s="7">
        <v>42415</v>
      </c>
      <c r="C40" s="6" t="s">
        <v>511</v>
      </c>
      <c r="D40" s="6">
        <v>1</v>
      </c>
      <c r="E40" s="6">
        <v>1352</v>
      </c>
      <c r="F40" s="6" t="s">
        <v>9</v>
      </c>
      <c r="G40" s="6" t="s">
        <v>10</v>
      </c>
      <c r="H40" s="6" t="s">
        <v>512</v>
      </c>
      <c r="I40" s="20"/>
      <c r="J40" s="20" t="s">
        <v>2923</v>
      </c>
      <c r="K40" s="6"/>
      <c r="L40" s="19">
        <v>117631.83</v>
      </c>
    </row>
    <row r="41" spans="1:12" hidden="1" x14ac:dyDescent="0.25">
      <c r="A41" s="21" t="s">
        <v>320</v>
      </c>
      <c r="B41" s="22">
        <v>42415</v>
      </c>
      <c r="C41" s="21" t="s">
        <v>511</v>
      </c>
      <c r="D41" s="21">
        <v>1</v>
      </c>
      <c r="E41" s="21">
        <v>1352</v>
      </c>
      <c r="F41" s="21" t="s">
        <v>9</v>
      </c>
      <c r="G41" s="21" t="s">
        <v>10</v>
      </c>
      <c r="H41" s="21" t="s">
        <v>512</v>
      </c>
      <c r="I41" s="21"/>
      <c r="J41" s="21" t="s">
        <v>2923</v>
      </c>
      <c r="K41" s="23"/>
      <c r="L41" s="19">
        <v>-10304791.210000001</v>
      </c>
    </row>
    <row r="42" spans="1:12" hidden="1" x14ac:dyDescent="0.25">
      <c r="A42" s="6" t="s">
        <v>323</v>
      </c>
      <c r="B42" s="7">
        <v>42415</v>
      </c>
      <c r="C42" s="6" t="s">
        <v>508</v>
      </c>
      <c r="D42" s="6">
        <v>1</v>
      </c>
      <c r="E42" s="6">
        <v>1353</v>
      </c>
      <c r="F42" s="6" t="s">
        <v>9</v>
      </c>
      <c r="G42" s="6" t="s">
        <v>10</v>
      </c>
      <c r="H42" s="6" t="s">
        <v>510</v>
      </c>
      <c r="I42" s="20">
        <v>1379.31</v>
      </c>
      <c r="J42" s="20" t="s">
        <v>2923</v>
      </c>
      <c r="K42" s="6"/>
      <c r="L42" s="19">
        <v>119011.14</v>
      </c>
    </row>
    <row r="43" spans="1:12" hidden="1" x14ac:dyDescent="0.25">
      <c r="A43" s="21" t="s">
        <v>323</v>
      </c>
      <c r="B43" s="22">
        <v>42415</v>
      </c>
      <c r="C43" s="21" t="s">
        <v>508</v>
      </c>
      <c r="D43" s="21">
        <v>1</v>
      </c>
      <c r="E43" s="21">
        <v>1353</v>
      </c>
      <c r="F43" s="21" t="s">
        <v>9</v>
      </c>
      <c r="G43" s="21" t="s">
        <v>10</v>
      </c>
      <c r="H43" s="21" t="s">
        <v>510</v>
      </c>
      <c r="I43" s="21"/>
      <c r="J43" s="21" t="s">
        <v>2923</v>
      </c>
      <c r="K43" s="23">
        <v>1379.31</v>
      </c>
      <c r="L43" s="19">
        <v>-10306170.52</v>
      </c>
    </row>
    <row r="44" spans="1:12" hidden="1" x14ac:dyDescent="0.25">
      <c r="A44" s="6" t="s">
        <v>340</v>
      </c>
      <c r="B44" s="7">
        <v>42416</v>
      </c>
      <c r="C44" s="6" t="s">
        <v>511</v>
      </c>
      <c r="D44" s="6">
        <v>1</v>
      </c>
      <c r="E44" s="6">
        <v>1354</v>
      </c>
      <c r="F44" s="6" t="s">
        <v>9</v>
      </c>
      <c r="G44" s="6" t="s">
        <v>10</v>
      </c>
      <c r="H44" s="6" t="s">
        <v>513</v>
      </c>
      <c r="I44" s="20"/>
      <c r="J44" s="20" t="s">
        <v>2923</v>
      </c>
      <c r="K44" s="6"/>
      <c r="L44" s="19">
        <v>131424.93</v>
      </c>
    </row>
    <row r="45" spans="1:12" hidden="1" x14ac:dyDescent="0.25">
      <c r="A45" s="21" t="s">
        <v>340</v>
      </c>
      <c r="B45" s="22">
        <v>42416</v>
      </c>
      <c r="C45" s="21" t="s">
        <v>511</v>
      </c>
      <c r="D45" s="21">
        <v>1</v>
      </c>
      <c r="E45" s="21">
        <v>1354</v>
      </c>
      <c r="F45" s="21" t="s">
        <v>9</v>
      </c>
      <c r="G45" s="21" t="s">
        <v>10</v>
      </c>
      <c r="H45" s="21" t="s">
        <v>513</v>
      </c>
      <c r="I45" s="21"/>
      <c r="J45" s="21" t="s">
        <v>2923</v>
      </c>
      <c r="K45" s="23"/>
      <c r="L45" s="19">
        <v>-10319186.24</v>
      </c>
    </row>
    <row r="46" spans="1:12" hidden="1" x14ac:dyDescent="0.25">
      <c r="A46" s="6" t="s">
        <v>349</v>
      </c>
      <c r="B46" s="7">
        <v>42417</v>
      </c>
      <c r="C46" s="6" t="s">
        <v>515</v>
      </c>
      <c r="D46" s="6">
        <v>1</v>
      </c>
      <c r="E46" s="6">
        <v>1355</v>
      </c>
      <c r="F46" s="6" t="s">
        <v>9</v>
      </c>
      <c r="G46" s="6" t="s">
        <v>10</v>
      </c>
      <c r="H46" s="6" t="s">
        <v>517</v>
      </c>
      <c r="I46" s="20">
        <v>54482.76</v>
      </c>
      <c r="J46" s="20" t="s">
        <v>2923</v>
      </c>
      <c r="K46" s="6"/>
      <c r="L46" s="19">
        <v>129231.82</v>
      </c>
    </row>
    <row r="47" spans="1:12" hidden="1" x14ac:dyDescent="0.25">
      <c r="A47" s="21" t="s">
        <v>349</v>
      </c>
      <c r="B47" s="22">
        <v>42417</v>
      </c>
      <c r="C47" s="21" t="s">
        <v>515</v>
      </c>
      <c r="D47" s="21">
        <v>1</v>
      </c>
      <c r="E47" s="21">
        <v>1355</v>
      </c>
      <c r="F47" s="21" t="s">
        <v>9</v>
      </c>
      <c r="G47" s="21" t="s">
        <v>10</v>
      </c>
      <c r="H47" s="21" t="s">
        <v>517</v>
      </c>
      <c r="I47" s="21"/>
      <c r="J47" s="21" t="s">
        <v>2923</v>
      </c>
      <c r="K47" s="23">
        <v>54482.76</v>
      </c>
      <c r="L47" s="19">
        <v>-10371817.51</v>
      </c>
    </row>
    <row r="48" spans="1:12" hidden="1" x14ac:dyDescent="0.25">
      <c r="A48" s="6" t="s">
        <v>529</v>
      </c>
      <c r="B48" s="7">
        <v>42420</v>
      </c>
      <c r="C48" s="6" t="s">
        <v>530</v>
      </c>
      <c r="D48" s="6">
        <v>1</v>
      </c>
      <c r="E48" s="6">
        <v>1356</v>
      </c>
      <c r="F48" s="6" t="s">
        <v>9</v>
      </c>
      <c r="G48" s="6" t="s">
        <v>10</v>
      </c>
      <c r="H48" s="6" t="s">
        <v>531</v>
      </c>
      <c r="I48" s="6">
        <v>413.79</v>
      </c>
      <c r="J48" s="6" t="s">
        <v>2923</v>
      </c>
      <c r="K48" s="6"/>
      <c r="L48" s="19">
        <v>129457.13</v>
      </c>
    </row>
    <row r="49" spans="1:12" hidden="1" x14ac:dyDescent="0.25">
      <c r="A49" s="21" t="s">
        <v>529</v>
      </c>
      <c r="B49" s="22">
        <v>42420</v>
      </c>
      <c r="C49" s="21" t="s">
        <v>530</v>
      </c>
      <c r="D49" s="21">
        <v>1</v>
      </c>
      <c r="E49" s="21">
        <v>1356</v>
      </c>
      <c r="F49" s="21" t="s">
        <v>9</v>
      </c>
      <c r="G49" s="21" t="s">
        <v>10</v>
      </c>
      <c r="H49" s="21" t="s">
        <v>531</v>
      </c>
      <c r="I49" s="21"/>
      <c r="J49" s="21" t="s">
        <v>2923</v>
      </c>
      <c r="K49" s="21">
        <v>413.79</v>
      </c>
      <c r="L49" s="19">
        <v>-10375876.5</v>
      </c>
    </row>
    <row r="50" spans="1:12" hidden="1" x14ac:dyDescent="0.25">
      <c r="A50" s="6" t="s">
        <v>538</v>
      </c>
      <c r="B50" s="7">
        <v>42422</v>
      </c>
      <c r="C50" s="6" t="s">
        <v>534</v>
      </c>
      <c r="D50" s="6">
        <v>1</v>
      </c>
      <c r="E50" s="6">
        <v>1357</v>
      </c>
      <c r="F50" s="6" t="s">
        <v>9</v>
      </c>
      <c r="G50" s="6" t="s">
        <v>10</v>
      </c>
      <c r="H50" s="6" t="s">
        <v>536</v>
      </c>
      <c r="I50" s="20">
        <v>1379.31</v>
      </c>
      <c r="J50" s="20" t="s">
        <v>2923</v>
      </c>
      <c r="K50" s="6"/>
      <c r="L50" s="19">
        <v>19110.11</v>
      </c>
    </row>
    <row r="51" spans="1:12" hidden="1" x14ac:dyDescent="0.25">
      <c r="A51" s="21" t="s">
        <v>538</v>
      </c>
      <c r="B51" s="22">
        <v>42422</v>
      </c>
      <c r="C51" s="21" t="s">
        <v>534</v>
      </c>
      <c r="D51" s="21">
        <v>1</v>
      </c>
      <c r="E51" s="21">
        <v>1357</v>
      </c>
      <c r="F51" s="21" t="s">
        <v>9</v>
      </c>
      <c r="G51" s="21" t="s">
        <v>10</v>
      </c>
      <c r="H51" s="21" t="s">
        <v>536</v>
      </c>
      <c r="I51" s="21"/>
      <c r="J51" s="21" t="s">
        <v>2923</v>
      </c>
      <c r="K51" s="23">
        <v>1379.31</v>
      </c>
      <c r="L51" s="19">
        <v>-10377255.810000001</v>
      </c>
    </row>
    <row r="52" spans="1:12" hidden="1" x14ac:dyDescent="0.25">
      <c r="A52" s="6" t="s">
        <v>544</v>
      </c>
      <c r="B52" s="7">
        <v>42423</v>
      </c>
      <c r="C52" s="6" t="s">
        <v>539</v>
      </c>
      <c r="D52" s="6">
        <v>1</v>
      </c>
      <c r="E52" s="6">
        <v>1358</v>
      </c>
      <c r="F52" s="6" t="s">
        <v>9</v>
      </c>
      <c r="G52" s="6" t="s">
        <v>10</v>
      </c>
      <c r="H52" s="6" t="s">
        <v>541</v>
      </c>
      <c r="I52" s="6">
        <v>689.66</v>
      </c>
      <c r="J52" s="6" t="s">
        <v>2923</v>
      </c>
      <c r="K52" s="6"/>
      <c r="L52" s="19">
        <v>19799.77</v>
      </c>
    </row>
    <row r="53" spans="1:12" hidden="1" x14ac:dyDescent="0.25">
      <c r="A53" s="21" t="s">
        <v>544</v>
      </c>
      <c r="B53" s="22">
        <v>42423</v>
      </c>
      <c r="C53" s="21" t="s">
        <v>539</v>
      </c>
      <c r="D53" s="21">
        <v>1</v>
      </c>
      <c r="E53" s="21">
        <v>1358</v>
      </c>
      <c r="F53" s="21" t="s">
        <v>9</v>
      </c>
      <c r="G53" s="21" t="s">
        <v>10</v>
      </c>
      <c r="H53" s="21" t="s">
        <v>541</v>
      </c>
      <c r="I53" s="21"/>
      <c r="J53" s="21" t="s">
        <v>2923</v>
      </c>
      <c r="K53" s="21">
        <v>689.66</v>
      </c>
      <c r="L53" s="19">
        <v>-10377945.470000001</v>
      </c>
    </row>
    <row r="54" spans="1:12" hidden="1" x14ac:dyDescent="0.25">
      <c r="A54" s="6" t="s">
        <v>545</v>
      </c>
      <c r="B54" s="7">
        <v>42423</v>
      </c>
      <c r="C54" s="6" t="s">
        <v>511</v>
      </c>
      <c r="D54" s="6">
        <v>1</v>
      </c>
      <c r="E54" s="6">
        <v>1359</v>
      </c>
      <c r="F54" s="6" t="s">
        <v>9</v>
      </c>
      <c r="G54" s="6" t="s">
        <v>10</v>
      </c>
      <c r="H54" s="6" t="s">
        <v>513</v>
      </c>
      <c r="I54" s="20"/>
      <c r="J54" s="20" t="s">
        <v>2923</v>
      </c>
      <c r="K54" s="6"/>
      <c r="L54" s="19">
        <v>33592.870000000003</v>
      </c>
    </row>
    <row r="55" spans="1:12" hidden="1" x14ac:dyDescent="0.25">
      <c r="A55" s="21" t="s">
        <v>545</v>
      </c>
      <c r="B55" s="22">
        <v>42423</v>
      </c>
      <c r="C55" s="21" t="s">
        <v>511</v>
      </c>
      <c r="D55" s="21">
        <v>1</v>
      </c>
      <c r="E55" s="21">
        <v>1359</v>
      </c>
      <c r="F55" s="21" t="s">
        <v>9</v>
      </c>
      <c r="G55" s="21" t="s">
        <v>10</v>
      </c>
      <c r="H55" s="21" t="s">
        <v>513</v>
      </c>
      <c r="I55" s="21"/>
      <c r="J55" s="21" t="s">
        <v>2923</v>
      </c>
      <c r="K55" s="23"/>
      <c r="L55" s="19">
        <v>-10391738.57</v>
      </c>
    </row>
    <row r="56" spans="1:12" hidden="1" x14ac:dyDescent="0.25">
      <c r="A56" s="6" t="s">
        <v>546</v>
      </c>
      <c r="B56" s="7">
        <v>42423</v>
      </c>
      <c r="C56" s="6" t="s">
        <v>86</v>
      </c>
      <c r="D56" s="6">
        <v>1</v>
      </c>
      <c r="E56" s="6">
        <v>1360</v>
      </c>
      <c r="F56" s="6" t="s">
        <v>9</v>
      </c>
      <c r="G56" s="6" t="s">
        <v>10</v>
      </c>
      <c r="H56" s="6" t="s">
        <v>87</v>
      </c>
      <c r="I56" s="20">
        <v>9655.17</v>
      </c>
      <c r="J56" s="20" t="s">
        <v>2923</v>
      </c>
      <c r="K56" s="6"/>
      <c r="L56" s="19">
        <v>43248.04</v>
      </c>
    </row>
    <row r="57" spans="1:12" hidden="1" x14ac:dyDescent="0.25">
      <c r="A57" s="21" t="s">
        <v>546</v>
      </c>
      <c r="B57" s="22">
        <v>42423</v>
      </c>
      <c r="C57" s="21" t="s">
        <v>86</v>
      </c>
      <c r="D57" s="21">
        <v>1</v>
      </c>
      <c r="E57" s="21">
        <v>1360</v>
      </c>
      <c r="F57" s="21" t="s">
        <v>9</v>
      </c>
      <c r="G57" s="21" t="s">
        <v>10</v>
      </c>
      <c r="H57" s="21" t="s">
        <v>87</v>
      </c>
      <c r="I57" s="21"/>
      <c r="J57" s="21" t="s">
        <v>2923</v>
      </c>
      <c r="K57" s="23">
        <v>9655.17</v>
      </c>
      <c r="L57" s="19">
        <v>-10401393.74</v>
      </c>
    </row>
    <row r="58" spans="1:12" hidden="1" x14ac:dyDescent="0.25">
      <c r="A58" s="6" t="s">
        <v>554</v>
      </c>
      <c r="B58" s="7">
        <v>42424</v>
      </c>
      <c r="C58" s="6" t="s">
        <v>38</v>
      </c>
      <c r="D58" s="6">
        <v>1</v>
      </c>
      <c r="E58" s="6">
        <v>1361</v>
      </c>
      <c r="F58" s="6" t="s">
        <v>9</v>
      </c>
      <c r="G58" s="6" t="s">
        <v>10</v>
      </c>
      <c r="H58" s="6" t="s">
        <v>555</v>
      </c>
      <c r="I58" s="20">
        <v>6896.55</v>
      </c>
      <c r="J58" s="20" t="s">
        <v>2923</v>
      </c>
      <c r="K58" s="6"/>
      <c r="L58" s="19">
        <v>-6614.03</v>
      </c>
    </row>
    <row r="59" spans="1:12" hidden="1" x14ac:dyDescent="0.25">
      <c r="A59" s="21" t="s">
        <v>554</v>
      </c>
      <c r="B59" s="22">
        <v>42424</v>
      </c>
      <c r="C59" s="21" t="s">
        <v>38</v>
      </c>
      <c r="D59" s="21">
        <v>1</v>
      </c>
      <c r="E59" s="21">
        <v>1361</v>
      </c>
      <c r="F59" s="21" t="s">
        <v>9</v>
      </c>
      <c r="G59" s="21" t="s">
        <v>10</v>
      </c>
      <c r="H59" s="21" t="s">
        <v>555</v>
      </c>
      <c r="I59" s="21"/>
      <c r="J59" s="21" t="s">
        <v>2923</v>
      </c>
      <c r="K59" s="23">
        <v>6896.55</v>
      </c>
      <c r="L59" s="19">
        <v>-10408464.09</v>
      </c>
    </row>
    <row r="60" spans="1:12" hidden="1" x14ac:dyDescent="0.25">
      <c r="A60" s="6" t="s">
        <v>556</v>
      </c>
      <c r="B60" s="7">
        <v>42424</v>
      </c>
      <c r="C60" s="6" t="s">
        <v>530</v>
      </c>
      <c r="D60" s="6">
        <v>1</v>
      </c>
      <c r="E60" s="6">
        <v>1362</v>
      </c>
      <c r="F60" s="6" t="s">
        <v>9</v>
      </c>
      <c r="G60" s="6" t="s">
        <v>10</v>
      </c>
      <c r="H60" s="6" t="s">
        <v>531</v>
      </c>
      <c r="I60" s="20">
        <v>17241.38</v>
      </c>
      <c r="J60" s="20" t="s">
        <v>2923</v>
      </c>
      <c r="K60" s="6"/>
      <c r="L60" s="19">
        <v>10627.35</v>
      </c>
    </row>
    <row r="61" spans="1:12" hidden="1" x14ac:dyDescent="0.25">
      <c r="A61" s="21" t="s">
        <v>556</v>
      </c>
      <c r="B61" s="22">
        <v>42424</v>
      </c>
      <c r="C61" s="21" t="s">
        <v>530</v>
      </c>
      <c r="D61" s="21">
        <v>1</v>
      </c>
      <c r="E61" s="21">
        <v>1362</v>
      </c>
      <c r="F61" s="21" t="s">
        <v>9</v>
      </c>
      <c r="G61" s="21" t="s">
        <v>10</v>
      </c>
      <c r="H61" s="21" t="s">
        <v>531</v>
      </c>
      <c r="I61" s="21"/>
      <c r="J61" s="21" t="s">
        <v>2923</v>
      </c>
      <c r="K61" s="23">
        <v>17241.38</v>
      </c>
      <c r="L61" s="19">
        <v>-10425705.470000001</v>
      </c>
    </row>
    <row r="62" spans="1:12" hidden="1" x14ac:dyDescent="0.25">
      <c r="A62" s="6" t="s">
        <v>563</v>
      </c>
      <c r="B62" s="7">
        <v>42425</v>
      </c>
      <c r="C62" s="6" t="s">
        <v>511</v>
      </c>
      <c r="D62" s="6">
        <v>1</v>
      </c>
      <c r="E62" s="6">
        <v>1363</v>
      </c>
      <c r="F62" s="6" t="s">
        <v>9</v>
      </c>
      <c r="G62" s="6" t="s">
        <v>10</v>
      </c>
      <c r="H62" s="6" t="s">
        <v>513</v>
      </c>
      <c r="I62" s="20"/>
      <c r="J62" s="20" t="s">
        <v>2923</v>
      </c>
      <c r="K62" s="6"/>
      <c r="L62" s="19">
        <v>-42603.82</v>
      </c>
    </row>
    <row r="63" spans="1:12" hidden="1" x14ac:dyDescent="0.25">
      <c r="A63" s="6" t="s">
        <v>564</v>
      </c>
      <c r="B63" s="7">
        <v>42425</v>
      </c>
      <c r="C63" s="6" t="s">
        <v>511</v>
      </c>
      <c r="D63" s="6">
        <v>1</v>
      </c>
      <c r="E63" s="6">
        <v>1363</v>
      </c>
      <c r="F63" s="6" t="s">
        <v>9</v>
      </c>
      <c r="G63" s="6" t="s">
        <v>10</v>
      </c>
      <c r="H63" s="6" t="s">
        <v>565</v>
      </c>
      <c r="I63" s="6"/>
      <c r="J63" s="6" t="s">
        <v>2923</v>
      </c>
      <c r="K63" s="20"/>
      <c r="L63" s="19">
        <v>-56396.92</v>
      </c>
    </row>
    <row r="64" spans="1:12" hidden="1" x14ac:dyDescent="0.25">
      <c r="A64" s="21" t="s">
        <v>563</v>
      </c>
      <c r="B64" s="22">
        <v>42425</v>
      </c>
      <c r="C64" s="21" t="s">
        <v>511</v>
      </c>
      <c r="D64" s="21">
        <v>1</v>
      </c>
      <c r="E64" s="21">
        <v>1363</v>
      </c>
      <c r="F64" s="21" t="s">
        <v>9</v>
      </c>
      <c r="G64" s="21" t="s">
        <v>10</v>
      </c>
      <c r="H64" s="21" t="s">
        <v>513</v>
      </c>
      <c r="I64" s="21"/>
      <c r="J64" s="21" t="s">
        <v>2923</v>
      </c>
      <c r="K64" s="23"/>
      <c r="L64" s="19">
        <v>-10440781.470000001</v>
      </c>
    </row>
    <row r="65" spans="1:12" hidden="1" x14ac:dyDescent="0.25">
      <c r="A65" s="21" t="s">
        <v>564</v>
      </c>
      <c r="B65" s="22">
        <v>42425</v>
      </c>
      <c r="C65" s="21" t="s">
        <v>511</v>
      </c>
      <c r="D65" s="21">
        <v>1</v>
      </c>
      <c r="E65" s="21">
        <v>1363</v>
      </c>
      <c r="F65" s="21" t="s">
        <v>9</v>
      </c>
      <c r="G65" s="21" t="s">
        <v>10</v>
      </c>
      <c r="H65" s="21" t="s">
        <v>565</v>
      </c>
      <c r="I65" s="23"/>
      <c r="J65" s="23" t="s">
        <v>2923</v>
      </c>
      <c r="K65" s="21"/>
      <c r="L65" s="19">
        <v>-10426988.369999999</v>
      </c>
    </row>
    <row r="66" spans="1:12" hidden="1" x14ac:dyDescent="0.25">
      <c r="A66" s="6" t="s">
        <v>566</v>
      </c>
      <c r="B66" s="7">
        <v>42425</v>
      </c>
      <c r="C66" s="6" t="s">
        <v>511</v>
      </c>
      <c r="D66" s="6">
        <v>1</v>
      </c>
      <c r="E66" s="6">
        <v>1364</v>
      </c>
      <c r="F66" s="6" t="s">
        <v>9</v>
      </c>
      <c r="G66" s="6" t="s">
        <v>10</v>
      </c>
      <c r="H66" s="6" t="s">
        <v>513</v>
      </c>
      <c r="I66" s="20"/>
      <c r="J66" s="20" t="s">
        <v>2923</v>
      </c>
      <c r="K66" s="6"/>
      <c r="L66" s="19">
        <v>-32603.82</v>
      </c>
    </row>
    <row r="67" spans="1:12" hidden="1" x14ac:dyDescent="0.25">
      <c r="A67" s="21" t="s">
        <v>566</v>
      </c>
      <c r="B67" s="22">
        <v>42425</v>
      </c>
      <c r="C67" s="21" t="s">
        <v>511</v>
      </c>
      <c r="D67" s="21">
        <v>1</v>
      </c>
      <c r="E67" s="21">
        <v>1364</v>
      </c>
      <c r="F67" s="21" t="s">
        <v>9</v>
      </c>
      <c r="G67" s="21" t="s">
        <v>10</v>
      </c>
      <c r="H67" s="21" t="s">
        <v>513</v>
      </c>
      <c r="I67" s="21"/>
      <c r="J67" s="21" t="s">
        <v>2923</v>
      </c>
      <c r="K67" s="23"/>
      <c r="L67" s="19">
        <v>-10450781.470000001</v>
      </c>
    </row>
    <row r="68" spans="1:12" hidden="1" x14ac:dyDescent="0.25">
      <c r="A68" s="6" t="s">
        <v>567</v>
      </c>
      <c r="B68" s="7">
        <v>42425</v>
      </c>
      <c r="C68" s="6" t="s">
        <v>530</v>
      </c>
      <c r="D68" s="6">
        <v>1</v>
      </c>
      <c r="E68" s="6">
        <v>1365</v>
      </c>
      <c r="F68" s="6" t="s">
        <v>9</v>
      </c>
      <c r="G68" s="6" t="s">
        <v>10</v>
      </c>
      <c r="H68" s="6" t="s">
        <v>531</v>
      </c>
      <c r="I68" s="20">
        <v>2758.62</v>
      </c>
      <c r="J68" s="20" t="s">
        <v>2923</v>
      </c>
      <c r="K68" s="6"/>
      <c r="L68" s="19">
        <v>-29845.200000000001</v>
      </c>
    </row>
    <row r="69" spans="1:12" hidden="1" x14ac:dyDescent="0.25">
      <c r="A69" s="21" t="s">
        <v>567</v>
      </c>
      <c r="B69" s="22">
        <v>42425</v>
      </c>
      <c r="C69" s="21" t="s">
        <v>530</v>
      </c>
      <c r="D69" s="21">
        <v>1</v>
      </c>
      <c r="E69" s="21">
        <v>1365</v>
      </c>
      <c r="F69" s="21" t="s">
        <v>9</v>
      </c>
      <c r="G69" s="21" t="s">
        <v>10</v>
      </c>
      <c r="H69" s="21" t="s">
        <v>531</v>
      </c>
      <c r="I69" s="21"/>
      <c r="J69" s="21" t="s">
        <v>2923</v>
      </c>
      <c r="K69" s="23">
        <v>2758.62</v>
      </c>
      <c r="L69" s="19">
        <v>-10453955.51</v>
      </c>
    </row>
    <row r="70" spans="1:12" hidden="1" x14ac:dyDescent="0.25">
      <c r="A70" s="6" t="s">
        <v>568</v>
      </c>
      <c r="B70" s="7">
        <v>42425</v>
      </c>
      <c r="C70" s="6" t="s">
        <v>530</v>
      </c>
      <c r="D70" s="6">
        <v>1</v>
      </c>
      <c r="E70" s="6">
        <v>1366</v>
      </c>
      <c r="F70" s="6" t="s">
        <v>9</v>
      </c>
      <c r="G70" s="6" t="s">
        <v>10</v>
      </c>
      <c r="H70" s="6" t="s">
        <v>531</v>
      </c>
      <c r="I70" s="20">
        <v>38620.69</v>
      </c>
      <c r="J70" s="20" t="s">
        <v>2923</v>
      </c>
      <c r="K70" s="6"/>
      <c r="L70" s="19">
        <v>8775.49</v>
      </c>
    </row>
    <row r="71" spans="1:12" hidden="1" x14ac:dyDescent="0.25">
      <c r="A71" s="21" t="s">
        <v>568</v>
      </c>
      <c r="B71" s="22">
        <v>42425</v>
      </c>
      <c r="C71" s="21" t="s">
        <v>530</v>
      </c>
      <c r="D71" s="21">
        <v>1</v>
      </c>
      <c r="E71" s="21">
        <v>1366</v>
      </c>
      <c r="F71" s="21" t="s">
        <v>9</v>
      </c>
      <c r="G71" s="21" t="s">
        <v>10</v>
      </c>
      <c r="H71" s="21" t="s">
        <v>531</v>
      </c>
      <c r="I71" s="21"/>
      <c r="J71" s="21" t="s">
        <v>2923</v>
      </c>
      <c r="K71" s="23">
        <v>38620.69</v>
      </c>
      <c r="L71" s="19">
        <v>-10492576.199999999</v>
      </c>
    </row>
    <row r="72" spans="1:12" hidden="1" x14ac:dyDescent="0.25">
      <c r="A72" s="6" t="s">
        <v>569</v>
      </c>
      <c r="B72" s="7">
        <v>42426</v>
      </c>
      <c r="C72" s="6" t="s">
        <v>534</v>
      </c>
      <c r="D72" s="6">
        <v>1</v>
      </c>
      <c r="E72" s="6">
        <v>1367</v>
      </c>
      <c r="F72" s="6" t="s">
        <v>9</v>
      </c>
      <c r="G72" s="6" t="s">
        <v>10</v>
      </c>
      <c r="H72" s="6" t="s">
        <v>536</v>
      </c>
      <c r="I72" s="20">
        <v>27586.21</v>
      </c>
      <c r="J72" s="20" t="s">
        <v>2923</v>
      </c>
      <c r="K72" s="6"/>
      <c r="L72" s="19">
        <v>36361.699999999997</v>
      </c>
    </row>
    <row r="73" spans="1:12" hidden="1" x14ac:dyDescent="0.25">
      <c r="A73" s="6" t="s">
        <v>570</v>
      </c>
      <c r="B73" s="7">
        <v>42426</v>
      </c>
      <c r="C73" s="6" t="s">
        <v>534</v>
      </c>
      <c r="D73" s="6">
        <v>1</v>
      </c>
      <c r="E73" s="6">
        <v>1367</v>
      </c>
      <c r="F73" s="6" t="s">
        <v>9</v>
      </c>
      <c r="G73" s="6" t="s">
        <v>10</v>
      </c>
      <c r="H73" s="6" t="s">
        <v>571</v>
      </c>
      <c r="I73" s="6"/>
      <c r="J73" s="6" t="s">
        <v>2923</v>
      </c>
      <c r="K73" s="20">
        <v>27586.21</v>
      </c>
      <c r="L73" s="19">
        <v>8775.49</v>
      </c>
    </row>
    <row r="74" spans="1:12" hidden="1" x14ac:dyDescent="0.25">
      <c r="A74" s="21" t="s">
        <v>569</v>
      </c>
      <c r="B74" s="22">
        <v>42426</v>
      </c>
      <c r="C74" s="21" t="s">
        <v>534</v>
      </c>
      <c r="D74" s="21">
        <v>1</v>
      </c>
      <c r="E74" s="21">
        <v>1367</v>
      </c>
      <c r="F74" s="21" t="s">
        <v>9</v>
      </c>
      <c r="G74" s="21" t="s">
        <v>10</v>
      </c>
      <c r="H74" s="21" t="s">
        <v>536</v>
      </c>
      <c r="I74" s="21"/>
      <c r="J74" s="21" t="s">
        <v>2923</v>
      </c>
      <c r="K74" s="23">
        <v>27586.21</v>
      </c>
      <c r="L74" s="19">
        <v>-10520869.18</v>
      </c>
    </row>
    <row r="75" spans="1:12" hidden="1" x14ac:dyDescent="0.25">
      <c r="A75" s="21" t="s">
        <v>570</v>
      </c>
      <c r="B75" s="22">
        <v>42426</v>
      </c>
      <c r="C75" s="21" t="s">
        <v>534</v>
      </c>
      <c r="D75" s="21">
        <v>1</v>
      </c>
      <c r="E75" s="21">
        <v>1367</v>
      </c>
      <c r="F75" s="21" t="s">
        <v>9</v>
      </c>
      <c r="G75" s="21" t="s">
        <v>10</v>
      </c>
      <c r="H75" s="21" t="s">
        <v>571</v>
      </c>
      <c r="I75" s="23">
        <v>27586.21</v>
      </c>
      <c r="J75" s="23" t="s">
        <v>2923</v>
      </c>
      <c r="K75" s="21"/>
      <c r="L75" s="19">
        <v>-10493282.970000001</v>
      </c>
    </row>
    <row r="76" spans="1:12" hidden="1" x14ac:dyDescent="0.25">
      <c r="A76" s="6" t="s">
        <v>572</v>
      </c>
      <c r="B76" s="7">
        <v>42426</v>
      </c>
      <c r="C76" s="6" t="s">
        <v>534</v>
      </c>
      <c r="D76" s="6">
        <v>1</v>
      </c>
      <c r="E76" s="6">
        <v>1368</v>
      </c>
      <c r="F76" s="6" t="s">
        <v>9</v>
      </c>
      <c r="G76" s="6" t="s">
        <v>10</v>
      </c>
      <c r="H76" s="6" t="s">
        <v>536</v>
      </c>
      <c r="I76" s="20">
        <v>27586.21</v>
      </c>
      <c r="J76" s="20" t="s">
        <v>2923</v>
      </c>
      <c r="K76" s="6"/>
      <c r="L76" s="19">
        <v>36361.699999999997</v>
      </c>
    </row>
    <row r="77" spans="1:12" hidden="1" x14ac:dyDescent="0.25">
      <c r="A77" s="21" t="s">
        <v>572</v>
      </c>
      <c r="B77" s="22">
        <v>42426</v>
      </c>
      <c r="C77" s="21" t="s">
        <v>534</v>
      </c>
      <c r="D77" s="21">
        <v>1</v>
      </c>
      <c r="E77" s="21">
        <v>1368</v>
      </c>
      <c r="F77" s="21" t="s">
        <v>9</v>
      </c>
      <c r="G77" s="21" t="s">
        <v>10</v>
      </c>
      <c r="H77" s="21" t="s">
        <v>536</v>
      </c>
      <c r="I77" s="21"/>
      <c r="J77" s="21" t="s">
        <v>2923</v>
      </c>
      <c r="K77" s="23">
        <v>27586.21</v>
      </c>
      <c r="L77" s="19">
        <v>-10520869.18</v>
      </c>
    </row>
    <row r="78" spans="1:12" hidden="1" x14ac:dyDescent="0.25">
      <c r="A78" s="6" t="s">
        <v>573</v>
      </c>
      <c r="B78" s="7">
        <v>42427</v>
      </c>
      <c r="C78" s="6" t="s">
        <v>534</v>
      </c>
      <c r="D78" s="6">
        <v>1</v>
      </c>
      <c r="E78" s="6">
        <v>1369</v>
      </c>
      <c r="F78" s="6" t="s">
        <v>9</v>
      </c>
      <c r="G78" s="6" t="s">
        <v>10</v>
      </c>
      <c r="H78" s="6" t="s">
        <v>536</v>
      </c>
      <c r="I78" s="20">
        <v>9837.75</v>
      </c>
      <c r="J78" s="20" t="s">
        <v>2923</v>
      </c>
      <c r="K78" s="6"/>
      <c r="L78" s="19">
        <v>46199.45</v>
      </c>
    </row>
    <row r="79" spans="1:12" hidden="1" x14ac:dyDescent="0.25">
      <c r="A79" s="21" t="s">
        <v>573</v>
      </c>
      <c r="B79" s="22">
        <v>42427</v>
      </c>
      <c r="C79" s="21" t="s">
        <v>534</v>
      </c>
      <c r="D79" s="21">
        <v>1</v>
      </c>
      <c r="E79" s="21">
        <v>1369</v>
      </c>
      <c r="F79" s="21" t="s">
        <v>9</v>
      </c>
      <c r="G79" s="21" t="s">
        <v>10</v>
      </c>
      <c r="H79" s="21" t="s">
        <v>536</v>
      </c>
      <c r="I79" s="21"/>
      <c r="J79" s="21" t="s">
        <v>2923</v>
      </c>
      <c r="K79" s="23">
        <v>9837.75</v>
      </c>
      <c r="L79" s="19">
        <v>-10530706.93</v>
      </c>
    </row>
    <row r="80" spans="1:12" hidden="1" x14ac:dyDescent="0.25">
      <c r="A80" s="6" t="s">
        <v>574</v>
      </c>
      <c r="B80" s="7">
        <v>42427</v>
      </c>
      <c r="C80" s="6" t="s">
        <v>534</v>
      </c>
      <c r="D80" s="6">
        <v>1</v>
      </c>
      <c r="E80" s="6">
        <v>1370</v>
      </c>
      <c r="F80" s="6" t="s">
        <v>575</v>
      </c>
      <c r="G80" s="6" t="s">
        <v>10</v>
      </c>
      <c r="H80" s="6" t="s">
        <v>536</v>
      </c>
      <c r="I80" s="20">
        <v>1711.31</v>
      </c>
      <c r="J80" s="20" t="s">
        <v>2923</v>
      </c>
      <c r="K80" s="6"/>
      <c r="L80" s="19">
        <v>47910.76</v>
      </c>
    </row>
    <row r="81" spans="1:12" hidden="1" x14ac:dyDescent="0.25">
      <c r="A81" s="21" t="s">
        <v>574</v>
      </c>
      <c r="B81" s="22">
        <v>42427</v>
      </c>
      <c r="C81" s="21" t="s">
        <v>534</v>
      </c>
      <c r="D81" s="21">
        <v>1</v>
      </c>
      <c r="E81" s="21">
        <v>1370</v>
      </c>
      <c r="F81" s="21" t="s">
        <v>575</v>
      </c>
      <c r="G81" s="21" t="s">
        <v>10</v>
      </c>
      <c r="H81" s="21" t="s">
        <v>536</v>
      </c>
      <c r="I81" s="21"/>
      <c r="J81" s="21" t="s">
        <v>2923</v>
      </c>
      <c r="K81" s="23">
        <v>1711.31</v>
      </c>
      <c r="L81" s="19">
        <v>-10532418.24</v>
      </c>
    </row>
    <row r="82" spans="1:12" hidden="1" x14ac:dyDescent="0.25">
      <c r="A82" s="6" t="s">
        <v>576</v>
      </c>
      <c r="B82" s="7">
        <v>42427</v>
      </c>
      <c r="C82" s="6" t="s">
        <v>558</v>
      </c>
      <c r="D82" s="6">
        <v>1</v>
      </c>
      <c r="E82" s="6">
        <v>1371</v>
      </c>
      <c r="F82" s="6" t="s">
        <v>9</v>
      </c>
      <c r="G82" s="6" t="s">
        <v>10</v>
      </c>
      <c r="H82" s="6" t="s">
        <v>560</v>
      </c>
      <c r="I82" s="20">
        <v>8248.07</v>
      </c>
      <c r="J82" s="20" t="s">
        <v>2923</v>
      </c>
      <c r="K82" s="6"/>
      <c r="L82" s="19">
        <v>56158.83</v>
      </c>
    </row>
    <row r="83" spans="1:12" hidden="1" x14ac:dyDescent="0.25">
      <c r="A83" s="21" t="s">
        <v>576</v>
      </c>
      <c r="B83" s="22">
        <v>42427</v>
      </c>
      <c r="C83" s="21" t="s">
        <v>558</v>
      </c>
      <c r="D83" s="21">
        <v>1</v>
      </c>
      <c r="E83" s="21">
        <v>1371</v>
      </c>
      <c r="F83" s="21" t="s">
        <v>9</v>
      </c>
      <c r="G83" s="21" t="s">
        <v>10</v>
      </c>
      <c r="H83" s="21" t="s">
        <v>560</v>
      </c>
      <c r="I83" s="21"/>
      <c r="J83" s="21" t="s">
        <v>2923</v>
      </c>
      <c r="K83" s="23">
        <v>8248.07</v>
      </c>
      <c r="L83" s="19">
        <v>-10540666.310000001</v>
      </c>
    </row>
    <row r="84" spans="1:12" hidden="1" x14ac:dyDescent="0.25">
      <c r="A84" s="6" t="s">
        <v>588</v>
      </c>
      <c r="B84" s="7">
        <v>42429</v>
      </c>
      <c r="C84" s="6" t="s">
        <v>38</v>
      </c>
      <c r="D84" s="6">
        <v>1</v>
      </c>
      <c r="E84" s="6">
        <v>1375</v>
      </c>
      <c r="F84" s="6" t="s">
        <v>9</v>
      </c>
      <c r="G84" s="6" t="s">
        <v>10</v>
      </c>
      <c r="H84" s="6" t="s">
        <v>589</v>
      </c>
      <c r="I84" s="20">
        <v>1517.24</v>
      </c>
      <c r="J84" s="20" t="s">
        <v>2923</v>
      </c>
      <c r="K84" s="6"/>
      <c r="L84" s="19">
        <v>121703.23</v>
      </c>
    </row>
    <row r="85" spans="1:12" hidden="1" x14ac:dyDescent="0.25">
      <c r="A85" s="21" t="s">
        <v>588</v>
      </c>
      <c r="B85" s="22">
        <v>42429</v>
      </c>
      <c r="C85" s="21" t="s">
        <v>38</v>
      </c>
      <c r="D85" s="21">
        <v>1</v>
      </c>
      <c r="E85" s="21">
        <v>1375</v>
      </c>
      <c r="F85" s="21" t="s">
        <v>9</v>
      </c>
      <c r="G85" s="21" t="s">
        <v>10</v>
      </c>
      <c r="H85" s="21" t="s">
        <v>589</v>
      </c>
      <c r="I85" s="21"/>
      <c r="J85" s="21" t="s">
        <v>2923</v>
      </c>
      <c r="K85" s="23">
        <v>1517.24</v>
      </c>
      <c r="L85" s="19">
        <v>-10606785.880000001</v>
      </c>
    </row>
    <row r="86" spans="1:12" hidden="1" x14ac:dyDescent="0.25">
      <c r="A86" s="6" t="s">
        <v>590</v>
      </c>
      <c r="B86" s="7">
        <v>42429</v>
      </c>
      <c r="C86" s="6" t="s">
        <v>38</v>
      </c>
      <c r="D86" s="6">
        <v>1</v>
      </c>
      <c r="E86" s="6">
        <v>1376</v>
      </c>
      <c r="F86" s="6" t="s">
        <v>9</v>
      </c>
      <c r="G86" s="6" t="s">
        <v>10</v>
      </c>
      <c r="H86" s="6" t="s">
        <v>589</v>
      </c>
      <c r="I86" s="20">
        <v>2262.7600000000002</v>
      </c>
      <c r="J86" s="20" t="s">
        <v>2923</v>
      </c>
      <c r="K86" s="6"/>
      <c r="L86" s="19">
        <v>123965.99</v>
      </c>
    </row>
    <row r="87" spans="1:12" hidden="1" x14ac:dyDescent="0.25">
      <c r="A87" s="21" t="s">
        <v>590</v>
      </c>
      <c r="B87" s="22">
        <v>42429</v>
      </c>
      <c r="C87" s="21" t="s">
        <v>38</v>
      </c>
      <c r="D87" s="21">
        <v>1</v>
      </c>
      <c r="E87" s="21">
        <v>1376</v>
      </c>
      <c r="F87" s="21" t="s">
        <v>9</v>
      </c>
      <c r="G87" s="21" t="s">
        <v>10</v>
      </c>
      <c r="H87" s="21" t="s">
        <v>589</v>
      </c>
      <c r="I87" s="21"/>
      <c r="J87" s="21" t="s">
        <v>2923</v>
      </c>
      <c r="K87" s="23">
        <v>2262.7600000000002</v>
      </c>
      <c r="L87" s="19">
        <v>-10609048.640000001</v>
      </c>
    </row>
    <row r="88" spans="1:12" hidden="1" x14ac:dyDescent="0.25">
      <c r="A88" s="21" t="s">
        <v>84</v>
      </c>
      <c r="B88" s="22">
        <v>42413</v>
      </c>
      <c r="C88" s="21" t="s">
        <v>732</v>
      </c>
      <c r="D88" s="21">
        <v>1</v>
      </c>
      <c r="E88" s="21">
        <v>2585</v>
      </c>
      <c r="F88" s="21" t="s">
        <v>503</v>
      </c>
      <c r="G88" s="21" t="s">
        <v>67</v>
      </c>
      <c r="H88" s="21" t="s">
        <v>733</v>
      </c>
      <c r="I88" s="21"/>
      <c r="J88" s="21" t="s">
        <v>2923</v>
      </c>
      <c r="K88" s="21">
        <v>236</v>
      </c>
      <c r="L88" s="19">
        <v>-10293759.279999999</v>
      </c>
    </row>
    <row r="89" spans="1:12" hidden="1" x14ac:dyDescent="0.25">
      <c r="A89" s="6" t="s">
        <v>521</v>
      </c>
      <c r="B89" s="7">
        <v>42418</v>
      </c>
      <c r="C89" s="6" t="s">
        <v>522</v>
      </c>
      <c r="D89" s="6">
        <v>1</v>
      </c>
      <c r="E89" s="6">
        <v>2590</v>
      </c>
      <c r="F89" s="6" t="s">
        <v>26</v>
      </c>
      <c r="G89" s="6" t="s">
        <v>67</v>
      </c>
      <c r="H89" s="6" t="s">
        <v>523</v>
      </c>
      <c r="I89" s="6">
        <v>928</v>
      </c>
      <c r="J89" s="6"/>
      <c r="K89" s="6"/>
      <c r="L89" s="19">
        <v>130159.82</v>
      </c>
    </row>
    <row r="90" spans="1:12" hidden="1" x14ac:dyDescent="0.25">
      <c r="A90" s="6" t="s">
        <v>524</v>
      </c>
      <c r="B90" s="7">
        <v>42418</v>
      </c>
      <c r="C90" s="6" t="s">
        <v>525</v>
      </c>
      <c r="D90" s="6">
        <v>1</v>
      </c>
      <c r="E90" s="6">
        <v>2591</v>
      </c>
      <c r="F90" s="6" t="s">
        <v>26</v>
      </c>
      <c r="G90" s="6" t="s">
        <v>67</v>
      </c>
      <c r="H90" s="6" t="s">
        <v>526</v>
      </c>
      <c r="I90" s="6">
        <v>128</v>
      </c>
      <c r="J90" s="6"/>
      <c r="K90" s="6"/>
      <c r="L90" s="19">
        <v>130287.82</v>
      </c>
    </row>
    <row r="91" spans="1:12" hidden="1" x14ac:dyDescent="0.25">
      <c r="A91" s="6" t="s">
        <v>60</v>
      </c>
      <c r="B91" s="7">
        <v>42422</v>
      </c>
      <c r="C91" s="6" t="s">
        <v>532</v>
      </c>
      <c r="D91" s="6">
        <v>1</v>
      </c>
      <c r="E91" s="6">
        <v>2595</v>
      </c>
      <c r="F91" s="6" t="s">
        <v>26</v>
      </c>
      <c r="G91" s="6" t="s">
        <v>67</v>
      </c>
      <c r="H91" s="6" t="s">
        <v>533</v>
      </c>
      <c r="I91" s="6"/>
      <c r="J91" s="6"/>
      <c r="K91" s="6">
        <v>153.91999999999999</v>
      </c>
      <c r="L91" s="19">
        <v>129303.21</v>
      </c>
    </row>
    <row r="92" spans="1:12" hidden="1" x14ac:dyDescent="0.25">
      <c r="A92" s="6" t="s">
        <v>501</v>
      </c>
      <c r="B92" s="7">
        <v>42408</v>
      </c>
      <c r="C92" s="6" t="s">
        <v>502</v>
      </c>
      <c r="D92" s="6">
        <v>1</v>
      </c>
      <c r="E92" s="6">
        <v>2609</v>
      </c>
      <c r="F92" s="6" t="s">
        <v>503</v>
      </c>
      <c r="G92" s="6" t="s">
        <v>6</v>
      </c>
      <c r="H92" s="6" t="s">
        <v>504</v>
      </c>
      <c r="I92" s="20">
        <v>4117.1099999999997</v>
      </c>
      <c r="J92" s="20" t="s">
        <v>2923</v>
      </c>
      <c r="K92" s="6"/>
      <c r="L92" s="19">
        <v>182252.51</v>
      </c>
    </row>
    <row r="93" spans="1:12" hidden="1" x14ac:dyDescent="0.25">
      <c r="A93" s="21" t="s">
        <v>501</v>
      </c>
      <c r="B93" s="22">
        <v>42408</v>
      </c>
      <c r="C93" s="21" t="s">
        <v>502</v>
      </c>
      <c r="D93" s="21">
        <v>1</v>
      </c>
      <c r="E93" s="21">
        <v>2609</v>
      </c>
      <c r="F93" s="21" t="s">
        <v>503</v>
      </c>
      <c r="G93" s="21" t="s">
        <v>6</v>
      </c>
      <c r="H93" s="21" t="s">
        <v>504</v>
      </c>
      <c r="I93" s="21"/>
      <c r="J93" s="21" t="s">
        <v>2923</v>
      </c>
      <c r="K93" s="23">
        <v>4117.1099999999997</v>
      </c>
      <c r="L93" s="19">
        <v>-10289662.609999999</v>
      </c>
    </row>
    <row r="94" spans="1:12" hidden="1" x14ac:dyDescent="0.25">
      <c r="A94" s="6" t="s">
        <v>518</v>
      </c>
      <c r="B94" s="7">
        <v>42417</v>
      </c>
      <c r="C94" s="6" t="s">
        <v>519</v>
      </c>
      <c r="D94" s="6">
        <v>1</v>
      </c>
      <c r="E94" s="6">
        <v>2619</v>
      </c>
      <c r="F94" s="6" t="s">
        <v>26</v>
      </c>
      <c r="G94" s="6" t="s">
        <v>6</v>
      </c>
      <c r="H94" s="6" t="s">
        <v>520</v>
      </c>
      <c r="I94" s="6"/>
      <c r="J94" s="6" t="s">
        <v>2923</v>
      </c>
      <c r="K94" s="20">
        <v>2068.9699999999998</v>
      </c>
      <c r="L94" s="19">
        <v>74749.06</v>
      </c>
    </row>
    <row r="95" spans="1:12" hidden="1" x14ac:dyDescent="0.25">
      <c r="A95" s="21" t="s">
        <v>518</v>
      </c>
      <c r="B95" s="22">
        <v>42417</v>
      </c>
      <c r="C95" s="21" t="s">
        <v>519</v>
      </c>
      <c r="D95" s="21">
        <v>1</v>
      </c>
      <c r="E95" s="21">
        <v>2619</v>
      </c>
      <c r="F95" s="21" t="s">
        <v>26</v>
      </c>
      <c r="G95" s="21" t="s">
        <v>6</v>
      </c>
      <c r="H95" s="21" t="s">
        <v>520</v>
      </c>
      <c r="I95" s="23">
        <v>2068.9699999999998</v>
      </c>
      <c r="J95" s="23" t="s">
        <v>2923</v>
      </c>
      <c r="K95" s="21"/>
      <c r="L95" s="19">
        <v>-10317334.75</v>
      </c>
    </row>
    <row r="96" spans="1:12" hidden="1" x14ac:dyDescent="0.25">
      <c r="A96" s="6" t="s">
        <v>25</v>
      </c>
      <c r="B96" s="7">
        <v>42418</v>
      </c>
      <c r="C96" s="6" t="s">
        <v>527</v>
      </c>
      <c r="D96" s="6">
        <v>1</v>
      </c>
      <c r="E96" s="6">
        <v>2620</v>
      </c>
      <c r="F96" s="6" t="s">
        <v>26</v>
      </c>
      <c r="G96" s="6" t="s">
        <v>6</v>
      </c>
      <c r="H96" s="6" t="s">
        <v>528</v>
      </c>
      <c r="I96" s="6"/>
      <c r="J96" s="6" t="s">
        <v>2923</v>
      </c>
      <c r="K96" s="20">
        <v>1244.48</v>
      </c>
      <c r="L96" s="19">
        <v>129043.34</v>
      </c>
    </row>
    <row r="97" spans="1:16" hidden="1" x14ac:dyDescent="0.25">
      <c r="A97" s="21" t="s">
        <v>25</v>
      </c>
      <c r="B97" s="22">
        <v>42418</v>
      </c>
      <c r="C97" s="21" t="s">
        <v>527</v>
      </c>
      <c r="D97" s="21">
        <v>1</v>
      </c>
      <c r="E97" s="21">
        <v>2620</v>
      </c>
      <c r="F97" s="21" t="s">
        <v>26</v>
      </c>
      <c r="G97" s="21" t="s">
        <v>6</v>
      </c>
      <c r="H97" s="21" t="s">
        <v>528</v>
      </c>
      <c r="I97" s="23">
        <v>1244.48</v>
      </c>
      <c r="J97" s="23" t="s">
        <v>2923</v>
      </c>
      <c r="K97" s="21"/>
      <c r="L97" s="19">
        <v>-10371767.25</v>
      </c>
    </row>
    <row r="98" spans="1:16" hidden="1" x14ac:dyDescent="0.25">
      <c r="A98" s="6" t="s">
        <v>491</v>
      </c>
      <c r="B98" s="7">
        <v>42404</v>
      </c>
      <c r="C98" s="6" t="s">
        <v>492</v>
      </c>
      <c r="D98" s="6">
        <v>1</v>
      </c>
      <c r="E98" s="6" t="s">
        <v>493</v>
      </c>
      <c r="F98" s="6" t="s">
        <v>14</v>
      </c>
      <c r="G98" s="6" t="s">
        <v>15</v>
      </c>
      <c r="H98" s="6" t="s">
        <v>494</v>
      </c>
      <c r="I98" s="6"/>
      <c r="J98" s="6"/>
      <c r="K98" s="20">
        <v>47788.14</v>
      </c>
      <c r="L98" s="19">
        <v>76459.12</v>
      </c>
      <c r="M98">
        <v>400</v>
      </c>
      <c r="O98">
        <v>400</v>
      </c>
      <c r="P98" s="27">
        <f>+SUMIF(M94:M227,O98,K94:K227)</f>
        <v>404771.02999999997</v>
      </c>
    </row>
    <row r="99" spans="1:16" x14ac:dyDescent="0.25">
      <c r="A99" s="21" t="s">
        <v>219</v>
      </c>
      <c r="B99" s="22">
        <v>42415</v>
      </c>
      <c r="C99" s="21" t="s">
        <v>511</v>
      </c>
      <c r="D99" s="21">
        <v>1</v>
      </c>
      <c r="E99" s="21" t="s">
        <v>737</v>
      </c>
      <c r="F99" s="21" t="s">
        <v>14</v>
      </c>
      <c r="G99" s="21" t="s">
        <v>15</v>
      </c>
      <c r="H99" s="21" t="s">
        <v>512</v>
      </c>
      <c r="I99" s="31">
        <f>K99*100/16</f>
        <v>49568.9375</v>
      </c>
      <c r="J99" s="21"/>
      <c r="K99" s="23">
        <v>7931.03</v>
      </c>
      <c r="L99" s="19">
        <v>-10302678.57</v>
      </c>
      <c r="M99">
        <v>440</v>
      </c>
      <c r="O99">
        <v>402</v>
      </c>
      <c r="P99">
        <f>+SUMIF(M95:M227,O99,K95:K227)</f>
        <v>-20758.62</v>
      </c>
    </row>
    <row r="100" spans="1:16" hidden="1" x14ac:dyDescent="0.25">
      <c r="A100" s="6" t="s">
        <v>53</v>
      </c>
      <c r="B100" s="7">
        <v>42415</v>
      </c>
      <c r="C100" s="6" t="s">
        <v>508</v>
      </c>
      <c r="D100" s="6">
        <v>1</v>
      </c>
      <c r="E100" s="6" t="s">
        <v>509</v>
      </c>
      <c r="F100" s="6" t="s">
        <v>14</v>
      </c>
      <c r="G100" s="6" t="s">
        <v>15</v>
      </c>
      <c r="H100" s="6" t="s">
        <v>510</v>
      </c>
      <c r="I100" s="6"/>
      <c r="J100" s="6"/>
      <c r="K100" s="20">
        <v>66896.55</v>
      </c>
      <c r="L100" s="19">
        <v>116252.52</v>
      </c>
      <c r="M100">
        <v>400</v>
      </c>
      <c r="O100">
        <v>440</v>
      </c>
      <c r="P100">
        <f>+SUMIF(M96:M227,O100,K96:K227)</f>
        <v>7931.0300000000016</v>
      </c>
    </row>
    <row r="101" spans="1:16" x14ac:dyDescent="0.25">
      <c r="A101" s="21" t="s">
        <v>762</v>
      </c>
      <c r="B101" s="22">
        <v>42416</v>
      </c>
      <c r="C101" s="21" t="s">
        <v>511</v>
      </c>
      <c r="D101" s="21">
        <v>1</v>
      </c>
      <c r="E101" s="21" t="s">
        <v>763</v>
      </c>
      <c r="F101" s="21" t="s">
        <v>14</v>
      </c>
      <c r="G101" s="21" t="s">
        <v>15</v>
      </c>
      <c r="H101" s="21" t="s">
        <v>513</v>
      </c>
      <c r="I101" s="31">
        <f>K101*100/16</f>
        <v>49568.9375</v>
      </c>
      <c r="J101" s="21"/>
      <c r="K101" s="23">
        <v>7931.03</v>
      </c>
      <c r="L101" s="19">
        <v>-10306170.52</v>
      </c>
      <c r="M101">
        <v>440</v>
      </c>
      <c r="O101">
        <v>470</v>
      </c>
      <c r="P101">
        <f>+SUMIF(M97:M227,O101,K97:K227)</f>
        <v>13248.43</v>
      </c>
    </row>
    <row r="102" spans="1:16" hidden="1" x14ac:dyDescent="0.25">
      <c r="A102" s="6" t="s">
        <v>514</v>
      </c>
      <c r="B102" s="7">
        <v>42417</v>
      </c>
      <c r="C102" s="6" t="s">
        <v>515</v>
      </c>
      <c r="D102" s="6">
        <v>1</v>
      </c>
      <c r="E102" s="6" t="s">
        <v>516</v>
      </c>
      <c r="F102" s="6" t="s">
        <v>14</v>
      </c>
      <c r="G102" s="6" t="s">
        <v>15</v>
      </c>
      <c r="H102" s="6" t="s">
        <v>517</v>
      </c>
      <c r="I102" s="6"/>
      <c r="J102" s="6"/>
      <c r="K102" s="20">
        <v>54606.9</v>
      </c>
      <c r="L102" s="19">
        <v>76818.03</v>
      </c>
      <c r="M102">
        <v>400</v>
      </c>
      <c r="O102">
        <v>483</v>
      </c>
      <c r="P102">
        <f>+SUMIF(M98:M227,O102,K98:K227)</f>
        <v>20130.96999999999</v>
      </c>
    </row>
    <row r="103" spans="1:16" hidden="1" x14ac:dyDescent="0.25">
      <c r="A103" s="6" t="s">
        <v>316</v>
      </c>
      <c r="B103" s="7">
        <v>42422</v>
      </c>
      <c r="C103" s="6" t="s">
        <v>534</v>
      </c>
      <c r="D103" s="6">
        <v>1</v>
      </c>
      <c r="E103" s="6" t="s">
        <v>535</v>
      </c>
      <c r="F103" s="6" t="s">
        <v>14</v>
      </c>
      <c r="G103" s="6" t="s">
        <v>15</v>
      </c>
      <c r="H103" s="6" t="s">
        <v>536</v>
      </c>
      <c r="I103" s="6"/>
      <c r="J103" s="6"/>
      <c r="K103" s="20">
        <v>52537.93</v>
      </c>
      <c r="L103" s="19">
        <v>76765.279999999999</v>
      </c>
      <c r="M103">
        <v>400</v>
      </c>
    </row>
    <row r="104" spans="1:16" hidden="1" x14ac:dyDescent="0.25">
      <c r="A104" s="6" t="s">
        <v>16</v>
      </c>
      <c r="B104" s="7">
        <v>42422</v>
      </c>
      <c r="C104" s="6" t="s">
        <v>530</v>
      </c>
      <c r="D104" s="6">
        <v>1</v>
      </c>
      <c r="E104" s="6" t="s">
        <v>537</v>
      </c>
      <c r="F104" s="6" t="s">
        <v>14</v>
      </c>
      <c r="G104" s="6" t="s">
        <v>15</v>
      </c>
      <c r="H104" s="6" t="s">
        <v>531</v>
      </c>
      <c r="I104" s="6"/>
      <c r="J104" s="6"/>
      <c r="K104" s="20">
        <v>59034.48</v>
      </c>
      <c r="L104" s="19">
        <v>17730.8</v>
      </c>
      <c r="M104">
        <v>400</v>
      </c>
    </row>
    <row r="105" spans="1:16" hidden="1" x14ac:dyDescent="0.25">
      <c r="A105" s="6" t="s">
        <v>91</v>
      </c>
      <c r="B105" s="7">
        <v>42423</v>
      </c>
      <c r="C105" s="6" t="s">
        <v>539</v>
      </c>
      <c r="D105" s="6">
        <v>1</v>
      </c>
      <c r="E105" s="6" t="s">
        <v>540</v>
      </c>
      <c r="F105" s="6" t="s">
        <v>14</v>
      </c>
      <c r="G105" s="6" t="s">
        <v>15</v>
      </c>
      <c r="H105" s="6" t="s">
        <v>541</v>
      </c>
      <c r="I105" s="6"/>
      <c r="J105" s="6"/>
      <c r="K105" s="20">
        <v>56758.62</v>
      </c>
      <c r="L105" s="19">
        <v>-37648.51</v>
      </c>
      <c r="M105">
        <v>400</v>
      </c>
    </row>
    <row r="106" spans="1:16" hidden="1" x14ac:dyDescent="0.25">
      <c r="A106" s="6" t="s">
        <v>547</v>
      </c>
      <c r="B106" s="7">
        <v>42424</v>
      </c>
      <c r="C106" s="6" t="s">
        <v>539</v>
      </c>
      <c r="D106" s="6">
        <v>1</v>
      </c>
      <c r="E106" s="6" t="s">
        <v>548</v>
      </c>
      <c r="F106" s="6" t="s">
        <v>14</v>
      </c>
      <c r="G106" s="6" t="s">
        <v>15</v>
      </c>
      <c r="H106" s="6" t="s">
        <v>549</v>
      </c>
      <c r="I106" s="6"/>
      <c r="J106" s="6"/>
      <c r="K106" s="20">
        <v>56758.62</v>
      </c>
      <c r="L106" s="19">
        <v>-13510.58</v>
      </c>
      <c r="M106">
        <v>400</v>
      </c>
    </row>
    <row r="107" spans="1:16" hidden="1" x14ac:dyDescent="0.25">
      <c r="A107" s="6" t="s">
        <v>552</v>
      </c>
      <c r="B107" s="7">
        <v>42424</v>
      </c>
      <c r="C107" s="6" t="s">
        <v>534</v>
      </c>
      <c r="D107" s="6">
        <v>1</v>
      </c>
      <c r="E107" s="6" t="s">
        <v>553</v>
      </c>
      <c r="F107" s="6" t="s">
        <v>14</v>
      </c>
      <c r="G107" s="6" t="s">
        <v>15</v>
      </c>
      <c r="H107" s="6" t="s">
        <v>536</v>
      </c>
      <c r="I107" s="6"/>
      <c r="J107" s="6"/>
      <c r="K107" s="20">
        <v>52537.93</v>
      </c>
      <c r="L107" s="19">
        <v>-13510.58</v>
      </c>
      <c r="M107">
        <v>400</v>
      </c>
    </row>
    <row r="108" spans="1:16" x14ac:dyDescent="0.25">
      <c r="A108" s="21" t="s">
        <v>887</v>
      </c>
      <c r="B108" s="22">
        <v>42425</v>
      </c>
      <c r="C108" s="21" t="s">
        <v>511</v>
      </c>
      <c r="D108" s="21">
        <v>1</v>
      </c>
      <c r="E108" s="21" t="s">
        <v>888</v>
      </c>
      <c r="F108" s="21" t="s">
        <v>14</v>
      </c>
      <c r="G108" s="21" t="s">
        <v>15</v>
      </c>
      <c r="H108" s="21" t="s">
        <v>513</v>
      </c>
      <c r="I108" s="31">
        <f>K108*100/16</f>
        <v>49568.9375</v>
      </c>
      <c r="J108" s="21"/>
      <c r="K108" s="23">
        <v>7931.03</v>
      </c>
      <c r="L108" s="19">
        <v>-10426988.369999999</v>
      </c>
      <c r="M108">
        <v>440</v>
      </c>
    </row>
    <row r="109" spans="1:16" hidden="1" x14ac:dyDescent="0.25">
      <c r="A109" s="6" t="s">
        <v>557</v>
      </c>
      <c r="B109" s="7">
        <v>42425</v>
      </c>
      <c r="C109" s="6" t="s">
        <v>558</v>
      </c>
      <c r="D109" s="6">
        <v>1</v>
      </c>
      <c r="E109" s="6" t="s">
        <v>559</v>
      </c>
      <c r="F109" s="6" t="s">
        <v>14</v>
      </c>
      <c r="G109" s="6" t="s">
        <v>15</v>
      </c>
      <c r="H109" s="6" t="s">
        <v>560</v>
      </c>
      <c r="I109" s="6"/>
      <c r="J109" s="6"/>
      <c r="K109" s="20">
        <v>67148.41</v>
      </c>
      <c r="L109" s="19">
        <v>-56521.06</v>
      </c>
      <c r="M109">
        <v>400</v>
      </c>
    </row>
    <row r="110" spans="1:16" hidden="1" x14ac:dyDescent="0.25">
      <c r="A110" s="6" t="s">
        <v>585</v>
      </c>
      <c r="B110" s="7">
        <v>42429</v>
      </c>
      <c r="C110" s="6" t="s">
        <v>530</v>
      </c>
      <c r="D110" s="6">
        <v>1</v>
      </c>
      <c r="E110" s="6" t="s">
        <v>586</v>
      </c>
      <c r="F110" s="6" t="s">
        <v>14</v>
      </c>
      <c r="G110" s="6" t="s">
        <v>15</v>
      </c>
      <c r="H110" s="6" t="s">
        <v>587</v>
      </c>
      <c r="I110" s="6"/>
      <c r="J110" s="6"/>
      <c r="K110" s="20">
        <v>59034.48</v>
      </c>
      <c r="L110" s="19">
        <v>120185.99</v>
      </c>
      <c r="M110">
        <v>400</v>
      </c>
    </row>
    <row r="111" spans="1:16" hidden="1" x14ac:dyDescent="0.25">
      <c r="A111" s="6" t="s">
        <v>148</v>
      </c>
      <c r="B111" s="7">
        <v>42405</v>
      </c>
      <c r="C111" s="6" t="s">
        <v>492</v>
      </c>
      <c r="D111" s="6">
        <v>1</v>
      </c>
      <c r="E111" s="6" t="s">
        <v>497</v>
      </c>
      <c r="F111" s="6" t="s">
        <v>498</v>
      </c>
      <c r="G111" s="6" t="s">
        <v>6</v>
      </c>
      <c r="H111" s="6" t="s">
        <v>494</v>
      </c>
      <c r="I111" s="6"/>
      <c r="J111" s="6"/>
      <c r="K111" s="20">
        <v>10317.24</v>
      </c>
      <c r="L111" s="19">
        <v>167818.16</v>
      </c>
      <c r="M111">
        <v>470</v>
      </c>
    </row>
    <row r="112" spans="1:16" hidden="1" x14ac:dyDescent="0.25">
      <c r="A112" s="21" t="s">
        <v>168</v>
      </c>
      <c r="B112" s="22">
        <v>42405</v>
      </c>
      <c r="C112" s="21"/>
      <c r="D112" s="21">
        <v>2</v>
      </c>
      <c r="E112" s="21" t="s">
        <v>650</v>
      </c>
      <c r="F112" s="21" t="s">
        <v>121</v>
      </c>
      <c r="G112" s="21" t="s">
        <v>427</v>
      </c>
      <c r="H112" s="21" t="s">
        <v>651</v>
      </c>
      <c r="I112" s="21"/>
      <c r="J112" s="21"/>
      <c r="K112" s="21">
        <v>176.28</v>
      </c>
      <c r="L112" s="19">
        <v>-10283745.82</v>
      </c>
      <c r="M112">
        <v>470</v>
      </c>
    </row>
    <row r="113" spans="1:13" hidden="1" x14ac:dyDescent="0.25">
      <c r="A113" s="21" t="s">
        <v>667</v>
      </c>
      <c r="B113" s="22">
        <v>42409</v>
      </c>
      <c r="C113" s="21"/>
      <c r="D113" s="21">
        <v>2</v>
      </c>
      <c r="E113" s="21" t="s">
        <v>668</v>
      </c>
      <c r="F113" s="21" t="s">
        <v>121</v>
      </c>
      <c r="G113" s="21" t="s">
        <v>427</v>
      </c>
      <c r="H113" s="21" t="s">
        <v>669</v>
      </c>
      <c r="I113" s="31">
        <f>K113*100/16</f>
        <v>3168.25</v>
      </c>
      <c r="J113" s="21"/>
      <c r="K113" s="31">
        <v>506.92</v>
      </c>
      <c r="L113" s="19">
        <v>-10290169.529999999</v>
      </c>
      <c r="M113">
        <v>470</v>
      </c>
    </row>
    <row r="114" spans="1:13" hidden="1" x14ac:dyDescent="0.25">
      <c r="A114" s="21" t="s">
        <v>670</v>
      </c>
      <c r="B114" s="22">
        <v>42409</v>
      </c>
      <c r="C114" s="21"/>
      <c r="D114" s="21">
        <v>2</v>
      </c>
      <c r="E114" s="21" t="s">
        <v>671</v>
      </c>
      <c r="F114" s="21" t="s">
        <v>121</v>
      </c>
      <c r="G114" s="21" t="s">
        <v>427</v>
      </c>
      <c r="H114" s="21" t="s">
        <v>672</v>
      </c>
      <c r="I114" s="21"/>
      <c r="J114" s="21"/>
      <c r="K114" s="21">
        <v>189.49</v>
      </c>
      <c r="L114" s="19">
        <v>-10290359.02</v>
      </c>
      <c r="M114">
        <v>470</v>
      </c>
    </row>
    <row r="115" spans="1:13" hidden="1" x14ac:dyDescent="0.25">
      <c r="A115" s="21" t="s">
        <v>729</v>
      </c>
      <c r="B115" s="22">
        <v>42413</v>
      </c>
      <c r="C115" s="21"/>
      <c r="D115" s="21">
        <v>2</v>
      </c>
      <c r="E115" s="21" t="s">
        <v>730</v>
      </c>
      <c r="F115" s="21" t="s">
        <v>121</v>
      </c>
      <c r="G115" s="21" t="s">
        <v>427</v>
      </c>
      <c r="H115" s="21" t="s">
        <v>731</v>
      </c>
      <c r="I115" s="21"/>
      <c r="J115" s="21"/>
      <c r="K115" s="21">
        <v>78.709999999999994</v>
      </c>
      <c r="L115" s="19">
        <v>-10293523.279999999</v>
      </c>
      <c r="M115">
        <v>470</v>
      </c>
    </row>
    <row r="116" spans="1:13" hidden="1" x14ac:dyDescent="0.25">
      <c r="A116" s="21" t="s">
        <v>734</v>
      </c>
      <c r="B116" s="22">
        <v>42415</v>
      </c>
      <c r="C116" s="21"/>
      <c r="D116" s="21">
        <v>2</v>
      </c>
      <c r="E116" s="21" t="s">
        <v>735</v>
      </c>
      <c r="F116" s="21" t="s">
        <v>736</v>
      </c>
      <c r="G116" s="21" t="s">
        <v>427</v>
      </c>
      <c r="H116" s="21" t="s">
        <v>432</v>
      </c>
      <c r="I116" s="31">
        <f>K116*100/16</f>
        <v>142.125</v>
      </c>
      <c r="J116" s="21"/>
      <c r="K116" s="31">
        <v>22.74</v>
      </c>
      <c r="L116" s="19">
        <v>-10294747.539999999</v>
      </c>
      <c r="M116">
        <v>483</v>
      </c>
    </row>
    <row r="117" spans="1:13" hidden="1" x14ac:dyDescent="0.25">
      <c r="A117" s="21" t="s">
        <v>809</v>
      </c>
      <c r="B117" s="22">
        <v>42418</v>
      </c>
      <c r="C117" s="21"/>
      <c r="D117" s="21">
        <v>2</v>
      </c>
      <c r="E117" s="21" t="s">
        <v>810</v>
      </c>
      <c r="F117" s="21" t="s">
        <v>121</v>
      </c>
      <c r="G117" s="21" t="s">
        <v>427</v>
      </c>
      <c r="H117" s="21" t="s">
        <v>811</v>
      </c>
      <c r="I117" s="21"/>
      <c r="J117" s="21"/>
      <c r="K117" s="21">
        <v>145.44</v>
      </c>
      <c r="L117" s="19">
        <v>-10373011.73</v>
      </c>
      <c r="M117">
        <v>470</v>
      </c>
    </row>
    <row r="118" spans="1:13" hidden="1" x14ac:dyDescent="0.25">
      <c r="A118" s="21" t="s">
        <v>828</v>
      </c>
      <c r="B118" s="22">
        <v>42420</v>
      </c>
      <c r="C118" s="21"/>
      <c r="D118" s="21">
        <v>2</v>
      </c>
      <c r="E118" s="21" t="s">
        <v>829</v>
      </c>
      <c r="F118" s="21" t="s">
        <v>121</v>
      </c>
      <c r="G118" s="21" t="s">
        <v>427</v>
      </c>
      <c r="H118" s="21" t="s">
        <v>830</v>
      </c>
      <c r="I118" s="21"/>
      <c r="J118" s="21"/>
      <c r="K118" s="23">
        <v>1226.6199999999999</v>
      </c>
      <c r="L118" s="19">
        <v>-10374056.93</v>
      </c>
      <c r="M118">
        <v>470</v>
      </c>
    </row>
    <row r="119" spans="1:13" hidden="1" x14ac:dyDescent="0.25">
      <c r="A119" s="21" t="s">
        <v>400</v>
      </c>
      <c r="B119" s="22">
        <v>42425</v>
      </c>
      <c r="C119" s="21"/>
      <c r="D119" s="21">
        <v>2</v>
      </c>
      <c r="E119" s="21" t="s">
        <v>884</v>
      </c>
      <c r="F119" s="21" t="s">
        <v>121</v>
      </c>
      <c r="G119" s="21" t="s">
        <v>427</v>
      </c>
      <c r="H119" s="21" t="s">
        <v>46</v>
      </c>
      <c r="I119" s="21"/>
      <c r="J119" s="21"/>
      <c r="K119" s="21">
        <v>370.9</v>
      </c>
      <c r="L119" s="19">
        <v>-10426988.369999999</v>
      </c>
      <c r="M119">
        <v>470</v>
      </c>
    </row>
    <row r="120" spans="1:13" hidden="1" x14ac:dyDescent="0.25">
      <c r="A120" s="21" t="s">
        <v>893</v>
      </c>
      <c r="B120" s="22">
        <v>42426</v>
      </c>
      <c r="C120" s="21"/>
      <c r="D120" s="21">
        <v>2</v>
      </c>
      <c r="E120" s="21" t="s">
        <v>894</v>
      </c>
      <c r="F120" s="21" t="s">
        <v>121</v>
      </c>
      <c r="G120" s="21" t="s">
        <v>427</v>
      </c>
      <c r="H120" s="21" t="s">
        <v>895</v>
      </c>
      <c r="I120" s="21"/>
      <c r="J120" s="21"/>
      <c r="K120" s="21">
        <v>236.83</v>
      </c>
      <c r="L120" s="19">
        <v>-10492813.029999999</v>
      </c>
      <c r="M120">
        <v>470</v>
      </c>
    </row>
    <row r="121" spans="1:13" hidden="1" x14ac:dyDescent="0.25">
      <c r="A121" s="21" t="s">
        <v>19</v>
      </c>
      <c r="B121" s="22">
        <v>42402</v>
      </c>
      <c r="C121" s="21" t="s">
        <v>591</v>
      </c>
      <c r="D121" s="21">
        <v>2</v>
      </c>
      <c r="E121" s="21" t="s">
        <v>592</v>
      </c>
      <c r="F121" s="21" t="s">
        <v>125</v>
      </c>
      <c r="G121" s="21" t="s">
        <v>10</v>
      </c>
      <c r="H121" s="21" t="s">
        <v>593</v>
      </c>
      <c r="I121" s="31">
        <f t="shared" ref="I121:I184" si="0">K121*100/16</f>
        <v>1018.9375</v>
      </c>
      <c r="J121" s="21"/>
      <c r="K121" s="31">
        <v>163.03</v>
      </c>
      <c r="L121" s="19">
        <v>-10179054.609999999</v>
      </c>
      <c r="M121">
        <v>483</v>
      </c>
    </row>
    <row r="122" spans="1:13" hidden="1" x14ac:dyDescent="0.25">
      <c r="A122" s="6" t="s">
        <v>485</v>
      </c>
      <c r="B122" s="7">
        <v>42403</v>
      </c>
      <c r="C122" s="6" t="s">
        <v>486</v>
      </c>
      <c r="D122" s="6">
        <v>2</v>
      </c>
      <c r="E122" s="6" t="s">
        <v>487</v>
      </c>
      <c r="F122" s="6" t="s">
        <v>31</v>
      </c>
      <c r="G122" s="6" t="s">
        <v>32</v>
      </c>
      <c r="H122" s="6" t="s">
        <v>33</v>
      </c>
      <c r="I122" s="31">
        <f t="shared" si="0"/>
        <v>503.125</v>
      </c>
      <c r="J122" s="6"/>
      <c r="K122" s="9">
        <v>80.5</v>
      </c>
      <c r="L122" s="19">
        <v>118385.19</v>
      </c>
      <c r="M122">
        <v>483</v>
      </c>
    </row>
    <row r="123" spans="1:13" hidden="1" x14ac:dyDescent="0.25">
      <c r="A123" s="21" t="s">
        <v>594</v>
      </c>
      <c r="B123" s="22">
        <v>42403</v>
      </c>
      <c r="C123" s="21" t="s">
        <v>595</v>
      </c>
      <c r="D123" s="21">
        <v>2</v>
      </c>
      <c r="E123" s="21" t="s">
        <v>596</v>
      </c>
      <c r="F123" s="21" t="s">
        <v>144</v>
      </c>
      <c r="G123" s="21" t="s">
        <v>32</v>
      </c>
      <c r="H123" s="21" t="s">
        <v>433</v>
      </c>
      <c r="I123" s="31">
        <f t="shared" si="0"/>
        <v>1018.9375</v>
      </c>
      <c r="J123" s="21"/>
      <c r="K123" s="31">
        <v>163.03</v>
      </c>
      <c r="L123" s="19">
        <v>-10179217.640000001</v>
      </c>
      <c r="M123">
        <v>483</v>
      </c>
    </row>
    <row r="124" spans="1:13" hidden="1" x14ac:dyDescent="0.25">
      <c r="A124" s="21" t="s">
        <v>597</v>
      </c>
      <c r="B124" s="22">
        <v>42403</v>
      </c>
      <c r="C124" s="21" t="s">
        <v>598</v>
      </c>
      <c r="D124" s="21">
        <v>2</v>
      </c>
      <c r="E124" s="21" t="s">
        <v>599</v>
      </c>
      <c r="F124" s="21" t="s">
        <v>151</v>
      </c>
      <c r="G124" s="21" t="s">
        <v>32</v>
      </c>
      <c r="H124" s="21" t="s">
        <v>434</v>
      </c>
      <c r="I124" s="31">
        <f t="shared" si="0"/>
        <v>300</v>
      </c>
      <c r="J124" s="21"/>
      <c r="K124" s="31">
        <v>48</v>
      </c>
      <c r="L124" s="19">
        <v>-10179265.640000001</v>
      </c>
      <c r="M124">
        <v>483</v>
      </c>
    </row>
    <row r="125" spans="1:13" hidden="1" x14ac:dyDescent="0.25">
      <c r="A125" s="21" t="s">
        <v>600</v>
      </c>
      <c r="B125" s="22">
        <v>42403</v>
      </c>
      <c r="C125" s="21" t="s">
        <v>601</v>
      </c>
      <c r="D125" s="21">
        <v>2</v>
      </c>
      <c r="E125" s="21" t="s">
        <v>602</v>
      </c>
      <c r="F125" s="21" t="s">
        <v>155</v>
      </c>
      <c r="G125" s="21" t="s">
        <v>32</v>
      </c>
      <c r="H125" s="21" t="s">
        <v>435</v>
      </c>
      <c r="I125" s="31">
        <f t="shared" si="0"/>
        <v>350</v>
      </c>
      <c r="J125" s="21"/>
      <c r="K125" s="31">
        <v>56</v>
      </c>
      <c r="L125" s="19">
        <v>-10179321.640000001</v>
      </c>
      <c r="M125">
        <v>483</v>
      </c>
    </row>
    <row r="126" spans="1:13" hidden="1" x14ac:dyDescent="0.25">
      <c r="A126" s="21" t="s">
        <v>603</v>
      </c>
      <c r="B126" s="22">
        <v>42403</v>
      </c>
      <c r="C126" s="21" t="s">
        <v>604</v>
      </c>
      <c r="D126" s="21">
        <v>2</v>
      </c>
      <c r="E126" s="21" t="s">
        <v>605</v>
      </c>
      <c r="F126" s="21" t="s">
        <v>155</v>
      </c>
      <c r="G126" s="21" t="s">
        <v>32</v>
      </c>
      <c r="H126" s="21" t="s">
        <v>435</v>
      </c>
      <c r="I126" s="31">
        <f t="shared" si="0"/>
        <v>350</v>
      </c>
      <c r="J126" s="21"/>
      <c r="K126" s="31">
        <v>56</v>
      </c>
      <c r="L126" s="19">
        <v>-10179377.640000001</v>
      </c>
      <c r="M126">
        <v>483</v>
      </c>
    </row>
    <row r="127" spans="1:13" hidden="1" x14ac:dyDescent="0.25">
      <c r="A127" s="21" t="s">
        <v>606</v>
      </c>
      <c r="B127" s="22">
        <v>42403</v>
      </c>
      <c r="C127" s="21" t="s">
        <v>607</v>
      </c>
      <c r="D127" s="21">
        <v>2</v>
      </c>
      <c r="E127" s="21" t="s">
        <v>608</v>
      </c>
      <c r="F127" s="21" t="s">
        <v>155</v>
      </c>
      <c r="G127" s="21" t="s">
        <v>32</v>
      </c>
      <c r="H127" s="21" t="s">
        <v>435</v>
      </c>
      <c r="I127" s="31">
        <f t="shared" si="0"/>
        <v>350</v>
      </c>
      <c r="J127" s="21"/>
      <c r="K127" s="31">
        <v>56</v>
      </c>
      <c r="L127" s="19">
        <v>-10179433.640000001</v>
      </c>
      <c r="M127">
        <v>483</v>
      </c>
    </row>
    <row r="128" spans="1:13" hidden="1" x14ac:dyDescent="0.25">
      <c r="A128" s="21" t="s">
        <v>609</v>
      </c>
      <c r="B128" s="22">
        <v>42403</v>
      </c>
      <c r="C128" s="21" t="s">
        <v>610</v>
      </c>
      <c r="D128" s="21">
        <v>2</v>
      </c>
      <c r="E128" s="21" t="s">
        <v>611</v>
      </c>
      <c r="F128" s="21" t="s">
        <v>155</v>
      </c>
      <c r="G128" s="21" t="s">
        <v>32</v>
      </c>
      <c r="H128" s="21" t="s">
        <v>435</v>
      </c>
      <c r="I128" s="31">
        <f t="shared" si="0"/>
        <v>350</v>
      </c>
      <c r="J128" s="21"/>
      <c r="K128" s="31">
        <v>56</v>
      </c>
      <c r="L128" s="19">
        <v>-10179489.640000001</v>
      </c>
      <c r="M128">
        <v>483</v>
      </c>
    </row>
    <row r="129" spans="1:13" hidden="1" x14ac:dyDescent="0.25">
      <c r="A129" s="21" t="s">
        <v>612</v>
      </c>
      <c r="B129" s="22">
        <v>42403</v>
      </c>
      <c r="C129" s="21" t="s">
        <v>613</v>
      </c>
      <c r="D129" s="21">
        <v>2</v>
      </c>
      <c r="E129" s="21" t="s">
        <v>614</v>
      </c>
      <c r="F129" s="21" t="s">
        <v>155</v>
      </c>
      <c r="G129" s="21" t="s">
        <v>32</v>
      </c>
      <c r="H129" s="21" t="s">
        <v>435</v>
      </c>
      <c r="I129" s="31">
        <f t="shared" si="0"/>
        <v>350</v>
      </c>
      <c r="J129" s="21"/>
      <c r="K129" s="31">
        <v>56</v>
      </c>
      <c r="L129" s="19">
        <v>-10179545.640000001</v>
      </c>
      <c r="M129">
        <v>483</v>
      </c>
    </row>
    <row r="130" spans="1:13" hidden="1" x14ac:dyDescent="0.25">
      <c r="A130" s="21" t="s">
        <v>615</v>
      </c>
      <c r="B130" s="22">
        <v>42403</v>
      </c>
      <c r="C130" s="21" t="s">
        <v>616</v>
      </c>
      <c r="D130" s="21">
        <v>2</v>
      </c>
      <c r="E130" s="21" t="s">
        <v>617</v>
      </c>
      <c r="F130" s="21" t="s">
        <v>155</v>
      </c>
      <c r="G130" s="21" t="s">
        <v>32</v>
      </c>
      <c r="H130" s="21" t="s">
        <v>435</v>
      </c>
      <c r="I130" s="31">
        <f t="shared" si="0"/>
        <v>350</v>
      </c>
      <c r="J130" s="21"/>
      <c r="K130" s="31">
        <v>56</v>
      </c>
      <c r="L130" s="19">
        <v>-10179601.640000001</v>
      </c>
      <c r="M130">
        <v>483</v>
      </c>
    </row>
    <row r="131" spans="1:13" hidden="1" x14ac:dyDescent="0.25">
      <c r="A131" s="21" t="s">
        <v>618</v>
      </c>
      <c r="B131" s="22">
        <v>42403</v>
      </c>
      <c r="C131" s="21" t="s">
        <v>619</v>
      </c>
      <c r="D131" s="21">
        <v>2</v>
      </c>
      <c r="E131" s="21" t="s">
        <v>620</v>
      </c>
      <c r="F131" s="21" t="s">
        <v>155</v>
      </c>
      <c r="G131" s="21" t="s">
        <v>32</v>
      </c>
      <c r="H131" s="21" t="s">
        <v>435</v>
      </c>
      <c r="I131" s="31">
        <f t="shared" si="0"/>
        <v>350</v>
      </c>
      <c r="J131" s="21"/>
      <c r="K131" s="31">
        <v>56</v>
      </c>
      <c r="L131" s="19">
        <v>-10179657.640000001</v>
      </c>
      <c r="M131">
        <v>483</v>
      </c>
    </row>
    <row r="132" spans="1:13" hidden="1" x14ac:dyDescent="0.25">
      <c r="A132" s="21" t="s">
        <v>621</v>
      </c>
      <c r="B132" s="22">
        <v>42403</v>
      </c>
      <c r="C132" s="21" t="s">
        <v>622</v>
      </c>
      <c r="D132" s="21">
        <v>2</v>
      </c>
      <c r="E132" s="21" t="s">
        <v>623</v>
      </c>
      <c r="F132" s="21" t="s">
        <v>155</v>
      </c>
      <c r="G132" s="21" t="s">
        <v>32</v>
      </c>
      <c r="H132" s="21" t="s">
        <v>435</v>
      </c>
      <c r="I132" s="31">
        <f t="shared" si="0"/>
        <v>350</v>
      </c>
      <c r="J132" s="21"/>
      <c r="K132" s="31">
        <v>56</v>
      </c>
      <c r="L132" s="19">
        <v>-10179713.640000001</v>
      </c>
      <c r="M132">
        <v>483</v>
      </c>
    </row>
    <row r="133" spans="1:13" hidden="1" x14ac:dyDescent="0.25">
      <c r="A133" s="21" t="s">
        <v>624</v>
      </c>
      <c r="B133" s="22">
        <v>42403</v>
      </c>
      <c r="C133" s="21" t="s">
        <v>625</v>
      </c>
      <c r="D133" s="21">
        <v>2</v>
      </c>
      <c r="E133" s="21" t="s">
        <v>626</v>
      </c>
      <c r="F133" s="21" t="s">
        <v>155</v>
      </c>
      <c r="G133" s="21" t="s">
        <v>32</v>
      </c>
      <c r="H133" s="21" t="s">
        <v>435</v>
      </c>
      <c r="I133" s="31">
        <f t="shared" si="0"/>
        <v>350</v>
      </c>
      <c r="J133" s="21"/>
      <c r="K133" s="31">
        <v>56</v>
      </c>
      <c r="L133" s="19">
        <v>-10179769.640000001</v>
      </c>
      <c r="M133">
        <v>483</v>
      </c>
    </row>
    <row r="134" spans="1:13" hidden="1" x14ac:dyDescent="0.25">
      <c r="A134" s="21" t="s">
        <v>627</v>
      </c>
      <c r="B134" s="22">
        <v>42403</v>
      </c>
      <c r="C134" s="21" t="s">
        <v>628</v>
      </c>
      <c r="D134" s="21">
        <v>2</v>
      </c>
      <c r="E134" s="21" t="s">
        <v>629</v>
      </c>
      <c r="F134" s="21" t="s">
        <v>155</v>
      </c>
      <c r="G134" s="21" t="s">
        <v>32</v>
      </c>
      <c r="H134" s="21" t="s">
        <v>435</v>
      </c>
      <c r="I134" s="31">
        <f t="shared" si="0"/>
        <v>350</v>
      </c>
      <c r="J134" s="21"/>
      <c r="K134" s="31">
        <v>56</v>
      </c>
      <c r="L134" s="19">
        <v>-10179825.640000001</v>
      </c>
      <c r="M134">
        <v>483</v>
      </c>
    </row>
    <row r="135" spans="1:13" hidden="1" x14ac:dyDescent="0.25">
      <c r="A135" s="21" t="s">
        <v>630</v>
      </c>
      <c r="B135" s="22">
        <v>42403</v>
      </c>
      <c r="C135" s="21" t="s">
        <v>631</v>
      </c>
      <c r="D135" s="21">
        <v>2</v>
      </c>
      <c r="E135" s="21" t="s">
        <v>632</v>
      </c>
      <c r="F135" s="21" t="s">
        <v>155</v>
      </c>
      <c r="G135" s="21" t="s">
        <v>32</v>
      </c>
      <c r="H135" s="21" t="s">
        <v>435</v>
      </c>
      <c r="I135" s="31">
        <f t="shared" si="0"/>
        <v>350</v>
      </c>
      <c r="J135" s="21"/>
      <c r="K135" s="31">
        <v>56</v>
      </c>
      <c r="L135" s="19">
        <v>-10179881.640000001</v>
      </c>
      <c r="M135">
        <v>483</v>
      </c>
    </row>
    <row r="136" spans="1:13" hidden="1" x14ac:dyDescent="0.25">
      <c r="A136" s="21" t="s">
        <v>633</v>
      </c>
      <c r="B136" s="22">
        <v>42403</v>
      </c>
      <c r="C136" s="21" t="s">
        <v>634</v>
      </c>
      <c r="D136" s="21">
        <v>2</v>
      </c>
      <c r="E136" s="21" t="s">
        <v>635</v>
      </c>
      <c r="F136" s="21" t="s">
        <v>155</v>
      </c>
      <c r="G136" s="21" t="s">
        <v>32</v>
      </c>
      <c r="H136" s="21" t="s">
        <v>435</v>
      </c>
      <c r="I136" s="31">
        <f t="shared" si="0"/>
        <v>350</v>
      </c>
      <c r="J136" s="21"/>
      <c r="K136" s="31">
        <v>56</v>
      </c>
      <c r="L136" s="19">
        <v>-10179937.640000001</v>
      </c>
      <c r="M136">
        <v>483</v>
      </c>
    </row>
    <row r="137" spans="1:13" hidden="1" x14ac:dyDescent="0.25">
      <c r="A137" s="21" t="s">
        <v>194</v>
      </c>
      <c r="B137" s="22">
        <v>42403</v>
      </c>
      <c r="C137" s="21" t="s">
        <v>636</v>
      </c>
      <c r="D137" s="21">
        <v>2</v>
      </c>
      <c r="E137" s="21" t="s">
        <v>637</v>
      </c>
      <c r="F137" s="21" t="s">
        <v>125</v>
      </c>
      <c r="G137" s="21" t="s">
        <v>10</v>
      </c>
      <c r="H137" s="21" t="s">
        <v>638</v>
      </c>
      <c r="I137" s="31">
        <f t="shared" si="0"/>
        <v>2710.4375</v>
      </c>
      <c r="J137" s="21"/>
      <c r="K137" s="31">
        <v>433.67</v>
      </c>
      <c r="L137" s="19">
        <v>-10186233.380000001</v>
      </c>
      <c r="M137">
        <v>483</v>
      </c>
    </row>
    <row r="138" spans="1:13" hidden="1" x14ac:dyDescent="0.25">
      <c r="A138" s="21" t="s">
        <v>197</v>
      </c>
      <c r="B138" s="22">
        <v>42404</v>
      </c>
      <c r="C138" s="21" t="s">
        <v>639</v>
      </c>
      <c r="D138" s="21">
        <v>2</v>
      </c>
      <c r="E138" s="21" t="s">
        <v>640</v>
      </c>
      <c r="F138" s="21" t="s">
        <v>125</v>
      </c>
      <c r="G138" s="21" t="s">
        <v>10</v>
      </c>
      <c r="H138" s="21" t="s">
        <v>46</v>
      </c>
      <c r="I138" s="31">
        <f t="shared" si="0"/>
        <v>1350</v>
      </c>
      <c r="J138" s="21"/>
      <c r="K138" s="31">
        <v>216</v>
      </c>
      <c r="L138" s="19">
        <v>-10186820.279999999</v>
      </c>
      <c r="M138">
        <v>483</v>
      </c>
    </row>
    <row r="139" spans="1:13" hidden="1" x14ac:dyDescent="0.25">
      <c r="A139" s="21" t="s">
        <v>47</v>
      </c>
      <c r="B139" s="22">
        <v>42404</v>
      </c>
      <c r="C139" s="21" t="s">
        <v>641</v>
      </c>
      <c r="D139" s="21">
        <v>2</v>
      </c>
      <c r="E139" s="21" t="s">
        <v>642</v>
      </c>
      <c r="F139" s="21" t="s">
        <v>125</v>
      </c>
      <c r="G139" s="21" t="s">
        <v>10</v>
      </c>
      <c r="H139" s="21" t="s">
        <v>643</v>
      </c>
      <c r="I139" s="31">
        <f t="shared" si="0"/>
        <v>1792.25</v>
      </c>
      <c r="J139" s="21"/>
      <c r="K139" s="31">
        <v>286.76</v>
      </c>
      <c r="L139" s="19">
        <v>-10278095.18</v>
      </c>
      <c r="M139">
        <v>483</v>
      </c>
    </row>
    <row r="140" spans="1:13" hidden="1" x14ac:dyDescent="0.25">
      <c r="A140" s="21" t="s">
        <v>48</v>
      </c>
      <c r="B140" s="22">
        <v>42404</v>
      </c>
      <c r="C140" s="21" t="s">
        <v>644</v>
      </c>
      <c r="D140" s="21">
        <v>2</v>
      </c>
      <c r="E140" s="21" t="s">
        <v>645</v>
      </c>
      <c r="F140" s="21" t="s">
        <v>125</v>
      </c>
      <c r="G140" s="21" t="s">
        <v>10</v>
      </c>
      <c r="H140" s="21" t="s">
        <v>646</v>
      </c>
      <c r="I140" s="31">
        <f t="shared" si="0"/>
        <v>24874.125</v>
      </c>
      <c r="J140" s="21"/>
      <c r="K140" s="31">
        <v>3979.86</v>
      </c>
      <c r="L140" s="19">
        <v>-10282075.039999999</v>
      </c>
      <c r="M140">
        <v>483</v>
      </c>
    </row>
    <row r="141" spans="1:13" hidden="1" x14ac:dyDescent="0.25">
      <c r="A141" s="21" t="s">
        <v>202</v>
      </c>
      <c r="B141" s="22">
        <v>42404</v>
      </c>
      <c r="C141" s="21" t="s">
        <v>647</v>
      </c>
      <c r="D141" s="21">
        <v>2</v>
      </c>
      <c r="E141" s="21" t="s">
        <v>648</v>
      </c>
      <c r="F141" s="21" t="s">
        <v>125</v>
      </c>
      <c r="G141" s="21" t="s">
        <v>10</v>
      </c>
      <c r="H141" s="21" t="s">
        <v>649</v>
      </c>
      <c r="I141" s="31">
        <f t="shared" si="0"/>
        <v>9340.625</v>
      </c>
      <c r="J141" s="21"/>
      <c r="K141" s="31">
        <v>1494.5</v>
      </c>
      <c r="L141" s="19">
        <v>-10283569.539999999</v>
      </c>
      <c r="M141">
        <v>483</v>
      </c>
    </row>
    <row r="142" spans="1:13" hidden="1" x14ac:dyDescent="0.25">
      <c r="A142" s="21" t="s">
        <v>205</v>
      </c>
      <c r="B142" s="22">
        <v>42405</v>
      </c>
      <c r="C142" s="21" t="s">
        <v>652</v>
      </c>
      <c r="D142" s="21">
        <v>2</v>
      </c>
      <c r="E142" s="21" t="s">
        <v>653</v>
      </c>
      <c r="F142" s="21" t="s">
        <v>125</v>
      </c>
      <c r="G142" s="21" t="s">
        <v>10</v>
      </c>
      <c r="H142" s="21" t="s">
        <v>654</v>
      </c>
      <c r="I142" s="31">
        <f t="shared" si="0"/>
        <v>2488.5</v>
      </c>
      <c r="J142" s="21"/>
      <c r="K142" s="31">
        <v>398.16</v>
      </c>
      <c r="L142" s="19">
        <v>-10284143.98</v>
      </c>
      <c r="M142">
        <v>483</v>
      </c>
    </row>
    <row r="143" spans="1:13" hidden="1" x14ac:dyDescent="0.25">
      <c r="A143" s="21" t="s">
        <v>655</v>
      </c>
      <c r="B143" s="22">
        <v>42408</v>
      </c>
      <c r="C143" s="21" t="s">
        <v>656</v>
      </c>
      <c r="D143" s="21">
        <v>2</v>
      </c>
      <c r="E143" s="21" t="s">
        <v>657</v>
      </c>
      <c r="F143" s="21" t="s">
        <v>125</v>
      </c>
      <c r="G143" s="21" t="s">
        <v>10</v>
      </c>
      <c r="H143" s="21" t="s">
        <v>658</v>
      </c>
      <c r="I143" s="31">
        <f t="shared" si="0"/>
        <v>1019</v>
      </c>
      <c r="J143" s="21"/>
      <c r="K143" s="31">
        <v>163.04</v>
      </c>
      <c r="L143" s="19">
        <v>-10284307.02</v>
      </c>
      <c r="M143">
        <v>483</v>
      </c>
    </row>
    <row r="144" spans="1:13" hidden="1" x14ac:dyDescent="0.25">
      <c r="A144" s="21" t="s">
        <v>659</v>
      </c>
      <c r="B144" s="22">
        <v>42408</v>
      </c>
      <c r="C144" s="21" t="s">
        <v>660</v>
      </c>
      <c r="D144" s="21">
        <v>2</v>
      </c>
      <c r="E144" s="21" t="s">
        <v>661</v>
      </c>
      <c r="F144" s="21" t="s">
        <v>125</v>
      </c>
      <c r="G144" s="21" t="s">
        <v>10</v>
      </c>
      <c r="H144" s="21" t="s">
        <v>662</v>
      </c>
      <c r="I144" s="31">
        <f t="shared" si="0"/>
        <v>1792.25</v>
      </c>
      <c r="J144" s="21"/>
      <c r="K144" s="31">
        <v>286.76</v>
      </c>
      <c r="L144" s="19">
        <v>-10284593.779999999</v>
      </c>
      <c r="M144">
        <v>483</v>
      </c>
    </row>
    <row r="145" spans="1:13" hidden="1" x14ac:dyDescent="0.25">
      <c r="A145" s="21" t="s">
        <v>663</v>
      </c>
      <c r="B145" s="22">
        <v>42408</v>
      </c>
      <c r="C145" s="21" t="s">
        <v>664</v>
      </c>
      <c r="D145" s="21">
        <v>2</v>
      </c>
      <c r="E145" s="21" t="s">
        <v>665</v>
      </c>
      <c r="F145" s="21" t="s">
        <v>125</v>
      </c>
      <c r="G145" s="21" t="s">
        <v>10</v>
      </c>
      <c r="H145" s="21" t="s">
        <v>666</v>
      </c>
      <c r="I145" s="31">
        <f t="shared" si="0"/>
        <v>5948.25</v>
      </c>
      <c r="J145" s="21"/>
      <c r="K145" s="31">
        <v>951.72</v>
      </c>
      <c r="L145" s="19">
        <v>-10285545.5</v>
      </c>
      <c r="M145">
        <v>483</v>
      </c>
    </row>
    <row r="146" spans="1:13" hidden="1" x14ac:dyDescent="0.25">
      <c r="A146" s="21" t="s">
        <v>210</v>
      </c>
      <c r="B146" s="22">
        <v>42409</v>
      </c>
      <c r="C146" s="21" t="s">
        <v>673</v>
      </c>
      <c r="D146" s="21">
        <v>2</v>
      </c>
      <c r="E146" s="21" t="s">
        <v>674</v>
      </c>
      <c r="F146" s="21" t="s">
        <v>125</v>
      </c>
      <c r="G146" s="21" t="s">
        <v>10</v>
      </c>
      <c r="H146" s="21" t="s">
        <v>675</v>
      </c>
      <c r="I146" s="31">
        <f t="shared" si="0"/>
        <v>1663.375</v>
      </c>
      <c r="J146" s="21"/>
      <c r="K146" s="31">
        <v>266.14</v>
      </c>
      <c r="L146" s="19">
        <v>-10290625.16</v>
      </c>
      <c r="M146">
        <v>483</v>
      </c>
    </row>
    <row r="147" spans="1:13" hidden="1" x14ac:dyDescent="0.25">
      <c r="A147" s="21" t="s">
        <v>52</v>
      </c>
      <c r="B147" s="22">
        <v>42409</v>
      </c>
      <c r="C147" s="21" t="s">
        <v>676</v>
      </c>
      <c r="D147" s="21">
        <v>2</v>
      </c>
      <c r="E147" s="21" t="s">
        <v>677</v>
      </c>
      <c r="F147" s="21" t="s">
        <v>125</v>
      </c>
      <c r="G147" s="21" t="s">
        <v>10</v>
      </c>
      <c r="H147" s="21" t="s">
        <v>678</v>
      </c>
      <c r="I147" s="31">
        <f t="shared" si="0"/>
        <v>7826.9375</v>
      </c>
      <c r="J147" s="21"/>
      <c r="K147" s="31">
        <v>1252.31</v>
      </c>
      <c r="L147" s="19">
        <v>-10291808.51</v>
      </c>
      <c r="M147">
        <v>483</v>
      </c>
    </row>
    <row r="148" spans="1:13" hidden="1" x14ac:dyDescent="0.25">
      <c r="A148" s="21" t="s">
        <v>262</v>
      </c>
      <c r="B148" s="22">
        <v>42409</v>
      </c>
      <c r="C148" s="21" t="s">
        <v>679</v>
      </c>
      <c r="D148" s="21">
        <v>2</v>
      </c>
      <c r="E148" s="21" t="s">
        <v>680</v>
      </c>
      <c r="F148" s="21" t="s">
        <v>125</v>
      </c>
      <c r="G148" s="21" t="s">
        <v>10</v>
      </c>
      <c r="H148" s="21" t="s">
        <v>681</v>
      </c>
      <c r="I148" s="31">
        <f t="shared" si="0"/>
        <v>1019</v>
      </c>
      <c r="J148" s="21"/>
      <c r="K148" s="31">
        <v>163.04</v>
      </c>
      <c r="L148" s="19">
        <v>-10291971.550000001</v>
      </c>
      <c r="M148">
        <v>483</v>
      </c>
    </row>
    <row r="149" spans="1:13" hidden="1" x14ac:dyDescent="0.25">
      <c r="A149" s="21" t="s">
        <v>265</v>
      </c>
      <c r="B149" s="22">
        <v>42410</v>
      </c>
      <c r="C149" s="21" t="s">
        <v>682</v>
      </c>
      <c r="D149" s="21">
        <v>2</v>
      </c>
      <c r="E149" s="21" t="s">
        <v>683</v>
      </c>
      <c r="F149" s="21" t="s">
        <v>125</v>
      </c>
      <c r="G149" s="21" t="s">
        <v>10</v>
      </c>
      <c r="H149" s="21" t="s">
        <v>684</v>
      </c>
      <c r="I149" s="31">
        <f t="shared" si="0"/>
        <v>1443.5</v>
      </c>
      <c r="J149" s="21"/>
      <c r="K149" s="31">
        <v>230.96</v>
      </c>
      <c r="L149" s="19">
        <v>-10292202.51</v>
      </c>
      <c r="M149">
        <v>483</v>
      </c>
    </row>
    <row r="150" spans="1:13" hidden="1" x14ac:dyDescent="0.25">
      <c r="A150" s="21" t="s">
        <v>268</v>
      </c>
      <c r="B150" s="22">
        <v>42410</v>
      </c>
      <c r="C150" s="21" t="s">
        <v>685</v>
      </c>
      <c r="D150" s="21">
        <v>2</v>
      </c>
      <c r="E150" s="21" t="s">
        <v>686</v>
      </c>
      <c r="F150" s="21" t="s">
        <v>125</v>
      </c>
      <c r="G150" s="21" t="s">
        <v>10</v>
      </c>
      <c r="H150" s="21" t="s">
        <v>687</v>
      </c>
      <c r="I150" s="31">
        <f t="shared" si="0"/>
        <v>1443.5</v>
      </c>
      <c r="J150" s="21"/>
      <c r="K150" s="31">
        <v>230.96</v>
      </c>
      <c r="L150" s="19">
        <v>-10292433.470000001</v>
      </c>
      <c r="M150">
        <v>483</v>
      </c>
    </row>
    <row r="151" spans="1:13" hidden="1" x14ac:dyDescent="0.25">
      <c r="A151" s="21" t="s">
        <v>274</v>
      </c>
      <c r="B151" s="22">
        <v>42411</v>
      </c>
      <c r="C151" s="21" t="s">
        <v>726</v>
      </c>
      <c r="D151" s="21">
        <v>2</v>
      </c>
      <c r="E151" s="21" t="s">
        <v>727</v>
      </c>
      <c r="F151" s="21" t="s">
        <v>125</v>
      </c>
      <c r="G151" s="21" t="s">
        <v>10</v>
      </c>
      <c r="H151" s="21" t="s">
        <v>728</v>
      </c>
      <c r="I151" s="31">
        <f t="shared" si="0"/>
        <v>1018.9375</v>
      </c>
      <c r="J151" s="21"/>
      <c r="K151" s="31">
        <v>163.03</v>
      </c>
      <c r="L151" s="19">
        <v>-10293444.57</v>
      </c>
      <c r="M151">
        <v>483</v>
      </c>
    </row>
    <row r="152" spans="1:13" hidden="1" x14ac:dyDescent="0.25">
      <c r="A152" s="21" t="s">
        <v>688</v>
      </c>
      <c r="B152" s="22">
        <v>42411</v>
      </c>
      <c r="C152" s="21" t="s">
        <v>689</v>
      </c>
      <c r="D152" s="21">
        <v>2</v>
      </c>
      <c r="E152" s="21" t="s">
        <v>690</v>
      </c>
      <c r="F152" s="21" t="s">
        <v>155</v>
      </c>
      <c r="G152" s="21" t="s">
        <v>32</v>
      </c>
      <c r="H152" s="21" t="s">
        <v>435</v>
      </c>
      <c r="I152" s="31">
        <f t="shared" si="0"/>
        <v>350</v>
      </c>
      <c r="J152" s="21"/>
      <c r="K152" s="31">
        <v>56</v>
      </c>
      <c r="L152" s="19">
        <v>-10292489.470000001</v>
      </c>
      <c r="M152">
        <v>483</v>
      </c>
    </row>
    <row r="153" spans="1:13" hidden="1" x14ac:dyDescent="0.25">
      <c r="A153" s="21" t="s">
        <v>691</v>
      </c>
      <c r="B153" s="22">
        <v>42411</v>
      </c>
      <c r="C153" s="21" t="s">
        <v>692</v>
      </c>
      <c r="D153" s="21">
        <v>2</v>
      </c>
      <c r="E153" s="21" t="s">
        <v>693</v>
      </c>
      <c r="F153" s="21" t="s">
        <v>155</v>
      </c>
      <c r="G153" s="21" t="s">
        <v>32</v>
      </c>
      <c r="H153" s="21" t="s">
        <v>435</v>
      </c>
      <c r="I153" s="31">
        <f t="shared" si="0"/>
        <v>350</v>
      </c>
      <c r="J153" s="21"/>
      <c r="K153" s="31">
        <v>56</v>
      </c>
      <c r="L153" s="19">
        <v>-10292545.470000001</v>
      </c>
      <c r="M153">
        <v>483</v>
      </c>
    </row>
    <row r="154" spans="1:13" hidden="1" x14ac:dyDescent="0.25">
      <c r="A154" s="21" t="s">
        <v>694</v>
      </c>
      <c r="B154" s="22">
        <v>42411</v>
      </c>
      <c r="C154" s="21" t="s">
        <v>695</v>
      </c>
      <c r="D154" s="21">
        <v>2</v>
      </c>
      <c r="E154" s="21" t="s">
        <v>696</v>
      </c>
      <c r="F154" s="21" t="s">
        <v>155</v>
      </c>
      <c r="G154" s="21" t="s">
        <v>32</v>
      </c>
      <c r="H154" s="21" t="s">
        <v>435</v>
      </c>
      <c r="I154" s="31">
        <f t="shared" si="0"/>
        <v>350</v>
      </c>
      <c r="J154" s="21"/>
      <c r="K154" s="31">
        <v>56</v>
      </c>
      <c r="L154" s="19">
        <v>-10292601.470000001</v>
      </c>
      <c r="M154">
        <v>483</v>
      </c>
    </row>
    <row r="155" spans="1:13" hidden="1" x14ac:dyDescent="0.25">
      <c r="A155" s="21" t="s">
        <v>697</v>
      </c>
      <c r="B155" s="22">
        <v>42411</v>
      </c>
      <c r="C155" s="21" t="s">
        <v>698</v>
      </c>
      <c r="D155" s="21">
        <v>2</v>
      </c>
      <c r="E155" s="21" t="s">
        <v>699</v>
      </c>
      <c r="F155" s="21" t="s">
        <v>155</v>
      </c>
      <c r="G155" s="21" t="s">
        <v>32</v>
      </c>
      <c r="H155" s="21" t="s">
        <v>435</v>
      </c>
      <c r="I155" s="31">
        <f t="shared" si="0"/>
        <v>350</v>
      </c>
      <c r="J155" s="21"/>
      <c r="K155" s="31">
        <v>56</v>
      </c>
      <c r="L155" s="19">
        <v>-10292657.470000001</v>
      </c>
      <c r="M155">
        <v>483</v>
      </c>
    </row>
    <row r="156" spans="1:13" hidden="1" x14ac:dyDescent="0.25">
      <c r="A156" s="21" t="s">
        <v>700</v>
      </c>
      <c r="B156" s="22">
        <v>42411</v>
      </c>
      <c r="C156" s="21" t="s">
        <v>701</v>
      </c>
      <c r="D156" s="21">
        <v>2</v>
      </c>
      <c r="E156" s="21" t="s">
        <v>702</v>
      </c>
      <c r="F156" s="21" t="s">
        <v>155</v>
      </c>
      <c r="G156" s="21" t="s">
        <v>32</v>
      </c>
      <c r="H156" s="21" t="s">
        <v>435</v>
      </c>
      <c r="I156" s="31">
        <f t="shared" si="0"/>
        <v>350</v>
      </c>
      <c r="J156" s="21"/>
      <c r="K156" s="31">
        <v>56</v>
      </c>
      <c r="L156" s="19">
        <v>-10292713.470000001</v>
      </c>
      <c r="M156">
        <v>483</v>
      </c>
    </row>
    <row r="157" spans="1:13" hidden="1" x14ac:dyDescent="0.25">
      <c r="A157" s="21" t="s">
        <v>208</v>
      </c>
      <c r="B157" s="22">
        <v>42411</v>
      </c>
      <c r="C157" s="21" t="s">
        <v>703</v>
      </c>
      <c r="D157" s="21">
        <v>2</v>
      </c>
      <c r="E157" s="21" t="s">
        <v>704</v>
      </c>
      <c r="F157" s="21" t="s">
        <v>155</v>
      </c>
      <c r="G157" s="21" t="s">
        <v>32</v>
      </c>
      <c r="H157" s="21" t="s">
        <v>435</v>
      </c>
      <c r="I157" s="31">
        <f t="shared" si="0"/>
        <v>350</v>
      </c>
      <c r="J157" s="21"/>
      <c r="K157" s="31">
        <v>56</v>
      </c>
      <c r="L157" s="19">
        <v>-10292769.470000001</v>
      </c>
      <c r="M157">
        <v>483</v>
      </c>
    </row>
    <row r="158" spans="1:13" hidden="1" x14ac:dyDescent="0.25">
      <c r="A158" s="21" t="s">
        <v>705</v>
      </c>
      <c r="B158" s="22">
        <v>42411</v>
      </c>
      <c r="C158" s="21" t="s">
        <v>706</v>
      </c>
      <c r="D158" s="21">
        <v>2</v>
      </c>
      <c r="E158" s="21" t="s">
        <v>707</v>
      </c>
      <c r="F158" s="21" t="s">
        <v>155</v>
      </c>
      <c r="G158" s="21" t="s">
        <v>32</v>
      </c>
      <c r="H158" s="21" t="s">
        <v>435</v>
      </c>
      <c r="I158" s="31">
        <f t="shared" si="0"/>
        <v>350</v>
      </c>
      <c r="J158" s="21"/>
      <c r="K158" s="31">
        <v>56</v>
      </c>
      <c r="L158" s="19">
        <v>-10292825.470000001</v>
      </c>
      <c r="M158">
        <v>483</v>
      </c>
    </row>
    <row r="159" spans="1:13" hidden="1" x14ac:dyDescent="0.25">
      <c r="A159" s="21" t="s">
        <v>708</v>
      </c>
      <c r="B159" s="22">
        <v>42411</v>
      </c>
      <c r="C159" s="21" t="s">
        <v>709</v>
      </c>
      <c r="D159" s="21">
        <v>2</v>
      </c>
      <c r="E159" s="21" t="s">
        <v>710</v>
      </c>
      <c r="F159" s="21" t="s">
        <v>155</v>
      </c>
      <c r="G159" s="21" t="s">
        <v>32</v>
      </c>
      <c r="H159" s="21" t="s">
        <v>435</v>
      </c>
      <c r="I159" s="31">
        <f t="shared" si="0"/>
        <v>350</v>
      </c>
      <c r="J159" s="21"/>
      <c r="K159" s="31">
        <v>56</v>
      </c>
      <c r="L159" s="19">
        <v>-10292881.470000001</v>
      </c>
      <c r="M159">
        <v>483</v>
      </c>
    </row>
    <row r="160" spans="1:13" hidden="1" x14ac:dyDescent="0.25">
      <c r="A160" s="21" t="s">
        <v>711</v>
      </c>
      <c r="B160" s="22">
        <v>42411</v>
      </c>
      <c r="C160" s="21" t="s">
        <v>712</v>
      </c>
      <c r="D160" s="21">
        <v>2</v>
      </c>
      <c r="E160" s="21" t="s">
        <v>713</v>
      </c>
      <c r="F160" s="21" t="s">
        <v>155</v>
      </c>
      <c r="G160" s="21" t="s">
        <v>32</v>
      </c>
      <c r="H160" s="21" t="s">
        <v>435</v>
      </c>
      <c r="I160" s="31">
        <f t="shared" si="0"/>
        <v>350</v>
      </c>
      <c r="J160" s="21"/>
      <c r="K160" s="31">
        <v>56</v>
      </c>
      <c r="L160" s="19">
        <v>-10292937.470000001</v>
      </c>
      <c r="M160">
        <v>483</v>
      </c>
    </row>
    <row r="161" spans="1:13" hidden="1" x14ac:dyDescent="0.25">
      <c r="A161" s="21" t="s">
        <v>714</v>
      </c>
      <c r="B161" s="22">
        <v>42411</v>
      </c>
      <c r="C161" s="21" t="s">
        <v>715</v>
      </c>
      <c r="D161" s="21">
        <v>2</v>
      </c>
      <c r="E161" s="21" t="s">
        <v>716</v>
      </c>
      <c r="F161" s="21" t="s">
        <v>155</v>
      </c>
      <c r="G161" s="21" t="s">
        <v>32</v>
      </c>
      <c r="H161" s="21" t="s">
        <v>435</v>
      </c>
      <c r="I161" s="31">
        <f t="shared" si="0"/>
        <v>350</v>
      </c>
      <c r="J161" s="21"/>
      <c r="K161" s="31">
        <v>56</v>
      </c>
      <c r="L161" s="19">
        <v>-10292993.470000001</v>
      </c>
      <c r="M161">
        <v>483</v>
      </c>
    </row>
    <row r="162" spans="1:13" hidden="1" x14ac:dyDescent="0.25">
      <c r="A162" s="21" t="s">
        <v>717</v>
      </c>
      <c r="B162" s="22">
        <v>42411</v>
      </c>
      <c r="C162" s="21" t="s">
        <v>718</v>
      </c>
      <c r="D162" s="21">
        <v>2</v>
      </c>
      <c r="E162" s="21" t="s">
        <v>719</v>
      </c>
      <c r="F162" s="21" t="s">
        <v>155</v>
      </c>
      <c r="G162" s="21" t="s">
        <v>32</v>
      </c>
      <c r="H162" s="21" t="s">
        <v>435</v>
      </c>
      <c r="I162" s="31">
        <f t="shared" si="0"/>
        <v>900.4375</v>
      </c>
      <c r="J162" s="21"/>
      <c r="K162" s="31">
        <v>144.07</v>
      </c>
      <c r="L162" s="19">
        <v>-10293137.539999999</v>
      </c>
      <c r="M162">
        <v>483</v>
      </c>
    </row>
    <row r="163" spans="1:13" hidden="1" x14ac:dyDescent="0.25">
      <c r="A163" s="21" t="s">
        <v>720</v>
      </c>
      <c r="B163" s="22">
        <v>42411</v>
      </c>
      <c r="C163" s="21" t="s">
        <v>721</v>
      </c>
      <c r="D163" s="21">
        <v>2</v>
      </c>
      <c r="E163" s="21" t="s">
        <v>722</v>
      </c>
      <c r="F163" s="21" t="s">
        <v>155</v>
      </c>
      <c r="G163" s="21" t="s">
        <v>32</v>
      </c>
      <c r="H163" s="21" t="s">
        <v>435</v>
      </c>
      <c r="I163" s="31">
        <f t="shared" si="0"/>
        <v>550</v>
      </c>
      <c r="J163" s="21"/>
      <c r="K163" s="31">
        <v>88</v>
      </c>
      <c r="L163" s="19">
        <v>-10293225.539999999</v>
      </c>
      <c r="M163">
        <v>483</v>
      </c>
    </row>
    <row r="164" spans="1:13" hidden="1" x14ac:dyDescent="0.25">
      <c r="A164" s="21" t="s">
        <v>723</v>
      </c>
      <c r="B164" s="22">
        <v>42411</v>
      </c>
      <c r="C164" s="21" t="s">
        <v>724</v>
      </c>
      <c r="D164" s="21">
        <v>2</v>
      </c>
      <c r="E164" s="21" t="s">
        <v>725</v>
      </c>
      <c r="F164" s="21" t="s">
        <v>155</v>
      </c>
      <c r="G164" s="21" t="s">
        <v>32</v>
      </c>
      <c r="H164" s="21" t="s">
        <v>435</v>
      </c>
      <c r="I164" s="31">
        <f t="shared" si="0"/>
        <v>350</v>
      </c>
      <c r="J164" s="21"/>
      <c r="K164" s="31">
        <v>56</v>
      </c>
      <c r="L164" s="19">
        <v>-10293281.539999999</v>
      </c>
      <c r="M164">
        <v>483</v>
      </c>
    </row>
    <row r="165" spans="1:13" hidden="1" x14ac:dyDescent="0.25">
      <c r="A165" s="21" t="s">
        <v>223</v>
      </c>
      <c r="B165" s="22">
        <v>42415</v>
      </c>
      <c r="C165" s="21" t="s">
        <v>738</v>
      </c>
      <c r="D165" s="21">
        <v>2</v>
      </c>
      <c r="E165" s="21" t="s">
        <v>739</v>
      </c>
      <c r="F165" s="21" t="s">
        <v>155</v>
      </c>
      <c r="G165" s="21" t="s">
        <v>32</v>
      </c>
      <c r="H165" s="21" t="s">
        <v>435</v>
      </c>
      <c r="I165" s="31">
        <f t="shared" si="0"/>
        <v>350</v>
      </c>
      <c r="J165" s="21"/>
      <c r="K165" s="31">
        <v>56</v>
      </c>
      <c r="L165" s="19">
        <v>-10302734.57</v>
      </c>
      <c r="M165">
        <v>483</v>
      </c>
    </row>
    <row r="166" spans="1:13" hidden="1" x14ac:dyDescent="0.25">
      <c r="A166" s="21" t="s">
        <v>226</v>
      </c>
      <c r="B166" s="22">
        <v>42415</v>
      </c>
      <c r="C166" s="21" t="s">
        <v>740</v>
      </c>
      <c r="D166" s="21">
        <v>2</v>
      </c>
      <c r="E166" s="21" t="s">
        <v>741</v>
      </c>
      <c r="F166" s="21" t="s">
        <v>155</v>
      </c>
      <c r="G166" s="21" t="s">
        <v>32</v>
      </c>
      <c r="H166" s="21" t="s">
        <v>435</v>
      </c>
      <c r="I166" s="31">
        <f t="shared" si="0"/>
        <v>350</v>
      </c>
      <c r="J166" s="21"/>
      <c r="K166" s="31">
        <v>56</v>
      </c>
      <c r="L166" s="19">
        <v>-10302790.57</v>
      </c>
      <c r="M166">
        <v>483</v>
      </c>
    </row>
    <row r="167" spans="1:13" hidden="1" x14ac:dyDescent="0.25">
      <c r="A167" s="21" t="s">
        <v>229</v>
      </c>
      <c r="B167" s="22">
        <v>42415</v>
      </c>
      <c r="C167" s="21" t="s">
        <v>742</v>
      </c>
      <c r="D167" s="21">
        <v>2</v>
      </c>
      <c r="E167" s="21" t="s">
        <v>743</v>
      </c>
      <c r="F167" s="21" t="s">
        <v>155</v>
      </c>
      <c r="G167" s="21" t="s">
        <v>32</v>
      </c>
      <c r="H167" s="21" t="s">
        <v>435</v>
      </c>
      <c r="I167" s="31">
        <f t="shared" si="0"/>
        <v>350</v>
      </c>
      <c r="J167" s="21"/>
      <c r="K167" s="31">
        <v>56</v>
      </c>
      <c r="L167" s="19">
        <v>-10302846.57</v>
      </c>
      <c r="M167">
        <v>483</v>
      </c>
    </row>
    <row r="168" spans="1:13" hidden="1" x14ac:dyDescent="0.25">
      <c r="A168" s="21" t="s">
        <v>232</v>
      </c>
      <c r="B168" s="22">
        <v>42415</v>
      </c>
      <c r="C168" s="21" t="s">
        <v>744</v>
      </c>
      <c r="D168" s="21">
        <v>2</v>
      </c>
      <c r="E168" s="21" t="s">
        <v>745</v>
      </c>
      <c r="F168" s="21" t="s">
        <v>155</v>
      </c>
      <c r="G168" s="21" t="s">
        <v>32</v>
      </c>
      <c r="H168" s="21" t="s">
        <v>435</v>
      </c>
      <c r="I168" s="31">
        <f t="shared" si="0"/>
        <v>1033.3125</v>
      </c>
      <c r="J168" s="21"/>
      <c r="K168" s="31">
        <v>165.33</v>
      </c>
      <c r="L168" s="19">
        <v>-10303011.9</v>
      </c>
      <c r="M168">
        <v>483</v>
      </c>
    </row>
    <row r="169" spans="1:13" hidden="1" x14ac:dyDescent="0.25">
      <c r="A169" s="21" t="s">
        <v>235</v>
      </c>
      <c r="B169" s="22">
        <v>42415</v>
      </c>
      <c r="C169" s="21" t="s">
        <v>746</v>
      </c>
      <c r="D169" s="21">
        <v>2</v>
      </c>
      <c r="E169" s="21" t="s">
        <v>747</v>
      </c>
      <c r="F169" s="21" t="s">
        <v>155</v>
      </c>
      <c r="G169" s="21" t="s">
        <v>32</v>
      </c>
      <c r="H169" s="21" t="s">
        <v>435</v>
      </c>
      <c r="I169" s="31">
        <f t="shared" si="0"/>
        <v>350</v>
      </c>
      <c r="J169" s="21"/>
      <c r="K169" s="31">
        <v>56</v>
      </c>
      <c r="L169" s="19">
        <v>-10303067.9</v>
      </c>
      <c r="M169">
        <v>483</v>
      </c>
    </row>
    <row r="170" spans="1:13" hidden="1" x14ac:dyDescent="0.25">
      <c r="A170" s="21" t="s">
        <v>238</v>
      </c>
      <c r="B170" s="22">
        <v>42415</v>
      </c>
      <c r="C170" s="21" t="s">
        <v>748</v>
      </c>
      <c r="D170" s="21">
        <v>2</v>
      </c>
      <c r="E170" s="21" t="s">
        <v>749</v>
      </c>
      <c r="F170" s="21" t="s">
        <v>155</v>
      </c>
      <c r="G170" s="21" t="s">
        <v>32</v>
      </c>
      <c r="H170" s="21" t="s">
        <v>435</v>
      </c>
      <c r="I170" s="31">
        <f t="shared" si="0"/>
        <v>400</v>
      </c>
      <c r="J170" s="21"/>
      <c r="K170" s="31">
        <v>64</v>
      </c>
      <c r="L170" s="19">
        <v>-10303131.9</v>
      </c>
      <c r="M170">
        <v>483</v>
      </c>
    </row>
    <row r="171" spans="1:13" hidden="1" x14ac:dyDescent="0.25">
      <c r="A171" s="21" t="s">
        <v>241</v>
      </c>
      <c r="B171" s="22">
        <v>42415</v>
      </c>
      <c r="C171" s="21" t="s">
        <v>750</v>
      </c>
      <c r="D171" s="21">
        <v>2</v>
      </c>
      <c r="E171" s="21" t="s">
        <v>751</v>
      </c>
      <c r="F171" s="21" t="s">
        <v>155</v>
      </c>
      <c r="G171" s="21" t="s">
        <v>32</v>
      </c>
      <c r="H171" s="21" t="s">
        <v>435</v>
      </c>
      <c r="I171" s="31">
        <f t="shared" si="0"/>
        <v>350</v>
      </c>
      <c r="J171" s="21"/>
      <c r="K171" s="31">
        <v>56</v>
      </c>
      <c r="L171" s="19">
        <v>-10303187.9</v>
      </c>
      <c r="M171">
        <v>483</v>
      </c>
    </row>
    <row r="172" spans="1:13" hidden="1" x14ac:dyDescent="0.25">
      <c r="A172" s="21" t="s">
        <v>244</v>
      </c>
      <c r="B172" s="22">
        <v>42415</v>
      </c>
      <c r="C172" s="21" t="s">
        <v>752</v>
      </c>
      <c r="D172" s="21">
        <v>2</v>
      </c>
      <c r="E172" s="21" t="s">
        <v>753</v>
      </c>
      <c r="F172" s="21" t="s">
        <v>155</v>
      </c>
      <c r="G172" s="21" t="s">
        <v>32</v>
      </c>
      <c r="H172" s="21" t="s">
        <v>435</v>
      </c>
      <c r="I172" s="31">
        <f t="shared" si="0"/>
        <v>350</v>
      </c>
      <c r="J172" s="21"/>
      <c r="K172" s="31">
        <v>56</v>
      </c>
      <c r="L172" s="19">
        <v>-10303243.9</v>
      </c>
      <c r="M172">
        <v>483</v>
      </c>
    </row>
    <row r="173" spans="1:13" hidden="1" x14ac:dyDescent="0.25">
      <c r="A173" s="21" t="s">
        <v>247</v>
      </c>
      <c r="B173" s="22">
        <v>42415</v>
      </c>
      <c r="C173" s="21" t="s">
        <v>754</v>
      </c>
      <c r="D173" s="21">
        <v>2</v>
      </c>
      <c r="E173" s="21" t="s">
        <v>755</v>
      </c>
      <c r="F173" s="21" t="s">
        <v>155</v>
      </c>
      <c r="G173" s="21" t="s">
        <v>32</v>
      </c>
      <c r="H173" s="21" t="s">
        <v>435</v>
      </c>
      <c r="I173" s="31">
        <f t="shared" si="0"/>
        <v>350</v>
      </c>
      <c r="J173" s="21"/>
      <c r="K173" s="31">
        <v>56</v>
      </c>
      <c r="L173" s="19">
        <v>-10303299.9</v>
      </c>
      <c r="M173">
        <v>483</v>
      </c>
    </row>
    <row r="174" spans="1:13" hidden="1" x14ac:dyDescent="0.25">
      <c r="A174" s="21" t="s">
        <v>250</v>
      </c>
      <c r="B174" s="22">
        <v>42415</v>
      </c>
      <c r="C174" s="21" t="s">
        <v>756</v>
      </c>
      <c r="D174" s="21">
        <v>2</v>
      </c>
      <c r="E174" s="21" t="s">
        <v>757</v>
      </c>
      <c r="F174" s="21" t="s">
        <v>155</v>
      </c>
      <c r="G174" s="21" t="s">
        <v>32</v>
      </c>
      <c r="H174" s="21" t="s">
        <v>435</v>
      </c>
      <c r="I174" s="31">
        <f t="shared" si="0"/>
        <v>350</v>
      </c>
      <c r="J174" s="21"/>
      <c r="K174" s="31">
        <v>56</v>
      </c>
      <c r="L174" s="19">
        <v>-10303355.9</v>
      </c>
      <c r="M174">
        <v>483</v>
      </c>
    </row>
    <row r="175" spans="1:13" hidden="1" x14ac:dyDescent="0.25">
      <c r="A175" s="21" t="s">
        <v>253</v>
      </c>
      <c r="B175" s="22">
        <v>42415</v>
      </c>
      <c r="C175" s="21" t="s">
        <v>758</v>
      </c>
      <c r="D175" s="21">
        <v>2</v>
      </c>
      <c r="E175" s="21" t="s">
        <v>759</v>
      </c>
      <c r="F175" s="21" t="s">
        <v>155</v>
      </c>
      <c r="G175" s="21" t="s">
        <v>32</v>
      </c>
      <c r="H175" s="21" t="s">
        <v>435</v>
      </c>
      <c r="I175" s="31">
        <f t="shared" si="0"/>
        <v>350</v>
      </c>
      <c r="J175" s="21"/>
      <c r="K175" s="31">
        <v>56</v>
      </c>
      <c r="L175" s="19">
        <v>-10303411.9</v>
      </c>
      <c r="M175">
        <v>483</v>
      </c>
    </row>
    <row r="176" spans="1:13" hidden="1" x14ac:dyDescent="0.25">
      <c r="A176" s="21" t="s">
        <v>88</v>
      </c>
      <c r="B176" s="22">
        <v>42416</v>
      </c>
      <c r="C176" s="21" t="s">
        <v>764</v>
      </c>
      <c r="D176" s="21">
        <v>2</v>
      </c>
      <c r="E176" s="21" t="s">
        <v>765</v>
      </c>
      <c r="F176" s="21" t="s">
        <v>125</v>
      </c>
      <c r="G176" s="21" t="s">
        <v>10</v>
      </c>
      <c r="H176" s="21" t="s">
        <v>766</v>
      </c>
      <c r="I176" s="31">
        <f t="shared" si="0"/>
        <v>1086.1875</v>
      </c>
      <c r="J176" s="21"/>
      <c r="K176" s="31">
        <v>173.79</v>
      </c>
      <c r="L176" s="19">
        <v>-10306344.310000001</v>
      </c>
      <c r="M176">
        <v>483</v>
      </c>
    </row>
    <row r="177" spans="1:13" hidden="1" x14ac:dyDescent="0.25">
      <c r="A177" s="21" t="s">
        <v>767</v>
      </c>
      <c r="B177" s="22">
        <v>42416</v>
      </c>
      <c r="C177" s="21" t="s">
        <v>768</v>
      </c>
      <c r="D177" s="21">
        <v>2</v>
      </c>
      <c r="E177" s="21" t="s">
        <v>769</v>
      </c>
      <c r="F177" s="21" t="s">
        <v>125</v>
      </c>
      <c r="G177" s="21" t="s">
        <v>10</v>
      </c>
      <c r="H177" s="21" t="s">
        <v>770</v>
      </c>
      <c r="I177" s="31">
        <f t="shared" si="0"/>
        <v>2675.875</v>
      </c>
      <c r="J177" s="21"/>
      <c r="K177" s="31">
        <v>428.14</v>
      </c>
      <c r="L177" s="19">
        <v>-10306772.449999999</v>
      </c>
      <c r="M177">
        <v>483</v>
      </c>
    </row>
    <row r="178" spans="1:13" hidden="1" x14ac:dyDescent="0.25">
      <c r="A178" s="21" t="s">
        <v>343</v>
      </c>
      <c r="B178" s="22">
        <v>42416</v>
      </c>
      <c r="C178" s="21" t="s">
        <v>771</v>
      </c>
      <c r="D178" s="21">
        <v>2</v>
      </c>
      <c r="E178" s="21" t="s">
        <v>772</v>
      </c>
      <c r="F178" s="21" t="s">
        <v>125</v>
      </c>
      <c r="G178" s="21" t="s">
        <v>10</v>
      </c>
      <c r="H178" s="21" t="s">
        <v>773</v>
      </c>
      <c r="I178" s="31">
        <f t="shared" si="0"/>
        <v>1359.25</v>
      </c>
      <c r="J178" s="21"/>
      <c r="K178" s="31">
        <v>217.48</v>
      </c>
      <c r="L178" s="19">
        <v>-10319403.720000001</v>
      </c>
      <c r="M178">
        <v>483</v>
      </c>
    </row>
    <row r="179" spans="1:13" hidden="1" x14ac:dyDescent="0.25">
      <c r="A179" s="21" t="s">
        <v>354</v>
      </c>
      <c r="B179" s="22">
        <v>42417</v>
      </c>
      <c r="C179" s="21" t="s">
        <v>774</v>
      </c>
      <c r="D179" s="21">
        <v>2</v>
      </c>
      <c r="E179" s="21" t="s">
        <v>775</v>
      </c>
      <c r="F179" s="21" t="s">
        <v>125</v>
      </c>
      <c r="G179" s="21" t="s">
        <v>10</v>
      </c>
      <c r="H179" s="21" t="s">
        <v>776</v>
      </c>
      <c r="I179" s="31">
        <f t="shared" si="0"/>
        <v>1019</v>
      </c>
      <c r="J179" s="21"/>
      <c r="K179" s="31">
        <v>163.04</v>
      </c>
      <c r="L179" s="19">
        <v>-10371980.550000001</v>
      </c>
      <c r="M179">
        <v>483</v>
      </c>
    </row>
    <row r="180" spans="1:13" hidden="1" x14ac:dyDescent="0.25">
      <c r="A180" s="21" t="s">
        <v>357</v>
      </c>
      <c r="B180" s="22">
        <v>42417</v>
      </c>
      <c r="C180" s="21" t="s">
        <v>777</v>
      </c>
      <c r="D180" s="21">
        <v>2</v>
      </c>
      <c r="E180" s="21" t="s">
        <v>778</v>
      </c>
      <c r="F180" s="21" t="s">
        <v>125</v>
      </c>
      <c r="G180" s="21" t="s">
        <v>10</v>
      </c>
      <c r="H180" s="21" t="s">
        <v>779</v>
      </c>
      <c r="I180" s="31">
        <f t="shared" si="0"/>
        <v>1545.875</v>
      </c>
      <c r="J180" s="21"/>
      <c r="K180" s="31">
        <v>247.34</v>
      </c>
      <c r="L180" s="19">
        <v>-10372227.890000001</v>
      </c>
      <c r="M180">
        <v>483</v>
      </c>
    </row>
    <row r="181" spans="1:13" hidden="1" x14ac:dyDescent="0.25">
      <c r="A181" s="21" t="s">
        <v>298</v>
      </c>
      <c r="B181" s="22">
        <v>42418</v>
      </c>
      <c r="C181" s="21" t="s">
        <v>780</v>
      </c>
      <c r="D181" s="21">
        <v>2</v>
      </c>
      <c r="E181" s="21" t="s">
        <v>781</v>
      </c>
      <c r="F181" s="21" t="s">
        <v>155</v>
      </c>
      <c r="G181" s="21" t="s">
        <v>32</v>
      </c>
      <c r="H181" s="21" t="s">
        <v>435</v>
      </c>
      <c r="I181" s="31">
        <f t="shared" si="0"/>
        <v>90</v>
      </c>
      <c r="J181" s="21"/>
      <c r="K181" s="31">
        <v>14.4</v>
      </c>
      <c r="L181" s="19">
        <v>-10372242.289999999</v>
      </c>
      <c r="M181">
        <v>483</v>
      </c>
    </row>
    <row r="182" spans="1:13" hidden="1" x14ac:dyDescent="0.25">
      <c r="A182" s="21" t="s">
        <v>301</v>
      </c>
      <c r="B182" s="22">
        <v>42418</v>
      </c>
      <c r="C182" s="21" t="s">
        <v>782</v>
      </c>
      <c r="D182" s="21">
        <v>2</v>
      </c>
      <c r="E182" s="21" t="s">
        <v>783</v>
      </c>
      <c r="F182" s="21" t="s">
        <v>155</v>
      </c>
      <c r="G182" s="21" t="s">
        <v>32</v>
      </c>
      <c r="H182" s="21" t="s">
        <v>435</v>
      </c>
      <c r="I182" s="31">
        <f t="shared" si="0"/>
        <v>350</v>
      </c>
      <c r="J182" s="21"/>
      <c r="K182" s="31">
        <v>56</v>
      </c>
      <c r="L182" s="19">
        <v>-10372298.289999999</v>
      </c>
      <c r="M182">
        <v>483</v>
      </c>
    </row>
    <row r="183" spans="1:13" hidden="1" x14ac:dyDescent="0.25">
      <c r="A183" s="21" t="s">
        <v>304</v>
      </c>
      <c r="B183" s="22">
        <v>42418</v>
      </c>
      <c r="C183" s="21" t="s">
        <v>784</v>
      </c>
      <c r="D183" s="21">
        <v>2</v>
      </c>
      <c r="E183" s="21" t="s">
        <v>785</v>
      </c>
      <c r="F183" s="21" t="s">
        <v>155</v>
      </c>
      <c r="G183" s="21" t="s">
        <v>32</v>
      </c>
      <c r="H183" s="21" t="s">
        <v>435</v>
      </c>
      <c r="I183" s="31">
        <f t="shared" si="0"/>
        <v>350</v>
      </c>
      <c r="J183" s="21"/>
      <c r="K183" s="31">
        <v>56</v>
      </c>
      <c r="L183" s="19">
        <v>-10372354.289999999</v>
      </c>
      <c r="M183">
        <v>483</v>
      </c>
    </row>
    <row r="184" spans="1:13" hidden="1" x14ac:dyDescent="0.25">
      <c r="A184" s="21" t="s">
        <v>307</v>
      </c>
      <c r="B184" s="22">
        <v>42418</v>
      </c>
      <c r="C184" s="21" t="s">
        <v>786</v>
      </c>
      <c r="D184" s="21">
        <v>2</v>
      </c>
      <c r="E184" s="21" t="s">
        <v>787</v>
      </c>
      <c r="F184" s="21" t="s">
        <v>155</v>
      </c>
      <c r="G184" s="21" t="s">
        <v>32</v>
      </c>
      <c r="H184" s="21" t="s">
        <v>435</v>
      </c>
      <c r="I184" s="31">
        <f t="shared" si="0"/>
        <v>350</v>
      </c>
      <c r="J184" s="21"/>
      <c r="K184" s="31">
        <v>56</v>
      </c>
      <c r="L184" s="19">
        <v>-10372410.289999999</v>
      </c>
      <c r="M184">
        <v>483</v>
      </c>
    </row>
    <row r="185" spans="1:13" hidden="1" x14ac:dyDescent="0.25">
      <c r="A185" s="21" t="s">
        <v>310</v>
      </c>
      <c r="B185" s="22">
        <v>42418</v>
      </c>
      <c r="C185" s="21" t="s">
        <v>788</v>
      </c>
      <c r="D185" s="21">
        <v>2</v>
      </c>
      <c r="E185" s="21" t="s">
        <v>789</v>
      </c>
      <c r="F185" s="21" t="s">
        <v>155</v>
      </c>
      <c r="G185" s="21" t="s">
        <v>32</v>
      </c>
      <c r="H185" s="21" t="s">
        <v>435</v>
      </c>
      <c r="I185" s="31">
        <f t="shared" ref="I185:I219" si="1">K185*100/16</f>
        <v>350</v>
      </c>
      <c r="J185" s="21"/>
      <c r="K185" s="31">
        <v>56</v>
      </c>
      <c r="L185" s="19">
        <v>-10372466.289999999</v>
      </c>
      <c r="M185">
        <v>483</v>
      </c>
    </row>
    <row r="186" spans="1:13" hidden="1" x14ac:dyDescent="0.25">
      <c r="A186" s="21" t="s">
        <v>81</v>
      </c>
      <c r="B186" s="22">
        <v>42418</v>
      </c>
      <c r="C186" s="21" t="s">
        <v>790</v>
      </c>
      <c r="D186" s="21">
        <v>2</v>
      </c>
      <c r="E186" s="21" t="s">
        <v>791</v>
      </c>
      <c r="F186" s="21" t="s">
        <v>155</v>
      </c>
      <c r="G186" s="21" t="s">
        <v>32</v>
      </c>
      <c r="H186" s="21" t="s">
        <v>435</v>
      </c>
      <c r="I186" s="31">
        <f t="shared" si="1"/>
        <v>350</v>
      </c>
      <c r="J186" s="21"/>
      <c r="K186" s="31">
        <v>56</v>
      </c>
      <c r="L186" s="19">
        <v>-10372522.289999999</v>
      </c>
      <c r="M186">
        <v>483</v>
      </c>
    </row>
    <row r="187" spans="1:13" hidden="1" x14ac:dyDescent="0.25">
      <c r="A187" s="21" t="s">
        <v>313</v>
      </c>
      <c r="B187" s="22">
        <v>42418</v>
      </c>
      <c r="C187" s="21" t="s">
        <v>792</v>
      </c>
      <c r="D187" s="21">
        <v>2</v>
      </c>
      <c r="E187" s="21" t="s">
        <v>793</v>
      </c>
      <c r="F187" s="21" t="s">
        <v>155</v>
      </c>
      <c r="G187" s="21" t="s">
        <v>32</v>
      </c>
      <c r="H187" s="21" t="s">
        <v>435</v>
      </c>
      <c r="I187" s="31">
        <f t="shared" si="1"/>
        <v>400</v>
      </c>
      <c r="J187" s="21"/>
      <c r="K187" s="31">
        <v>64</v>
      </c>
      <c r="L187" s="19">
        <v>-10372586.289999999</v>
      </c>
      <c r="M187">
        <v>483</v>
      </c>
    </row>
    <row r="188" spans="1:13" hidden="1" x14ac:dyDescent="0.25">
      <c r="A188" s="21" t="s">
        <v>794</v>
      </c>
      <c r="B188" s="22">
        <v>42418</v>
      </c>
      <c r="C188" s="21" t="s">
        <v>795</v>
      </c>
      <c r="D188" s="21">
        <v>2</v>
      </c>
      <c r="E188" s="21" t="s">
        <v>796</v>
      </c>
      <c r="F188" s="21" t="s">
        <v>155</v>
      </c>
      <c r="G188" s="21" t="s">
        <v>32</v>
      </c>
      <c r="H188" s="21" t="s">
        <v>435</v>
      </c>
      <c r="I188" s="31">
        <f t="shared" si="1"/>
        <v>350</v>
      </c>
      <c r="J188" s="21"/>
      <c r="K188" s="31">
        <v>56</v>
      </c>
      <c r="L188" s="19">
        <v>-10372642.289999999</v>
      </c>
      <c r="M188">
        <v>483</v>
      </c>
    </row>
    <row r="189" spans="1:13" hidden="1" x14ac:dyDescent="0.25">
      <c r="A189" s="21" t="s">
        <v>797</v>
      </c>
      <c r="B189" s="22">
        <v>42418</v>
      </c>
      <c r="C189" s="21" t="s">
        <v>798</v>
      </c>
      <c r="D189" s="21">
        <v>2</v>
      </c>
      <c r="E189" s="21" t="s">
        <v>799</v>
      </c>
      <c r="F189" s="21" t="s">
        <v>155</v>
      </c>
      <c r="G189" s="21" t="s">
        <v>32</v>
      </c>
      <c r="H189" s="21" t="s">
        <v>435</v>
      </c>
      <c r="I189" s="31">
        <f t="shared" si="1"/>
        <v>350</v>
      </c>
      <c r="J189" s="21"/>
      <c r="K189" s="31">
        <v>56</v>
      </c>
      <c r="L189" s="19">
        <v>-10372698.289999999</v>
      </c>
      <c r="M189">
        <v>483</v>
      </c>
    </row>
    <row r="190" spans="1:13" hidden="1" x14ac:dyDescent="0.25">
      <c r="A190" s="21" t="s">
        <v>800</v>
      </c>
      <c r="B190" s="22">
        <v>42418</v>
      </c>
      <c r="C190" s="21" t="s">
        <v>801</v>
      </c>
      <c r="D190" s="21">
        <v>2</v>
      </c>
      <c r="E190" s="21" t="s">
        <v>802</v>
      </c>
      <c r="F190" s="21" t="s">
        <v>155</v>
      </c>
      <c r="G190" s="21" t="s">
        <v>32</v>
      </c>
      <c r="H190" s="21" t="s">
        <v>435</v>
      </c>
      <c r="I190" s="31">
        <f t="shared" si="1"/>
        <v>350</v>
      </c>
      <c r="J190" s="21"/>
      <c r="K190" s="31">
        <v>56</v>
      </c>
      <c r="L190" s="19">
        <v>-10372754.289999999</v>
      </c>
      <c r="M190">
        <v>483</v>
      </c>
    </row>
    <row r="191" spans="1:13" hidden="1" x14ac:dyDescent="0.25">
      <c r="A191" s="21" t="s">
        <v>803</v>
      </c>
      <c r="B191" s="22">
        <v>42418</v>
      </c>
      <c r="C191" s="21" t="s">
        <v>804</v>
      </c>
      <c r="D191" s="21">
        <v>2</v>
      </c>
      <c r="E191" s="21" t="s">
        <v>805</v>
      </c>
      <c r="F191" s="21" t="s">
        <v>155</v>
      </c>
      <c r="G191" s="21" t="s">
        <v>32</v>
      </c>
      <c r="H191" s="21" t="s">
        <v>435</v>
      </c>
      <c r="I191" s="31">
        <f t="shared" si="1"/>
        <v>350</v>
      </c>
      <c r="J191" s="21"/>
      <c r="K191" s="31">
        <v>56</v>
      </c>
      <c r="L191" s="19">
        <v>-10372810.289999999</v>
      </c>
      <c r="M191">
        <v>483</v>
      </c>
    </row>
    <row r="192" spans="1:13" hidden="1" x14ac:dyDescent="0.25">
      <c r="A192" s="21" t="s">
        <v>806</v>
      </c>
      <c r="B192" s="22">
        <v>42418</v>
      </c>
      <c r="C192" s="21" t="s">
        <v>807</v>
      </c>
      <c r="D192" s="21">
        <v>2</v>
      </c>
      <c r="E192" s="21" t="s">
        <v>808</v>
      </c>
      <c r="F192" s="21" t="s">
        <v>155</v>
      </c>
      <c r="G192" s="21" t="s">
        <v>32</v>
      </c>
      <c r="H192" s="21" t="s">
        <v>435</v>
      </c>
      <c r="I192" s="31">
        <f t="shared" si="1"/>
        <v>350</v>
      </c>
      <c r="J192" s="21"/>
      <c r="K192" s="31">
        <v>56</v>
      </c>
      <c r="L192" s="19">
        <v>-10372866.289999999</v>
      </c>
      <c r="M192">
        <v>483</v>
      </c>
    </row>
    <row r="193" spans="1:13" hidden="1" x14ac:dyDescent="0.25">
      <c r="A193" s="21" t="s">
        <v>364</v>
      </c>
      <c r="B193" s="22">
        <v>42418</v>
      </c>
      <c r="C193" s="21" t="s">
        <v>812</v>
      </c>
      <c r="D193" s="21">
        <v>2</v>
      </c>
      <c r="E193" s="21" t="s">
        <v>813</v>
      </c>
      <c r="F193" s="21" t="s">
        <v>125</v>
      </c>
      <c r="G193" s="21" t="s">
        <v>10</v>
      </c>
      <c r="H193" s="21" t="s">
        <v>814</v>
      </c>
      <c r="I193" s="31">
        <f t="shared" si="1"/>
        <v>1704.4374999999998</v>
      </c>
      <c r="J193" s="21"/>
      <c r="K193" s="31">
        <v>272.70999999999998</v>
      </c>
      <c r="L193" s="19">
        <v>-10372039.960000001</v>
      </c>
      <c r="M193">
        <v>483</v>
      </c>
    </row>
    <row r="194" spans="1:13" hidden="1" x14ac:dyDescent="0.25">
      <c r="A194" s="21" t="s">
        <v>815</v>
      </c>
      <c r="B194" s="22">
        <v>42418</v>
      </c>
      <c r="C194" s="21" t="s">
        <v>816</v>
      </c>
      <c r="D194" s="21">
        <v>2</v>
      </c>
      <c r="E194" s="21" t="s">
        <v>817</v>
      </c>
      <c r="F194" s="21" t="s">
        <v>125</v>
      </c>
      <c r="G194" s="21" t="s">
        <v>10</v>
      </c>
      <c r="H194" s="21" t="s">
        <v>818</v>
      </c>
      <c r="I194" s="31">
        <f t="shared" si="1"/>
        <v>1019</v>
      </c>
      <c r="J194" s="21"/>
      <c r="K194" s="31">
        <v>163.04</v>
      </c>
      <c r="L194" s="19">
        <v>-10372203</v>
      </c>
      <c r="M194">
        <v>483</v>
      </c>
    </row>
    <row r="195" spans="1:13" hidden="1" x14ac:dyDescent="0.25">
      <c r="A195" s="21" t="s">
        <v>367</v>
      </c>
      <c r="B195" s="22">
        <v>42418</v>
      </c>
      <c r="C195" s="21" t="s">
        <v>819</v>
      </c>
      <c r="D195" s="21">
        <v>2</v>
      </c>
      <c r="E195" s="21" t="s">
        <v>820</v>
      </c>
      <c r="F195" s="21" t="s">
        <v>125</v>
      </c>
      <c r="G195" s="21" t="s">
        <v>10</v>
      </c>
      <c r="H195" s="21" t="s">
        <v>821</v>
      </c>
      <c r="I195" s="31">
        <f t="shared" si="1"/>
        <v>1792.25</v>
      </c>
      <c r="J195" s="21"/>
      <c r="K195" s="31">
        <v>286.76</v>
      </c>
      <c r="L195" s="19">
        <v>-10372489.76</v>
      </c>
      <c r="M195">
        <v>483</v>
      </c>
    </row>
    <row r="196" spans="1:13" hidden="1" x14ac:dyDescent="0.25">
      <c r="A196" s="21" t="s">
        <v>415</v>
      </c>
      <c r="B196" s="22">
        <v>42419</v>
      </c>
      <c r="C196" s="21" t="s">
        <v>822</v>
      </c>
      <c r="D196" s="21">
        <v>2</v>
      </c>
      <c r="E196" s="21" t="s">
        <v>823</v>
      </c>
      <c r="F196" s="21" t="s">
        <v>125</v>
      </c>
      <c r="G196" s="21" t="s">
        <v>10</v>
      </c>
      <c r="H196" s="21" t="s">
        <v>824</v>
      </c>
      <c r="I196" s="31">
        <f t="shared" si="1"/>
        <v>684.875</v>
      </c>
      <c r="J196" s="21"/>
      <c r="K196" s="31">
        <v>109.58</v>
      </c>
      <c r="L196" s="19">
        <v>-10372599.34</v>
      </c>
      <c r="M196">
        <v>483</v>
      </c>
    </row>
    <row r="197" spans="1:13" hidden="1" x14ac:dyDescent="0.25">
      <c r="A197" s="21" t="s">
        <v>418</v>
      </c>
      <c r="B197" s="22">
        <v>42419</v>
      </c>
      <c r="C197" s="21" t="s">
        <v>825</v>
      </c>
      <c r="D197" s="21">
        <v>2</v>
      </c>
      <c r="E197" s="21" t="s">
        <v>826</v>
      </c>
      <c r="F197" s="21" t="s">
        <v>125</v>
      </c>
      <c r="G197" s="21" t="s">
        <v>10</v>
      </c>
      <c r="H197" s="21" t="s">
        <v>827</v>
      </c>
      <c r="I197" s="31">
        <f t="shared" si="1"/>
        <v>1443.5625</v>
      </c>
      <c r="J197" s="21"/>
      <c r="K197" s="31">
        <v>230.97</v>
      </c>
      <c r="L197" s="19">
        <v>-10372830.310000001</v>
      </c>
      <c r="M197">
        <v>483</v>
      </c>
    </row>
    <row r="198" spans="1:13" hidden="1" x14ac:dyDescent="0.25">
      <c r="A198" s="21" t="s">
        <v>421</v>
      </c>
      <c r="B198" s="22">
        <v>42420</v>
      </c>
      <c r="C198" s="21" t="s">
        <v>831</v>
      </c>
      <c r="D198" s="21">
        <v>2</v>
      </c>
      <c r="E198" s="21" t="s">
        <v>832</v>
      </c>
      <c r="F198" s="21" t="s">
        <v>125</v>
      </c>
      <c r="G198" s="21" t="s">
        <v>10</v>
      </c>
      <c r="H198" s="21" t="s">
        <v>779</v>
      </c>
      <c r="I198" s="31">
        <f t="shared" si="1"/>
        <v>3006</v>
      </c>
      <c r="J198" s="21"/>
      <c r="K198" s="31">
        <v>480.96</v>
      </c>
      <c r="L198" s="19">
        <v>-10374537.890000001</v>
      </c>
      <c r="M198">
        <v>483</v>
      </c>
    </row>
    <row r="199" spans="1:13" hidden="1" x14ac:dyDescent="0.25">
      <c r="A199" s="21" t="s">
        <v>833</v>
      </c>
      <c r="B199" s="22">
        <v>42420</v>
      </c>
      <c r="C199" s="21" t="s">
        <v>834</v>
      </c>
      <c r="D199" s="21">
        <v>2</v>
      </c>
      <c r="E199" s="21" t="s">
        <v>835</v>
      </c>
      <c r="F199" s="21" t="s">
        <v>125</v>
      </c>
      <c r="G199" s="21" t="s">
        <v>10</v>
      </c>
      <c r="H199" s="21" t="s">
        <v>836</v>
      </c>
      <c r="I199" s="31">
        <f t="shared" si="1"/>
        <v>5780.125</v>
      </c>
      <c r="J199" s="21"/>
      <c r="K199" s="31">
        <v>924.82</v>
      </c>
      <c r="L199" s="19">
        <v>-10375462.710000001</v>
      </c>
      <c r="M199">
        <v>483</v>
      </c>
    </row>
    <row r="200" spans="1:13" hidden="1" x14ac:dyDescent="0.25">
      <c r="A200" s="21" t="s">
        <v>837</v>
      </c>
      <c r="B200" s="22">
        <v>42423</v>
      </c>
      <c r="C200" s="21" t="s">
        <v>838</v>
      </c>
      <c r="D200" s="21">
        <v>2</v>
      </c>
      <c r="E200" s="21" t="s">
        <v>839</v>
      </c>
      <c r="F200" s="21" t="s">
        <v>125</v>
      </c>
      <c r="G200" s="21" t="s">
        <v>10</v>
      </c>
      <c r="H200" s="21" t="s">
        <v>840</v>
      </c>
      <c r="I200" s="31">
        <f t="shared" si="1"/>
        <v>1086.25</v>
      </c>
      <c r="J200" s="21"/>
      <c r="K200" s="31">
        <v>173.8</v>
      </c>
      <c r="L200" s="19">
        <v>-10401567.539999999</v>
      </c>
      <c r="M200">
        <v>483</v>
      </c>
    </row>
    <row r="201" spans="1:13" hidden="1" x14ac:dyDescent="0.25">
      <c r="A201" s="21" t="s">
        <v>889</v>
      </c>
      <c r="B201" s="22">
        <v>42425</v>
      </c>
      <c r="C201" s="21" t="s">
        <v>890</v>
      </c>
      <c r="D201" s="21">
        <v>2</v>
      </c>
      <c r="E201" s="21" t="s">
        <v>891</v>
      </c>
      <c r="F201" s="21" t="s">
        <v>125</v>
      </c>
      <c r="G201" s="21" t="s">
        <v>10</v>
      </c>
      <c r="H201" s="21" t="s">
        <v>892</v>
      </c>
      <c r="I201" s="31">
        <f t="shared" si="1"/>
        <v>2596.375</v>
      </c>
      <c r="J201" s="21"/>
      <c r="K201" s="31">
        <v>415.42</v>
      </c>
      <c r="L201" s="19">
        <v>-10451196.890000001</v>
      </c>
      <c r="M201">
        <v>483</v>
      </c>
    </row>
    <row r="202" spans="1:13" hidden="1" x14ac:dyDescent="0.25">
      <c r="A202" s="21" t="s">
        <v>841</v>
      </c>
      <c r="B202" s="22">
        <v>42425</v>
      </c>
      <c r="C202" s="21" t="s">
        <v>842</v>
      </c>
      <c r="D202" s="21">
        <v>2</v>
      </c>
      <c r="E202" s="21" t="s">
        <v>843</v>
      </c>
      <c r="F202" s="21" t="s">
        <v>155</v>
      </c>
      <c r="G202" s="21" t="s">
        <v>32</v>
      </c>
      <c r="H202" s="21" t="s">
        <v>435</v>
      </c>
      <c r="I202" s="31">
        <f t="shared" si="1"/>
        <v>350</v>
      </c>
      <c r="J202" s="21"/>
      <c r="K202" s="31">
        <v>56</v>
      </c>
      <c r="L202" s="19">
        <v>-10425761.470000001</v>
      </c>
      <c r="M202">
        <v>483</v>
      </c>
    </row>
    <row r="203" spans="1:13" hidden="1" x14ac:dyDescent="0.25">
      <c r="A203" s="21" t="s">
        <v>844</v>
      </c>
      <c r="B203" s="22">
        <v>42425</v>
      </c>
      <c r="C203" s="21" t="s">
        <v>845</v>
      </c>
      <c r="D203" s="21">
        <v>2</v>
      </c>
      <c r="E203" s="21" t="s">
        <v>846</v>
      </c>
      <c r="F203" s="21" t="s">
        <v>155</v>
      </c>
      <c r="G203" s="21" t="s">
        <v>32</v>
      </c>
      <c r="H203" s="21" t="s">
        <v>435</v>
      </c>
      <c r="I203" s="31">
        <f t="shared" si="1"/>
        <v>400</v>
      </c>
      <c r="J203" s="21"/>
      <c r="K203" s="31">
        <v>64</v>
      </c>
      <c r="L203" s="19">
        <v>-10425825.470000001</v>
      </c>
      <c r="M203">
        <v>483</v>
      </c>
    </row>
    <row r="204" spans="1:13" hidden="1" x14ac:dyDescent="0.25">
      <c r="A204" s="21" t="s">
        <v>847</v>
      </c>
      <c r="B204" s="22">
        <v>42425</v>
      </c>
      <c r="C204" s="21" t="s">
        <v>848</v>
      </c>
      <c r="D204" s="21">
        <v>2</v>
      </c>
      <c r="E204" s="21" t="s">
        <v>849</v>
      </c>
      <c r="F204" s="21" t="s">
        <v>155</v>
      </c>
      <c r="G204" s="21" t="s">
        <v>32</v>
      </c>
      <c r="H204" s="21" t="s">
        <v>435</v>
      </c>
      <c r="I204" s="31">
        <f t="shared" si="1"/>
        <v>350</v>
      </c>
      <c r="J204" s="21"/>
      <c r="K204" s="31">
        <v>56</v>
      </c>
      <c r="L204" s="19">
        <v>-10425881.470000001</v>
      </c>
      <c r="M204">
        <v>483</v>
      </c>
    </row>
    <row r="205" spans="1:13" hidden="1" x14ac:dyDescent="0.25">
      <c r="A205" s="21" t="s">
        <v>850</v>
      </c>
      <c r="B205" s="22">
        <v>42425</v>
      </c>
      <c r="C205" s="21" t="s">
        <v>851</v>
      </c>
      <c r="D205" s="21">
        <v>2</v>
      </c>
      <c r="E205" s="21" t="s">
        <v>852</v>
      </c>
      <c r="F205" s="21" t="s">
        <v>155</v>
      </c>
      <c r="G205" s="21" t="s">
        <v>32</v>
      </c>
      <c r="H205" s="21" t="s">
        <v>435</v>
      </c>
      <c r="I205" s="31">
        <f t="shared" si="1"/>
        <v>350</v>
      </c>
      <c r="J205" s="21"/>
      <c r="K205" s="31">
        <v>56</v>
      </c>
      <c r="L205" s="19">
        <v>-10425937.470000001</v>
      </c>
      <c r="M205">
        <v>483</v>
      </c>
    </row>
    <row r="206" spans="1:13" hidden="1" x14ac:dyDescent="0.25">
      <c r="A206" s="21" t="s">
        <v>853</v>
      </c>
      <c r="B206" s="22">
        <v>42425</v>
      </c>
      <c r="C206" s="21" t="s">
        <v>854</v>
      </c>
      <c r="D206" s="21">
        <v>2</v>
      </c>
      <c r="E206" s="21" t="s">
        <v>855</v>
      </c>
      <c r="F206" s="21" t="s">
        <v>155</v>
      </c>
      <c r="G206" s="21" t="s">
        <v>32</v>
      </c>
      <c r="H206" s="21" t="s">
        <v>435</v>
      </c>
      <c r="I206" s="31">
        <f t="shared" si="1"/>
        <v>350</v>
      </c>
      <c r="J206" s="21"/>
      <c r="K206" s="31">
        <v>56</v>
      </c>
      <c r="L206" s="19">
        <v>-10425993.470000001</v>
      </c>
      <c r="M206">
        <v>483</v>
      </c>
    </row>
    <row r="207" spans="1:13" hidden="1" x14ac:dyDescent="0.25">
      <c r="A207" s="21" t="s">
        <v>362</v>
      </c>
      <c r="B207" s="22">
        <v>42425</v>
      </c>
      <c r="C207" s="21" t="s">
        <v>856</v>
      </c>
      <c r="D207" s="21">
        <v>2</v>
      </c>
      <c r="E207" s="21" t="s">
        <v>857</v>
      </c>
      <c r="F207" s="21" t="s">
        <v>155</v>
      </c>
      <c r="G207" s="21" t="s">
        <v>32</v>
      </c>
      <c r="H207" s="21" t="s">
        <v>435</v>
      </c>
      <c r="I207" s="31">
        <f t="shared" si="1"/>
        <v>350</v>
      </c>
      <c r="J207" s="21"/>
      <c r="K207" s="31">
        <v>56</v>
      </c>
      <c r="L207" s="19">
        <v>-10426049.470000001</v>
      </c>
      <c r="M207">
        <v>483</v>
      </c>
    </row>
    <row r="208" spans="1:13" hidden="1" x14ac:dyDescent="0.25">
      <c r="A208" s="21" t="s">
        <v>858</v>
      </c>
      <c r="B208" s="22">
        <v>42425</v>
      </c>
      <c r="C208" s="21" t="s">
        <v>859</v>
      </c>
      <c r="D208" s="21">
        <v>2</v>
      </c>
      <c r="E208" s="21" t="s">
        <v>860</v>
      </c>
      <c r="F208" s="21" t="s">
        <v>155</v>
      </c>
      <c r="G208" s="21" t="s">
        <v>32</v>
      </c>
      <c r="H208" s="21" t="s">
        <v>435</v>
      </c>
      <c r="I208" s="31">
        <f t="shared" si="1"/>
        <v>350</v>
      </c>
      <c r="J208" s="21"/>
      <c r="K208" s="31">
        <v>56</v>
      </c>
      <c r="L208" s="19">
        <v>-10426105.470000001</v>
      </c>
      <c r="M208">
        <v>483</v>
      </c>
    </row>
    <row r="209" spans="1:13" hidden="1" x14ac:dyDescent="0.25">
      <c r="A209" s="21" t="s">
        <v>95</v>
      </c>
      <c r="B209" s="22">
        <v>42425</v>
      </c>
      <c r="C209" s="21" t="s">
        <v>861</v>
      </c>
      <c r="D209" s="21">
        <v>2</v>
      </c>
      <c r="E209" s="21" t="s">
        <v>862</v>
      </c>
      <c r="F209" s="21" t="s">
        <v>155</v>
      </c>
      <c r="G209" s="21" t="s">
        <v>32</v>
      </c>
      <c r="H209" s="21" t="s">
        <v>435</v>
      </c>
      <c r="I209" s="31">
        <f t="shared" si="1"/>
        <v>350</v>
      </c>
      <c r="J209" s="21"/>
      <c r="K209" s="31">
        <v>56</v>
      </c>
      <c r="L209" s="19">
        <v>-10426161.470000001</v>
      </c>
      <c r="M209">
        <v>483</v>
      </c>
    </row>
    <row r="210" spans="1:13" hidden="1" x14ac:dyDescent="0.25">
      <c r="A210" s="21" t="s">
        <v>863</v>
      </c>
      <c r="B210" s="22">
        <v>42425</v>
      </c>
      <c r="C210" s="21" t="s">
        <v>864</v>
      </c>
      <c r="D210" s="21">
        <v>2</v>
      </c>
      <c r="E210" s="21" t="s">
        <v>865</v>
      </c>
      <c r="F210" s="21" t="s">
        <v>155</v>
      </c>
      <c r="G210" s="21" t="s">
        <v>32</v>
      </c>
      <c r="H210" s="21" t="s">
        <v>435</v>
      </c>
      <c r="I210" s="31">
        <f t="shared" si="1"/>
        <v>350</v>
      </c>
      <c r="J210" s="21"/>
      <c r="K210" s="31">
        <v>56</v>
      </c>
      <c r="L210" s="19">
        <v>-10426217.470000001</v>
      </c>
      <c r="M210">
        <v>483</v>
      </c>
    </row>
    <row r="211" spans="1:13" hidden="1" x14ac:dyDescent="0.25">
      <c r="A211" s="21" t="s">
        <v>866</v>
      </c>
      <c r="B211" s="22">
        <v>42425</v>
      </c>
      <c r="C211" s="21" t="s">
        <v>867</v>
      </c>
      <c r="D211" s="21">
        <v>2</v>
      </c>
      <c r="E211" s="21" t="s">
        <v>868</v>
      </c>
      <c r="F211" s="21" t="s">
        <v>155</v>
      </c>
      <c r="G211" s="21" t="s">
        <v>32</v>
      </c>
      <c r="H211" s="21" t="s">
        <v>435</v>
      </c>
      <c r="I211" s="31">
        <f t="shared" si="1"/>
        <v>350</v>
      </c>
      <c r="J211" s="21"/>
      <c r="K211" s="31">
        <v>56</v>
      </c>
      <c r="L211" s="19">
        <v>-10426273.470000001</v>
      </c>
      <c r="M211">
        <v>483</v>
      </c>
    </row>
    <row r="212" spans="1:13" hidden="1" x14ac:dyDescent="0.25">
      <c r="A212" s="21" t="s">
        <v>352</v>
      </c>
      <c r="B212" s="22">
        <v>42425</v>
      </c>
      <c r="C212" s="21" t="s">
        <v>869</v>
      </c>
      <c r="D212" s="21">
        <v>2</v>
      </c>
      <c r="E212" s="21" t="s">
        <v>870</v>
      </c>
      <c r="F212" s="21" t="s">
        <v>155</v>
      </c>
      <c r="G212" s="21" t="s">
        <v>32</v>
      </c>
      <c r="H212" s="21" t="s">
        <v>435</v>
      </c>
      <c r="I212" s="31">
        <f t="shared" si="1"/>
        <v>350</v>
      </c>
      <c r="J212" s="21"/>
      <c r="K212" s="31">
        <v>56</v>
      </c>
      <c r="L212" s="19">
        <v>-10426329.470000001</v>
      </c>
      <c r="M212">
        <v>483</v>
      </c>
    </row>
    <row r="213" spans="1:13" hidden="1" x14ac:dyDescent="0.25">
      <c r="A213" s="21" t="s">
        <v>871</v>
      </c>
      <c r="B213" s="22">
        <v>42425</v>
      </c>
      <c r="C213" s="21" t="s">
        <v>872</v>
      </c>
      <c r="D213" s="21">
        <v>2</v>
      </c>
      <c r="E213" s="21" t="s">
        <v>873</v>
      </c>
      <c r="F213" s="21" t="s">
        <v>155</v>
      </c>
      <c r="G213" s="21" t="s">
        <v>32</v>
      </c>
      <c r="H213" s="21" t="s">
        <v>435</v>
      </c>
      <c r="I213" s="31">
        <f t="shared" si="1"/>
        <v>350</v>
      </c>
      <c r="J213" s="21"/>
      <c r="K213" s="31">
        <v>56</v>
      </c>
      <c r="L213" s="19">
        <v>-10426385.470000001</v>
      </c>
      <c r="M213">
        <v>483</v>
      </c>
    </row>
    <row r="214" spans="1:13" hidden="1" x14ac:dyDescent="0.25">
      <c r="A214" s="21" t="s">
        <v>874</v>
      </c>
      <c r="B214" s="22">
        <v>42425</v>
      </c>
      <c r="C214" s="21" t="s">
        <v>875</v>
      </c>
      <c r="D214" s="21">
        <v>2</v>
      </c>
      <c r="E214" s="21" t="s">
        <v>876</v>
      </c>
      <c r="F214" s="21" t="s">
        <v>155</v>
      </c>
      <c r="G214" s="21" t="s">
        <v>32</v>
      </c>
      <c r="H214" s="21" t="s">
        <v>435</v>
      </c>
      <c r="I214" s="31">
        <f t="shared" si="1"/>
        <v>350</v>
      </c>
      <c r="J214" s="21"/>
      <c r="K214" s="31">
        <v>56</v>
      </c>
      <c r="L214" s="19">
        <v>-10426441.470000001</v>
      </c>
      <c r="M214">
        <v>483</v>
      </c>
    </row>
    <row r="215" spans="1:13" hidden="1" x14ac:dyDescent="0.25">
      <c r="A215" s="21" t="s">
        <v>877</v>
      </c>
      <c r="B215" s="22">
        <v>42425</v>
      </c>
      <c r="C215" s="21" t="s">
        <v>878</v>
      </c>
      <c r="D215" s="21">
        <v>2</v>
      </c>
      <c r="E215" s="21" t="s">
        <v>879</v>
      </c>
      <c r="F215" s="21" t="s">
        <v>155</v>
      </c>
      <c r="G215" s="21" t="s">
        <v>32</v>
      </c>
      <c r="H215" s="21" t="s">
        <v>435</v>
      </c>
      <c r="I215" s="31">
        <f t="shared" si="1"/>
        <v>350</v>
      </c>
      <c r="J215" s="21"/>
      <c r="K215" s="31">
        <v>56</v>
      </c>
      <c r="L215" s="19">
        <v>-10426497.470000001</v>
      </c>
      <c r="M215">
        <v>483</v>
      </c>
    </row>
    <row r="216" spans="1:13" hidden="1" x14ac:dyDescent="0.25">
      <c r="A216" s="21" t="s">
        <v>370</v>
      </c>
      <c r="B216" s="22">
        <v>42425</v>
      </c>
      <c r="C216" s="21" t="s">
        <v>880</v>
      </c>
      <c r="D216" s="21">
        <v>2</v>
      </c>
      <c r="E216" s="21" t="s">
        <v>881</v>
      </c>
      <c r="F216" s="21" t="s">
        <v>155</v>
      </c>
      <c r="G216" s="21" t="s">
        <v>32</v>
      </c>
      <c r="H216" s="21" t="s">
        <v>435</v>
      </c>
      <c r="I216" s="31">
        <f t="shared" si="1"/>
        <v>400</v>
      </c>
      <c r="J216" s="21"/>
      <c r="K216" s="31">
        <v>64</v>
      </c>
      <c r="L216" s="19">
        <v>-10426561.470000001</v>
      </c>
      <c r="M216">
        <v>483</v>
      </c>
    </row>
    <row r="217" spans="1:13" hidden="1" x14ac:dyDescent="0.25">
      <c r="A217" s="21" t="s">
        <v>373</v>
      </c>
      <c r="B217" s="22">
        <v>42425</v>
      </c>
      <c r="C217" s="21" t="s">
        <v>882</v>
      </c>
      <c r="D217" s="21">
        <v>2</v>
      </c>
      <c r="E217" s="21" t="s">
        <v>883</v>
      </c>
      <c r="F217" s="21" t="s">
        <v>155</v>
      </c>
      <c r="G217" s="21" t="s">
        <v>32</v>
      </c>
      <c r="H217" s="21" t="s">
        <v>435</v>
      </c>
      <c r="I217" s="31">
        <f t="shared" si="1"/>
        <v>350</v>
      </c>
      <c r="J217" s="21"/>
      <c r="K217" s="31">
        <v>56</v>
      </c>
      <c r="L217" s="19">
        <v>-10426617.470000001</v>
      </c>
      <c r="M217">
        <v>483</v>
      </c>
    </row>
    <row r="218" spans="1:13" hidden="1" x14ac:dyDescent="0.25">
      <c r="A218" s="21" t="s">
        <v>896</v>
      </c>
      <c r="B218" s="22">
        <v>42426</v>
      </c>
      <c r="C218" s="21" t="s">
        <v>897</v>
      </c>
      <c r="D218" s="21">
        <v>2</v>
      </c>
      <c r="E218" s="21" t="s">
        <v>898</v>
      </c>
      <c r="F218" s="21" t="s">
        <v>125</v>
      </c>
      <c r="G218" s="21" t="s">
        <v>10</v>
      </c>
      <c r="H218" s="21" t="s">
        <v>899</v>
      </c>
      <c r="I218" s="31">
        <f t="shared" si="1"/>
        <v>2937.125</v>
      </c>
      <c r="J218" s="21"/>
      <c r="K218" s="31">
        <v>469.94</v>
      </c>
      <c r="L218" s="19">
        <v>-10493282.970000001</v>
      </c>
      <c r="M218">
        <v>483</v>
      </c>
    </row>
    <row r="219" spans="1:13" hidden="1" x14ac:dyDescent="0.25">
      <c r="A219" s="21" t="s">
        <v>900</v>
      </c>
      <c r="B219" s="22">
        <v>42427</v>
      </c>
      <c r="C219" s="21" t="s">
        <v>901</v>
      </c>
      <c r="D219" s="21">
        <v>2</v>
      </c>
      <c r="E219" s="21" t="s">
        <v>902</v>
      </c>
      <c r="F219" s="21" t="s">
        <v>125</v>
      </c>
      <c r="G219" s="21" t="s">
        <v>10</v>
      </c>
      <c r="H219" s="21" t="s">
        <v>903</v>
      </c>
      <c r="I219" s="31">
        <f t="shared" si="1"/>
        <v>3594.8124999999995</v>
      </c>
      <c r="J219" s="21"/>
      <c r="K219" s="31">
        <v>575.16999999999996</v>
      </c>
      <c r="L219" s="19">
        <v>-10541241.48</v>
      </c>
      <c r="M219">
        <v>483</v>
      </c>
    </row>
    <row r="220" spans="1:13" hidden="1" x14ac:dyDescent="0.25">
      <c r="A220" s="6" t="s">
        <v>129</v>
      </c>
      <c r="B220" s="7">
        <v>42404</v>
      </c>
      <c r="C220" s="6" t="s">
        <v>492</v>
      </c>
      <c r="D220" s="6">
        <v>1</v>
      </c>
      <c r="E220" s="6" t="s">
        <v>495</v>
      </c>
      <c r="F220" s="6" t="s">
        <v>24</v>
      </c>
      <c r="G220" s="6" t="s">
        <v>6</v>
      </c>
      <c r="H220" s="6" t="s">
        <v>494</v>
      </c>
      <c r="I220" s="20"/>
      <c r="J220" s="20"/>
      <c r="K220" s="20">
        <v>-10317.24</v>
      </c>
      <c r="L220" s="19">
        <v>86776.36</v>
      </c>
      <c r="M220">
        <v>402</v>
      </c>
    </row>
    <row r="221" spans="1:13" hidden="1" x14ac:dyDescent="0.25">
      <c r="A221" s="6" t="s">
        <v>152</v>
      </c>
      <c r="B221" s="7">
        <v>42405</v>
      </c>
      <c r="C221" s="6" t="s">
        <v>492</v>
      </c>
      <c r="D221" s="6">
        <v>1</v>
      </c>
      <c r="E221" s="6" t="s">
        <v>499</v>
      </c>
      <c r="F221" s="6" t="s">
        <v>24</v>
      </c>
      <c r="G221" s="6" t="s">
        <v>6</v>
      </c>
      <c r="H221" s="6" t="s">
        <v>500</v>
      </c>
      <c r="I221" s="20"/>
      <c r="J221" s="20"/>
      <c r="K221" s="20">
        <v>-10317.24</v>
      </c>
      <c r="L221" s="19">
        <v>178135.4</v>
      </c>
      <c r="M221">
        <v>402</v>
      </c>
    </row>
    <row r="222" spans="1:13" x14ac:dyDescent="0.25">
      <c r="A222" s="21" t="s">
        <v>760</v>
      </c>
      <c r="B222" s="22">
        <v>42416</v>
      </c>
      <c r="C222" s="21" t="s">
        <v>511</v>
      </c>
      <c r="D222" s="21">
        <v>1</v>
      </c>
      <c r="E222" s="21" t="s">
        <v>761</v>
      </c>
      <c r="F222" s="21" t="s">
        <v>18</v>
      </c>
      <c r="G222" s="21" t="s">
        <v>15</v>
      </c>
      <c r="H222" s="21" t="s">
        <v>512</v>
      </c>
      <c r="I222" s="31">
        <f>K222*100/16</f>
        <v>-49568.9375</v>
      </c>
      <c r="J222" s="23"/>
      <c r="K222" s="20">
        <v>-7931.03</v>
      </c>
      <c r="L222" s="19">
        <v>-10298239.49</v>
      </c>
      <c r="M222">
        <v>440</v>
      </c>
    </row>
    <row r="223" spans="1:13" hidden="1" x14ac:dyDescent="0.25">
      <c r="A223" s="6" t="s">
        <v>542</v>
      </c>
      <c r="B223" s="7">
        <v>42423</v>
      </c>
      <c r="C223" s="6" t="s">
        <v>539</v>
      </c>
      <c r="D223" s="6">
        <v>1</v>
      </c>
      <c r="E223" s="6" t="s">
        <v>543</v>
      </c>
      <c r="F223" s="6" t="s">
        <v>18</v>
      </c>
      <c r="G223" s="6" t="s">
        <v>15</v>
      </c>
      <c r="H223" s="6" t="s">
        <v>541</v>
      </c>
      <c r="I223" s="20"/>
      <c r="J223" s="20"/>
      <c r="K223" s="20">
        <v>-56758.62</v>
      </c>
      <c r="L223" s="19">
        <v>19110.11</v>
      </c>
      <c r="M223">
        <v>400</v>
      </c>
    </row>
    <row r="224" spans="1:13" hidden="1" x14ac:dyDescent="0.25">
      <c r="A224" s="6" t="s">
        <v>550</v>
      </c>
      <c r="B224" s="7">
        <v>42424</v>
      </c>
      <c r="C224" s="6" t="s">
        <v>534</v>
      </c>
      <c r="D224" s="6">
        <v>1</v>
      </c>
      <c r="E224" s="6" t="s">
        <v>551</v>
      </c>
      <c r="F224" s="6" t="s">
        <v>18</v>
      </c>
      <c r="G224" s="6" t="s">
        <v>15</v>
      </c>
      <c r="H224" s="6" t="s">
        <v>536</v>
      </c>
      <c r="I224" s="20"/>
      <c r="J224" s="20"/>
      <c r="K224" s="20">
        <v>-52537.93</v>
      </c>
      <c r="L224" s="19">
        <v>39027.35</v>
      </c>
      <c r="M224">
        <v>400</v>
      </c>
    </row>
    <row r="225" spans="1:13" x14ac:dyDescent="0.25">
      <c r="A225" s="21" t="s">
        <v>885</v>
      </c>
      <c r="B225" s="22">
        <v>42425</v>
      </c>
      <c r="C225" s="21" t="s">
        <v>511</v>
      </c>
      <c r="D225" s="21">
        <v>1</v>
      </c>
      <c r="E225" s="21" t="s">
        <v>886</v>
      </c>
      <c r="F225" s="21" t="s">
        <v>18</v>
      </c>
      <c r="G225" s="21" t="s">
        <v>15</v>
      </c>
      <c r="H225" s="21" t="s">
        <v>513</v>
      </c>
      <c r="I225" s="31">
        <f>K225*100/16</f>
        <v>-49568.9375</v>
      </c>
      <c r="J225" s="23"/>
      <c r="K225" s="20">
        <v>-7931.03</v>
      </c>
      <c r="L225" s="19">
        <v>-10419057.34</v>
      </c>
      <c r="M225">
        <v>440</v>
      </c>
    </row>
    <row r="226" spans="1:13" hidden="1" x14ac:dyDescent="0.25">
      <c r="A226" s="6" t="s">
        <v>561</v>
      </c>
      <c r="B226" s="7">
        <v>42425</v>
      </c>
      <c r="C226" s="6" t="s">
        <v>515</v>
      </c>
      <c r="D226" s="6">
        <v>1</v>
      </c>
      <c r="E226" s="6" t="s">
        <v>562</v>
      </c>
      <c r="F226" s="6" t="s">
        <v>24</v>
      </c>
      <c r="G226" s="6" t="s">
        <v>6</v>
      </c>
      <c r="H226" s="6" t="s">
        <v>517</v>
      </c>
      <c r="I226" s="6"/>
      <c r="J226" s="6"/>
      <c r="K226" s="20">
        <v>-124.14</v>
      </c>
      <c r="L226" s="19">
        <v>-56396.92</v>
      </c>
      <c r="M226">
        <v>402</v>
      </c>
    </row>
    <row r="227" spans="1:13" hidden="1" x14ac:dyDescent="0.25">
      <c r="A227" s="6" t="s">
        <v>583</v>
      </c>
      <c r="B227" s="7">
        <v>42429</v>
      </c>
      <c r="C227" s="6" t="s">
        <v>530</v>
      </c>
      <c r="D227" s="6">
        <v>1</v>
      </c>
      <c r="E227" s="6" t="s">
        <v>584</v>
      </c>
      <c r="F227" s="6" t="s">
        <v>18</v>
      </c>
      <c r="G227" s="6" t="s">
        <v>15</v>
      </c>
      <c r="H227" s="6" t="s">
        <v>531</v>
      </c>
      <c r="I227" s="20"/>
      <c r="J227" s="20"/>
      <c r="K227" s="20">
        <v>-59034.48</v>
      </c>
      <c r="L227" s="19">
        <v>179220.47</v>
      </c>
      <c r="M227">
        <v>400</v>
      </c>
    </row>
  </sheetData>
  <autoFilter ref="A11:M227">
    <filterColumn colId="12">
      <filters>
        <filter val="440"/>
      </filters>
    </filterColumn>
  </autoFilter>
  <sortState ref="A12:M227">
    <sortCondition ref="E12:E22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192"/>
  <sheetViews>
    <sheetView workbookViewId="0">
      <selection activeCell="I64" sqref="I64"/>
    </sheetView>
  </sheetViews>
  <sheetFormatPr baseColWidth="10" defaultRowHeight="15" x14ac:dyDescent="0.25"/>
  <cols>
    <col min="8" max="8" width="41.28515625" bestFit="1" customWidth="1"/>
    <col min="9" max="9" width="11.5703125" style="1" bestFit="1" customWidth="1"/>
    <col min="10" max="10" width="4.7109375" bestFit="1" customWidth="1"/>
    <col min="11" max="11" width="11.42578125" style="1"/>
    <col min="12" max="12" width="0" hidden="1" customWidth="1"/>
  </cols>
  <sheetData>
    <row r="2" spans="1:13" x14ac:dyDescent="0.25">
      <c r="A2" s="3" t="s">
        <v>0</v>
      </c>
    </row>
    <row r="3" spans="1:13" x14ac:dyDescent="0.25">
      <c r="A3" s="3" t="s">
        <v>904</v>
      </c>
    </row>
    <row r="4" spans="1:13" x14ac:dyDescent="0.25">
      <c r="A4" s="3" t="s">
        <v>905</v>
      </c>
    </row>
    <row r="12" spans="1:13" s="6" customFormat="1" hidden="1" x14ac:dyDescent="0.25">
      <c r="A12" s="6" t="s">
        <v>941</v>
      </c>
      <c r="B12" s="7">
        <v>42438</v>
      </c>
      <c r="C12" s="6" t="s">
        <v>942</v>
      </c>
      <c r="D12" s="6">
        <v>1</v>
      </c>
      <c r="E12" s="6">
        <v>10</v>
      </c>
      <c r="F12" s="6" t="s">
        <v>943</v>
      </c>
      <c r="G12" s="6" t="s">
        <v>6</v>
      </c>
      <c r="H12" s="6" t="s">
        <v>944</v>
      </c>
      <c r="J12" s="6" t="s">
        <v>2923</v>
      </c>
      <c r="K12" s="6">
        <v>689.66</v>
      </c>
      <c r="L12" s="20">
        <v>126651.01</v>
      </c>
    </row>
    <row r="13" spans="1:13" s="6" customFormat="1" hidden="1" x14ac:dyDescent="0.25">
      <c r="A13" s="21" t="s">
        <v>941</v>
      </c>
      <c r="B13" s="22">
        <v>42438</v>
      </c>
      <c r="C13" s="21" t="s">
        <v>942</v>
      </c>
      <c r="D13" s="21">
        <v>1</v>
      </c>
      <c r="E13" s="21">
        <v>10</v>
      </c>
      <c r="F13" s="21" t="s">
        <v>943</v>
      </c>
      <c r="G13" s="21" t="s">
        <v>6</v>
      </c>
      <c r="H13" s="21" t="s">
        <v>944</v>
      </c>
      <c r="I13" s="21">
        <v>689.66</v>
      </c>
      <c r="J13" s="21" t="s">
        <v>2923</v>
      </c>
      <c r="K13" s="21"/>
      <c r="L13" s="23">
        <v>-10692270.65</v>
      </c>
      <c r="M13" s="21"/>
    </row>
    <row r="14" spans="1:13" s="6" customFormat="1" hidden="1" x14ac:dyDescent="0.25">
      <c r="A14" s="6" t="s">
        <v>7</v>
      </c>
      <c r="B14" s="7">
        <v>42430</v>
      </c>
      <c r="C14" s="6" t="s">
        <v>38</v>
      </c>
      <c r="D14" s="6">
        <v>1</v>
      </c>
      <c r="E14" s="6">
        <v>1372</v>
      </c>
      <c r="F14" s="6" t="s">
        <v>9</v>
      </c>
      <c r="G14" s="6" t="s">
        <v>10</v>
      </c>
      <c r="H14" s="6" t="s">
        <v>921</v>
      </c>
      <c r="I14" s="6">
        <v>413.79</v>
      </c>
      <c r="J14" s="6" t="s">
        <v>2923</v>
      </c>
      <c r="L14" s="20">
        <v>124379.78</v>
      </c>
    </row>
    <row r="15" spans="1:13" s="6" customFormat="1" hidden="1" x14ac:dyDescent="0.25">
      <c r="A15" s="21" t="s">
        <v>7</v>
      </c>
      <c r="B15" s="22">
        <v>42430</v>
      </c>
      <c r="C15" s="21" t="s">
        <v>38</v>
      </c>
      <c r="D15" s="21">
        <v>1</v>
      </c>
      <c r="E15" s="21">
        <v>1372</v>
      </c>
      <c r="F15" s="21" t="s">
        <v>9</v>
      </c>
      <c r="G15" s="21" t="s">
        <v>10</v>
      </c>
      <c r="H15" s="21" t="s">
        <v>921</v>
      </c>
      <c r="I15" s="21"/>
      <c r="J15" s="21" t="s">
        <v>2923</v>
      </c>
      <c r="K15" s="21">
        <v>413.79</v>
      </c>
      <c r="L15" s="23">
        <v>-10609462.43</v>
      </c>
      <c r="M15" s="21"/>
    </row>
    <row r="16" spans="1:13" s="6" customFormat="1" hidden="1" x14ac:dyDescent="0.25">
      <c r="A16" s="6" t="s">
        <v>122</v>
      </c>
      <c r="B16" s="7">
        <v>42430</v>
      </c>
      <c r="C16" s="6" t="s">
        <v>922</v>
      </c>
      <c r="D16" s="6">
        <v>1</v>
      </c>
      <c r="E16" s="6">
        <v>1373</v>
      </c>
      <c r="F16" s="6" t="s">
        <v>9</v>
      </c>
      <c r="G16" s="6" t="s">
        <v>10</v>
      </c>
      <c r="H16" s="6" t="s">
        <v>923</v>
      </c>
      <c r="I16" s="20">
        <v>2758.62</v>
      </c>
      <c r="J16" s="20" t="s">
        <v>2923</v>
      </c>
      <c r="L16" s="20">
        <v>127138.4</v>
      </c>
    </row>
    <row r="17" spans="1:13" s="6" customFormat="1" hidden="1" x14ac:dyDescent="0.25">
      <c r="A17" s="6" t="s">
        <v>126</v>
      </c>
      <c r="B17" s="7">
        <v>42430</v>
      </c>
      <c r="C17" s="6" t="s">
        <v>922</v>
      </c>
      <c r="D17" s="6">
        <v>1</v>
      </c>
      <c r="E17" s="6">
        <v>1373</v>
      </c>
      <c r="F17" s="6" t="s">
        <v>9</v>
      </c>
      <c r="G17" s="6" t="s">
        <v>10</v>
      </c>
      <c r="H17" s="6" t="s">
        <v>924</v>
      </c>
      <c r="J17" s="6" t="s">
        <v>2923</v>
      </c>
      <c r="K17" s="20">
        <v>2758.62</v>
      </c>
      <c r="L17" s="20">
        <v>124379.78</v>
      </c>
    </row>
    <row r="18" spans="1:13" s="6" customFormat="1" hidden="1" x14ac:dyDescent="0.25">
      <c r="A18" s="21" t="s">
        <v>122</v>
      </c>
      <c r="B18" s="22">
        <v>42430</v>
      </c>
      <c r="C18" s="21" t="s">
        <v>922</v>
      </c>
      <c r="D18" s="21">
        <v>1</v>
      </c>
      <c r="E18" s="21">
        <v>1373</v>
      </c>
      <c r="F18" s="21" t="s">
        <v>9</v>
      </c>
      <c r="G18" s="21" t="s">
        <v>10</v>
      </c>
      <c r="H18" s="21" t="s">
        <v>923</v>
      </c>
      <c r="I18" s="21"/>
      <c r="J18" s="21" t="s">
        <v>2923</v>
      </c>
      <c r="K18" s="23">
        <v>2758.62</v>
      </c>
      <c r="L18" s="23">
        <v>-10612394.84</v>
      </c>
      <c r="M18" s="21"/>
    </row>
    <row r="19" spans="1:13" s="6" customFormat="1" hidden="1" x14ac:dyDescent="0.25">
      <c r="A19" s="21" t="s">
        <v>126</v>
      </c>
      <c r="B19" s="22">
        <v>42430</v>
      </c>
      <c r="C19" s="21" t="s">
        <v>922</v>
      </c>
      <c r="D19" s="21">
        <v>1</v>
      </c>
      <c r="E19" s="21">
        <v>1373</v>
      </c>
      <c r="F19" s="21" t="s">
        <v>9</v>
      </c>
      <c r="G19" s="21" t="s">
        <v>10</v>
      </c>
      <c r="H19" s="21" t="s">
        <v>924</v>
      </c>
      <c r="I19" s="23">
        <v>2758.62</v>
      </c>
      <c r="J19" s="23" t="s">
        <v>2923</v>
      </c>
      <c r="K19" s="21"/>
      <c r="L19" s="23">
        <v>-10609636.220000001</v>
      </c>
      <c r="M19" s="21"/>
    </row>
    <row r="20" spans="1:13" s="6" customFormat="1" hidden="1" x14ac:dyDescent="0.25">
      <c r="A20" s="6" t="s">
        <v>186</v>
      </c>
      <c r="B20" s="7">
        <v>42430</v>
      </c>
      <c r="C20" s="6" t="s">
        <v>922</v>
      </c>
      <c r="D20" s="6">
        <v>1</v>
      </c>
      <c r="E20" s="6">
        <v>1374</v>
      </c>
      <c r="F20" s="6" t="s">
        <v>9</v>
      </c>
      <c r="G20" s="6" t="s">
        <v>10</v>
      </c>
      <c r="H20" s="6" t="s">
        <v>923</v>
      </c>
      <c r="I20" s="20">
        <v>2758.62</v>
      </c>
      <c r="J20" s="20" t="s">
        <v>2923</v>
      </c>
      <c r="L20" s="20">
        <v>127138.4</v>
      </c>
    </row>
    <row r="21" spans="1:13" s="6" customFormat="1" hidden="1" x14ac:dyDescent="0.25">
      <c r="A21" s="21" t="s">
        <v>186</v>
      </c>
      <c r="B21" s="22">
        <v>42430</v>
      </c>
      <c r="C21" s="21" t="s">
        <v>922</v>
      </c>
      <c r="D21" s="21">
        <v>1</v>
      </c>
      <c r="E21" s="21">
        <v>1374</v>
      </c>
      <c r="F21" s="21" t="s">
        <v>9</v>
      </c>
      <c r="G21" s="21" t="s">
        <v>10</v>
      </c>
      <c r="H21" s="21" t="s">
        <v>923</v>
      </c>
      <c r="I21" s="21"/>
      <c r="J21" s="21" t="s">
        <v>2923</v>
      </c>
      <c r="K21" s="23">
        <v>2758.62</v>
      </c>
      <c r="L21" s="23">
        <v>-10612394.84</v>
      </c>
      <c r="M21" s="21"/>
    </row>
    <row r="22" spans="1:13" s="6" customFormat="1" hidden="1" x14ac:dyDescent="0.25">
      <c r="A22" s="6" t="s">
        <v>44</v>
      </c>
      <c r="B22" s="7">
        <v>42432</v>
      </c>
      <c r="C22" s="6" t="s">
        <v>539</v>
      </c>
      <c r="D22" s="6">
        <v>1</v>
      </c>
      <c r="E22" s="6">
        <v>1377</v>
      </c>
      <c r="F22" s="6" t="s">
        <v>9</v>
      </c>
      <c r="G22" s="6" t="s">
        <v>10</v>
      </c>
      <c r="H22" s="6" t="s">
        <v>549</v>
      </c>
      <c r="I22" s="20">
        <v>56758.62</v>
      </c>
      <c r="J22" s="20" t="s">
        <v>2923</v>
      </c>
      <c r="L22" s="20">
        <v>183756.77</v>
      </c>
    </row>
    <row r="23" spans="1:13" s="6" customFormat="1" hidden="1" x14ac:dyDescent="0.25">
      <c r="A23" s="21" t="s">
        <v>44</v>
      </c>
      <c r="B23" s="22">
        <v>42432</v>
      </c>
      <c r="C23" s="21" t="s">
        <v>539</v>
      </c>
      <c r="D23" s="21">
        <v>1</v>
      </c>
      <c r="E23" s="21">
        <v>1377</v>
      </c>
      <c r="F23" s="21" t="s">
        <v>9</v>
      </c>
      <c r="G23" s="21" t="s">
        <v>10</v>
      </c>
      <c r="H23" s="21" t="s">
        <v>549</v>
      </c>
      <c r="I23" s="21"/>
      <c r="J23" s="21" t="s">
        <v>2923</v>
      </c>
      <c r="K23" s="23">
        <v>56758.62</v>
      </c>
      <c r="L23" s="23">
        <v>-10677767.359999999</v>
      </c>
      <c r="M23" s="21"/>
    </row>
    <row r="24" spans="1:13" s="6" customFormat="1" hidden="1" x14ac:dyDescent="0.25">
      <c r="A24" s="6" t="s">
        <v>659</v>
      </c>
      <c r="B24" s="7">
        <v>42434</v>
      </c>
      <c r="C24" s="6" t="s">
        <v>93</v>
      </c>
      <c r="D24" s="6">
        <v>1</v>
      </c>
      <c r="E24" s="6">
        <v>1378</v>
      </c>
      <c r="F24" s="6" t="s">
        <v>9</v>
      </c>
      <c r="G24" s="6" t="s">
        <v>10</v>
      </c>
      <c r="H24" s="6" t="s">
        <v>94</v>
      </c>
      <c r="I24" s="20">
        <v>1239.08</v>
      </c>
      <c r="J24" s="20" t="s">
        <v>2923</v>
      </c>
      <c r="L24" s="20">
        <v>125409.64</v>
      </c>
    </row>
    <row r="25" spans="1:13" s="6" customFormat="1" hidden="1" x14ac:dyDescent="0.25">
      <c r="A25" s="21" t="s">
        <v>659</v>
      </c>
      <c r="B25" s="22">
        <v>42434</v>
      </c>
      <c r="C25" s="21" t="s">
        <v>93</v>
      </c>
      <c r="D25" s="21">
        <v>1</v>
      </c>
      <c r="E25" s="21">
        <v>1378</v>
      </c>
      <c r="F25" s="21" t="s">
        <v>9</v>
      </c>
      <c r="G25" s="21" t="s">
        <v>10</v>
      </c>
      <c r="H25" s="21" t="s">
        <v>94</v>
      </c>
      <c r="I25" s="21"/>
      <c r="J25" s="21" t="s">
        <v>2923</v>
      </c>
      <c r="K25" s="23">
        <v>1239.08</v>
      </c>
      <c r="L25" s="23">
        <v>-10688017.880000001</v>
      </c>
      <c r="M25" s="21"/>
    </row>
    <row r="26" spans="1:13" s="6" customFormat="1" hidden="1" x14ac:dyDescent="0.25">
      <c r="A26" s="6" t="s">
        <v>663</v>
      </c>
      <c r="B26" s="7">
        <v>42434</v>
      </c>
      <c r="C26" s="6" t="s">
        <v>38</v>
      </c>
      <c r="D26" s="6">
        <v>1</v>
      </c>
      <c r="E26" s="6">
        <v>1379</v>
      </c>
      <c r="F26" s="6" t="s">
        <v>9</v>
      </c>
      <c r="G26" s="6" t="s">
        <v>10</v>
      </c>
      <c r="H26" s="6" t="s">
        <v>928</v>
      </c>
      <c r="I26" s="20">
        <v>1931.03</v>
      </c>
      <c r="J26" s="20" t="s">
        <v>2923</v>
      </c>
      <c r="L26" s="20">
        <v>127340.67</v>
      </c>
    </row>
    <row r="27" spans="1:13" s="6" customFormat="1" hidden="1" x14ac:dyDescent="0.25">
      <c r="A27" s="21" t="s">
        <v>663</v>
      </c>
      <c r="B27" s="22">
        <v>42434</v>
      </c>
      <c r="C27" s="21" t="s">
        <v>38</v>
      </c>
      <c r="D27" s="21">
        <v>1</v>
      </c>
      <c r="E27" s="21">
        <v>1379</v>
      </c>
      <c r="F27" s="21" t="s">
        <v>9</v>
      </c>
      <c r="G27" s="21" t="s">
        <v>10</v>
      </c>
      <c r="H27" s="21" t="s">
        <v>928</v>
      </c>
      <c r="I27" s="21"/>
      <c r="J27" s="21" t="s">
        <v>2923</v>
      </c>
      <c r="K27" s="23">
        <v>1931.03</v>
      </c>
      <c r="L27" s="23">
        <v>-10689948.91</v>
      </c>
      <c r="M27" s="21"/>
    </row>
    <row r="28" spans="1:13" s="6" customFormat="1" hidden="1" x14ac:dyDescent="0.25">
      <c r="A28" s="6" t="s">
        <v>84</v>
      </c>
      <c r="B28" s="7">
        <v>42440</v>
      </c>
      <c r="C28" s="6" t="s">
        <v>945</v>
      </c>
      <c r="D28" s="6">
        <v>1</v>
      </c>
      <c r="E28" s="6">
        <v>1380</v>
      </c>
      <c r="F28" s="6" t="s">
        <v>9</v>
      </c>
      <c r="G28" s="6" t="s">
        <v>10</v>
      </c>
      <c r="H28" s="6" t="s">
        <v>946</v>
      </c>
      <c r="L28" s="20">
        <v>127340.67</v>
      </c>
    </row>
    <row r="29" spans="1:13" s="6" customFormat="1" hidden="1" x14ac:dyDescent="0.25">
      <c r="A29" s="21" t="s">
        <v>84</v>
      </c>
      <c r="B29" s="22">
        <v>42440</v>
      </c>
      <c r="C29" s="21" t="s">
        <v>945</v>
      </c>
      <c r="D29" s="21">
        <v>1</v>
      </c>
      <c r="E29" s="21">
        <v>1380</v>
      </c>
      <c r="F29" s="21" t="s">
        <v>9</v>
      </c>
      <c r="G29" s="21" t="s">
        <v>10</v>
      </c>
      <c r="H29" s="21" t="s">
        <v>946</v>
      </c>
      <c r="I29" s="21"/>
      <c r="J29" s="21"/>
      <c r="K29" s="21"/>
      <c r="L29" s="23">
        <v>-10695517.279999999</v>
      </c>
      <c r="M29" s="21"/>
    </row>
    <row r="30" spans="1:13" s="6" customFormat="1" hidden="1" x14ac:dyDescent="0.25">
      <c r="A30" s="6" t="s">
        <v>323</v>
      </c>
      <c r="B30" s="7">
        <v>42443</v>
      </c>
      <c r="C30" s="6" t="s">
        <v>922</v>
      </c>
      <c r="D30" s="6">
        <v>1</v>
      </c>
      <c r="E30" s="6">
        <v>1382</v>
      </c>
      <c r="F30" s="6" t="s">
        <v>9</v>
      </c>
      <c r="G30" s="6" t="s">
        <v>10</v>
      </c>
      <c r="H30" s="6" t="s">
        <v>923</v>
      </c>
      <c r="I30" s="20">
        <v>30896.55</v>
      </c>
      <c r="J30" s="20" t="s">
        <v>2923</v>
      </c>
      <c r="L30" s="20">
        <v>158391.15</v>
      </c>
    </row>
    <row r="31" spans="1:13" s="6" customFormat="1" hidden="1" x14ac:dyDescent="0.25">
      <c r="A31" s="21" t="s">
        <v>323</v>
      </c>
      <c r="B31" s="22">
        <v>42443</v>
      </c>
      <c r="C31" s="21" t="s">
        <v>922</v>
      </c>
      <c r="D31" s="21">
        <v>1</v>
      </c>
      <c r="E31" s="21">
        <v>1382</v>
      </c>
      <c r="F31" s="21" t="s">
        <v>9</v>
      </c>
      <c r="G31" s="21" t="s">
        <v>10</v>
      </c>
      <c r="H31" s="21" t="s">
        <v>923</v>
      </c>
      <c r="I31" s="21"/>
      <c r="J31" s="21" t="s">
        <v>2923</v>
      </c>
      <c r="K31" s="23">
        <v>30896.55</v>
      </c>
      <c r="L31" s="23">
        <v>-10757464.32</v>
      </c>
      <c r="M31" s="21"/>
    </row>
    <row r="32" spans="1:13" s="6" customFormat="1" hidden="1" x14ac:dyDescent="0.25">
      <c r="A32" s="6" t="s">
        <v>340</v>
      </c>
      <c r="B32" s="7">
        <v>42444</v>
      </c>
      <c r="C32" s="6" t="s">
        <v>38</v>
      </c>
      <c r="D32" s="6">
        <v>1</v>
      </c>
      <c r="E32" s="6">
        <v>1383</v>
      </c>
      <c r="F32" s="6" t="s">
        <v>9</v>
      </c>
      <c r="G32" s="6" t="s">
        <v>10</v>
      </c>
      <c r="H32" s="6" t="s">
        <v>952</v>
      </c>
      <c r="I32" s="6">
        <v>376.25</v>
      </c>
      <c r="J32" s="6" t="s">
        <v>2923</v>
      </c>
      <c r="L32" s="20">
        <v>158566.87</v>
      </c>
    </row>
    <row r="33" spans="1:13" s="6" customFormat="1" hidden="1" x14ac:dyDescent="0.25">
      <c r="A33" s="21" t="s">
        <v>340</v>
      </c>
      <c r="B33" s="22">
        <v>42444</v>
      </c>
      <c r="C33" s="21" t="s">
        <v>38</v>
      </c>
      <c r="D33" s="21">
        <v>1</v>
      </c>
      <c r="E33" s="21">
        <v>1383</v>
      </c>
      <c r="F33" s="21" t="s">
        <v>9</v>
      </c>
      <c r="G33" s="21" t="s">
        <v>10</v>
      </c>
      <c r="H33" s="21" t="s">
        <v>952</v>
      </c>
      <c r="I33" s="21"/>
      <c r="J33" s="21" t="s">
        <v>2923</v>
      </c>
      <c r="K33" s="21">
        <v>376.25</v>
      </c>
      <c r="L33" s="23">
        <v>-10760951.449999999</v>
      </c>
      <c r="M33" s="21"/>
    </row>
    <row r="34" spans="1:13" s="6" customFormat="1" hidden="1" x14ac:dyDescent="0.25">
      <c r="A34" s="6" t="s">
        <v>346</v>
      </c>
      <c r="B34" s="7">
        <v>42446</v>
      </c>
      <c r="C34" s="6" t="s">
        <v>38</v>
      </c>
      <c r="D34" s="6">
        <v>1</v>
      </c>
      <c r="E34" s="6">
        <v>1384</v>
      </c>
      <c r="F34" s="6" t="s">
        <v>9</v>
      </c>
      <c r="G34" s="6" t="s">
        <v>10</v>
      </c>
      <c r="H34" s="6" t="s">
        <v>506</v>
      </c>
      <c r="I34" s="6">
        <v>447.93</v>
      </c>
      <c r="J34" s="6" t="s">
        <v>2923</v>
      </c>
      <c r="L34" s="20">
        <v>159430.79999999999</v>
      </c>
    </row>
    <row r="35" spans="1:13" s="6" customFormat="1" hidden="1" x14ac:dyDescent="0.25">
      <c r="A35" s="21" t="s">
        <v>346</v>
      </c>
      <c r="B35" s="22">
        <v>42446</v>
      </c>
      <c r="C35" s="21" t="s">
        <v>38</v>
      </c>
      <c r="D35" s="21">
        <v>1</v>
      </c>
      <c r="E35" s="21">
        <v>1384</v>
      </c>
      <c r="F35" s="21" t="s">
        <v>9</v>
      </c>
      <c r="G35" s="21" t="s">
        <v>10</v>
      </c>
      <c r="H35" s="21" t="s">
        <v>506</v>
      </c>
      <c r="I35" s="21"/>
      <c r="J35" s="21" t="s">
        <v>2923</v>
      </c>
      <c r="K35" s="21">
        <v>447.93</v>
      </c>
      <c r="L35" s="23">
        <v>-10762709.17</v>
      </c>
      <c r="M35" s="21"/>
    </row>
    <row r="36" spans="1:13" s="6" customFormat="1" hidden="1" x14ac:dyDescent="0.25">
      <c r="A36" s="6" t="s">
        <v>92</v>
      </c>
      <c r="B36" s="7">
        <v>42446</v>
      </c>
      <c r="C36" s="6" t="s">
        <v>945</v>
      </c>
      <c r="D36" s="6">
        <v>1</v>
      </c>
      <c r="E36" s="6">
        <v>1385</v>
      </c>
      <c r="F36" s="6" t="s">
        <v>9</v>
      </c>
      <c r="G36" s="6" t="s">
        <v>10</v>
      </c>
      <c r="H36" s="6" t="s">
        <v>967</v>
      </c>
      <c r="I36" s="20"/>
      <c r="J36" s="20"/>
      <c r="L36" s="20">
        <v>179430.8</v>
      </c>
    </row>
    <row r="37" spans="1:13" s="6" customFormat="1" hidden="1" x14ac:dyDescent="0.25">
      <c r="A37" s="21" t="s">
        <v>92</v>
      </c>
      <c r="B37" s="22">
        <v>42446</v>
      </c>
      <c r="C37" s="21" t="s">
        <v>945</v>
      </c>
      <c r="D37" s="21">
        <v>1</v>
      </c>
      <c r="E37" s="21">
        <v>1385</v>
      </c>
      <c r="F37" s="21" t="s">
        <v>9</v>
      </c>
      <c r="G37" s="21" t="s">
        <v>10</v>
      </c>
      <c r="H37" s="21" t="s">
        <v>967</v>
      </c>
      <c r="I37" s="21"/>
      <c r="J37" s="21"/>
      <c r="K37" s="23"/>
      <c r="L37" s="23">
        <v>-10782985.029999999</v>
      </c>
      <c r="M37" s="21"/>
    </row>
    <row r="38" spans="1:13" s="6" customFormat="1" hidden="1" x14ac:dyDescent="0.25">
      <c r="A38" s="6" t="s">
        <v>354</v>
      </c>
      <c r="B38" s="7">
        <v>42446</v>
      </c>
      <c r="C38" s="6" t="s">
        <v>968</v>
      </c>
      <c r="D38" s="6">
        <v>1</v>
      </c>
      <c r="E38" s="6">
        <v>1386</v>
      </c>
      <c r="F38" s="6" t="s">
        <v>9</v>
      </c>
      <c r="G38" s="6" t="s">
        <v>10</v>
      </c>
      <c r="H38" s="6" t="s">
        <v>969</v>
      </c>
      <c r="I38" s="6">
        <v>689.66</v>
      </c>
      <c r="J38" s="6" t="s">
        <v>2923</v>
      </c>
      <c r="L38" s="20">
        <v>180120.46</v>
      </c>
    </row>
    <row r="39" spans="1:13" s="6" customFormat="1" hidden="1" x14ac:dyDescent="0.25">
      <c r="A39" s="21" t="s">
        <v>354</v>
      </c>
      <c r="B39" s="22">
        <v>42446</v>
      </c>
      <c r="C39" s="21" t="s">
        <v>968</v>
      </c>
      <c r="D39" s="21">
        <v>1</v>
      </c>
      <c r="E39" s="21">
        <v>1386</v>
      </c>
      <c r="F39" s="21" t="s">
        <v>9</v>
      </c>
      <c r="G39" s="21" t="s">
        <v>10</v>
      </c>
      <c r="H39" s="21" t="s">
        <v>969</v>
      </c>
      <c r="I39" s="21"/>
      <c r="J39" s="21" t="s">
        <v>2923</v>
      </c>
      <c r="K39" s="21">
        <v>689.66</v>
      </c>
      <c r="L39" s="23">
        <v>-10783674.689999999</v>
      </c>
      <c r="M39" s="21"/>
    </row>
    <row r="40" spans="1:13" s="6" customFormat="1" hidden="1" x14ac:dyDescent="0.25">
      <c r="A40" s="6" t="s">
        <v>421</v>
      </c>
      <c r="B40" s="7">
        <v>42447</v>
      </c>
      <c r="C40" s="6" t="s">
        <v>972</v>
      </c>
      <c r="D40" s="6">
        <v>1</v>
      </c>
      <c r="E40" s="6">
        <v>1387</v>
      </c>
      <c r="F40" s="6" t="s">
        <v>9</v>
      </c>
      <c r="G40" s="6" t="s">
        <v>6</v>
      </c>
      <c r="H40" s="6" t="s">
        <v>923</v>
      </c>
      <c r="I40" s="20">
        <v>25931.03</v>
      </c>
      <c r="J40" s="20" t="s">
        <v>2923</v>
      </c>
      <c r="L40" s="20">
        <v>141913.56</v>
      </c>
    </row>
    <row r="41" spans="1:13" s="6" customFormat="1" hidden="1" x14ac:dyDescent="0.25">
      <c r="A41" s="6" t="s">
        <v>529</v>
      </c>
      <c r="B41" s="7">
        <v>42447</v>
      </c>
      <c r="C41" s="6" t="s">
        <v>972</v>
      </c>
      <c r="D41" s="6">
        <v>1</v>
      </c>
      <c r="E41" s="6">
        <v>1387</v>
      </c>
      <c r="F41" s="6" t="s">
        <v>9</v>
      </c>
      <c r="G41" s="6" t="s">
        <v>6</v>
      </c>
      <c r="H41" s="6" t="s">
        <v>924</v>
      </c>
      <c r="J41" s="6" t="s">
        <v>2923</v>
      </c>
      <c r="K41" s="20">
        <v>25931.03</v>
      </c>
      <c r="L41" s="20">
        <v>115982.53</v>
      </c>
    </row>
    <row r="42" spans="1:13" s="6" customFormat="1" hidden="1" x14ac:dyDescent="0.25">
      <c r="A42" s="21" t="s">
        <v>421</v>
      </c>
      <c r="B42" s="22">
        <v>42447</v>
      </c>
      <c r="C42" s="21" t="s">
        <v>972</v>
      </c>
      <c r="D42" s="21">
        <v>1</v>
      </c>
      <c r="E42" s="21">
        <v>1387</v>
      </c>
      <c r="F42" s="21" t="s">
        <v>9</v>
      </c>
      <c r="G42" s="21" t="s">
        <v>6</v>
      </c>
      <c r="H42" s="21" t="s">
        <v>923</v>
      </c>
      <c r="I42" s="21"/>
      <c r="J42" s="21" t="s">
        <v>2923</v>
      </c>
      <c r="K42" s="23">
        <v>25931.03</v>
      </c>
      <c r="L42" s="23">
        <v>-10812237.119999999</v>
      </c>
      <c r="M42" s="21"/>
    </row>
    <row r="43" spans="1:13" s="6" customFormat="1" hidden="1" x14ac:dyDescent="0.25">
      <c r="A43" s="21" t="s">
        <v>529</v>
      </c>
      <c r="B43" s="22">
        <v>42447</v>
      </c>
      <c r="C43" s="21" t="s">
        <v>972</v>
      </c>
      <c r="D43" s="21">
        <v>1</v>
      </c>
      <c r="E43" s="21">
        <v>1387</v>
      </c>
      <c r="F43" s="21" t="s">
        <v>9</v>
      </c>
      <c r="G43" s="21" t="s">
        <v>6</v>
      </c>
      <c r="H43" s="21" t="s">
        <v>924</v>
      </c>
      <c r="I43" s="23">
        <v>25931.03</v>
      </c>
      <c r="J43" s="23" t="s">
        <v>2923</v>
      </c>
      <c r="K43" s="21"/>
      <c r="L43" s="23">
        <v>-10787496.57</v>
      </c>
      <c r="M43" s="21"/>
    </row>
    <row r="44" spans="1:13" s="6" customFormat="1" hidden="1" x14ac:dyDescent="0.25">
      <c r="A44" s="6" t="s">
        <v>538</v>
      </c>
      <c r="B44" s="7">
        <v>42447</v>
      </c>
      <c r="C44" s="6" t="s">
        <v>973</v>
      </c>
      <c r="D44" s="6">
        <v>1</v>
      </c>
      <c r="E44" s="6">
        <v>1388</v>
      </c>
      <c r="F44" s="6" t="s">
        <v>9</v>
      </c>
      <c r="G44" s="6" t="s">
        <v>6</v>
      </c>
      <c r="H44" s="6" t="s">
        <v>923</v>
      </c>
      <c r="I44" s="20">
        <v>25931.03</v>
      </c>
      <c r="J44" s="20" t="s">
        <v>2923</v>
      </c>
      <c r="L44" s="20">
        <v>141913.56</v>
      </c>
    </row>
    <row r="45" spans="1:13" s="6" customFormat="1" hidden="1" x14ac:dyDescent="0.25">
      <c r="A45" s="21" t="s">
        <v>538</v>
      </c>
      <c r="B45" s="22">
        <v>42447</v>
      </c>
      <c r="C45" s="21" t="s">
        <v>973</v>
      </c>
      <c r="D45" s="21">
        <v>1</v>
      </c>
      <c r="E45" s="21">
        <v>1388</v>
      </c>
      <c r="F45" s="21" t="s">
        <v>9</v>
      </c>
      <c r="G45" s="21" t="s">
        <v>6</v>
      </c>
      <c r="H45" s="21" t="s">
        <v>923</v>
      </c>
      <c r="I45" s="21"/>
      <c r="J45" s="21" t="s">
        <v>2923</v>
      </c>
      <c r="K45" s="23">
        <v>25931.03</v>
      </c>
      <c r="L45" s="23">
        <v>-10813427.6</v>
      </c>
      <c r="M45" s="21"/>
    </row>
    <row r="46" spans="1:13" s="6" customFormat="1" hidden="1" x14ac:dyDescent="0.25">
      <c r="A46" s="6" t="s">
        <v>837</v>
      </c>
      <c r="B46" s="7">
        <v>42451</v>
      </c>
      <c r="C46" s="6" t="s">
        <v>38</v>
      </c>
      <c r="D46" s="6">
        <v>1</v>
      </c>
      <c r="E46" s="6">
        <v>1389</v>
      </c>
      <c r="F46" s="6" t="s">
        <v>9</v>
      </c>
      <c r="G46" s="6" t="s">
        <v>10</v>
      </c>
      <c r="H46" s="6" t="s">
        <v>974</v>
      </c>
      <c r="I46" s="6">
        <v>413.79</v>
      </c>
      <c r="J46" s="6" t="s">
        <v>2923</v>
      </c>
      <c r="L46" s="20">
        <v>142327.35</v>
      </c>
    </row>
    <row r="47" spans="1:13" s="6" customFormat="1" hidden="1" x14ac:dyDescent="0.25">
      <c r="A47" s="21" t="s">
        <v>837</v>
      </c>
      <c r="B47" s="22">
        <v>42451</v>
      </c>
      <c r="C47" s="21" t="s">
        <v>38</v>
      </c>
      <c r="D47" s="21">
        <v>1</v>
      </c>
      <c r="E47" s="21">
        <v>1389</v>
      </c>
      <c r="F47" s="21" t="s">
        <v>9</v>
      </c>
      <c r="G47" s="21" t="s">
        <v>10</v>
      </c>
      <c r="H47" s="21" t="s">
        <v>974</v>
      </c>
      <c r="I47" s="21"/>
      <c r="J47" s="21" t="s">
        <v>2923</v>
      </c>
      <c r="K47" s="21">
        <v>413.79</v>
      </c>
      <c r="L47" s="23">
        <v>-10819151.710000001</v>
      </c>
      <c r="M47" s="21"/>
    </row>
    <row r="48" spans="1:13" s="6" customFormat="1" hidden="1" x14ac:dyDescent="0.25">
      <c r="A48" s="6" t="s">
        <v>554</v>
      </c>
      <c r="B48" s="7">
        <v>42452</v>
      </c>
      <c r="C48" s="6" t="s">
        <v>93</v>
      </c>
      <c r="D48" s="6">
        <v>1</v>
      </c>
      <c r="E48" s="6">
        <v>1390</v>
      </c>
      <c r="F48" s="6" t="s">
        <v>9</v>
      </c>
      <c r="G48" s="6" t="s">
        <v>10</v>
      </c>
      <c r="H48" s="6" t="s">
        <v>94</v>
      </c>
      <c r="I48" s="20">
        <v>1239.08</v>
      </c>
      <c r="J48" s="20" t="s">
        <v>2923</v>
      </c>
      <c r="L48" s="20">
        <v>143566.43</v>
      </c>
    </row>
    <row r="49" spans="1:16" s="6" customFormat="1" hidden="1" x14ac:dyDescent="0.25">
      <c r="A49" s="21" t="s">
        <v>554</v>
      </c>
      <c r="B49" s="22">
        <v>42452</v>
      </c>
      <c r="C49" s="21" t="s">
        <v>93</v>
      </c>
      <c r="D49" s="21">
        <v>1</v>
      </c>
      <c r="E49" s="21">
        <v>1390</v>
      </c>
      <c r="F49" s="21" t="s">
        <v>9</v>
      </c>
      <c r="G49" s="21" t="s">
        <v>10</v>
      </c>
      <c r="H49" s="21" t="s">
        <v>94</v>
      </c>
      <c r="I49" s="21"/>
      <c r="J49" s="21" t="s">
        <v>2923</v>
      </c>
      <c r="K49" s="23">
        <v>1239.08</v>
      </c>
      <c r="L49" s="23">
        <v>-10820943.689999999</v>
      </c>
      <c r="M49" s="21"/>
    </row>
    <row r="50" spans="1:16" s="6" customFormat="1" hidden="1" x14ac:dyDescent="0.25">
      <c r="A50" s="6" t="s">
        <v>889</v>
      </c>
      <c r="B50" s="7">
        <v>42459</v>
      </c>
      <c r="C50" s="6" t="s">
        <v>508</v>
      </c>
      <c r="D50" s="6">
        <v>1</v>
      </c>
      <c r="E50" s="6">
        <v>1391</v>
      </c>
      <c r="F50" s="6" t="s">
        <v>9</v>
      </c>
      <c r="G50" s="6" t="s">
        <v>10</v>
      </c>
      <c r="H50" s="6" t="s">
        <v>936</v>
      </c>
      <c r="I50" s="20">
        <v>65517.24</v>
      </c>
      <c r="J50" s="20" t="s">
        <v>2923</v>
      </c>
      <c r="L50" s="20">
        <v>209083.67</v>
      </c>
    </row>
    <row r="51" spans="1:16" s="6" customFormat="1" hidden="1" x14ac:dyDescent="0.25">
      <c r="A51" s="21" t="s">
        <v>889</v>
      </c>
      <c r="B51" s="22">
        <v>42459</v>
      </c>
      <c r="C51" s="21" t="s">
        <v>508</v>
      </c>
      <c r="D51" s="21">
        <v>1</v>
      </c>
      <c r="E51" s="21">
        <v>1391</v>
      </c>
      <c r="F51" s="21" t="s">
        <v>9</v>
      </c>
      <c r="G51" s="21" t="s">
        <v>10</v>
      </c>
      <c r="H51" s="21" t="s">
        <v>936</v>
      </c>
      <c r="I51" s="21"/>
      <c r="J51" s="21" t="s">
        <v>2923</v>
      </c>
      <c r="K51" s="23">
        <v>65517.24</v>
      </c>
      <c r="L51" s="23">
        <v>-10896004.119999999</v>
      </c>
      <c r="M51" s="21"/>
    </row>
    <row r="52" spans="1:16" s="6" customFormat="1" hidden="1" x14ac:dyDescent="0.25">
      <c r="A52" s="21" t="s">
        <v>1056</v>
      </c>
      <c r="B52" s="22">
        <v>42434</v>
      </c>
      <c r="C52" s="21" t="s">
        <v>93</v>
      </c>
      <c r="D52" s="21">
        <v>1</v>
      </c>
      <c r="E52" s="21">
        <v>2622</v>
      </c>
      <c r="F52" s="21" t="s">
        <v>26</v>
      </c>
      <c r="G52" s="21" t="s">
        <v>6</v>
      </c>
      <c r="H52" s="21" t="s">
        <v>1057</v>
      </c>
      <c r="I52" s="21"/>
      <c r="J52" s="21"/>
      <c r="K52" s="21">
        <v>128.76</v>
      </c>
      <c r="L52" s="23">
        <v>-10686778.800000001</v>
      </c>
      <c r="M52" s="21"/>
    </row>
    <row r="53" spans="1:16" s="6" customFormat="1" hidden="1" x14ac:dyDescent="0.25">
      <c r="A53" s="6" t="s">
        <v>320</v>
      </c>
      <c r="B53" s="7">
        <v>42443</v>
      </c>
      <c r="C53" s="6" t="s">
        <v>532</v>
      </c>
      <c r="D53" s="6">
        <v>1</v>
      </c>
      <c r="E53" s="6">
        <v>2629</v>
      </c>
      <c r="F53" s="6" t="s">
        <v>503</v>
      </c>
      <c r="G53" s="6" t="s">
        <v>67</v>
      </c>
      <c r="H53" s="6" t="s">
        <v>947</v>
      </c>
      <c r="I53" s="6">
        <v>153.93</v>
      </c>
      <c r="J53" s="6" t="s">
        <v>2923</v>
      </c>
      <c r="L53" s="20">
        <v>127494.6</v>
      </c>
    </row>
    <row r="54" spans="1:16" s="6" customFormat="1" hidden="1" x14ac:dyDescent="0.25">
      <c r="A54" s="21" t="s">
        <v>320</v>
      </c>
      <c r="B54" s="22">
        <v>42443</v>
      </c>
      <c r="C54" s="21" t="s">
        <v>532</v>
      </c>
      <c r="D54" s="21">
        <v>1</v>
      </c>
      <c r="E54" s="21">
        <v>2629</v>
      </c>
      <c r="F54" s="21" t="s">
        <v>503</v>
      </c>
      <c r="G54" s="21" t="s">
        <v>67</v>
      </c>
      <c r="H54" s="21" t="s">
        <v>947</v>
      </c>
      <c r="I54" s="21"/>
      <c r="J54" s="21" t="s">
        <v>2923</v>
      </c>
      <c r="K54" s="21">
        <v>153.93</v>
      </c>
      <c r="L54" s="23">
        <v>-10726567.77</v>
      </c>
      <c r="M54" s="21"/>
    </row>
    <row r="55" spans="1:16" s="21" customFormat="1" hidden="1" x14ac:dyDescent="0.25">
      <c r="A55" s="21" t="s">
        <v>376</v>
      </c>
      <c r="B55" s="22">
        <v>42458</v>
      </c>
      <c r="C55" s="21" t="s">
        <v>1216</v>
      </c>
      <c r="D55" s="21">
        <v>1</v>
      </c>
      <c r="E55" s="21">
        <v>2670</v>
      </c>
      <c r="F55" s="21" t="s">
        <v>26</v>
      </c>
      <c r="G55" s="21" t="s">
        <v>6</v>
      </c>
      <c r="H55" s="21" t="s">
        <v>1217</v>
      </c>
      <c r="K55" s="23">
        <v>7200</v>
      </c>
      <c r="L55" s="23">
        <v>-10828143.689999999</v>
      </c>
    </row>
    <row r="56" spans="1:16" s="21" customFormat="1" hidden="1" x14ac:dyDescent="0.25">
      <c r="A56" s="21" t="s">
        <v>1209</v>
      </c>
      <c r="B56" s="22">
        <v>42452</v>
      </c>
      <c r="C56" s="21" t="s">
        <v>1210</v>
      </c>
      <c r="D56" s="21">
        <v>1</v>
      </c>
      <c r="E56" s="21">
        <v>2674</v>
      </c>
      <c r="F56" s="21" t="s">
        <v>26</v>
      </c>
      <c r="G56" s="21" t="s">
        <v>6</v>
      </c>
      <c r="H56" s="21" t="s">
        <v>1211</v>
      </c>
      <c r="K56" s="21">
        <v>128.76</v>
      </c>
      <c r="L56" s="23">
        <v>-10819526.68</v>
      </c>
    </row>
    <row r="57" spans="1:16" s="21" customFormat="1" hidden="1" x14ac:dyDescent="0.25">
      <c r="A57" s="6" t="s">
        <v>896</v>
      </c>
      <c r="B57" s="7">
        <v>42460</v>
      </c>
      <c r="C57" s="6" t="s">
        <v>977</v>
      </c>
      <c r="D57" s="6">
        <v>1</v>
      </c>
      <c r="E57" s="6">
        <v>2675</v>
      </c>
      <c r="F57" s="6" t="s">
        <v>503</v>
      </c>
      <c r="G57" s="6" t="s">
        <v>67</v>
      </c>
      <c r="H57" s="6" t="s">
        <v>978</v>
      </c>
      <c r="I57" s="20">
        <v>2141.54</v>
      </c>
      <c r="J57" s="20" t="s">
        <v>2923</v>
      </c>
      <c r="K57" s="6"/>
      <c r="L57" s="20">
        <v>211104.96</v>
      </c>
      <c r="M57" s="6"/>
    </row>
    <row r="58" spans="1:16" s="21" customFormat="1" hidden="1" x14ac:dyDescent="0.25">
      <c r="A58" s="21" t="s">
        <v>896</v>
      </c>
      <c r="B58" s="22">
        <v>42460</v>
      </c>
      <c r="C58" s="21" t="s">
        <v>977</v>
      </c>
      <c r="D58" s="21">
        <v>1</v>
      </c>
      <c r="E58" s="21">
        <v>2675</v>
      </c>
      <c r="F58" s="21" t="s">
        <v>503</v>
      </c>
      <c r="G58" s="21" t="s">
        <v>67</v>
      </c>
      <c r="H58" s="21" t="s">
        <v>978</v>
      </c>
      <c r="J58" s="21" t="s">
        <v>2923</v>
      </c>
      <c r="K58" s="23">
        <v>2141.54</v>
      </c>
      <c r="L58" s="23">
        <v>-10899312.41</v>
      </c>
    </row>
    <row r="59" spans="1:16" s="21" customFormat="1" hidden="1" x14ac:dyDescent="0.25">
      <c r="A59" s="6" t="s">
        <v>113</v>
      </c>
      <c r="B59" s="7">
        <v>42445</v>
      </c>
      <c r="C59" s="6" t="s">
        <v>956</v>
      </c>
      <c r="D59" s="6">
        <v>1</v>
      </c>
      <c r="E59" s="6">
        <v>2695</v>
      </c>
      <c r="F59" s="6" t="s">
        <v>26</v>
      </c>
      <c r="G59" s="6" t="s">
        <v>6</v>
      </c>
      <c r="H59" s="6" t="s">
        <v>957</v>
      </c>
      <c r="I59" s="6">
        <v>416</v>
      </c>
      <c r="J59" s="6"/>
      <c r="K59" s="6"/>
      <c r="L59" s="20">
        <v>158982.87</v>
      </c>
      <c r="M59" s="6"/>
    </row>
    <row r="60" spans="1:16" s="21" customFormat="1" hidden="1" x14ac:dyDescent="0.25">
      <c r="A60" s="6" t="s">
        <v>145</v>
      </c>
      <c r="B60" s="7">
        <v>42433</v>
      </c>
      <c r="C60" s="6" t="s">
        <v>922</v>
      </c>
      <c r="D60" s="6">
        <v>1</v>
      </c>
      <c r="E60" s="6" t="s">
        <v>927</v>
      </c>
      <c r="F60" s="6" t="s">
        <v>14</v>
      </c>
      <c r="G60" s="6" t="s">
        <v>15</v>
      </c>
      <c r="H60" s="6" t="s">
        <v>923</v>
      </c>
      <c r="I60" s="6"/>
      <c r="J60" s="6"/>
      <c r="K60" s="20">
        <v>59586.21</v>
      </c>
      <c r="L60" s="20">
        <v>124170.56</v>
      </c>
      <c r="M60" s="6">
        <v>400</v>
      </c>
      <c r="O60">
        <v>400</v>
      </c>
      <c r="P60" s="27">
        <f>+SUMIF(M60:M192,O60,K60:K192)</f>
        <v>123724.14000000016</v>
      </c>
    </row>
    <row r="61" spans="1:16" s="21" customFormat="1" hidden="1" x14ac:dyDescent="0.25">
      <c r="A61" s="6" t="s">
        <v>930</v>
      </c>
      <c r="B61" s="7">
        <v>42437</v>
      </c>
      <c r="C61" s="6" t="s">
        <v>922</v>
      </c>
      <c r="D61" s="6">
        <v>1</v>
      </c>
      <c r="E61" s="6" t="s">
        <v>931</v>
      </c>
      <c r="F61" s="6" t="s">
        <v>14</v>
      </c>
      <c r="G61" s="6" t="s">
        <v>15</v>
      </c>
      <c r="H61" s="6" t="s">
        <v>923</v>
      </c>
      <c r="I61" s="6"/>
      <c r="J61" s="6"/>
      <c r="K61" s="20">
        <v>59586.21</v>
      </c>
      <c r="L61" s="20">
        <v>127340.67</v>
      </c>
      <c r="M61" s="6">
        <v>400</v>
      </c>
      <c r="O61">
        <v>402</v>
      </c>
      <c r="P61">
        <f>+SUMIF(M60:M192,O61,K60:L192)</f>
        <v>0</v>
      </c>
    </row>
    <row r="62" spans="1:16" s="21" customFormat="1" hidden="1" x14ac:dyDescent="0.25">
      <c r="A62" s="6" t="s">
        <v>934</v>
      </c>
      <c r="B62" s="7">
        <v>42437</v>
      </c>
      <c r="C62" s="6" t="s">
        <v>508</v>
      </c>
      <c r="D62" s="6">
        <v>1</v>
      </c>
      <c r="E62" s="6" t="s">
        <v>935</v>
      </c>
      <c r="F62" s="6" t="s">
        <v>14</v>
      </c>
      <c r="G62" s="6" t="s">
        <v>15</v>
      </c>
      <c r="H62" s="6" t="s">
        <v>936</v>
      </c>
      <c r="I62" s="6"/>
      <c r="J62" s="6"/>
      <c r="K62" s="20">
        <v>66896.55</v>
      </c>
      <c r="L62" s="20">
        <v>127340.67</v>
      </c>
      <c r="M62" s="6">
        <v>400</v>
      </c>
      <c r="O62">
        <v>440</v>
      </c>
      <c r="P62">
        <f>+SUMIF(M60:M192,O62,K60:L192)</f>
        <v>20689.66</v>
      </c>
    </row>
    <row r="63" spans="1:16" s="21" customFormat="1" hidden="1" x14ac:dyDescent="0.25">
      <c r="A63" s="6" t="s">
        <v>939</v>
      </c>
      <c r="B63" s="7">
        <v>42437</v>
      </c>
      <c r="C63" s="6" t="s">
        <v>508</v>
      </c>
      <c r="D63" s="6">
        <v>1</v>
      </c>
      <c r="E63" s="6" t="s">
        <v>940</v>
      </c>
      <c r="F63" s="6" t="s">
        <v>14</v>
      </c>
      <c r="G63" s="6" t="s">
        <v>15</v>
      </c>
      <c r="H63" s="6" t="s">
        <v>936</v>
      </c>
      <c r="I63" s="6"/>
      <c r="J63" s="6"/>
      <c r="K63" s="20">
        <v>66896.55</v>
      </c>
      <c r="L63" s="20">
        <v>127340.67</v>
      </c>
      <c r="M63" s="6">
        <v>400</v>
      </c>
      <c r="O63">
        <v>470</v>
      </c>
      <c r="P63">
        <f>+SUMIF(M60:M192,O63,K60:L192)</f>
        <v>3280.7200000000003</v>
      </c>
    </row>
    <row r="64" spans="1:16" s="21" customFormat="1" x14ac:dyDescent="0.25">
      <c r="A64" s="21" t="s">
        <v>1086</v>
      </c>
      <c r="B64" s="22">
        <v>42441</v>
      </c>
      <c r="C64" s="21" t="s">
        <v>945</v>
      </c>
      <c r="D64" s="21">
        <v>1</v>
      </c>
      <c r="E64" s="21" t="s">
        <v>1087</v>
      </c>
      <c r="F64" s="21" t="s">
        <v>14</v>
      </c>
      <c r="G64" s="21" t="s">
        <v>15</v>
      </c>
      <c r="H64" s="21" t="s">
        <v>946</v>
      </c>
      <c r="I64" s="31">
        <f>K64*100/16</f>
        <v>129310.375</v>
      </c>
      <c r="K64" s="31">
        <v>20689.66</v>
      </c>
      <c r="L64" s="23">
        <v>-10716206.939999999</v>
      </c>
      <c r="M64" s="21">
        <v>440</v>
      </c>
      <c r="O64">
        <v>483</v>
      </c>
      <c r="P64">
        <f>+SUMIF(M60:M192,O64,K60:L192)</f>
        <v>48634.970000000023</v>
      </c>
    </row>
    <row r="65" spans="1:13" s="21" customFormat="1" hidden="1" x14ac:dyDescent="0.25">
      <c r="A65" s="6" t="s">
        <v>954</v>
      </c>
      <c r="B65" s="7">
        <v>42445</v>
      </c>
      <c r="C65" s="6" t="s">
        <v>922</v>
      </c>
      <c r="D65" s="6">
        <v>1</v>
      </c>
      <c r="E65" s="6" t="s">
        <v>955</v>
      </c>
      <c r="F65" s="6" t="s">
        <v>14</v>
      </c>
      <c r="G65" s="6" t="s">
        <v>15</v>
      </c>
      <c r="H65" s="6" t="s">
        <v>923</v>
      </c>
      <c r="I65" s="6"/>
      <c r="J65" s="6"/>
      <c r="K65" s="20">
        <v>59586.21</v>
      </c>
      <c r="L65" s="20">
        <v>158566.87</v>
      </c>
      <c r="M65" s="6">
        <v>400</v>
      </c>
    </row>
    <row r="66" spans="1:13" s="21" customFormat="1" x14ac:dyDescent="0.25">
      <c r="A66" s="21" t="s">
        <v>81</v>
      </c>
      <c r="B66" s="22">
        <v>42446</v>
      </c>
      <c r="C66" s="21" t="s">
        <v>945</v>
      </c>
      <c r="D66" s="21">
        <v>1</v>
      </c>
      <c r="E66" s="21" t="s">
        <v>1142</v>
      </c>
      <c r="F66" s="21" t="s">
        <v>14</v>
      </c>
      <c r="G66" s="21" t="s">
        <v>15</v>
      </c>
      <c r="H66" s="21" t="s">
        <v>967</v>
      </c>
      <c r="I66" s="31">
        <f>K66*100/16</f>
        <v>129310.375</v>
      </c>
      <c r="K66" s="31">
        <v>20689.66</v>
      </c>
      <c r="L66" s="23">
        <v>-10762261.24</v>
      </c>
      <c r="M66" s="21">
        <v>440</v>
      </c>
    </row>
    <row r="67" spans="1:13" s="21" customFormat="1" hidden="1" x14ac:dyDescent="0.25">
      <c r="A67" s="6" t="s">
        <v>803</v>
      </c>
      <c r="B67" s="7">
        <v>42446</v>
      </c>
      <c r="C67" s="6" t="s">
        <v>922</v>
      </c>
      <c r="D67" s="6">
        <v>1</v>
      </c>
      <c r="E67" s="6" t="s">
        <v>959</v>
      </c>
      <c r="F67" s="6" t="s">
        <v>14</v>
      </c>
      <c r="G67" s="6" t="s">
        <v>15</v>
      </c>
      <c r="H67" s="6" t="s">
        <v>923</v>
      </c>
      <c r="I67" s="6"/>
      <c r="J67" s="6"/>
      <c r="K67" s="20">
        <v>59586.21</v>
      </c>
      <c r="L67" s="20">
        <v>158982.87</v>
      </c>
      <c r="M67" s="6">
        <v>400</v>
      </c>
    </row>
    <row r="68" spans="1:13" s="21" customFormat="1" hidden="1" x14ac:dyDescent="0.25">
      <c r="A68" s="6" t="s">
        <v>961</v>
      </c>
      <c r="B68" s="7">
        <v>42446</v>
      </c>
      <c r="C68" s="6" t="s">
        <v>922</v>
      </c>
      <c r="D68" s="6">
        <v>1</v>
      </c>
      <c r="E68" s="6" t="s">
        <v>962</v>
      </c>
      <c r="F68" s="6" t="s">
        <v>14</v>
      </c>
      <c r="G68" s="6" t="s">
        <v>15</v>
      </c>
      <c r="H68" s="6" t="s">
        <v>923</v>
      </c>
      <c r="I68" s="6"/>
      <c r="J68" s="6"/>
      <c r="K68" s="20">
        <v>59586.21</v>
      </c>
      <c r="L68" s="20">
        <v>158982.87</v>
      </c>
      <c r="M68" s="6">
        <v>400</v>
      </c>
    </row>
    <row r="69" spans="1:13" s="21" customFormat="1" hidden="1" x14ac:dyDescent="0.25">
      <c r="A69" s="6" t="s">
        <v>965</v>
      </c>
      <c r="B69" s="7">
        <v>42446</v>
      </c>
      <c r="C69" s="6" t="s">
        <v>922</v>
      </c>
      <c r="D69" s="6">
        <v>1</v>
      </c>
      <c r="E69" s="6" t="s">
        <v>966</v>
      </c>
      <c r="F69" s="6" t="s">
        <v>14</v>
      </c>
      <c r="G69" s="6" t="s">
        <v>15</v>
      </c>
      <c r="H69" s="6" t="s">
        <v>923</v>
      </c>
      <c r="I69" s="6"/>
      <c r="J69" s="6"/>
      <c r="K69" s="20">
        <v>59586.21</v>
      </c>
      <c r="L69" s="20">
        <v>158982.87</v>
      </c>
      <c r="M69" s="6">
        <v>400</v>
      </c>
    </row>
    <row r="70" spans="1:13" s="21" customFormat="1" hidden="1" x14ac:dyDescent="0.25">
      <c r="A70" s="6" t="s">
        <v>970</v>
      </c>
      <c r="B70" s="7">
        <v>42447</v>
      </c>
      <c r="C70" s="6" t="s">
        <v>968</v>
      </c>
      <c r="D70" s="6">
        <v>1</v>
      </c>
      <c r="E70" s="6" t="s">
        <v>971</v>
      </c>
      <c r="F70" s="6" t="s">
        <v>14</v>
      </c>
      <c r="G70" s="6" t="s">
        <v>15</v>
      </c>
      <c r="H70" s="6" t="s">
        <v>969</v>
      </c>
      <c r="I70" s="6"/>
      <c r="J70" s="6"/>
      <c r="K70" s="20">
        <v>64137.93</v>
      </c>
      <c r="L70" s="20">
        <v>115982.53</v>
      </c>
      <c r="M70" s="6">
        <v>400</v>
      </c>
    </row>
    <row r="71" spans="1:13" s="21" customFormat="1" hidden="1" x14ac:dyDescent="0.25">
      <c r="A71" s="21" t="s">
        <v>148</v>
      </c>
      <c r="B71" s="22">
        <v>42433</v>
      </c>
      <c r="D71" s="21">
        <v>2</v>
      </c>
      <c r="E71" s="21" t="s">
        <v>1028</v>
      </c>
      <c r="F71" s="21" t="s">
        <v>121</v>
      </c>
      <c r="G71" s="21" t="s">
        <v>427</v>
      </c>
      <c r="H71" s="21" t="s">
        <v>1029</v>
      </c>
      <c r="K71" s="21">
        <v>104.61</v>
      </c>
      <c r="L71" s="23">
        <v>-10677871.970000001</v>
      </c>
      <c r="M71" s="21">
        <v>470</v>
      </c>
    </row>
    <row r="72" spans="1:13" s="21" customFormat="1" hidden="1" x14ac:dyDescent="0.25">
      <c r="A72" s="21" t="s">
        <v>1054</v>
      </c>
      <c r="B72" s="22">
        <v>42434</v>
      </c>
      <c r="D72" s="21">
        <v>2</v>
      </c>
      <c r="E72" s="21" t="s">
        <v>1055</v>
      </c>
      <c r="F72" s="21" t="s">
        <v>121</v>
      </c>
      <c r="G72" s="21" t="s">
        <v>427</v>
      </c>
      <c r="H72" s="21" t="s">
        <v>560</v>
      </c>
      <c r="K72" s="21">
        <v>136</v>
      </c>
      <c r="L72" s="23">
        <v>-10686650.039999999</v>
      </c>
      <c r="M72" s="21">
        <v>470</v>
      </c>
    </row>
    <row r="73" spans="1:13" s="21" customFormat="1" hidden="1" x14ac:dyDescent="0.25">
      <c r="A73" s="21" t="s">
        <v>219</v>
      </c>
      <c r="B73" s="22">
        <v>42441</v>
      </c>
      <c r="D73" s="21">
        <v>2</v>
      </c>
      <c r="E73" s="21" t="s">
        <v>1088</v>
      </c>
      <c r="F73" s="21" t="s">
        <v>121</v>
      </c>
      <c r="G73" s="21" t="s">
        <v>427</v>
      </c>
      <c r="H73" s="21" t="s">
        <v>1089</v>
      </c>
      <c r="K73" s="21">
        <v>137.93</v>
      </c>
      <c r="L73" s="23">
        <v>-10716344.869999999</v>
      </c>
      <c r="M73" s="21">
        <v>470</v>
      </c>
    </row>
    <row r="74" spans="1:13" s="21" customFormat="1" hidden="1" x14ac:dyDescent="0.25">
      <c r="A74" s="21" t="s">
        <v>75</v>
      </c>
      <c r="B74" s="22">
        <v>42444</v>
      </c>
      <c r="D74" s="21">
        <v>2</v>
      </c>
      <c r="E74" s="21" t="s">
        <v>1114</v>
      </c>
      <c r="F74" s="21" t="s">
        <v>121</v>
      </c>
      <c r="G74" s="21" t="s">
        <v>427</v>
      </c>
      <c r="H74" s="21" t="s">
        <v>1115</v>
      </c>
      <c r="K74" s="21">
        <v>47.63</v>
      </c>
      <c r="L74" s="23">
        <v>-10760575.199999999</v>
      </c>
      <c r="M74" s="21">
        <v>470</v>
      </c>
    </row>
    <row r="75" spans="1:13" s="21" customFormat="1" hidden="1" x14ac:dyDescent="0.25">
      <c r="A75" s="21" t="s">
        <v>1161</v>
      </c>
      <c r="B75" s="22">
        <v>42447</v>
      </c>
      <c r="D75" s="21">
        <v>2</v>
      </c>
      <c r="E75" s="21" t="s">
        <v>1162</v>
      </c>
      <c r="F75" s="21" t="s">
        <v>121</v>
      </c>
      <c r="G75" s="21" t="s">
        <v>427</v>
      </c>
      <c r="H75" s="21" t="s">
        <v>449</v>
      </c>
      <c r="K75" s="21">
        <v>224.23</v>
      </c>
      <c r="L75" s="23">
        <v>-10786306.09</v>
      </c>
      <c r="M75" s="21">
        <v>470</v>
      </c>
    </row>
    <row r="76" spans="1:13" s="21" customFormat="1" hidden="1" x14ac:dyDescent="0.25">
      <c r="A76" s="21" t="s">
        <v>89</v>
      </c>
      <c r="B76" s="22">
        <v>42448</v>
      </c>
      <c r="D76" s="21">
        <v>2</v>
      </c>
      <c r="E76" s="21" t="s">
        <v>1166</v>
      </c>
      <c r="F76" s="21" t="s">
        <v>121</v>
      </c>
      <c r="G76" s="21" t="s">
        <v>427</v>
      </c>
      <c r="H76" s="21" t="s">
        <v>593</v>
      </c>
      <c r="K76" s="21">
        <v>188.83</v>
      </c>
      <c r="L76" s="23">
        <v>-10813616.43</v>
      </c>
      <c r="M76" s="21">
        <v>470</v>
      </c>
    </row>
    <row r="77" spans="1:13" s="21" customFormat="1" hidden="1" x14ac:dyDescent="0.25">
      <c r="A77" s="21" t="s">
        <v>56</v>
      </c>
      <c r="B77" s="22">
        <v>42448</v>
      </c>
      <c r="D77" s="21">
        <v>2</v>
      </c>
      <c r="E77" s="21" t="s">
        <v>1167</v>
      </c>
      <c r="F77" s="21" t="s">
        <v>121</v>
      </c>
      <c r="G77" s="21" t="s">
        <v>427</v>
      </c>
      <c r="H77" s="21" t="s">
        <v>1168</v>
      </c>
      <c r="K77" s="21">
        <v>810.22</v>
      </c>
      <c r="L77" s="23">
        <v>-10814426.65</v>
      </c>
      <c r="M77" s="21">
        <v>470</v>
      </c>
    </row>
    <row r="78" spans="1:13" s="21" customFormat="1" hidden="1" x14ac:dyDescent="0.25">
      <c r="A78" s="21" t="s">
        <v>1200</v>
      </c>
      <c r="B78" s="22">
        <v>42451</v>
      </c>
      <c r="D78" s="21">
        <v>2</v>
      </c>
      <c r="E78" s="21" t="s">
        <v>1201</v>
      </c>
      <c r="F78" s="21" t="s">
        <v>121</v>
      </c>
      <c r="G78" s="21" t="s">
        <v>427</v>
      </c>
      <c r="H78" s="21" t="s">
        <v>43</v>
      </c>
      <c r="K78" s="23">
        <v>1598.98</v>
      </c>
      <c r="L78" s="23">
        <v>-10817161.630000001</v>
      </c>
      <c r="M78" s="21">
        <v>470</v>
      </c>
    </row>
    <row r="79" spans="1:13" s="21" customFormat="1" hidden="1" x14ac:dyDescent="0.25">
      <c r="A79" s="21" t="s">
        <v>394</v>
      </c>
      <c r="B79" s="22">
        <v>42459</v>
      </c>
      <c r="D79" s="21">
        <v>2</v>
      </c>
      <c r="E79" s="21" t="s">
        <v>1229</v>
      </c>
      <c r="F79" s="21" t="s">
        <v>121</v>
      </c>
      <c r="G79" s="21" t="s">
        <v>427</v>
      </c>
      <c r="H79" s="21" t="s">
        <v>1230</v>
      </c>
      <c r="K79" s="21">
        <v>32.29</v>
      </c>
      <c r="L79" s="23">
        <v>-10829029.65</v>
      </c>
      <c r="M79" s="21">
        <v>470</v>
      </c>
    </row>
    <row r="80" spans="1:13" s="21" customFormat="1" hidden="1" x14ac:dyDescent="0.25">
      <c r="A80" s="21" t="s">
        <v>19</v>
      </c>
      <c r="B80" s="22">
        <v>42430</v>
      </c>
      <c r="C80" s="21" t="s">
        <v>979</v>
      </c>
      <c r="D80" s="21">
        <v>2</v>
      </c>
      <c r="E80" s="21" t="s">
        <v>980</v>
      </c>
      <c r="F80" s="21" t="s">
        <v>125</v>
      </c>
      <c r="G80" s="21" t="s">
        <v>10</v>
      </c>
      <c r="H80" s="21" t="s">
        <v>981</v>
      </c>
      <c r="K80" s="21">
        <v>173.79</v>
      </c>
      <c r="L80" s="23">
        <v>-10609636.220000001</v>
      </c>
      <c r="M80" s="21">
        <v>483</v>
      </c>
    </row>
    <row r="81" spans="1:13" s="21" customFormat="1" hidden="1" x14ac:dyDescent="0.25">
      <c r="A81" s="6" t="s">
        <v>119</v>
      </c>
      <c r="B81" s="7">
        <v>42431</v>
      </c>
      <c r="C81" s="6" t="s">
        <v>925</v>
      </c>
      <c r="D81" s="6">
        <v>2</v>
      </c>
      <c r="E81" s="6" t="s">
        <v>926</v>
      </c>
      <c r="F81" s="6" t="s">
        <v>31</v>
      </c>
      <c r="G81" s="6" t="s">
        <v>32</v>
      </c>
      <c r="H81" s="6" t="s">
        <v>33</v>
      </c>
      <c r="I81" s="6"/>
      <c r="J81" s="6"/>
      <c r="K81" s="6">
        <v>140.25</v>
      </c>
      <c r="L81" s="20">
        <v>126998.15</v>
      </c>
      <c r="M81" s="21">
        <v>483</v>
      </c>
    </row>
    <row r="82" spans="1:13" s="21" customFormat="1" hidden="1" x14ac:dyDescent="0.25">
      <c r="A82" s="21" t="s">
        <v>982</v>
      </c>
      <c r="B82" s="22">
        <v>42431</v>
      </c>
      <c r="C82" s="21" t="s">
        <v>983</v>
      </c>
      <c r="D82" s="21">
        <v>2</v>
      </c>
      <c r="E82" s="21" t="s">
        <v>984</v>
      </c>
      <c r="F82" s="21" t="s">
        <v>155</v>
      </c>
      <c r="G82" s="21" t="s">
        <v>32</v>
      </c>
      <c r="H82" s="21" t="s">
        <v>435</v>
      </c>
      <c r="K82" s="21">
        <v>105.88</v>
      </c>
      <c r="L82" s="23">
        <v>-10612500.720000001</v>
      </c>
      <c r="M82" s="21">
        <v>483</v>
      </c>
    </row>
    <row r="83" spans="1:13" s="21" customFormat="1" hidden="1" x14ac:dyDescent="0.25">
      <c r="A83" s="21" t="s">
        <v>985</v>
      </c>
      <c r="B83" s="22">
        <v>42431</v>
      </c>
      <c r="C83" s="21" t="s">
        <v>986</v>
      </c>
      <c r="D83" s="21">
        <v>2</v>
      </c>
      <c r="E83" s="21" t="s">
        <v>987</v>
      </c>
      <c r="F83" s="21" t="s">
        <v>155</v>
      </c>
      <c r="G83" s="21" t="s">
        <v>32</v>
      </c>
      <c r="H83" s="21" t="s">
        <v>435</v>
      </c>
      <c r="K83" s="21">
        <v>88</v>
      </c>
      <c r="L83" s="23">
        <v>-10612588.720000001</v>
      </c>
      <c r="M83" s="21">
        <v>483</v>
      </c>
    </row>
    <row r="84" spans="1:13" s="21" customFormat="1" hidden="1" x14ac:dyDescent="0.25">
      <c r="A84" s="21" t="s">
        <v>988</v>
      </c>
      <c r="B84" s="22">
        <v>42431</v>
      </c>
      <c r="C84" s="21" t="s">
        <v>989</v>
      </c>
      <c r="D84" s="21">
        <v>2</v>
      </c>
      <c r="E84" s="21" t="s">
        <v>990</v>
      </c>
      <c r="F84" s="21" t="s">
        <v>155</v>
      </c>
      <c r="G84" s="21" t="s">
        <v>32</v>
      </c>
      <c r="H84" s="21" t="s">
        <v>435</v>
      </c>
      <c r="K84" s="21">
        <v>112</v>
      </c>
      <c r="L84" s="23">
        <v>-10612700.720000001</v>
      </c>
      <c r="M84" s="21">
        <v>483</v>
      </c>
    </row>
    <row r="85" spans="1:13" s="21" customFormat="1" hidden="1" x14ac:dyDescent="0.25">
      <c r="A85" s="21" t="s">
        <v>991</v>
      </c>
      <c r="B85" s="22">
        <v>42431</v>
      </c>
      <c r="C85" s="21" t="s">
        <v>992</v>
      </c>
      <c r="D85" s="21">
        <v>2</v>
      </c>
      <c r="E85" s="21" t="s">
        <v>993</v>
      </c>
      <c r="F85" s="21" t="s">
        <v>155</v>
      </c>
      <c r="G85" s="21" t="s">
        <v>32</v>
      </c>
      <c r="H85" s="21" t="s">
        <v>435</v>
      </c>
      <c r="K85" s="21">
        <v>112</v>
      </c>
      <c r="L85" s="23">
        <v>-10612812.720000001</v>
      </c>
      <c r="M85" s="21">
        <v>483</v>
      </c>
    </row>
    <row r="86" spans="1:13" s="21" customFormat="1" hidden="1" x14ac:dyDescent="0.25">
      <c r="A86" s="21" t="s">
        <v>485</v>
      </c>
      <c r="B86" s="22">
        <v>42431</v>
      </c>
      <c r="C86" s="21" t="s">
        <v>994</v>
      </c>
      <c r="D86" s="21">
        <v>2</v>
      </c>
      <c r="E86" s="21" t="s">
        <v>995</v>
      </c>
      <c r="F86" s="21" t="s">
        <v>155</v>
      </c>
      <c r="G86" s="21" t="s">
        <v>32</v>
      </c>
      <c r="H86" s="21" t="s">
        <v>435</v>
      </c>
      <c r="K86" s="21">
        <v>112</v>
      </c>
      <c r="L86" s="23">
        <v>-10612924.720000001</v>
      </c>
      <c r="M86" s="21">
        <v>483</v>
      </c>
    </row>
    <row r="87" spans="1:13" s="21" customFormat="1" hidden="1" x14ac:dyDescent="0.25">
      <c r="A87" s="21" t="s">
        <v>594</v>
      </c>
      <c r="B87" s="22">
        <v>42431</v>
      </c>
      <c r="C87" s="21" t="s">
        <v>996</v>
      </c>
      <c r="D87" s="21">
        <v>2</v>
      </c>
      <c r="E87" s="21" t="s">
        <v>997</v>
      </c>
      <c r="F87" s="21" t="s">
        <v>155</v>
      </c>
      <c r="G87" s="21" t="s">
        <v>32</v>
      </c>
      <c r="H87" s="21" t="s">
        <v>435</v>
      </c>
      <c r="K87" s="21">
        <v>112</v>
      </c>
      <c r="L87" s="23">
        <v>-10613036.720000001</v>
      </c>
      <c r="M87" s="21">
        <v>483</v>
      </c>
    </row>
    <row r="88" spans="1:13" s="21" customFormat="1" hidden="1" x14ac:dyDescent="0.25">
      <c r="A88" s="21" t="s">
        <v>597</v>
      </c>
      <c r="B88" s="22">
        <v>42431</v>
      </c>
      <c r="C88" s="21" t="s">
        <v>998</v>
      </c>
      <c r="D88" s="21">
        <v>2</v>
      </c>
      <c r="E88" s="21" t="s">
        <v>999</v>
      </c>
      <c r="F88" s="21" t="s">
        <v>155</v>
      </c>
      <c r="G88" s="21" t="s">
        <v>32</v>
      </c>
      <c r="H88" s="21" t="s">
        <v>435</v>
      </c>
      <c r="K88" s="21">
        <v>112</v>
      </c>
      <c r="L88" s="23">
        <v>-10613148.720000001</v>
      </c>
      <c r="M88" s="21">
        <v>483</v>
      </c>
    </row>
    <row r="89" spans="1:13" s="21" customFormat="1" hidden="1" x14ac:dyDescent="0.25">
      <c r="A89" s="21" t="s">
        <v>600</v>
      </c>
      <c r="B89" s="22">
        <v>42431</v>
      </c>
      <c r="C89" s="21" t="s">
        <v>1000</v>
      </c>
      <c r="D89" s="21">
        <v>2</v>
      </c>
      <c r="E89" s="21" t="s">
        <v>1001</v>
      </c>
      <c r="F89" s="21" t="s">
        <v>155</v>
      </c>
      <c r="G89" s="21" t="s">
        <v>32</v>
      </c>
      <c r="H89" s="21" t="s">
        <v>435</v>
      </c>
      <c r="K89" s="21">
        <v>112</v>
      </c>
      <c r="L89" s="23">
        <v>-10613260.720000001</v>
      </c>
      <c r="M89" s="21">
        <v>483</v>
      </c>
    </row>
    <row r="90" spans="1:13" s="21" customFormat="1" hidden="1" x14ac:dyDescent="0.25">
      <c r="A90" s="21" t="s">
        <v>603</v>
      </c>
      <c r="B90" s="22">
        <v>42431</v>
      </c>
      <c r="C90" s="21" t="s">
        <v>1002</v>
      </c>
      <c r="D90" s="21">
        <v>2</v>
      </c>
      <c r="E90" s="21" t="s">
        <v>1003</v>
      </c>
      <c r="F90" s="21" t="s">
        <v>155</v>
      </c>
      <c r="G90" s="21" t="s">
        <v>32</v>
      </c>
      <c r="H90" s="21" t="s">
        <v>435</v>
      </c>
      <c r="K90" s="21">
        <v>128</v>
      </c>
      <c r="L90" s="23">
        <v>-10613388.720000001</v>
      </c>
      <c r="M90" s="21">
        <v>483</v>
      </c>
    </row>
    <row r="91" spans="1:13" s="21" customFormat="1" hidden="1" x14ac:dyDescent="0.25">
      <c r="A91" s="21" t="s">
        <v>606</v>
      </c>
      <c r="B91" s="22">
        <v>42431</v>
      </c>
      <c r="C91" s="21" t="s">
        <v>1004</v>
      </c>
      <c r="D91" s="21">
        <v>2</v>
      </c>
      <c r="E91" s="21" t="s">
        <v>1005</v>
      </c>
      <c r="F91" s="21" t="s">
        <v>155</v>
      </c>
      <c r="G91" s="21" t="s">
        <v>32</v>
      </c>
      <c r="H91" s="21" t="s">
        <v>435</v>
      </c>
      <c r="K91" s="21">
        <v>112</v>
      </c>
      <c r="L91" s="23">
        <v>-10613500.720000001</v>
      </c>
      <c r="M91" s="21">
        <v>483</v>
      </c>
    </row>
    <row r="92" spans="1:13" s="21" customFormat="1" hidden="1" x14ac:dyDescent="0.25">
      <c r="A92" s="21" t="s">
        <v>609</v>
      </c>
      <c r="B92" s="22">
        <v>42431</v>
      </c>
      <c r="C92" s="21" t="s">
        <v>1006</v>
      </c>
      <c r="D92" s="21">
        <v>2</v>
      </c>
      <c r="E92" s="21" t="s">
        <v>1007</v>
      </c>
      <c r="F92" s="21" t="s">
        <v>155</v>
      </c>
      <c r="G92" s="21" t="s">
        <v>32</v>
      </c>
      <c r="H92" s="21" t="s">
        <v>435</v>
      </c>
      <c r="K92" s="21">
        <v>112</v>
      </c>
      <c r="L92" s="23">
        <v>-10613612.720000001</v>
      </c>
      <c r="M92" s="21">
        <v>483</v>
      </c>
    </row>
    <row r="93" spans="1:13" s="21" customFormat="1" hidden="1" x14ac:dyDescent="0.25">
      <c r="A93" s="21" t="s">
        <v>194</v>
      </c>
      <c r="B93" s="22">
        <v>42431</v>
      </c>
      <c r="C93" s="21" t="s">
        <v>1017</v>
      </c>
      <c r="D93" s="21">
        <v>2</v>
      </c>
      <c r="E93" s="21" t="s">
        <v>1018</v>
      </c>
      <c r="F93" s="21" t="s">
        <v>125</v>
      </c>
      <c r="G93" s="21" t="s">
        <v>10</v>
      </c>
      <c r="H93" s="21" t="s">
        <v>651</v>
      </c>
      <c r="K93" s="21">
        <v>880</v>
      </c>
      <c r="L93" s="23">
        <v>-10615728.23</v>
      </c>
      <c r="M93" s="21">
        <v>483</v>
      </c>
    </row>
    <row r="94" spans="1:13" s="21" customFormat="1" hidden="1" x14ac:dyDescent="0.25">
      <c r="A94" s="21" t="s">
        <v>37</v>
      </c>
      <c r="B94" s="22">
        <v>42431</v>
      </c>
      <c r="C94" s="21" t="s">
        <v>1019</v>
      </c>
      <c r="D94" s="21">
        <v>2</v>
      </c>
      <c r="E94" s="21" t="s">
        <v>1020</v>
      </c>
      <c r="F94" s="21" t="s">
        <v>125</v>
      </c>
      <c r="G94" s="21" t="s">
        <v>10</v>
      </c>
      <c r="H94" s="21" t="s">
        <v>1021</v>
      </c>
      <c r="K94" s="23">
        <v>1115.68</v>
      </c>
      <c r="L94" s="23">
        <v>-10616843.91</v>
      </c>
      <c r="M94" s="21">
        <v>483</v>
      </c>
    </row>
    <row r="95" spans="1:13" s="21" customFormat="1" hidden="1" x14ac:dyDescent="0.25">
      <c r="A95" s="21" t="s">
        <v>1008</v>
      </c>
      <c r="B95" s="22">
        <v>42431</v>
      </c>
      <c r="C95" s="21" t="s">
        <v>1009</v>
      </c>
      <c r="D95" s="21">
        <v>2</v>
      </c>
      <c r="E95" s="21" t="s">
        <v>1010</v>
      </c>
      <c r="F95" s="21" t="s">
        <v>155</v>
      </c>
      <c r="G95" s="21" t="s">
        <v>32</v>
      </c>
      <c r="H95" s="21" t="s">
        <v>435</v>
      </c>
      <c r="K95" s="21">
        <v>217.24</v>
      </c>
      <c r="L95" s="23">
        <v>-10613829.960000001</v>
      </c>
      <c r="M95" s="21">
        <v>483</v>
      </c>
    </row>
    <row r="96" spans="1:13" s="21" customFormat="1" hidden="1" x14ac:dyDescent="0.25">
      <c r="A96" s="21" t="s">
        <v>1011</v>
      </c>
      <c r="B96" s="22">
        <v>42431</v>
      </c>
      <c r="C96" s="21" t="s">
        <v>1012</v>
      </c>
      <c r="D96" s="21">
        <v>2</v>
      </c>
      <c r="E96" s="21" t="s">
        <v>1013</v>
      </c>
      <c r="F96" s="21" t="s">
        <v>155</v>
      </c>
      <c r="G96" s="21" t="s">
        <v>32</v>
      </c>
      <c r="H96" s="21" t="s">
        <v>435</v>
      </c>
      <c r="K96" s="21">
        <v>490.48</v>
      </c>
      <c r="L96" s="23">
        <v>-10614320.439999999</v>
      </c>
      <c r="M96" s="21">
        <v>483</v>
      </c>
    </row>
    <row r="97" spans="1:13" s="21" customFormat="1" hidden="1" x14ac:dyDescent="0.25">
      <c r="A97" s="21" t="s">
        <v>1014</v>
      </c>
      <c r="B97" s="22">
        <v>42431</v>
      </c>
      <c r="C97" s="21" t="s">
        <v>1015</v>
      </c>
      <c r="D97" s="21">
        <v>2</v>
      </c>
      <c r="E97" s="21" t="s">
        <v>1016</v>
      </c>
      <c r="F97" s="21" t="s">
        <v>222</v>
      </c>
      <c r="G97" s="21" t="s">
        <v>32</v>
      </c>
      <c r="H97" s="21" t="s">
        <v>435</v>
      </c>
      <c r="K97" s="21">
        <v>527.79</v>
      </c>
      <c r="L97" s="23">
        <v>-10614848.23</v>
      </c>
      <c r="M97" s="21">
        <v>483</v>
      </c>
    </row>
    <row r="98" spans="1:13" s="21" customFormat="1" hidden="1" x14ac:dyDescent="0.25">
      <c r="A98" s="21" t="s">
        <v>197</v>
      </c>
      <c r="B98" s="22">
        <v>42431</v>
      </c>
      <c r="C98" s="21" t="s">
        <v>1022</v>
      </c>
      <c r="D98" s="21">
        <v>2</v>
      </c>
      <c r="E98" s="21" t="s">
        <v>1023</v>
      </c>
      <c r="F98" s="21" t="s">
        <v>125</v>
      </c>
      <c r="G98" s="21" t="s">
        <v>10</v>
      </c>
      <c r="H98" s="21" t="s">
        <v>1024</v>
      </c>
      <c r="K98" s="23">
        <v>3780</v>
      </c>
      <c r="L98" s="23">
        <v>-10620623.91</v>
      </c>
      <c r="M98" s="21">
        <v>483</v>
      </c>
    </row>
    <row r="99" spans="1:13" s="21" customFormat="1" hidden="1" x14ac:dyDescent="0.25">
      <c r="A99" s="21" t="s">
        <v>39</v>
      </c>
      <c r="B99" s="22">
        <v>42431</v>
      </c>
      <c r="C99" s="21" t="s">
        <v>1025</v>
      </c>
      <c r="D99" s="21">
        <v>2</v>
      </c>
      <c r="E99" s="21" t="s">
        <v>1026</v>
      </c>
      <c r="F99" s="21" t="s">
        <v>125</v>
      </c>
      <c r="G99" s="21" t="s">
        <v>10</v>
      </c>
      <c r="H99" s="21" t="s">
        <v>1027</v>
      </c>
      <c r="K99" s="21">
        <v>384.83</v>
      </c>
      <c r="L99" s="23">
        <v>-10621008.74</v>
      </c>
      <c r="M99" s="21">
        <v>483</v>
      </c>
    </row>
    <row r="100" spans="1:13" s="21" customFormat="1" hidden="1" x14ac:dyDescent="0.25">
      <c r="A100" s="21" t="s">
        <v>47</v>
      </c>
      <c r="B100" s="22">
        <v>42433</v>
      </c>
      <c r="C100" s="21" t="s">
        <v>1030</v>
      </c>
      <c r="D100" s="21">
        <v>2</v>
      </c>
      <c r="E100" s="21" t="s">
        <v>1031</v>
      </c>
      <c r="F100" s="21" t="s">
        <v>125</v>
      </c>
      <c r="G100" s="21" t="s">
        <v>10</v>
      </c>
      <c r="H100" s="21" t="s">
        <v>1032</v>
      </c>
      <c r="K100" s="21">
        <v>384.83</v>
      </c>
      <c r="L100" s="23">
        <v>-10678256.800000001</v>
      </c>
      <c r="M100" s="21">
        <v>483</v>
      </c>
    </row>
    <row r="101" spans="1:13" s="21" customFormat="1" hidden="1" x14ac:dyDescent="0.25">
      <c r="A101" s="21" t="s">
        <v>202</v>
      </c>
      <c r="B101" s="22">
        <v>42433</v>
      </c>
      <c r="C101" s="21" t="s">
        <v>1033</v>
      </c>
      <c r="D101" s="21">
        <v>2</v>
      </c>
      <c r="E101" s="21" t="s">
        <v>1034</v>
      </c>
      <c r="F101" s="21" t="s">
        <v>125</v>
      </c>
      <c r="G101" s="21" t="s">
        <v>10</v>
      </c>
      <c r="H101" s="21" t="s">
        <v>1035</v>
      </c>
      <c r="K101" s="21">
        <v>180.41</v>
      </c>
      <c r="L101" s="23">
        <v>-10678437.210000001</v>
      </c>
      <c r="M101" s="21">
        <v>483</v>
      </c>
    </row>
    <row r="102" spans="1:13" s="21" customFormat="1" hidden="1" x14ac:dyDescent="0.25">
      <c r="A102" s="21" t="s">
        <v>205</v>
      </c>
      <c r="B102" s="22">
        <v>42433</v>
      </c>
      <c r="C102" s="21" t="s">
        <v>1036</v>
      </c>
      <c r="D102" s="21">
        <v>2</v>
      </c>
      <c r="E102" s="21" t="s">
        <v>1037</v>
      </c>
      <c r="F102" s="21" t="s">
        <v>125</v>
      </c>
      <c r="G102" s="21" t="s">
        <v>10</v>
      </c>
      <c r="H102" s="21" t="s">
        <v>1038</v>
      </c>
      <c r="K102" s="21">
        <v>384.83</v>
      </c>
      <c r="L102" s="23">
        <v>-10678822.039999999</v>
      </c>
      <c r="M102" s="21">
        <v>483</v>
      </c>
    </row>
    <row r="103" spans="1:13" s="21" customFormat="1" hidden="1" x14ac:dyDescent="0.25">
      <c r="A103" s="21" t="s">
        <v>655</v>
      </c>
      <c r="B103" s="22">
        <v>42433</v>
      </c>
      <c r="C103" s="21" t="s">
        <v>1039</v>
      </c>
      <c r="D103" s="21">
        <v>2</v>
      </c>
      <c r="E103" s="21" t="s">
        <v>1040</v>
      </c>
      <c r="F103" s="21" t="s">
        <v>125</v>
      </c>
      <c r="G103" s="21" t="s">
        <v>10</v>
      </c>
      <c r="H103" s="21" t="s">
        <v>666</v>
      </c>
      <c r="K103" s="21">
        <v>173.79</v>
      </c>
      <c r="L103" s="23">
        <v>-10678995.83</v>
      </c>
      <c r="M103" s="21">
        <v>483</v>
      </c>
    </row>
    <row r="104" spans="1:13" s="21" customFormat="1" hidden="1" x14ac:dyDescent="0.25">
      <c r="A104" s="21" t="s">
        <v>180</v>
      </c>
      <c r="B104" s="22">
        <v>42434</v>
      </c>
      <c r="C104" s="21" t="s">
        <v>1041</v>
      </c>
      <c r="D104" s="21">
        <v>2</v>
      </c>
      <c r="E104" s="21" t="s">
        <v>1042</v>
      </c>
      <c r="F104" s="21" t="s">
        <v>222</v>
      </c>
      <c r="G104" s="21" t="s">
        <v>32</v>
      </c>
      <c r="H104" s="21" t="s">
        <v>435</v>
      </c>
      <c r="K104" s="23">
        <v>4990.4799999999996</v>
      </c>
      <c r="L104" s="23">
        <v>-10683986.310000001</v>
      </c>
      <c r="M104" s="21">
        <v>483</v>
      </c>
    </row>
    <row r="105" spans="1:13" s="21" customFormat="1" hidden="1" x14ac:dyDescent="0.25">
      <c r="A105" s="21" t="s">
        <v>183</v>
      </c>
      <c r="B105" s="22">
        <v>42434</v>
      </c>
      <c r="C105" s="21" t="s">
        <v>1043</v>
      </c>
      <c r="D105" s="21">
        <v>2</v>
      </c>
      <c r="E105" s="21" t="s">
        <v>1044</v>
      </c>
      <c r="F105" s="21" t="s">
        <v>155</v>
      </c>
      <c r="G105" s="21" t="s">
        <v>32</v>
      </c>
      <c r="H105" s="21" t="s">
        <v>435</v>
      </c>
      <c r="K105" s="21">
        <v>56</v>
      </c>
      <c r="L105" s="23">
        <v>-10684042.310000001</v>
      </c>
      <c r="M105" s="21">
        <v>483</v>
      </c>
    </row>
    <row r="106" spans="1:13" s="21" customFormat="1" hidden="1" x14ac:dyDescent="0.25">
      <c r="A106" s="21" t="s">
        <v>1045</v>
      </c>
      <c r="B106" s="22">
        <v>42434</v>
      </c>
      <c r="C106" s="21" t="s">
        <v>1046</v>
      </c>
      <c r="D106" s="21">
        <v>2</v>
      </c>
      <c r="E106" s="21" t="s">
        <v>1047</v>
      </c>
      <c r="F106" s="21" t="s">
        <v>155</v>
      </c>
      <c r="G106" s="21" t="s">
        <v>32</v>
      </c>
      <c r="H106" s="21" t="s">
        <v>435</v>
      </c>
      <c r="K106" s="21">
        <v>88</v>
      </c>
      <c r="L106" s="23">
        <v>-10684130.310000001</v>
      </c>
      <c r="M106" s="21">
        <v>483</v>
      </c>
    </row>
    <row r="107" spans="1:13" s="21" customFormat="1" hidden="1" x14ac:dyDescent="0.25">
      <c r="A107" s="21" t="s">
        <v>1048</v>
      </c>
      <c r="B107" s="22">
        <v>42434</v>
      </c>
      <c r="C107" s="21" t="s">
        <v>1049</v>
      </c>
      <c r="D107" s="21">
        <v>2</v>
      </c>
      <c r="E107" s="21" t="s">
        <v>1050</v>
      </c>
      <c r="F107" s="21" t="s">
        <v>144</v>
      </c>
      <c r="G107" s="21" t="s">
        <v>32</v>
      </c>
      <c r="H107" s="21" t="s">
        <v>433</v>
      </c>
      <c r="K107" s="21">
        <v>173.79</v>
      </c>
      <c r="L107" s="23">
        <v>-10684304.1</v>
      </c>
      <c r="M107" s="21">
        <v>483</v>
      </c>
    </row>
    <row r="108" spans="1:13" s="21" customFormat="1" hidden="1" x14ac:dyDescent="0.25">
      <c r="A108" s="21" t="s">
        <v>1051</v>
      </c>
      <c r="B108" s="22">
        <v>42434</v>
      </c>
      <c r="C108" s="21" t="s">
        <v>1052</v>
      </c>
      <c r="D108" s="21">
        <v>2</v>
      </c>
      <c r="E108" s="21" t="s">
        <v>1053</v>
      </c>
      <c r="F108" s="21" t="s">
        <v>155</v>
      </c>
      <c r="G108" s="21" t="s">
        <v>32</v>
      </c>
      <c r="H108" s="21" t="s">
        <v>435</v>
      </c>
      <c r="K108" s="23">
        <v>2209.94</v>
      </c>
      <c r="L108" s="23">
        <v>-10686514.039999999</v>
      </c>
      <c r="M108" s="21">
        <v>483</v>
      </c>
    </row>
    <row r="109" spans="1:13" s="21" customFormat="1" hidden="1" x14ac:dyDescent="0.25">
      <c r="A109" s="21" t="s">
        <v>1058</v>
      </c>
      <c r="B109" s="22">
        <v>42434</v>
      </c>
      <c r="C109" s="21" t="s">
        <v>1059</v>
      </c>
      <c r="D109" s="21">
        <v>2</v>
      </c>
      <c r="E109" s="21" t="s">
        <v>1060</v>
      </c>
      <c r="F109" s="21" t="s">
        <v>125</v>
      </c>
      <c r="G109" s="21" t="s">
        <v>10</v>
      </c>
      <c r="H109" s="21" t="s">
        <v>1061</v>
      </c>
      <c r="K109" s="21">
        <v>787.85</v>
      </c>
      <c r="L109" s="23">
        <v>-10690736.76</v>
      </c>
      <c r="M109" s="21">
        <v>483</v>
      </c>
    </row>
    <row r="110" spans="1:13" s="21" customFormat="1" hidden="1" x14ac:dyDescent="0.25">
      <c r="A110" s="21" t="s">
        <v>210</v>
      </c>
      <c r="B110" s="22">
        <v>42436</v>
      </c>
      <c r="C110" s="21" t="s">
        <v>1062</v>
      </c>
      <c r="D110" s="21">
        <v>2</v>
      </c>
      <c r="E110" s="21" t="s">
        <v>1063</v>
      </c>
      <c r="F110" s="21" t="s">
        <v>125</v>
      </c>
      <c r="G110" s="21" t="s">
        <v>10</v>
      </c>
      <c r="H110" s="21" t="s">
        <v>1064</v>
      </c>
      <c r="K110" s="21">
        <v>882.87</v>
      </c>
      <c r="L110" s="23">
        <v>-10691619.630000001</v>
      </c>
      <c r="M110" s="21">
        <v>483</v>
      </c>
    </row>
    <row r="111" spans="1:13" s="21" customFormat="1" hidden="1" x14ac:dyDescent="0.25">
      <c r="A111" s="21" t="s">
        <v>51</v>
      </c>
      <c r="B111" s="22">
        <v>42437</v>
      </c>
      <c r="C111" s="21" t="s">
        <v>1065</v>
      </c>
      <c r="D111" s="21">
        <v>2</v>
      </c>
      <c r="E111" s="21" t="s">
        <v>1066</v>
      </c>
      <c r="F111" s="21" t="s">
        <v>125</v>
      </c>
      <c r="G111" s="21" t="s">
        <v>10</v>
      </c>
      <c r="H111" s="21" t="s">
        <v>1067</v>
      </c>
      <c r="K111" s="21">
        <v>173.79</v>
      </c>
      <c r="L111" s="23">
        <v>-10691793.42</v>
      </c>
      <c r="M111" s="21">
        <v>483</v>
      </c>
    </row>
    <row r="112" spans="1:13" s="21" customFormat="1" hidden="1" x14ac:dyDescent="0.25">
      <c r="A112" s="21" t="s">
        <v>216</v>
      </c>
      <c r="B112" s="22">
        <v>42437</v>
      </c>
      <c r="C112" s="21" t="s">
        <v>1068</v>
      </c>
      <c r="D112" s="21">
        <v>2</v>
      </c>
      <c r="E112" s="21" t="s">
        <v>1069</v>
      </c>
      <c r="F112" s="21" t="s">
        <v>125</v>
      </c>
      <c r="G112" s="21" t="s">
        <v>10</v>
      </c>
      <c r="H112" s="21" t="s">
        <v>1070</v>
      </c>
      <c r="K112" s="21">
        <v>993.1</v>
      </c>
      <c r="L112" s="23">
        <v>-10692786.52</v>
      </c>
      <c r="M112" s="21">
        <v>483</v>
      </c>
    </row>
    <row r="113" spans="1:13" s="21" customFormat="1" hidden="1" x14ac:dyDescent="0.25">
      <c r="A113" s="21" t="s">
        <v>52</v>
      </c>
      <c r="B113" s="22">
        <v>42437</v>
      </c>
      <c r="C113" s="21" t="s">
        <v>1071</v>
      </c>
      <c r="D113" s="21">
        <v>2</v>
      </c>
      <c r="E113" s="21" t="s">
        <v>1072</v>
      </c>
      <c r="F113" s="21" t="s">
        <v>125</v>
      </c>
      <c r="G113" s="21" t="s">
        <v>10</v>
      </c>
      <c r="H113" s="21" t="s">
        <v>1073</v>
      </c>
      <c r="K113" s="21">
        <v>173.79</v>
      </c>
      <c r="L113" s="23">
        <v>-10692960.310000001</v>
      </c>
      <c r="M113" s="21">
        <v>483</v>
      </c>
    </row>
    <row r="114" spans="1:13" s="21" customFormat="1" hidden="1" x14ac:dyDescent="0.25">
      <c r="A114" s="21" t="s">
        <v>262</v>
      </c>
      <c r="B114" s="22">
        <v>42438</v>
      </c>
      <c r="C114" s="21" t="s">
        <v>1074</v>
      </c>
      <c r="D114" s="21">
        <v>2</v>
      </c>
      <c r="E114" s="21" t="s">
        <v>1075</v>
      </c>
      <c r="F114" s="21" t="s">
        <v>125</v>
      </c>
      <c r="G114" s="21" t="s">
        <v>10</v>
      </c>
      <c r="H114" s="21" t="s">
        <v>1076</v>
      </c>
      <c r="K114" s="21">
        <v>299.31</v>
      </c>
      <c r="L114" s="23">
        <v>-10692569.960000001</v>
      </c>
      <c r="M114" s="21">
        <v>483</v>
      </c>
    </row>
    <row r="115" spans="1:13" s="21" customFormat="1" hidden="1" x14ac:dyDescent="0.25">
      <c r="A115" s="21" t="s">
        <v>265</v>
      </c>
      <c r="B115" s="22">
        <v>42439</v>
      </c>
      <c r="C115" s="21" t="s">
        <v>1077</v>
      </c>
      <c r="D115" s="21">
        <v>2</v>
      </c>
      <c r="E115" s="21" t="s">
        <v>1078</v>
      </c>
      <c r="F115" s="21" t="s">
        <v>125</v>
      </c>
      <c r="G115" s="21" t="s">
        <v>10</v>
      </c>
      <c r="H115" s="21" t="s">
        <v>429</v>
      </c>
      <c r="K115" s="23">
        <v>1418.72</v>
      </c>
      <c r="L115" s="23">
        <v>-10693988.68</v>
      </c>
      <c r="M115" s="21">
        <v>483</v>
      </c>
    </row>
    <row r="116" spans="1:13" s="21" customFormat="1" hidden="1" x14ac:dyDescent="0.25">
      <c r="A116" s="21" t="s">
        <v>268</v>
      </c>
      <c r="B116" s="22">
        <v>42439</v>
      </c>
      <c r="C116" s="21" t="s">
        <v>1079</v>
      </c>
      <c r="D116" s="21">
        <v>2</v>
      </c>
      <c r="E116" s="21" t="s">
        <v>1080</v>
      </c>
      <c r="F116" s="21" t="s">
        <v>125</v>
      </c>
      <c r="G116" s="21" t="s">
        <v>10</v>
      </c>
      <c r="H116" s="21" t="s">
        <v>450</v>
      </c>
      <c r="K116" s="21">
        <v>491.36</v>
      </c>
      <c r="L116" s="23">
        <v>-10694480.039999999</v>
      </c>
      <c r="M116" s="21">
        <v>483</v>
      </c>
    </row>
    <row r="117" spans="1:13" s="21" customFormat="1" hidden="1" x14ac:dyDescent="0.25">
      <c r="A117" s="21" t="s">
        <v>271</v>
      </c>
      <c r="B117" s="22">
        <v>42439</v>
      </c>
      <c r="C117" s="21" t="s">
        <v>1081</v>
      </c>
      <c r="D117" s="21">
        <v>2</v>
      </c>
      <c r="E117" s="21" t="s">
        <v>1082</v>
      </c>
      <c r="F117" s="21" t="s">
        <v>125</v>
      </c>
      <c r="G117" s="21" t="s">
        <v>10</v>
      </c>
      <c r="H117" s="21" t="s">
        <v>447</v>
      </c>
      <c r="K117" s="21">
        <v>173.79</v>
      </c>
      <c r="L117" s="23">
        <v>-10694653.83</v>
      </c>
      <c r="M117" s="21">
        <v>483</v>
      </c>
    </row>
    <row r="118" spans="1:13" s="21" customFormat="1" hidden="1" x14ac:dyDescent="0.25">
      <c r="A118" s="21" t="s">
        <v>274</v>
      </c>
      <c r="B118" s="22">
        <v>42440</v>
      </c>
      <c r="C118" s="21" t="s">
        <v>1083</v>
      </c>
      <c r="D118" s="21">
        <v>2</v>
      </c>
      <c r="E118" s="21" t="s">
        <v>1084</v>
      </c>
      <c r="F118" s="21" t="s">
        <v>125</v>
      </c>
      <c r="G118" s="21" t="s">
        <v>10</v>
      </c>
      <c r="H118" s="21" t="s">
        <v>1085</v>
      </c>
      <c r="K118" s="21">
        <v>173.79</v>
      </c>
      <c r="L118" s="23">
        <v>-10694827.619999999</v>
      </c>
      <c r="M118" s="21">
        <v>483</v>
      </c>
    </row>
    <row r="119" spans="1:13" s="21" customFormat="1" hidden="1" x14ac:dyDescent="0.25">
      <c r="A119" s="21" t="s">
        <v>85</v>
      </c>
      <c r="B119" s="22">
        <v>42441</v>
      </c>
      <c r="C119" s="21" t="s">
        <v>1090</v>
      </c>
      <c r="D119" s="21">
        <v>2</v>
      </c>
      <c r="E119" s="21" t="s">
        <v>1091</v>
      </c>
      <c r="F119" s="21" t="s">
        <v>125</v>
      </c>
      <c r="G119" s="21" t="s">
        <v>10</v>
      </c>
      <c r="H119" s="21" t="s">
        <v>1089</v>
      </c>
      <c r="K119" s="23">
        <v>10068.969999999999</v>
      </c>
      <c r="L119" s="23">
        <v>-10726413.84</v>
      </c>
      <c r="M119" s="21">
        <v>483</v>
      </c>
    </row>
    <row r="120" spans="1:13" s="21" customFormat="1" hidden="1" x14ac:dyDescent="0.25">
      <c r="A120" s="21" t="s">
        <v>88</v>
      </c>
      <c r="B120" s="22">
        <v>42443</v>
      </c>
      <c r="C120" s="21" t="s">
        <v>1092</v>
      </c>
      <c r="D120" s="21">
        <v>2</v>
      </c>
      <c r="E120" s="21" t="s">
        <v>1093</v>
      </c>
      <c r="F120" s="21" t="s">
        <v>125</v>
      </c>
      <c r="G120" s="21" t="s">
        <v>10</v>
      </c>
      <c r="H120" s="21" t="s">
        <v>1094</v>
      </c>
      <c r="K120" s="23">
        <v>1085.3900000000001</v>
      </c>
      <c r="L120" s="23">
        <v>-10758549.710000001</v>
      </c>
      <c r="M120" s="21">
        <v>483</v>
      </c>
    </row>
    <row r="121" spans="1:13" s="21" customFormat="1" hidden="1" x14ac:dyDescent="0.25">
      <c r="A121" s="21" t="s">
        <v>767</v>
      </c>
      <c r="B121" s="22">
        <v>42443</v>
      </c>
      <c r="C121" s="21" t="s">
        <v>1095</v>
      </c>
      <c r="D121" s="21">
        <v>2</v>
      </c>
      <c r="E121" s="21" t="s">
        <v>1096</v>
      </c>
      <c r="F121" s="21" t="s">
        <v>125</v>
      </c>
      <c r="G121" s="21" t="s">
        <v>10</v>
      </c>
      <c r="H121" s="21" t="s">
        <v>1097</v>
      </c>
      <c r="K121" s="23">
        <v>1256.6199999999999</v>
      </c>
      <c r="L121" s="23">
        <v>-10759806.33</v>
      </c>
      <c r="M121" s="21">
        <v>483</v>
      </c>
    </row>
    <row r="122" spans="1:13" s="21" customFormat="1" hidden="1" x14ac:dyDescent="0.25">
      <c r="A122" s="6" t="s">
        <v>256</v>
      </c>
      <c r="B122" s="7">
        <v>42444</v>
      </c>
      <c r="C122" s="6" t="s">
        <v>948</v>
      </c>
      <c r="D122" s="6">
        <v>2</v>
      </c>
      <c r="E122" s="6" t="s">
        <v>949</v>
      </c>
      <c r="F122" s="6" t="s">
        <v>31</v>
      </c>
      <c r="G122" s="6" t="s">
        <v>32</v>
      </c>
      <c r="H122" s="6" t="s">
        <v>33</v>
      </c>
      <c r="I122" s="6"/>
      <c r="J122" s="6"/>
      <c r="K122" s="6">
        <v>139.79</v>
      </c>
      <c r="L122" s="20">
        <v>158251.35999999999</v>
      </c>
      <c r="M122" s="21">
        <v>483</v>
      </c>
    </row>
    <row r="123" spans="1:13" s="21" customFormat="1" hidden="1" x14ac:dyDescent="0.25">
      <c r="A123" s="6" t="s">
        <v>259</v>
      </c>
      <c r="B123" s="7">
        <v>42444</v>
      </c>
      <c r="C123" s="6" t="s">
        <v>950</v>
      </c>
      <c r="D123" s="6">
        <v>2</v>
      </c>
      <c r="E123" s="6" t="s">
        <v>951</v>
      </c>
      <c r="F123" s="6" t="s">
        <v>31</v>
      </c>
      <c r="G123" s="6" t="s">
        <v>32</v>
      </c>
      <c r="H123" s="6" t="s">
        <v>33</v>
      </c>
      <c r="I123" s="6"/>
      <c r="J123" s="6"/>
      <c r="K123" s="6">
        <v>60.74</v>
      </c>
      <c r="L123" s="20">
        <v>158190.62</v>
      </c>
      <c r="M123" s="21">
        <v>483</v>
      </c>
    </row>
    <row r="124" spans="1:13" s="21" customFormat="1" hidden="1" x14ac:dyDescent="0.25">
      <c r="A124" s="21" t="s">
        <v>1098</v>
      </c>
      <c r="B124" s="22">
        <v>42444</v>
      </c>
      <c r="C124" s="21" t="s">
        <v>1099</v>
      </c>
      <c r="D124" s="21">
        <v>2</v>
      </c>
      <c r="E124" s="21" t="s">
        <v>1100</v>
      </c>
      <c r="F124" s="21" t="s">
        <v>151</v>
      </c>
      <c r="G124" s="21" t="s">
        <v>32</v>
      </c>
      <c r="H124" s="21" t="s">
        <v>434</v>
      </c>
      <c r="K124" s="21">
        <v>64</v>
      </c>
      <c r="L124" s="23">
        <v>-10759870.33</v>
      </c>
      <c r="M124" s="21">
        <v>483</v>
      </c>
    </row>
    <row r="125" spans="1:13" s="21" customFormat="1" hidden="1" x14ac:dyDescent="0.25">
      <c r="A125" s="21" t="s">
        <v>760</v>
      </c>
      <c r="B125" s="22">
        <v>42444</v>
      </c>
      <c r="C125" s="21" t="s">
        <v>1101</v>
      </c>
      <c r="D125" s="21">
        <v>2</v>
      </c>
      <c r="E125" s="21" t="s">
        <v>1102</v>
      </c>
      <c r="F125" s="21" t="s">
        <v>155</v>
      </c>
      <c r="G125" s="21" t="s">
        <v>32</v>
      </c>
      <c r="H125" s="21" t="s">
        <v>435</v>
      </c>
      <c r="K125" s="21">
        <v>56</v>
      </c>
      <c r="L125" s="23">
        <v>-10759926.33</v>
      </c>
      <c r="M125" s="21">
        <v>483</v>
      </c>
    </row>
    <row r="126" spans="1:13" s="21" customFormat="1" hidden="1" x14ac:dyDescent="0.25">
      <c r="A126" s="21" t="s">
        <v>762</v>
      </c>
      <c r="B126" s="22">
        <v>42444</v>
      </c>
      <c r="C126" s="21" t="s">
        <v>1103</v>
      </c>
      <c r="D126" s="21">
        <v>2</v>
      </c>
      <c r="E126" s="21" t="s">
        <v>1104</v>
      </c>
      <c r="F126" s="21" t="s">
        <v>155</v>
      </c>
      <c r="G126" s="21" t="s">
        <v>32</v>
      </c>
      <c r="H126" s="21" t="s">
        <v>435</v>
      </c>
      <c r="K126" s="21">
        <v>96</v>
      </c>
      <c r="L126" s="23">
        <v>-10760022.33</v>
      </c>
      <c r="M126" s="21">
        <v>483</v>
      </c>
    </row>
    <row r="127" spans="1:13" s="21" customFormat="1" hidden="1" x14ac:dyDescent="0.25">
      <c r="A127" s="21" t="s">
        <v>1105</v>
      </c>
      <c r="B127" s="22">
        <v>42444</v>
      </c>
      <c r="C127" s="21" t="s">
        <v>1106</v>
      </c>
      <c r="D127" s="21">
        <v>2</v>
      </c>
      <c r="E127" s="21" t="s">
        <v>1107</v>
      </c>
      <c r="F127" s="21" t="s">
        <v>155</v>
      </c>
      <c r="G127" s="21" t="s">
        <v>32</v>
      </c>
      <c r="H127" s="21" t="s">
        <v>435</v>
      </c>
      <c r="K127" s="21">
        <v>56</v>
      </c>
      <c r="L127" s="23">
        <v>-10760078.33</v>
      </c>
      <c r="M127" s="21">
        <v>483</v>
      </c>
    </row>
    <row r="128" spans="1:13" s="21" customFormat="1" hidden="1" x14ac:dyDescent="0.25">
      <c r="A128" s="21" t="s">
        <v>65</v>
      </c>
      <c r="B128" s="22">
        <v>42444</v>
      </c>
      <c r="C128" s="21" t="s">
        <v>1108</v>
      </c>
      <c r="D128" s="21">
        <v>2</v>
      </c>
      <c r="E128" s="21" t="s">
        <v>1109</v>
      </c>
      <c r="F128" s="21" t="s">
        <v>155</v>
      </c>
      <c r="G128" s="21" t="s">
        <v>32</v>
      </c>
      <c r="H128" s="21" t="s">
        <v>435</v>
      </c>
      <c r="K128" s="21">
        <v>273.24</v>
      </c>
      <c r="L128" s="23">
        <v>-10760351.57</v>
      </c>
      <c r="M128" s="21">
        <v>483</v>
      </c>
    </row>
    <row r="129" spans="1:13" s="21" customFormat="1" hidden="1" x14ac:dyDescent="0.25">
      <c r="A129" s="21" t="s">
        <v>69</v>
      </c>
      <c r="B129" s="22">
        <v>42444</v>
      </c>
      <c r="C129" s="21" t="s">
        <v>1110</v>
      </c>
      <c r="D129" s="21">
        <v>2</v>
      </c>
      <c r="E129" s="21" t="s">
        <v>1111</v>
      </c>
      <c r="F129" s="21" t="s">
        <v>155</v>
      </c>
      <c r="G129" s="21" t="s">
        <v>32</v>
      </c>
      <c r="H129" s="21" t="s">
        <v>435</v>
      </c>
      <c r="K129" s="21">
        <v>88</v>
      </c>
      <c r="L129" s="23">
        <v>-10760439.57</v>
      </c>
      <c r="M129" s="21">
        <v>483</v>
      </c>
    </row>
    <row r="130" spans="1:13" s="21" customFormat="1" hidden="1" x14ac:dyDescent="0.25">
      <c r="A130" s="21" t="s">
        <v>72</v>
      </c>
      <c r="B130" s="22">
        <v>42444</v>
      </c>
      <c r="C130" s="21" t="s">
        <v>1112</v>
      </c>
      <c r="D130" s="21">
        <v>2</v>
      </c>
      <c r="E130" s="21" t="s">
        <v>1113</v>
      </c>
      <c r="F130" s="21" t="s">
        <v>155</v>
      </c>
      <c r="G130" s="21" t="s">
        <v>32</v>
      </c>
      <c r="H130" s="21" t="s">
        <v>435</v>
      </c>
      <c r="K130" s="21">
        <v>88</v>
      </c>
      <c r="L130" s="23">
        <v>-10760527.57</v>
      </c>
      <c r="M130" s="21">
        <v>483</v>
      </c>
    </row>
    <row r="131" spans="1:13" s="21" customFormat="1" hidden="1" x14ac:dyDescent="0.25">
      <c r="A131" s="21" t="s">
        <v>343</v>
      </c>
      <c r="B131" s="22">
        <v>42444</v>
      </c>
      <c r="C131" s="21" t="s">
        <v>1116</v>
      </c>
      <c r="D131" s="21">
        <v>2</v>
      </c>
      <c r="E131" s="21" t="s">
        <v>1117</v>
      </c>
      <c r="F131" s="21" t="s">
        <v>125</v>
      </c>
      <c r="G131" s="21" t="s">
        <v>10</v>
      </c>
      <c r="H131" s="21" t="s">
        <v>1118</v>
      </c>
      <c r="K131" s="21">
        <v>173.79</v>
      </c>
      <c r="L131" s="23">
        <v>-10761125.24</v>
      </c>
      <c r="M131" s="21">
        <v>483</v>
      </c>
    </row>
    <row r="132" spans="1:13" s="21" customFormat="1" hidden="1" x14ac:dyDescent="0.25">
      <c r="A132" s="21" t="s">
        <v>1119</v>
      </c>
      <c r="B132" s="22">
        <v>42446</v>
      </c>
      <c r="C132" s="21" t="s">
        <v>1120</v>
      </c>
      <c r="D132" s="21">
        <v>2</v>
      </c>
      <c r="E132" s="21" t="s">
        <v>1121</v>
      </c>
      <c r="F132" s="21" t="s">
        <v>155</v>
      </c>
      <c r="G132" s="21" t="s">
        <v>32</v>
      </c>
      <c r="H132" s="21" t="s">
        <v>435</v>
      </c>
      <c r="K132" s="21">
        <v>112</v>
      </c>
      <c r="L132" s="23">
        <v>-10761237.24</v>
      </c>
      <c r="M132" s="21">
        <v>483</v>
      </c>
    </row>
    <row r="133" spans="1:13" s="21" customFormat="1" hidden="1" x14ac:dyDescent="0.25">
      <c r="A133" s="21" t="s">
        <v>1122</v>
      </c>
      <c r="B133" s="22">
        <v>42446</v>
      </c>
      <c r="C133" s="21" t="s">
        <v>1123</v>
      </c>
      <c r="D133" s="21">
        <v>2</v>
      </c>
      <c r="E133" s="21" t="s">
        <v>1124</v>
      </c>
      <c r="F133" s="21" t="s">
        <v>155</v>
      </c>
      <c r="G133" s="21" t="s">
        <v>32</v>
      </c>
      <c r="H133" s="21" t="s">
        <v>435</v>
      </c>
      <c r="K133" s="21">
        <v>112</v>
      </c>
      <c r="L133" s="23">
        <v>-10761349.24</v>
      </c>
      <c r="M133" s="21">
        <v>483</v>
      </c>
    </row>
    <row r="134" spans="1:13" s="21" customFormat="1" hidden="1" x14ac:dyDescent="0.25">
      <c r="A134" s="21" t="s">
        <v>277</v>
      </c>
      <c r="B134" s="22">
        <v>42446</v>
      </c>
      <c r="C134" s="21" t="s">
        <v>1125</v>
      </c>
      <c r="D134" s="21">
        <v>2</v>
      </c>
      <c r="E134" s="21" t="s">
        <v>1126</v>
      </c>
      <c r="F134" s="21" t="s">
        <v>155</v>
      </c>
      <c r="G134" s="21" t="s">
        <v>32</v>
      </c>
      <c r="H134" s="21" t="s">
        <v>435</v>
      </c>
      <c r="K134" s="21">
        <v>112</v>
      </c>
      <c r="L134" s="23">
        <v>-10761461.24</v>
      </c>
      <c r="M134" s="21">
        <v>483</v>
      </c>
    </row>
    <row r="135" spans="1:13" s="21" customFormat="1" hidden="1" x14ac:dyDescent="0.25">
      <c r="A135" s="21" t="s">
        <v>280</v>
      </c>
      <c r="B135" s="22">
        <v>42446</v>
      </c>
      <c r="C135" s="21" t="s">
        <v>1127</v>
      </c>
      <c r="D135" s="21">
        <v>2</v>
      </c>
      <c r="E135" s="21" t="s">
        <v>1128</v>
      </c>
      <c r="F135" s="21" t="s">
        <v>155</v>
      </c>
      <c r="G135" s="21" t="s">
        <v>32</v>
      </c>
      <c r="H135" s="21" t="s">
        <v>435</v>
      </c>
      <c r="K135" s="21">
        <v>112</v>
      </c>
      <c r="L135" s="23">
        <v>-10761573.24</v>
      </c>
      <c r="M135" s="21">
        <v>483</v>
      </c>
    </row>
    <row r="136" spans="1:13" s="21" customFormat="1" hidden="1" x14ac:dyDescent="0.25">
      <c r="A136" s="21" t="s">
        <v>283</v>
      </c>
      <c r="B136" s="22">
        <v>42446</v>
      </c>
      <c r="C136" s="21" t="s">
        <v>1129</v>
      </c>
      <c r="D136" s="21">
        <v>2</v>
      </c>
      <c r="E136" s="21" t="s">
        <v>1130</v>
      </c>
      <c r="F136" s="21" t="s">
        <v>155</v>
      </c>
      <c r="G136" s="21" t="s">
        <v>32</v>
      </c>
      <c r="H136" s="21" t="s">
        <v>435</v>
      </c>
      <c r="K136" s="21">
        <v>112</v>
      </c>
      <c r="L136" s="23">
        <v>-10761685.24</v>
      </c>
      <c r="M136" s="21">
        <v>483</v>
      </c>
    </row>
    <row r="137" spans="1:13" s="21" customFormat="1" hidden="1" x14ac:dyDescent="0.25">
      <c r="A137" s="21" t="s">
        <v>286</v>
      </c>
      <c r="B137" s="22">
        <v>42446</v>
      </c>
      <c r="C137" s="21" t="s">
        <v>1131</v>
      </c>
      <c r="D137" s="21">
        <v>2</v>
      </c>
      <c r="E137" s="21" t="s">
        <v>1132</v>
      </c>
      <c r="F137" s="21" t="s">
        <v>155</v>
      </c>
      <c r="G137" s="21" t="s">
        <v>32</v>
      </c>
      <c r="H137" s="21" t="s">
        <v>435</v>
      </c>
      <c r="K137" s="21">
        <v>112</v>
      </c>
      <c r="L137" s="23">
        <v>-10761797.24</v>
      </c>
      <c r="M137" s="21">
        <v>483</v>
      </c>
    </row>
    <row r="138" spans="1:13" s="21" customFormat="1" hidden="1" x14ac:dyDescent="0.25">
      <c r="A138" s="21" t="s">
        <v>289</v>
      </c>
      <c r="B138" s="22">
        <v>42446</v>
      </c>
      <c r="C138" s="21" t="s">
        <v>1133</v>
      </c>
      <c r="D138" s="21">
        <v>2</v>
      </c>
      <c r="E138" s="21" t="s">
        <v>1134</v>
      </c>
      <c r="F138" s="21" t="s">
        <v>155</v>
      </c>
      <c r="G138" s="21" t="s">
        <v>32</v>
      </c>
      <c r="H138" s="21" t="s">
        <v>435</v>
      </c>
      <c r="K138" s="21">
        <v>112</v>
      </c>
      <c r="L138" s="23">
        <v>-10761909.24</v>
      </c>
      <c r="M138" s="21">
        <v>483</v>
      </c>
    </row>
    <row r="139" spans="1:13" s="21" customFormat="1" hidden="1" x14ac:dyDescent="0.25">
      <c r="A139" s="21" t="s">
        <v>292</v>
      </c>
      <c r="B139" s="22">
        <v>42446</v>
      </c>
      <c r="C139" s="21" t="s">
        <v>1135</v>
      </c>
      <c r="D139" s="21">
        <v>2</v>
      </c>
      <c r="E139" s="21" t="s">
        <v>1136</v>
      </c>
      <c r="F139" s="21" t="s">
        <v>155</v>
      </c>
      <c r="G139" s="21" t="s">
        <v>32</v>
      </c>
      <c r="H139" s="21" t="s">
        <v>435</v>
      </c>
      <c r="K139" s="21">
        <v>128</v>
      </c>
      <c r="L139" s="23">
        <v>-10762037.24</v>
      </c>
      <c r="M139" s="21">
        <v>483</v>
      </c>
    </row>
    <row r="140" spans="1:13" s="21" customFormat="1" hidden="1" x14ac:dyDescent="0.25">
      <c r="A140" s="21" t="s">
        <v>295</v>
      </c>
      <c r="B140" s="22">
        <v>42446</v>
      </c>
      <c r="C140" s="21" t="s">
        <v>1137</v>
      </c>
      <c r="D140" s="21">
        <v>2</v>
      </c>
      <c r="E140" s="21" t="s">
        <v>1138</v>
      </c>
      <c r="F140" s="21" t="s">
        <v>155</v>
      </c>
      <c r="G140" s="21" t="s">
        <v>32</v>
      </c>
      <c r="H140" s="21" t="s">
        <v>435</v>
      </c>
      <c r="K140" s="21">
        <v>112</v>
      </c>
      <c r="L140" s="23">
        <v>-10762149.24</v>
      </c>
      <c r="M140" s="21">
        <v>483</v>
      </c>
    </row>
    <row r="141" spans="1:13" s="21" customFormat="1" hidden="1" x14ac:dyDescent="0.25">
      <c r="A141" s="21" t="s">
        <v>298</v>
      </c>
      <c r="B141" s="22">
        <v>42446</v>
      </c>
      <c r="C141" s="21" t="s">
        <v>1139</v>
      </c>
      <c r="D141" s="21">
        <v>2</v>
      </c>
      <c r="E141" s="21" t="s">
        <v>1140</v>
      </c>
      <c r="F141" s="21" t="s">
        <v>155</v>
      </c>
      <c r="G141" s="21" t="s">
        <v>32</v>
      </c>
      <c r="H141" s="21" t="s">
        <v>435</v>
      </c>
      <c r="K141" s="21">
        <v>112</v>
      </c>
      <c r="L141" s="23">
        <v>-10762261.24</v>
      </c>
      <c r="M141" s="21">
        <v>483</v>
      </c>
    </row>
    <row r="142" spans="1:13" s="21" customFormat="1" hidden="1" x14ac:dyDescent="0.25">
      <c r="A142" s="21" t="s">
        <v>349</v>
      </c>
      <c r="B142" s="22">
        <v>42446</v>
      </c>
      <c r="C142" s="21" t="s">
        <v>1143</v>
      </c>
      <c r="D142" s="21">
        <v>2</v>
      </c>
      <c r="E142" s="21" t="s">
        <v>1144</v>
      </c>
      <c r="F142" s="21" t="s">
        <v>125</v>
      </c>
      <c r="G142" s="21" t="s">
        <v>10</v>
      </c>
      <c r="H142" s="21" t="s">
        <v>59</v>
      </c>
      <c r="K142" s="21">
        <v>275.86</v>
      </c>
      <c r="L142" s="23">
        <v>-10762985.029999999</v>
      </c>
      <c r="M142" s="21">
        <v>483</v>
      </c>
    </row>
    <row r="143" spans="1:13" s="21" customFormat="1" hidden="1" x14ac:dyDescent="0.25">
      <c r="A143" s="21" t="s">
        <v>357</v>
      </c>
      <c r="B143" s="22">
        <v>42446</v>
      </c>
      <c r="C143" s="21" t="s">
        <v>1145</v>
      </c>
      <c r="D143" s="21">
        <v>2</v>
      </c>
      <c r="E143" s="21" t="s">
        <v>1146</v>
      </c>
      <c r="F143" s="21" t="s">
        <v>125</v>
      </c>
      <c r="G143" s="21" t="s">
        <v>10</v>
      </c>
      <c r="H143" s="21" t="s">
        <v>1147</v>
      </c>
      <c r="K143" s="23">
        <v>1310.89</v>
      </c>
      <c r="L143" s="23">
        <v>-10784985.58</v>
      </c>
      <c r="M143" s="21">
        <v>483</v>
      </c>
    </row>
    <row r="144" spans="1:13" s="21" customFormat="1" hidden="1" x14ac:dyDescent="0.25">
      <c r="A144" s="21" t="s">
        <v>364</v>
      </c>
      <c r="B144" s="22">
        <v>42446</v>
      </c>
      <c r="C144" s="21" t="s">
        <v>1148</v>
      </c>
      <c r="D144" s="21">
        <v>2</v>
      </c>
      <c r="E144" s="21" t="s">
        <v>1149</v>
      </c>
      <c r="F144" s="21" t="s">
        <v>125</v>
      </c>
      <c r="G144" s="21" t="s">
        <v>10</v>
      </c>
      <c r="H144" s="21" t="s">
        <v>1150</v>
      </c>
      <c r="K144" s="21">
        <v>173.8</v>
      </c>
      <c r="L144" s="23">
        <v>-10785159.380000001</v>
      </c>
      <c r="M144" s="21">
        <v>483</v>
      </c>
    </row>
    <row r="145" spans="1:13" s="21" customFormat="1" hidden="1" x14ac:dyDescent="0.25">
      <c r="A145" s="21" t="s">
        <v>815</v>
      </c>
      <c r="B145" s="22">
        <v>42446</v>
      </c>
      <c r="C145" s="21" t="s">
        <v>1151</v>
      </c>
      <c r="D145" s="21">
        <v>2</v>
      </c>
      <c r="E145" s="21" t="s">
        <v>1152</v>
      </c>
      <c r="F145" s="21" t="s">
        <v>125</v>
      </c>
      <c r="G145" s="21" t="s">
        <v>10</v>
      </c>
      <c r="H145" s="21" t="s">
        <v>463</v>
      </c>
      <c r="K145" s="21">
        <v>224.19</v>
      </c>
      <c r="L145" s="23">
        <v>-10785383.57</v>
      </c>
      <c r="M145" s="21">
        <v>483</v>
      </c>
    </row>
    <row r="146" spans="1:13" s="21" customFormat="1" hidden="1" x14ac:dyDescent="0.25">
      <c r="A146" s="21" t="s">
        <v>367</v>
      </c>
      <c r="B146" s="22">
        <v>42446</v>
      </c>
      <c r="C146" s="21" t="s">
        <v>1153</v>
      </c>
      <c r="D146" s="21">
        <v>2</v>
      </c>
      <c r="E146" s="21" t="s">
        <v>1154</v>
      </c>
      <c r="F146" s="21" t="s">
        <v>125</v>
      </c>
      <c r="G146" s="21" t="s">
        <v>10</v>
      </c>
      <c r="H146" s="21" t="s">
        <v>658</v>
      </c>
      <c r="K146" s="21">
        <v>90.79</v>
      </c>
      <c r="L146" s="23">
        <v>-10785474.359999999</v>
      </c>
      <c r="M146" s="21">
        <v>483</v>
      </c>
    </row>
    <row r="147" spans="1:13" s="21" customFormat="1" hidden="1" x14ac:dyDescent="0.25">
      <c r="A147" s="21" t="s">
        <v>415</v>
      </c>
      <c r="B147" s="22">
        <v>42446</v>
      </c>
      <c r="C147" s="21" t="s">
        <v>1155</v>
      </c>
      <c r="D147" s="21">
        <v>2</v>
      </c>
      <c r="E147" s="21" t="s">
        <v>1156</v>
      </c>
      <c r="F147" s="21" t="s">
        <v>125</v>
      </c>
      <c r="G147" s="21" t="s">
        <v>10</v>
      </c>
      <c r="H147" s="21" t="s">
        <v>1157</v>
      </c>
      <c r="K147" s="21">
        <v>173.79</v>
      </c>
      <c r="L147" s="23">
        <v>-10785648.15</v>
      </c>
      <c r="M147" s="21">
        <v>483</v>
      </c>
    </row>
    <row r="148" spans="1:13" s="21" customFormat="1" hidden="1" x14ac:dyDescent="0.25">
      <c r="A148" s="21" t="s">
        <v>418</v>
      </c>
      <c r="B148" s="22">
        <v>42446</v>
      </c>
      <c r="C148" s="21" t="s">
        <v>1158</v>
      </c>
      <c r="D148" s="21">
        <v>2</v>
      </c>
      <c r="E148" s="21" t="s">
        <v>1159</v>
      </c>
      <c r="F148" s="21" t="s">
        <v>125</v>
      </c>
      <c r="G148" s="21" t="s">
        <v>10</v>
      </c>
      <c r="H148" s="21" t="s">
        <v>1160</v>
      </c>
      <c r="K148" s="21">
        <v>433.71</v>
      </c>
      <c r="L148" s="23">
        <v>-10786081.859999999</v>
      </c>
      <c r="M148" s="21">
        <v>483</v>
      </c>
    </row>
    <row r="149" spans="1:13" s="21" customFormat="1" hidden="1" x14ac:dyDescent="0.25">
      <c r="A149" s="21" t="s">
        <v>833</v>
      </c>
      <c r="B149" s="22">
        <v>42447</v>
      </c>
      <c r="C149" s="21" t="s">
        <v>1163</v>
      </c>
      <c r="D149" s="21">
        <v>2</v>
      </c>
      <c r="E149" s="21" t="s">
        <v>1164</v>
      </c>
      <c r="F149" s="21" t="s">
        <v>125</v>
      </c>
      <c r="G149" s="21" t="s">
        <v>6</v>
      </c>
      <c r="H149" s="21" t="s">
        <v>1165</v>
      </c>
      <c r="K149" s="23">
        <v>1190.48</v>
      </c>
      <c r="L149" s="23">
        <v>-10813427.6</v>
      </c>
      <c r="M149" s="21">
        <v>483</v>
      </c>
    </row>
    <row r="150" spans="1:13" s="21" customFormat="1" hidden="1" x14ac:dyDescent="0.25">
      <c r="A150" s="21" t="s">
        <v>544</v>
      </c>
      <c r="B150" s="22">
        <v>42448</v>
      </c>
      <c r="C150" s="21" t="s">
        <v>1169</v>
      </c>
      <c r="D150" s="21">
        <v>2</v>
      </c>
      <c r="E150" s="21" t="s">
        <v>1170</v>
      </c>
      <c r="F150" s="21" t="s">
        <v>125</v>
      </c>
      <c r="G150" s="21" t="s">
        <v>6</v>
      </c>
      <c r="H150" s="21" t="s">
        <v>1171</v>
      </c>
      <c r="J150" s="21" t="s">
        <v>2923</v>
      </c>
      <c r="K150" s="21">
        <v>246.21</v>
      </c>
      <c r="L150" s="23">
        <v>-10814672.859999999</v>
      </c>
    </row>
    <row r="151" spans="1:13" s="21" customFormat="1" hidden="1" x14ac:dyDescent="0.25">
      <c r="A151" s="21" t="s">
        <v>544</v>
      </c>
      <c r="B151" s="22">
        <v>42448</v>
      </c>
      <c r="C151" s="21" t="s">
        <v>1169</v>
      </c>
      <c r="D151" s="21">
        <v>2</v>
      </c>
      <c r="E151" s="21" t="s">
        <v>1170</v>
      </c>
      <c r="F151" s="21" t="s">
        <v>125</v>
      </c>
      <c r="G151" s="21" t="s">
        <v>6</v>
      </c>
      <c r="H151" s="21" t="s">
        <v>1171</v>
      </c>
      <c r="I151" s="21">
        <v>246.21</v>
      </c>
      <c r="J151" s="21" t="s">
        <v>2923</v>
      </c>
      <c r="L151" s="23">
        <v>-10814426.65</v>
      </c>
    </row>
    <row r="152" spans="1:13" s="21" customFormat="1" hidden="1" x14ac:dyDescent="0.25">
      <c r="A152" s="21" t="s">
        <v>545</v>
      </c>
      <c r="B152" s="22">
        <v>42448</v>
      </c>
      <c r="C152" s="21" t="s">
        <v>1172</v>
      </c>
      <c r="D152" s="21">
        <v>2</v>
      </c>
      <c r="E152" s="21" t="s">
        <v>1173</v>
      </c>
      <c r="F152" s="21" t="s">
        <v>125</v>
      </c>
      <c r="G152" s="21" t="s">
        <v>6</v>
      </c>
      <c r="H152" s="21" t="s">
        <v>1174</v>
      </c>
      <c r="J152" s="21" t="s">
        <v>2923</v>
      </c>
      <c r="K152" s="21">
        <v>173.79</v>
      </c>
      <c r="L152" s="23">
        <v>-10814600.439999999</v>
      </c>
    </row>
    <row r="153" spans="1:13" s="21" customFormat="1" hidden="1" x14ac:dyDescent="0.25">
      <c r="A153" s="21" t="s">
        <v>545</v>
      </c>
      <c r="B153" s="22">
        <v>42448</v>
      </c>
      <c r="C153" s="21" t="s">
        <v>1172</v>
      </c>
      <c r="D153" s="21">
        <v>2</v>
      </c>
      <c r="E153" s="21" t="s">
        <v>1173</v>
      </c>
      <c r="F153" s="21" t="s">
        <v>125</v>
      </c>
      <c r="G153" s="21" t="s">
        <v>6</v>
      </c>
      <c r="H153" s="21" t="s">
        <v>1174</v>
      </c>
      <c r="I153" s="21">
        <v>173.79</v>
      </c>
      <c r="J153" s="21" t="s">
        <v>2923</v>
      </c>
      <c r="L153" s="23">
        <v>-10814426.65</v>
      </c>
    </row>
    <row r="154" spans="1:13" s="21" customFormat="1" hidden="1" x14ac:dyDescent="0.25">
      <c r="A154" s="21" t="s">
        <v>546</v>
      </c>
      <c r="B154" s="22">
        <v>42451</v>
      </c>
      <c r="C154" s="21" t="s">
        <v>1202</v>
      </c>
      <c r="D154" s="21">
        <v>2</v>
      </c>
      <c r="E154" s="21" t="s">
        <v>1203</v>
      </c>
      <c r="F154" s="21" t="s">
        <v>125</v>
      </c>
      <c r="G154" s="21" t="s">
        <v>10</v>
      </c>
      <c r="H154" s="21" t="s">
        <v>1204</v>
      </c>
      <c r="K154" s="23">
        <v>1576.29</v>
      </c>
      <c r="L154" s="23">
        <v>-10818737.92</v>
      </c>
      <c r="M154" s="21">
        <v>483</v>
      </c>
    </row>
    <row r="155" spans="1:13" s="21" customFormat="1" hidden="1" x14ac:dyDescent="0.25">
      <c r="A155" s="21" t="s">
        <v>318</v>
      </c>
      <c r="B155" s="22">
        <v>42451</v>
      </c>
      <c r="C155" s="21" t="s">
        <v>1175</v>
      </c>
      <c r="D155" s="21">
        <v>2</v>
      </c>
      <c r="E155" s="21" t="s">
        <v>1176</v>
      </c>
      <c r="F155" s="21" t="s">
        <v>155</v>
      </c>
      <c r="G155" s="21" t="s">
        <v>32</v>
      </c>
      <c r="H155" s="21" t="s">
        <v>435</v>
      </c>
      <c r="K155" s="21">
        <v>112</v>
      </c>
      <c r="L155" s="23">
        <v>-10814538.65</v>
      </c>
      <c r="M155" s="21">
        <v>483</v>
      </c>
    </row>
    <row r="156" spans="1:13" s="21" customFormat="1" hidden="1" x14ac:dyDescent="0.25">
      <c r="A156" s="21" t="s">
        <v>331</v>
      </c>
      <c r="B156" s="22">
        <v>42451</v>
      </c>
      <c r="C156" s="21" t="s">
        <v>1177</v>
      </c>
      <c r="D156" s="21">
        <v>2</v>
      </c>
      <c r="E156" s="21" t="s">
        <v>1178</v>
      </c>
      <c r="F156" s="21" t="s">
        <v>155</v>
      </c>
      <c r="G156" s="21" t="s">
        <v>32</v>
      </c>
      <c r="H156" s="21" t="s">
        <v>435</v>
      </c>
      <c r="K156" s="21">
        <v>112</v>
      </c>
      <c r="L156" s="23">
        <v>-10814650.65</v>
      </c>
      <c r="M156" s="21">
        <v>483</v>
      </c>
    </row>
    <row r="157" spans="1:13" s="21" customFormat="1" hidden="1" x14ac:dyDescent="0.25">
      <c r="A157" s="21" t="s">
        <v>1179</v>
      </c>
      <c r="B157" s="22">
        <v>42451</v>
      </c>
      <c r="C157" s="21" t="s">
        <v>1180</v>
      </c>
      <c r="D157" s="21">
        <v>2</v>
      </c>
      <c r="E157" s="21" t="s">
        <v>1181</v>
      </c>
      <c r="F157" s="21" t="s">
        <v>155</v>
      </c>
      <c r="G157" s="21" t="s">
        <v>32</v>
      </c>
      <c r="H157" s="21" t="s">
        <v>435</v>
      </c>
      <c r="K157" s="21">
        <v>112</v>
      </c>
      <c r="L157" s="23">
        <v>-10814762.65</v>
      </c>
      <c r="M157" s="21">
        <v>483</v>
      </c>
    </row>
    <row r="158" spans="1:13" s="21" customFormat="1" hidden="1" x14ac:dyDescent="0.25">
      <c r="A158" s="21" t="s">
        <v>1182</v>
      </c>
      <c r="B158" s="22">
        <v>42451</v>
      </c>
      <c r="C158" s="21" t="s">
        <v>1183</v>
      </c>
      <c r="D158" s="21">
        <v>2</v>
      </c>
      <c r="E158" s="21" t="s">
        <v>1184</v>
      </c>
      <c r="F158" s="21" t="s">
        <v>155</v>
      </c>
      <c r="G158" s="21" t="s">
        <v>32</v>
      </c>
      <c r="H158" s="21" t="s">
        <v>435</v>
      </c>
      <c r="K158" s="21">
        <v>112</v>
      </c>
      <c r="L158" s="23">
        <v>-10814874.65</v>
      </c>
      <c r="M158" s="21">
        <v>483</v>
      </c>
    </row>
    <row r="159" spans="1:13" s="21" customFormat="1" hidden="1" x14ac:dyDescent="0.25">
      <c r="A159" s="21" t="s">
        <v>1185</v>
      </c>
      <c r="B159" s="22">
        <v>42451</v>
      </c>
      <c r="C159" s="21" t="s">
        <v>1186</v>
      </c>
      <c r="D159" s="21">
        <v>2</v>
      </c>
      <c r="E159" s="21" t="s">
        <v>1187</v>
      </c>
      <c r="F159" s="21" t="s">
        <v>155</v>
      </c>
      <c r="G159" s="21" t="s">
        <v>32</v>
      </c>
      <c r="H159" s="21" t="s">
        <v>435</v>
      </c>
      <c r="K159" s="21">
        <v>112</v>
      </c>
      <c r="L159" s="23">
        <v>-10814986.65</v>
      </c>
      <c r="M159" s="21">
        <v>483</v>
      </c>
    </row>
    <row r="160" spans="1:13" s="21" customFormat="1" hidden="1" x14ac:dyDescent="0.25">
      <c r="A160" s="21" t="s">
        <v>542</v>
      </c>
      <c r="B160" s="22">
        <v>42451</v>
      </c>
      <c r="C160" s="21" t="s">
        <v>1188</v>
      </c>
      <c r="D160" s="21">
        <v>2</v>
      </c>
      <c r="E160" s="21" t="s">
        <v>1189</v>
      </c>
      <c r="F160" s="21" t="s">
        <v>155</v>
      </c>
      <c r="G160" s="21" t="s">
        <v>32</v>
      </c>
      <c r="H160" s="21" t="s">
        <v>435</v>
      </c>
      <c r="K160" s="21">
        <v>112</v>
      </c>
      <c r="L160" s="23">
        <v>-10815098.65</v>
      </c>
      <c r="M160" s="21">
        <v>483</v>
      </c>
    </row>
    <row r="161" spans="1:13" s="21" customFormat="1" hidden="1" x14ac:dyDescent="0.25">
      <c r="A161" s="21" t="s">
        <v>1190</v>
      </c>
      <c r="B161" s="22">
        <v>42451</v>
      </c>
      <c r="C161" s="21" t="s">
        <v>1191</v>
      </c>
      <c r="D161" s="21">
        <v>2</v>
      </c>
      <c r="E161" s="21" t="s">
        <v>1192</v>
      </c>
      <c r="F161" s="21" t="s">
        <v>155</v>
      </c>
      <c r="G161" s="21" t="s">
        <v>32</v>
      </c>
      <c r="H161" s="21" t="s">
        <v>435</v>
      </c>
      <c r="K161" s="21">
        <v>112</v>
      </c>
      <c r="L161" s="23">
        <v>-10815210.65</v>
      </c>
      <c r="M161" s="21">
        <v>483</v>
      </c>
    </row>
    <row r="162" spans="1:13" s="21" customFormat="1" hidden="1" x14ac:dyDescent="0.25">
      <c r="A162" s="21" t="s">
        <v>550</v>
      </c>
      <c r="B162" s="22">
        <v>42451</v>
      </c>
      <c r="C162" s="21" t="s">
        <v>1193</v>
      </c>
      <c r="D162" s="21">
        <v>2</v>
      </c>
      <c r="E162" s="21" t="s">
        <v>1194</v>
      </c>
      <c r="F162" s="21" t="s">
        <v>155</v>
      </c>
      <c r="G162" s="21" t="s">
        <v>32</v>
      </c>
      <c r="H162" s="21" t="s">
        <v>435</v>
      </c>
      <c r="K162" s="21">
        <v>128</v>
      </c>
      <c r="L162" s="23">
        <v>-10815338.65</v>
      </c>
      <c r="M162" s="21">
        <v>483</v>
      </c>
    </row>
    <row r="163" spans="1:13" s="21" customFormat="1" hidden="1" x14ac:dyDescent="0.25">
      <c r="A163" s="21" t="s">
        <v>552</v>
      </c>
      <c r="B163" s="22">
        <v>42451</v>
      </c>
      <c r="C163" s="21" t="s">
        <v>1195</v>
      </c>
      <c r="D163" s="21">
        <v>2</v>
      </c>
      <c r="E163" s="21" t="s">
        <v>1196</v>
      </c>
      <c r="F163" s="21" t="s">
        <v>155</v>
      </c>
      <c r="G163" s="21" t="s">
        <v>32</v>
      </c>
      <c r="H163" s="21" t="s">
        <v>435</v>
      </c>
      <c r="K163" s="21">
        <v>112</v>
      </c>
      <c r="L163" s="23">
        <v>-10815450.65</v>
      </c>
      <c r="M163" s="21">
        <v>483</v>
      </c>
    </row>
    <row r="164" spans="1:13" s="21" customFormat="1" hidden="1" x14ac:dyDescent="0.25">
      <c r="A164" s="21" t="s">
        <v>1197</v>
      </c>
      <c r="B164" s="22">
        <v>42451</v>
      </c>
      <c r="C164" s="21" t="s">
        <v>1198</v>
      </c>
      <c r="D164" s="21">
        <v>2</v>
      </c>
      <c r="E164" s="21" t="s">
        <v>1199</v>
      </c>
      <c r="F164" s="21" t="s">
        <v>155</v>
      </c>
      <c r="G164" s="21" t="s">
        <v>32</v>
      </c>
      <c r="H164" s="21" t="s">
        <v>435</v>
      </c>
      <c r="K164" s="21">
        <v>112</v>
      </c>
      <c r="L164" s="23">
        <v>-10815562.65</v>
      </c>
      <c r="M164" s="21">
        <v>483</v>
      </c>
    </row>
    <row r="165" spans="1:13" s="21" customFormat="1" hidden="1" x14ac:dyDescent="0.25">
      <c r="A165" s="21" t="s">
        <v>1205</v>
      </c>
      <c r="B165" s="22">
        <v>42451</v>
      </c>
      <c r="C165" s="21" t="s">
        <v>1206</v>
      </c>
      <c r="D165" s="21">
        <v>2</v>
      </c>
      <c r="E165" s="21" t="s">
        <v>1207</v>
      </c>
      <c r="F165" s="21" t="s">
        <v>125</v>
      </c>
      <c r="G165" s="21" t="s">
        <v>10</v>
      </c>
      <c r="H165" s="21" t="s">
        <v>1208</v>
      </c>
      <c r="K165" s="21">
        <v>246.21</v>
      </c>
      <c r="L165" s="23">
        <v>-10819397.92</v>
      </c>
      <c r="M165" s="21">
        <v>483</v>
      </c>
    </row>
    <row r="166" spans="1:13" s="21" customFormat="1" hidden="1" x14ac:dyDescent="0.25">
      <c r="A166" s="21" t="s">
        <v>1212</v>
      </c>
      <c r="B166" s="22">
        <v>42452</v>
      </c>
      <c r="C166" s="21" t="s">
        <v>1213</v>
      </c>
      <c r="D166" s="21">
        <v>2</v>
      </c>
      <c r="E166" s="21" t="s">
        <v>1214</v>
      </c>
      <c r="F166" s="21" t="s">
        <v>125</v>
      </c>
      <c r="G166" s="21" t="s">
        <v>10</v>
      </c>
      <c r="H166" s="21" t="s">
        <v>1215</v>
      </c>
      <c r="K166" s="21">
        <v>177.93</v>
      </c>
      <c r="L166" s="23">
        <v>-10819704.609999999</v>
      </c>
      <c r="M166" s="21">
        <v>483</v>
      </c>
    </row>
    <row r="167" spans="1:13" s="21" customFormat="1" hidden="1" x14ac:dyDescent="0.25">
      <c r="A167" s="21" t="s">
        <v>556</v>
      </c>
      <c r="B167" s="22">
        <v>42458</v>
      </c>
      <c r="C167" s="21" t="s">
        <v>1218</v>
      </c>
      <c r="D167" s="21">
        <v>2</v>
      </c>
      <c r="E167" s="21" t="s">
        <v>1219</v>
      </c>
      <c r="F167" s="21" t="s">
        <v>125</v>
      </c>
      <c r="G167" s="21" t="s">
        <v>10</v>
      </c>
      <c r="H167" s="21" t="s">
        <v>1220</v>
      </c>
      <c r="K167" s="21">
        <v>178.76</v>
      </c>
      <c r="L167" s="23">
        <v>-10828322.449999999</v>
      </c>
      <c r="M167" s="21">
        <v>483</v>
      </c>
    </row>
    <row r="168" spans="1:13" s="21" customFormat="1" hidden="1" x14ac:dyDescent="0.25">
      <c r="A168" s="21" t="s">
        <v>563</v>
      </c>
      <c r="B168" s="22">
        <v>42458</v>
      </c>
      <c r="C168" s="21" t="s">
        <v>1221</v>
      </c>
      <c r="D168" s="21">
        <v>2</v>
      </c>
      <c r="E168" s="21" t="s">
        <v>1222</v>
      </c>
      <c r="F168" s="21" t="s">
        <v>125</v>
      </c>
      <c r="G168" s="21" t="s">
        <v>10</v>
      </c>
      <c r="H168" s="21" t="s">
        <v>1223</v>
      </c>
      <c r="K168" s="21">
        <v>254.9</v>
      </c>
      <c r="L168" s="23">
        <v>-10828577.35</v>
      </c>
      <c r="M168" s="21">
        <v>483</v>
      </c>
    </row>
    <row r="169" spans="1:13" s="21" customFormat="1" hidden="1" x14ac:dyDescent="0.25">
      <c r="A169" s="21" t="s">
        <v>564</v>
      </c>
      <c r="B169" s="22">
        <v>42458</v>
      </c>
      <c r="C169" s="21" t="s">
        <v>1224</v>
      </c>
      <c r="D169" s="21">
        <v>2</v>
      </c>
      <c r="E169" s="21" t="s">
        <v>1225</v>
      </c>
      <c r="F169" s="21" t="s">
        <v>125</v>
      </c>
      <c r="G169" s="21" t="s">
        <v>10</v>
      </c>
      <c r="H169" s="21" t="s">
        <v>456</v>
      </c>
      <c r="K169" s="21">
        <v>173.8</v>
      </c>
      <c r="L169" s="23">
        <v>-10828751.15</v>
      </c>
      <c r="M169" s="21">
        <v>483</v>
      </c>
    </row>
    <row r="170" spans="1:13" s="21" customFormat="1" hidden="1" x14ac:dyDescent="0.25">
      <c r="A170" s="21" t="s">
        <v>566</v>
      </c>
      <c r="B170" s="22">
        <v>42458</v>
      </c>
      <c r="C170" s="21" t="s">
        <v>1226</v>
      </c>
      <c r="D170" s="21">
        <v>2</v>
      </c>
      <c r="E170" s="21" t="s">
        <v>1227</v>
      </c>
      <c r="F170" s="21" t="s">
        <v>125</v>
      </c>
      <c r="G170" s="21" t="s">
        <v>10</v>
      </c>
      <c r="H170" s="21" t="s">
        <v>1228</v>
      </c>
      <c r="K170" s="21">
        <v>246.21</v>
      </c>
      <c r="L170" s="23">
        <v>-10828997.359999999</v>
      </c>
      <c r="M170" s="21">
        <v>483</v>
      </c>
    </row>
    <row r="171" spans="1:13" s="21" customFormat="1" hidden="1" x14ac:dyDescent="0.25">
      <c r="A171" s="21" t="s">
        <v>403</v>
      </c>
      <c r="B171" s="22">
        <v>42459</v>
      </c>
      <c r="C171" s="21" t="s">
        <v>1231</v>
      </c>
      <c r="D171" s="21">
        <v>2</v>
      </c>
      <c r="E171" s="21" t="s">
        <v>1232</v>
      </c>
      <c r="F171" s="21" t="s">
        <v>1233</v>
      </c>
      <c r="G171" s="21" t="s">
        <v>32</v>
      </c>
      <c r="H171" s="21" t="s">
        <v>434</v>
      </c>
      <c r="K171" s="23">
        <v>1457.23</v>
      </c>
      <c r="L171" s="23">
        <v>-10830486.880000001</v>
      </c>
      <c r="M171" s="21">
        <v>483</v>
      </c>
    </row>
    <row r="172" spans="1:13" s="21" customFormat="1" hidden="1" x14ac:dyDescent="0.25">
      <c r="A172" s="21" t="s">
        <v>567</v>
      </c>
      <c r="B172" s="22">
        <v>42459</v>
      </c>
      <c r="C172" s="21" t="s">
        <v>1234</v>
      </c>
      <c r="D172" s="21">
        <v>2</v>
      </c>
      <c r="E172" s="21" t="s">
        <v>1235</v>
      </c>
      <c r="F172" s="21" t="s">
        <v>125</v>
      </c>
      <c r="G172" s="21" t="s">
        <v>10</v>
      </c>
      <c r="H172" s="21" t="s">
        <v>1236</v>
      </c>
      <c r="K172" s="21">
        <v>94.75</v>
      </c>
      <c r="L172" s="23">
        <v>-10896098.869999999</v>
      </c>
      <c r="M172" s="21">
        <v>483</v>
      </c>
    </row>
    <row r="173" spans="1:13" s="21" customFormat="1" hidden="1" x14ac:dyDescent="0.25">
      <c r="A173" s="6" t="s">
        <v>561</v>
      </c>
      <c r="B173" s="7">
        <v>42460</v>
      </c>
      <c r="C173" s="6" t="s">
        <v>975</v>
      </c>
      <c r="D173" s="6">
        <v>2</v>
      </c>
      <c r="E173" s="6" t="s">
        <v>976</v>
      </c>
      <c r="F173" s="6" t="s">
        <v>31</v>
      </c>
      <c r="G173" s="6" t="s">
        <v>32</v>
      </c>
      <c r="H173" s="6" t="s">
        <v>33</v>
      </c>
      <c r="I173" s="6"/>
      <c r="J173" s="6"/>
      <c r="K173" s="6">
        <v>120.25</v>
      </c>
      <c r="L173" s="20">
        <v>208963.42</v>
      </c>
      <c r="M173" s="21">
        <v>483</v>
      </c>
    </row>
    <row r="174" spans="1:13" s="21" customFormat="1" hidden="1" x14ac:dyDescent="0.25">
      <c r="A174" s="21" t="s">
        <v>104</v>
      </c>
      <c r="B174" s="22">
        <v>42460</v>
      </c>
      <c r="C174" s="21" t="s">
        <v>1237</v>
      </c>
      <c r="D174" s="21">
        <v>2</v>
      </c>
      <c r="E174" s="21" t="s">
        <v>1238</v>
      </c>
      <c r="F174" s="21" t="s">
        <v>155</v>
      </c>
      <c r="G174" s="21" t="s">
        <v>32</v>
      </c>
      <c r="H174" s="21" t="s">
        <v>435</v>
      </c>
      <c r="K174" s="21">
        <v>112</v>
      </c>
      <c r="L174" s="23">
        <v>-10896210.869999999</v>
      </c>
      <c r="M174" s="21">
        <v>483</v>
      </c>
    </row>
    <row r="175" spans="1:13" s="21" customFormat="1" hidden="1" x14ac:dyDescent="0.25">
      <c r="A175" s="21" t="s">
        <v>107</v>
      </c>
      <c r="B175" s="22">
        <v>42460</v>
      </c>
      <c r="C175" s="21" t="s">
        <v>1239</v>
      </c>
      <c r="D175" s="21">
        <v>2</v>
      </c>
      <c r="E175" s="21" t="s">
        <v>1240</v>
      </c>
      <c r="F175" s="21" t="s">
        <v>155</v>
      </c>
      <c r="G175" s="21" t="s">
        <v>32</v>
      </c>
      <c r="H175" s="21" t="s">
        <v>435</v>
      </c>
      <c r="K175" s="21">
        <v>112</v>
      </c>
      <c r="L175" s="23">
        <v>-10896322.869999999</v>
      </c>
      <c r="M175" s="21">
        <v>483</v>
      </c>
    </row>
    <row r="176" spans="1:13" s="21" customFormat="1" hidden="1" x14ac:dyDescent="0.25">
      <c r="A176" s="21" t="s">
        <v>1241</v>
      </c>
      <c r="B176" s="22">
        <v>42460</v>
      </c>
      <c r="C176" s="21" t="s">
        <v>1242</v>
      </c>
      <c r="D176" s="21">
        <v>2</v>
      </c>
      <c r="E176" s="21" t="s">
        <v>1243</v>
      </c>
      <c r="F176" s="21" t="s">
        <v>155</v>
      </c>
      <c r="G176" s="21" t="s">
        <v>32</v>
      </c>
      <c r="H176" s="21" t="s">
        <v>435</v>
      </c>
      <c r="K176" s="21">
        <v>112</v>
      </c>
      <c r="L176" s="23">
        <v>-10896434.869999999</v>
      </c>
      <c r="M176" s="21">
        <v>483</v>
      </c>
    </row>
    <row r="177" spans="1:13" s="21" customFormat="1" hidden="1" x14ac:dyDescent="0.25">
      <c r="A177" s="21" t="s">
        <v>1244</v>
      </c>
      <c r="B177" s="22">
        <v>42460</v>
      </c>
      <c r="C177" s="21" t="s">
        <v>1245</v>
      </c>
      <c r="D177" s="21">
        <v>2</v>
      </c>
      <c r="E177" s="21" t="s">
        <v>1246</v>
      </c>
      <c r="F177" s="21" t="s">
        <v>155</v>
      </c>
      <c r="G177" s="21" t="s">
        <v>32</v>
      </c>
      <c r="H177" s="21" t="s">
        <v>435</v>
      </c>
      <c r="K177" s="21">
        <v>112</v>
      </c>
      <c r="L177" s="23">
        <v>-10896546.869999999</v>
      </c>
      <c r="M177" s="21">
        <v>483</v>
      </c>
    </row>
    <row r="178" spans="1:13" s="21" customFormat="1" hidden="1" x14ac:dyDescent="0.25">
      <c r="A178" s="21" t="s">
        <v>1247</v>
      </c>
      <c r="B178" s="22">
        <v>42460</v>
      </c>
      <c r="C178" s="21" t="s">
        <v>1248</v>
      </c>
      <c r="D178" s="21">
        <v>2</v>
      </c>
      <c r="E178" s="21" t="s">
        <v>1249</v>
      </c>
      <c r="F178" s="21" t="s">
        <v>155</v>
      </c>
      <c r="G178" s="21" t="s">
        <v>32</v>
      </c>
      <c r="H178" s="21" t="s">
        <v>435</v>
      </c>
      <c r="K178" s="21">
        <v>112</v>
      </c>
      <c r="L178" s="23">
        <v>-10896658.869999999</v>
      </c>
      <c r="M178" s="21">
        <v>483</v>
      </c>
    </row>
    <row r="179" spans="1:13" s="21" customFormat="1" hidden="1" x14ac:dyDescent="0.25">
      <c r="A179" s="21" t="s">
        <v>893</v>
      </c>
      <c r="B179" s="22">
        <v>42460</v>
      </c>
      <c r="C179" s="21" t="s">
        <v>1250</v>
      </c>
      <c r="D179" s="21">
        <v>2</v>
      </c>
      <c r="E179" s="21" t="s">
        <v>1251</v>
      </c>
      <c r="F179" s="21" t="s">
        <v>155</v>
      </c>
      <c r="G179" s="21" t="s">
        <v>32</v>
      </c>
      <c r="H179" s="21" t="s">
        <v>435</v>
      </c>
      <c r="K179" s="21">
        <v>112</v>
      </c>
      <c r="L179" s="23">
        <v>-10896770.869999999</v>
      </c>
      <c r="M179" s="21">
        <v>483</v>
      </c>
    </row>
    <row r="180" spans="1:13" s="21" customFormat="1" hidden="1" x14ac:dyDescent="0.25">
      <c r="A180" s="21" t="s">
        <v>1252</v>
      </c>
      <c r="B180" s="22">
        <v>42460</v>
      </c>
      <c r="C180" s="21" t="s">
        <v>1253</v>
      </c>
      <c r="D180" s="21">
        <v>2</v>
      </c>
      <c r="E180" s="21" t="s">
        <v>1254</v>
      </c>
      <c r="F180" s="21" t="s">
        <v>155</v>
      </c>
      <c r="G180" s="21" t="s">
        <v>32</v>
      </c>
      <c r="H180" s="21" t="s">
        <v>435</v>
      </c>
      <c r="K180" s="21">
        <v>112</v>
      </c>
      <c r="L180" s="23">
        <v>-10896882.869999999</v>
      </c>
      <c r="M180" s="21">
        <v>483</v>
      </c>
    </row>
    <row r="181" spans="1:13" s="21" customFormat="1" hidden="1" x14ac:dyDescent="0.25">
      <c r="A181" s="21" t="s">
        <v>1255</v>
      </c>
      <c r="B181" s="22">
        <v>42460</v>
      </c>
      <c r="C181" s="21" t="s">
        <v>1256</v>
      </c>
      <c r="D181" s="21">
        <v>2</v>
      </c>
      <c r="E181" s="21" t="s">
        <v>1257</v>
      </c>
      <c r="F181" s="21" t="s">
        <v>155</v>
      </c>
      <c r="G181" s="21" t="s">
        <v>32</v>
      </c>
      <c r="H181" s="21" t="s">
        <v>435</v>
      </c>
      <c r="K181" s="21">
        <v>64</v>
      </c>
      <c r="L181" s="23">
        <v>-10896946.869999999</v>
      </c>
      <c r="M181" s="21">
        <v>483</v>
      </c>
    </row>
    <row r="182" spans="1:13" s="21" customFormat="1" hidden="1" x14ac:dyDescent="0.25">
      <c r="A182" s="21" t="s">
        <v>1258</v>
      </c>
      <c r="B182" s="22">
        <v>42460</v>
      </c>
      <c r="C182" s="21" t="s">
        <v>1259</v>
      </c>
      <c r="D182" s="21">
        <v>2</v>
      </c>
      <c r="E182" s="21" t="s">
        <v>1260</v>
      </c>
      <c r="F182" s="21" t="s">
        <v>155</v>
      </c>
      <c r="G182" s="21" t="s">
        <v>32</v>
      </c>
      <c r="H182" s="21" t="s">
        <v>435</v>
      </c>
      <c r="K182" s="21">
        <v>112</v>
      </c>
      <c r="L182" s="23">
        <v>-10897058.869999999</v>
      </c>
      <c r="M182" s="21">
        <v>483</v>
      </c>
    </row>
    <row r="183" spans="1:13" s="21" customFormat="1" hidden="1" x14ac:dyDescent="0.25">
      <c r="A183" s="21" t="s">
        <v>1261</v>
      </c>
      <c r="B183" s="22">
        <v>42460</v>
      </c>
      <c r="C183" s="21" t="s">
        <v>1262</v>
      </c>
      <c r="D183" s="21">
        <v>2</v>
      </c>
      <c r="E183" s="21" t="s">
        <v>1263</v>
      </c>
      <c r="F183" s="21" t="s">
        <v>155</v>
      </c>
      <c r="G183" s="21" t="s">
        <v>32</v>
      </c>
      <c r="H183" s="21" t="s">
        <v>435</v>
      </c>
      <c r="K183" s="21">
        <v>112</v>
      </c>
      <c r="L183" s="23">
        <v>-10897170.869999999</v>
      </c>
      <c r="M183" s="21">
        <v>483</v>
      </c>
    </row>
    <row r="184" spans="1:13" s="21" customFormat="1" hidden="1" x14ac:dyDescent="0.25">
      <c r="A184" s="21" t="s">
        <v>569</v>
      </c>
      <c r="B184" s="22">
        <v>42460</v>
      </c>
      <c r="C184" s="21" t="s">
        <v>1264</v>
      </c>
      <c r="D184" s="21">
        <v>2</v>
      </c>
      <c r="E184" s="21" t="s">
        <v>1265</v>
      </c>
      <c r="F184" s="21" t="s">
        <v>125</v>
      </c>
      <c r="G184" s="21" t="s">
        <v>10</v>
      </c>
      <c r="H184" s="21" t="s">
        <v>1266</v>
      </c>
      <c r="K184" s="21">
        <v>246.21</v>
      </c>
      <c r="L184" s="23">
        <v>-10899558.619999999</v>
      </c>
      <c r="M184" s="21">
        <v>483</v>
      </c>
    </row>
    <row r="185" spans="1:13" s="21" customFormat="1" hidden="1" x14ac:dyDescent="0.25">
      <c r="A185" s="6" t="s">
        <v>670</v>
      </c>
      <c r="B185" s="7">
        <v>42437</v>
      </c>
      <c r="C185" s="6" t="s">
        <v>922</v>
      </c>
      <c r="D185" s="6">
        <v>1</v>
      </c>
      <c r="E185" s="6" t="s">
        <v>929</v>
      </c>
      <c r="F185" s="6" t="s">
        <v>18</v>
      </c>
      <c r="G185" s="6" t="s">
        <v>15</v>
      </c>
      <c r="H185" s="6" t="s">
        <v>923</v>
      </c>
      <c r="I185" s="20"/>
      <c r="J185" s="20"/>
      <c r="K185" s="20">
        <v>-59586.21</v>
      </c>
      <c r="L185" s="20">
        <v>186926.88</v>
      </c>
      <c r="M185" s="6">
        <v>400</v>
      </c>
    </row>
    <row r="186" spans="1:13" s="21" customFormat="1" hidden="1" x14ac:dyDescent="0.25">
      <c r="A186" s="6" t="s">
        <v>932</v>
      </c>
      <c r="B186" s="7">
        <v>42437</v>
      </c>
      <c r="C186" s="6" t="s">
        <v>508</v>
      </c>
      <c r="D186" s="6">
        <v>1</v>
      </c>
      <c r="E186" s="6" t="s">
        <v>933</v>
      </c>
      <c r="F186" s="6" t="s">
        <v>18</v>
      </c>
      <c r="G186" s="6" t="s">
        <v>15</v>
      </c>
      <c r="H186" s="6" t="s">
        <v>510</v>
      </c>
      <c r="I186" s="20"/>
      <c r="J186" s="20"/>
      <c r="K186" s="20">
        <v>-66896.55</v>
      </c>
      <c r="L186" s="20">
        <v>194237.22</v>
      </c>
      <c r="M186" s="6">
        <v>400</v>
      </c>
    </row>
    <row r="187" spans="1:13" s="21" customFormat="1" hidden="1" x14ac:dyDescent="0.25">
      <c r="A187" s="6" t="s">
        <v>937</v>
      </c>
      <c r="B187" s="7">
        <v>42437</v>
      </c>
      <c r="C187" s="6" t="s">
        <v>508</v>
      </c>
      <c r="D187" s="6">
        <v>1</v>
      </c>
      <c r="E187" s="6" t="s">
        <v>938</v>
      </c>
      <c r="F187" s="6" t="s">
        <v>18</v>
      </c>
      <c r="G187" s="6" t="s">
        <v>15</v>
      </c>
      <c r="H187" s="6" t="s">
        <v>936</v>
      </c>
      <c r="I187" s="20"/>
      <c r="J187" s="20"/>
      <c r="K187" s="20">
        <v>-66896.55</v>
      </c>
      <c r="L187" s="20">
        <v>194237.22</v>
      </c>
      <c r="M187" s="6">
        <v>400</v>
      </c>
    </row>
    <row r="188" spans="1:13" s="21" customFormat="1" hidden="1" x14ac:dyDescent="0.25">
      <c r="A188" s="6" t="s">
        <v>514</v>
      </c>
      <c r="B188" s="7">
        <v>42445</v>
      </c>
      <c r="C188" s="6" t="s">
        <v>922</v>
      </c>
      <c r="D188" s="6">
        <v>1</v>
      </c>
      <c r="E188" s="6" t="s">
        <v>953</v>
      </c>
      <c r="F188" s="6" t="s">
        <v>18</v>
      </c>
      <c r="G188" s="6" t="s">
        <v>15</v>
      </c>
      <c r="H188" s="6" t="s">
        <v>923</v>
      </c>
      <c r="I188" s="20"/>
      <c r="J188" s="20"/>
      <c r="K188" s="20">
        <v>-59586.21</v>
      </c>
      <c r="L188" s="20">
        <v>218153.08</v>
      </c>
      <c r="M188" s="6">
        <v>400</v>
      </c>
    </row>
    <row r="189" spans="1:13" s="21" customFormat="1" hidden="1" x14ac:dyDescent="0.25">
      <c r="A189" s="6" t="s">
        <v>301</v>
      </c>
      <c r="B189" s="7">
        <v>42446</v>
      </c>
      <c r="C189" s="6" t="s">
        <v>922</v>
      </c>
      <c r="D189" s="6">
        <v>1</v>
      </c>
      <c r="E189" s="6" t="s">
        <v>958</v>
      </c>
      <c r="F189" s="6" t="s">
        <v>18</v>
      </c>
      <c r="G189" s="6" t="s">
        <v>15</v>
      </c>
      <c r="H189" s="6" t="s">
        <v>923</v>
      </c>
      <c r="I189" s="20"/>
      <c r="J189" s="20"/>
      <c r="K189" s="20">
        <v>-59586.21</v>
      </c>
      <c r="L189" s="20">
        <v>218569.08</v>
      </c>
      <c r="M189" s="6">
        <v>400</v>
      </c>
    </row>
    <row r="190" spans="1:13" s="21" customFormat="1" x14ac:dyDescent="0.25">
      <c r="A190" s="21" t="s">
        <v>307</v>
      </c>
      <c r="B190" s="22">
        <v>42446</v>
      </c>
      <c r="C190" s="21" t="s">
        <v>945</v>
      </c>
      <c r="D190" s="21">
        <v>1</v>
      </c>
      <c r="E190" s="21" t="s">
        <v>1141</v>
      </c>
      <c r="F190" s="21" t="s">
        <v>18</v>
      </c>
      <c r="G190" s="21" t="s">
        <v>15</v>
      </c>
      <c r="H190" s="21" t="s">
        <v>946</v>
      </c>
      <c r="I190" s="31">
        <f>K190*100/16</f>
        <v>-129310.375</v>
      </c>
      <c r="J190" s="23"/>
      <c r="K190" s="9">
        <v>-20689.66</v>
      </c>
      <c r="L190" s="23">
        <v>-10741571.58</v>
      </c>
      <c r="M190" s="21">
        <v>440</v>
      </c>
    </row>
    <row r="191" spans="1:13" s="21" customFormat="1" hidden="1" x14ac:dyDescent="0.25">
      <c r="A191" s="6" t="s">
        <v>809</v>
      </c>
      <c r="B191" s="7">
        <v>42446</v>
      </c>
      <c r="C191" s="6" t="s">
        <v>922</v>
      </c>
      <c r="D191" s="6">
        <v>1</v>
      </c>
      <c r="E191" s="6" t="s">
        <v>960</v>
      </c>
      <c r="F191" s="6" t="s">
        <v>18</v>
      </c>
      <c r="G191" s="6" t="s">
        <v>15</v>
      </c>
      <c r="H191" s="6" t="s">
        <v>923</v>
      </c>
      <c r="I191" s="20"/>
      <c r="J191" s="20"/>
      <c r="K191" s="20">
        <v>-59586.21</v>
      </c>
      <c r="L191" s="20">
        <v>218569.08</v>
      </c>
      <c r="M191" s="6">
        <v>400</v>
      </c>
    </row>
    <row r="192" spans="1:13" s="21" customFormat="1" hidden="1" x14ac:dyDescent="0.25">
      <c r="A192" s="6" t="s">
        <v>963</v>
      </c>
      <c r="B192" s="7">
        <v>42446</v>
      </c>
      <c r="C192" s="6" t="s">
        <v>922</v>
      </c>
      <c r="D192" s="6">
        <v>1</v>
      </c>
      <c r="E192" s="6" t="s">
        <v>964</v>
      </c>
      <c r="F192" s="6" t="s">
        <v>18</v>
      </c>
      <c r="G192" s="6" t="s">
        <v>15</v>
      </c>
      <c r="H192" s="6" t="s">
        <v>923</v>
      </c>
      <c r="I192" s="20"/>
      <c r="J192" s="20"/>
      <c r="K192" s="20">
        <v>-59586.21</v>
      </c>
      <c r="L192" s="20">
        <v>218569.08</v>
      </c>
      <c r="M192" s="6">
        <v>400</v>
      </c>
    </row>
  </sheetData>
  <autoFilter ref="A11:M192">
    <filterColumn colId="12">
      <filters>
        <filter val="440"/>
      </filters>
    </filterColumn>
  </autoFilter>
  <sortState ref="A12:M192">
    <sortCondition ref="E12:E19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193"/>
  <sheetViews>
    <sheetView workbookViewId="0">
      <selection activeCell="F211" sqref="F211"/>
    </sheetView>
  </sheetViews>
  <sheetFormatPr baseColWidth="10" defaultRowHeight="15" x14ac:dyDescent="0.25"/>
  <cols>
    <col min="8" max="8" width="41.28515625" bestFit="1" customWidth="1"/>
    <col min="10" max="10" width="5.42578125" customWidth="1"/>
    <col min="12" max="12" width="0" hidden="1" customWidth="1"/>
  </cols>
  <sheetData>
    <row r="2" spans="1:12" x14ac:dyDescent="0.25">
      <c r="A2" t="s">
        <v>0</v>
      </c>
    </row>
    <row r="3" spans="1:12" x14ac:dyDescent="0.25">
      <c r="A3" t="s">
        <v>906</v>
      </c>
    </row>
    <row r="4" spans="1:12" x14ac:dyDescent="0.25">
      <c r="A4" t="s">
        <v>907</v>
      </c>
    </row>
    <row r="9" spans="1:12" x14ac:dyDescent="0.25">
      <c r="A9" t="s">
        <v>3</v>
      </c>
    </row>
    <row r="12" spans="1:12" hidden="1" x14ac:dyDescent="0.25">
      <c r="A12" s="6" t="s">
        <v>197</v>
      </c>
      <c r="B12" s="7">
        <v>42465</v>
      </c>
      <c r="C12" s="6" t="s">
        <v>1269</v>
      </c>
      <c r="D12" s="6">
        <v>1</v>
      </c>
      <c r="E12" s="6">
        <v>1397</v>
      </c>
      <c r="F12" s="6" t="s">
        <v>9</v>
      </c>
      <c r="G12" s="6" t="s">
        <v>10</v>
      </c>
      <c r="H12" s="6" t="s">
        <v>46</v>
      </c>
      <c r="I12" s="20">
        <v>5517.24</v>
      </c>
      <c r="J12" s="20" t="s">
        <v>2923</v>
      </c>
      <c r="K12" s="6"/>
      <c r="L12" s="19">
        <v>216501.46</v>
      </c>
    </row>
    <row r="13" spans="1:12" hidden="1" x14ac:dyDescent="0.25">
      <c r="A13" s="21" t="s">
        <v>197</v>
      </c>
      <c r="B13" s="22">
        <v>42465</v>
      </c>
      <c r="C13" s="21" t="s">
        <v>1269</v>
      </c>
      <c r="D13" s="21">
        <v>1</v>
      </c>
      <c r="E13" s="21">
        <v>1397</v>
      </c>
      <c r="F13" s="21" t="s">
        <v>9</v>
      </c>
      <c r="G13" s="21" t="s">
        <v>10</v>
      </c>
      <c r="H13" s="21" t="s">
        <v>46</v>
      </c>
      <c r="I13" s="21"/>
      <c r="J13" s="21" t="s">
        <v>2923</v>
      </c>
      <c r="K13" s="23">
        <v>5517.24</v>
      </c>
      <c r="L13" s="19">
        <v>-10910856.92</v>
      </c>
    </row>
    <row r="14" spans="1:12" hidden="1" x14ac:dyDescent="0.25">
      <c r="A14" s="6" t="s">
        <v>39</v>
      </c>
      <c r="B14" s="7">
        <v>42466</v>
      </c>
      <c r="C14" s="6" t="s">
        <v>38</v>
      </c>
      <c r="D14" s="6">
        <v>1</v>
      </c>
      <c r="E14" s="6">
        <v>1398</v>
      </c>
      <c r="F14" s="6" t="s">
        <v>9</v>
      </c>
      <c r="G14" s="6" t="s">
        <v>10</v>
      </c>
      <c r="H14" s="6" t="s">
        <v>506</v>
      </c>
      <c r="I14" s="20">
        <v>7470.4</v>
      </c>
      <c r="J14" s="20" t="s">
        <v>2923</v>
      </c>
      <c r="K14" s="6"/>
      <c r="L14" s="19">
        <v>79144.27</v>
      </c>
    </row>
    <row r="15" spans="1:12" hidden="1" x14ac:dyDescent="0.25">
      <c r="A15" s="21" t="s">
        <v>39</v>
      </c>
      <c r="B15" s="22">
        <v>42466</v>
      </c>
      <c r="C15" s="21" t="s">
        <v>38</v>
      </c>
      <c r="D15" s="21">
        <v>1</v>
      </c>
      <c r="E15" s="21">
        <v>1398</v>
      </c>
      <c r="F15" s="21" t="s">
        <v>9</v>
      </c>
      <c r="G15" s="21" t="s">
        <v>10</v>
      </c>
      <c r="H15" s="21" t="s">
        <v>506</v>
      </c>
      <c r="I15" s="21"/>
      <c r="J15" s="21" t="s">
        <v>2923</v>
      </c>
      <c r="K15" s="23">
        <v>7470.4</v>
      </c>
      <c r="L15" s="19">
        <v>-10918327.32</v>
      </c>
    </row>
    <row r="16" spans="1:12" hidden="1" x14ac:dyDescent="0.25">
      <c r="A16" s="6" t="s">
        <v>44</v>
      </c>
      <c r="B16" s="7">
        <v>42466</v>
      </c>
      <c r="C16" s="6" t="s">
        <v>1272</v>
      </c>
      <c r="D16" s="6">
        <v>1</v>
      </c>
      <c r="E16" s="6">
        <v>1399</v>
      </c>
      <c r="F16" s="6" t="s">
        <v>9</v>
      </c>
      <c r="G16" s="6" t="s">
        <v>10</v>
      </c>
      <c r="H16" s="6" t="s">
        <v>1274</v>
      </c>
      <c r="I16" s="6">
        <v>689.66</v>
      </c>
      <c r="J16" s="6" t="s">
        <v>2923</v>
      </c>
      <c r="K16" s="6"/>
      <c r="L16" s="19">
        <v>79833.929999999993</v>
      </c>
    </row>
    <row r="17" spans="1:12" hidden="1" x14ac:dyDescent="0.25">
      <c r="A17" s="21" t="s">
        <v>44</v>
      </c>
      <c r="B17" s="22">
        <v>42466</v>
      </c>
      <c r="C17" s="21" t="s">
        <v>1272</v>
      </c>
      <c r="D17" s="21">
        <v>1</v>
      </c>
      <c r="E17" s="21">
        <v>1399</v>
      </c>
      <c r="F17" s="21" t="s">
        <v>9</v>
      </c>
      <c r="G17" s="21" t="s">
        <v>10</v>
      </c>
      <c r="H17" s="21" t="s">
        <v>1274</v>
      </c>
      <c r="I17" s="21"/>
      <c r="J17" s="21" t="s">
        <v>2923</v>
      </c>
      <c r="K17" s="21">
        <v>689.66</v>
      </c>
      <c r="L17" s="19">
        <v>-10919016.98</v>
      </c>
    </row>
    <row r="18" spans="1:12" hidden="1" x14ac:dyDescent="0.25">
      <c r="A18" s="6" t="s">
        <v>47</v>
      </c>
      <c r="B18" s="7">
        <v>42466</v>
      </c>
      <c r="C18" s="6" t="s">
        <v>38</v>
      </c>
      <c r="D18" s="6">
        <v>1</v>
      </c>
      <c r="E18" s="6">
        <v>1400</v>
      </c>
      <c r="F18" s="6" t="s">
        <v>9</v>
      </c>
      <c r="G18" s="6" t="s">
        <v>10</v>
      </c>
      <c r="H18" s="6" t="s">
        <v>506</v>
      </c>
      <c r="I18" s="20">
        <v>2758.62</v>
      </c>
      <c r="J18" s="20" t="s">
        <v>2923</v>
      </c>
      <c r="K18" s="6"/>
      <c r="L18" s="19">
        <v>82592.55</v>
      </c>
    </row>
    <row r="19" spans="1:12" hidden="1" x14ac:dyDescent="0.25">
      <c r="A19" s="21" t="s">
        <v>47</v>
      </c>
      <c r="B19" s="22">
        <v>42466</v>
      </c>
      <c r="C19" s="21" t="s">
        <v>38</v>
      </c>
      <c r="D19" s="21">
        <v>1</v>
      </c>
      <c r="E19" s="21">
        <v>1400</v>
      </c>
      <c r="F19" s="21" t="s">
        <v>9</v>
      </c>
      <c r="G19" s="21" t="s">
        <v>10</v>
      </c>
      <c r="H19" s="21" t="s">
        <v>506</v>
      </c>
      <c r="I19" s="21"/>
      <c r="J19" s="21" t="s">
        <v>2923</v>
      </c>
      <c r="K19" s="23">
        <v>2758.62</v>
      </c>
      <c r="L19" s="19">
        <v>-10921775.6</v>
      </c>
    </row>
    <row r="20" spans="1:12" hidden="1" x14ac:dyDescent="0.25">
      <c r="A20" s="6" t="s">
        <v>51</v>
      </c>
      <c r="B20" s="7">
        <v>42471</v>
      </c>
      <c r="C20" s="6" t="s">
        <v>1272</v>
      </c>
      <c r="D20" s="6">
        <v>1</v>
      </c>
      <c r="E20" s="6">
        <v>1401</v>
      </c>
      <c r="F20" s="6" t="s">
        <v>9</v>
      </c>
      <c r="G20" s="6" t="s">
        <v>10</v>
      </c>
      <c r="H20" s="6" t="s">
        <v>1274</v>
      </c>
      <c r="I20" s="20">
        <v>75862.070000000007</v>
      </c>
      <c r="J20" s="20" t="s">
        <v>2923</v>
      </c>
      <c r="K20" s="6"/>
      <c r="L20" s="19">
        <v>221902.9</v>
      </c>
    </row>
    <row r="21" spans="1:12" hidden="1" x14ac:dyDescent="0.25">
      <c r="A21" s="21" t="s">
        <v>51</v>
      </c>
      <c r="B21" s="22">
        <v>42471</v>
      </c>
      <c r="C21" s="21" t="s">
        <v>1272</v>
      </c>
      <c r="D21" s="21">
        <v>1</v>
      </c>
      <c r="E21" s="21">
        <v>1401</v>
      </c>
      <c r="F21" s="21" t="s">
        <v>9</v>
      </c>
      <c r="G21" s="21" t="s">
        <v>10</v>
      </c>
      <c r="H21" s="21" t="s">
        <v>1274</v>
      </c>
      <c r="I21" s="21"/>
      <c r="J21" s="21" t="s">
        <v>2923</v>
      </c>
      <c r="K21" s="23">
        <v>75862.070000000007</v>
      </c>
      <c r="L21" s="19">
        <v>-11064136.27</v>
      </c>
    </row>
    <row r="22" spans="1:12" hidden="1" x14ac:dyDescent="0.25">
      <c r="A22" s="6" t="s">
        <v>262</v>
      </c>
      <c r="B22" s="7">
        <v>42473</v>
      </c>
      <c r="C22" s="6" t="s">
        <v>1277</v>
      </c>
      <c r="D22" s="6">
        <v>1</v>
      </c>
      <c r="E22" s="6">
        <v>1402</v>
      </c>
      <c r="F22" s="6" t="s">
        <v>9</v>
      </c>
      <c r="G22" s="6" t="s">
        <v>10</v>
      </c>
      <c r="H22" s="6" t="s">
        <v>1278</v>
      </c>
      <c r="I22" s="20">
        <v>1379.31</v>
      </c>
      <c r="J22" s="20" t="s">
        <v>2923</v>
      </c>
      <c r="K22" s="6"/>
      <c r="L22" s="19">
        <v>223282.21</v>
      </c>
    </row>
    <row r="23" spans="1:12" hidden="1" x14ac:dyDescent="0.25">
      <c r="A23" s="6" t="s">
        <v>268</v>
      </c>
      <c r="B23" s="7">
        <v>42474</v>
      </c>
      <c r="C23" s="6" t="s">
        <v>1277</v>
      </c>
      <c r="D23" s="6">
        <v>1</v>
      </c>
      <c r="E23" s="6">
        <v>1402</v>
      </c>
      <c r="F23" s="6" t="s">
        <v>9</v>
      </c>
      <c r="G23" s="6" t="s">
        <v>10</v>
      </c>
      <c r="H23" s="6" t="s">
        <v>1279</v>
      </c>
      <c r="I23" s="6"/>
      <c r="J23" s="6" t="s">
        <v>2923</v>
      </c>
      <c r="K23" s="20">
        <v>1379.31</v>
      </c>
      <c r="L23" s="19">
        <v>221902.9</v>
      </c>
    </row>
    <row r="24" spans="1:12" hidden="1" x14ac:dyDescent="0.25">
      <c r="A24" s="21" t="s">
        <v>262</v>
      </c>
      <c r="B24" s="22">
        <v>42473</v>
      </c>
      <c r="C24" s="21" t="s">
        <v>1277</v>
      </c>
      <c r="D24" s="21">
        <v>1</v>
      </c>
      <c r="E24" s="21">
        <v>1402</v>
      </c>
      <c r="F24" s="21" t="s">
        <v>9</v>
      </c>
      <c r="G24" s="21" t="s">
        <v>10</v>
      </c>
      <c r="H24" s="21" t="s">
        <v>1278</v>
      </c>
      <c r="I24" s="21"/>
      <c r="J24" s="21" t="s">
        <v>2923</v>
      </c>
      <c r="K24" s="23">
        <v>1379.31</v>
      </c>
      <c r="L24" s="19">
        <v>-11067087.16</v>
      </c>
    </row>
    <row r="25" spans="1:12" hidden="1" x14ac:dyDescent="0.25">
      <c r="A25" s="21" t="s">
        <v>268</v>
      </c>
      <c r="B25" s="22">
        <v>42474</v>
      </c>
      <c r="C25" s="21" t="s">
        <v>1277</v>
      </c>
      <c r="D25" s="21">
        <v>1</v>
      </c>
      <c r="E25" s="21">
        <v>1402</v>
      </c>
      <c r="F25" s="21" t="s">
        <v>9</v>
      </c>
      <c r="G25" s="21" t="s">
        <v>10</v>
      </c>
      <c r="H25" s="21" t="s">
        <v>1279</v>
      </c>
      <c r="I25" s="23">
        <v>1379.31</v>
      </c>
      <c r="J25" s="23" t="s">
        <v>2923</v>
      </c>
      <c r="K25" s="21"/>
      <c r="L25" s="19">
        <v>-11066647.75</v>
      </c>
    </row>
    <row r="26" spans="1:12" hidden="1" x14ac:dyDescent="0.25">
      <c r="A26" s="6" t="s">
        <v>271</v>
      </c>
      <c r="B26" s="7">
        <v>42474</v>
      </c>
      <c r="C26" s="6" t="s">
        <v>1280</v>
      </c>
      <c r="D26" s="6">
        <v>1</v>
      </c>
      <c r="E26" s="6">
        <v>1403</v>
      </c>
      <c r="F26" s="6" t="s">
        <v>9</v>
      </c>
      <c r="G26" s="6" t="s">
        <v>10</v>
      </c>
      <c r="H26" s="6" t="s">
        <v>1281</v>
      </c>
      <c r="I26" s="20">
        <v>1379.31</v>
      </c>
      <c r="J26" s="20" t="s">
        <v>2923</v>
      </c>
      <c r="K26" s="6"/>
      <c r="L26" s="19">
        <v>223282.21</v>
      </c>
    </row>
    <row r="27" spans="1:12" hidden="1" x14ac:dyDescent="0.25">
      <c r="A27" s="21" t="s">
        <v>271</v>
      </c>
      <c r="B27" s="22">
        <v>42474</v>
      </c>
      <c r="C27" s="21" t="s">
        <v>1280</v>
      </c>
      <c r="D27" s="21">
        <v>1</v>
      </c>
      <c r="E27" s="21">
        <v>1403</v>
      </c>
      <c r="F27" s="21" t="s">
        <v>9</v>
      </c>
      <c r="G27" s="21" t="s">
        <v>10</v>
      </c>
      <c r="H27" s="21" t="s">
        <v>1281</v>
      </c>
      <c r="I27" s="21"/>
      <c r="J27" s="21" t="s">
        <v>2923</v>
      </c>
      <c r="K27" s="23">
        <v>1379.31</v>
      </c>
      <c r="L27" s="19">
        <v>-11068027.060000001</v>
      </c>
    </row>
    <row r="28" spans="1:12" hidden="1" x14ac:dyDescent="0.25">
      <c r="A28" s="6" t="s">
        <v>85</v>
      </c>
      <c r="B28" s="7">
        <v>42475</v>
      </c>
      <c r="C28" s="6" t="s">
        <v>1280</v>
      </c>
      <c r="D28" s="6">
        <v>1</v>
      </c>
      <c r="E28" s="6">
        <v>1404</v>
      </c>
      <c r="F28" s="6" t="s">
        <v>9</v>
      </c>
      <c r="G28" s="6" t="s">
        <v>10</v>
      </c>
      <c r="H28" s="6" t="s">
        <v>1281</v>
      </c>
      <c r="I28" s="20">
        <v>33931.03</v>
      </c>
      <c r="J28" s="20" t="s">
        <v>2923</v>
      </c>
      <c r="K28" s="6"/>
      <c r="L28" s="19">
        <v>202040.83</v>
      </c>
    </row>
    <row r="29" spans="1:12" hidden="1" x14ac:dyDescent="0.25">
      <c r="A29" s="21" t="s">
        <v>85</v>
      </c>
      <c r="B29" s="22">
        <v>42475</v>
      </c>
      <c r="C29" s="21" t="s">
        <v>1280</v>
      </c>
      <c r="D29" s="21">
        <v>1</v>
      </c>
      <c r="E29" s="21">
        <v>1404</v>
      </c>
      <c r="F29" s="21" t="s">
        <v>9</v>
      </c>
      <c r="G29" s="21" t="s">
        <v>10</v>
      </c>
      <c r="H29" s="21" t="s">
        <v>1281</v>
      </c>
      <c r="I29" s="21"/>
      <c r="J29" s="21" t="s">
        <v>2923</v>
      </c>
      <c r="K29" s="23">
        <v>33931.03</v>
      </c>
      <c r="L29" s="19">
        <v>-11102305.67</v>
      </c>
    </row>
    <row r="30" spans="1:12" hidden="1" x14ac:dyDescent="0.25">
      <c r="A30" s="6" t="s">
        <v>88</v>
      </c>
      <c r="B30" s="7">
        <v>42476</v>
      </c>
      <c r="C30" s="6" t="s">
        <v>1285</v>
      </c>
      <c r="D30" s="6">
        <v>1</v>
      </c>
      <c r="E30" s="6">
        <v>1405</v>
      </c>
      <c r="F30" s="6" t="s">
        <v>9</v>
      </c>
      <c r="G30" s="6" t="s">
        <v>10</v>
      </c>
      <c r="H30" s="6" t="s">
        <v>1286</v>
      </c>
      <c r="I30" s="6">
        <v>137.93</v>
      </c>
      <c r="J30" s="6" t="s">
        <v>2923</v>
      </c>
      <c r="K30" s="6"/>
      <c r="L30" s="19">
        <v>202098.02</v>
      </c>
    </row>
    <row r="31" spans="1:12" hidden="1" x14ac:dyDescent="0.25">
      <c r="A31" s="6" t="s">
        <v>767</v>
      </c>
      <c r="B31" s="7">
        <v>42476</v>
      </c>
      <c r="C31" s="6" t="s">
        <v>1285</v>
      </c>
      <c r="D31" s="6">
        <v>1</v>
      </c>
      <c r="E31" s="6">
        <v>1405</v>
      </c>
      <c r="F31" s="6" t="s">
        <v>9</v>
      </c>
      <c r="G31" s="6" t="s">
        <v>10</v>
      </c>
      <c r="H31" s="6" t="s">
        <v>1287</v>
      </c>
      <c r="I31" s="6"/>
      <c r="J31" s="6" t="s">
        <v>2923</v>
      </c>
      <c r="K31" s="6">
        <v>137.93</v>
      </c>
      <c r="L31" s="19">
        <v>201960.09</v>
      </c>
    </row>
    <row r="32" spans="1:12" hidden="1" x14ac:dyDescent="0.25">
      <c r="A32" s="21" t="s">
        <v>88</v>
      </c>
      <c r="B32" s="22">
        <v>42476</v>
      </c>
      <c r="C32" s="21" t="s">
        <v>1285</v>
      </c>
      <c r="D32" s="21">
        <v>1</v>
      </c>
      <c r="E32" s="21">
        <v>1405</v>
      </c>
      <c r="F32" s="21" t="s">
        <v>9</v>
      </c>
      <c r="G32" s="21" t="s">
        <v>10</v>
      </c>
      <c r="H32" s="21" t="s">
        <v>1286</v>
      </c>
      <c r="I32" s="21"/>
      <c r="J32" s="21" t="s">
        <v>2923</v>
      </c>
      <c r="K32" s="21">
        <v>137.93</v>
      </c>
      <c r="L32" s="19">
        <v>-11113920.92</v>
      </c>
    </row>
    <row r="33" spans="1:12" hidden="1" x14ac:dyDescent="0.25">
      <c r="A33" s="21" t="s">
        <v>767</v>
      </c>
      <c r="B33" s="22">
        <v>42476</v>
      </c>
      <c r="C33" s="21" t="s">
        <v>1285</v>
      </c>
      <c r="D33" s="21">
        <v>1</v>
      </c>
      <c r="E33" s="21">
        <v>1405</v>
      </c>
      <c r="F33" s="21" t="s">
        <v>9</v>
      </c>
      <c r="G33" s="21" t="s">
        <v>10</v>
      </c>
      <c r="H33" s="21" t="s">
        <v>1287</v>
      </c>
      <c r="I33" s="21">
        <v>137.93</v>
      </c>
      <c r="J33" s="21" t="s">
        <v>2923</v>
      </c>
      <c r="K33" s="21"/>
      <c r="L33" s="19">
        <v>-11113782.99</v>
      </c>
    </row>
    <row r="34" spans="1:12" hidden="1" x14ac:dyDescent="0.25">
      <c r="A34" s="6" t="s">
        <v>340</v>
      </c>
      <c r="B34" s="7">
        <v>42476</v>
      </c>
      <c r="C34" s="6" t="s">
        <v>1285</v>
      </c>
      <c r="D34" s="6">
        <v>1</v>
      </c>
      <c r="E34" s="6">
        <v>1406</v>
      </c>
      <c r="F34" s="6" t="s">
        <v>9</v>
      </c>
      <c r="G34" s="6" t="s">
        <v>10</v>
      </c>
      <c r="H34" s="6" t="s">
        <v>1286</v>
      </c>
      <c r="I34" s="6">
        <v>137.93</v>
      </c>
      <c r="J34" s="6" t="s">
        <v>2923</v>
      </c>
      <c r="K34" s="6"/>
      <c r="L34" s="19">
        <v>202098.02</v>
      </c>
    </row>
    <row r="35" spans="1:12" hidden="1" x14ac:dyDescent="0.25">
      <c r="A35" s="21" t="s">
        <v>340</v>
      </c>
      <c r="B35" s="22">
        <v>42476</v>
      </c>
      <c r="C35" s="21" t="s">
        <v>1285</v>
      </c>
      <c r="D35" s="21">
        <v>1</v>
      </c>
      <c r="E35" s="21">
        <v>1406</v>
      </c>
      <c r="F35" s="21" t="s">
        <v>9</v>
      </c>
      <c r="G35" s="21" t="s">
        <v>10</v>
      </c>
      <c r="H35" s="21" t="s">
        <v>1286</v>
      </c>
      <c r="I35" s="21"/>
      <c r="J35" s="21" t="s">
        <v>2923</v>
      </c>
      <c r="K35" s="21">
        <v>137.93</v>
      </c>
      <c r="L35" s="19">
        <v>-11113920.92</v>
      </c>
    </row>
    <row r="36" spans="1:12" hidden="1" x14ac:dyDescent="0.25">
      <c r="A36" s="6" t="s">
        <v>343</v>
      </c>
      <c r="B36" s="7">
        <v>42478</v>
      </c>
      <c r="C36" s="6" t="s">
        <v>1285</v>
      </c>
      <c r="D36" s="6">
        <v>1</v>
      </c>
      <c r="E36" s="6">
        <v>1407</v>
      </c>
      <c r="F36" s="6" t="s">
        <v>9</v>
      </c>
      <c r="G36" s="6" t="s">
        <v>10</v>
      </c>
      <c r="H36" s="6" t="s">
        <v>1286</v>
      </c>
      <c r="I36" s="20">
        <v>1379.31</v>
      </c>
      <c r="J36" s="20" t="s">
        <v>2923</v>
      </c>
      <c r="K36" s="6"/>
      <c r="L36" s="19">
        <v>221270.44</v>
      </c>
    </row>
    <row r="37" spans="1:12" hidden="1" x14ac:dyDescent="0.25">
      <c r="A37" s="21" t="s">
        <v>343</v>
      </c>
      <c r="B37" s="22">
        <v>42478</v>
      </c>
      <c r="C37" s="21" t="s">
        <v>1285</v>
      </c>
      <c r="D37" s="21">
        <v>1</v>
      </c>
      <c r="E37" s="21">
        <v>1407</v>
      </c>
      <c r="F37" s="21" t="s">
        <v>9</v>
      </c>
      <c r="G37" s="21" t="s">
        <v>10</v>
      </c>
      <c r="H37" s="21" t="s">
        <v>1286</v>
      </c>
      <c r="I37" s="21"/>
      <c r="J37" s="21" t="s">
        <v>2923</v>
      </c>
      <c r="K37" s="23">
        <v>1379.31</v>
      </c>
      <c r="L37" s="19">
        <v>-11131772.92</v>
      </c>
    </row>
    <row r="38" spans="1:12" hidden="1" x14ac:dyDescent="0.25">
      <c r="A38" s="6" t="s">
        <v>364</v>
      </c>
      <c r="B38" s="7">
        <v>42482</v>
      </c>
      <c r="C38" s="6" t="s">
        <v>1307</v>
      </c>
      <c r="D38" s="6">
        <v>1</v>
      </c>
      <c r="E38" s="6">
        <v>1408</v>
      </c>
      <c r="F38" s="6" t="s">
        <v>9</v>
      </c>
      <c r="G38" s="6" t="s">
        <v>10</v>
      </c>
      <c r="H38" s="6" t="s">
        <v>1308</v>
      </c>
      <c r="I38" s="20"/>
      <c r="J38" s="20"/>
      <c r="K38" s="6"/>
      <c r="L38" s="19">
        <v>165334.49</v>
      </c>
    </row>
    <row r="39" spans="1:12" hidden="1" x14ac:dyDescent="0.25">
      <c r="A39" s="6" t="s">
        <v>815</v>
      </c>
      <c r="B39" s="7">
        <v>42482</v>
      </c>
      <c r="C39" s="6" t="s">
        <v>1307</v>
      </c>
      <c r="D39" s="6">
        <v>1</v>
      </c>
      <c r="E39" s="6">
        <v>1408</v>
      </c>
      <c r="F39" s="6" t="s">
        <v>9</v>
      </c>
      <c r="G39" s="6" t="s">
        <v>10</v>
      </c>
      <c r="H39" s="6" t="s">
        <v>1309</v>
      </c>
      <c r="I39" s="6"/>
      <c r="J39" s="6"/>
      <c r="K39" s="20"/>
      <c r="L39" s="19">
        <v>163955.18</v>
      </c>
    </row>
    <row r="40" spans="1:12" hidden="1" x14ac:dyDescent="0.25">
      <c r="A40" s="21" t="s">
        <v>364</v>
      </c>
      <c r="B40" s="22">
        <v>42482</v>
      </c>
      <c r="C40" s="21" t="s">
        <v>1307</v>
      </c>
      <c r="D40" s="21">
        <v>1</v>
      </c>
      <c r="E40" s="21">
        <v>1408</v>
      </c>
      <c r="F40" s="21" t="s">
        <v>9</v>
      </c>
      <c r="G40" s="21" t="s">
        <v>10</v>
      </c>
      <c r="H40" s="21" t="s">
        <v>1308</v>
      </c>
      <c r="I40" s="21"/>
      <c r="J40" s="21"/>
      <c r="K40" s="23"/>
      <c r="L40" s="19">
        <v>-11138922.76</v>
      </c>
    </row>
    <row r="41" spans="1:12" hidden="1" x14ac:dyDescent="0.25">
      <c r="A41" s="21" t="s">
        <v>815</v>
      </c>
      <c r="B41" s="22">
        <v>42482</v>
      </c>
      <c r="C41" s="21" t="s">
        <v>1307</v>
      </c>
      <c r="D41" s="21">
        <v>1</v>
      </c>
      <c r="E41" s="21">
        <v>1408</v>
      </c>
      <c r="F41" s="21" t="s">
        <v>9</v>
      </c>
      <c r="G41" s="21" t="s">
        <v>10</v>
      </c>
      <c r="H41" s="21" t="s">
        <v>1309</v>
      </c>
      <c r="I41" s="23"/>
      <c r="J41" s="23"/>
      <c r="K41" s="21"/>
      <c r="L41" s="19">
        <v>-11137543.449999999</v>
      </c>
    </row>
    <row r="42" spans="1:12" hidden="1" x14ac:dyDescent="0.25">
      <c r="A42" s="6" t="s">
        <v>367</v>
      </c>
      <c r="B42" s="7">
        <v>42482</v>
      </c>
      <c r="C42" s="6" t="s">
        <v>1307</v>
      </c>
      <c r="D42" s="6">
        <v>1</v>
      </c>
      <c r="E42" s="6">
        <v>1409</v>
      </c>
      <c r="F42" s="6" t="s">
        <v>9</v>
      </c>
      <c r="G42" s="6" t="s">
        <v>10</v>
      </c>
      <c r="H42" s="6" t="s">
        <v>1308</v>
      </c>
      <c r="I42" s="20"/>
      <c r="J42" s="20"/>
      <c r="K42" s="6"/>
      <c r="L42" s="19">
        <v>165334.49</v>
      </c>
    </row>
    <row r="43" spans="1:12" hidden="1" x14ac:dyDescent="0.25">
      <c r="A43" s="21" t="s">
        <v>367</v>
      </c>
      <c r="B43" s="22">
        <v>42482</v>
      </c>
      <c r="C43" s="21" t="s">
        <v>1307</v>
      </c>
      <c r="D43" s="21">
        <v>1</v>
      </c>
      <c r="E43" s="21">
        <v>1409</v>
      </c>
      <c r="F43" s="21" t="s">
        <v>9</v>
      </c>
      <c r="G43" s="21" t="s">
        <v>10</v>
      </c>
      <c r="H43" s="21" t="s">
        <v>1308</v>
      </c>
      <c r="I43" s="21"/>
      <c r="J43" s="21"/>
      <c r="K43" s="23"/>
      <c r="L43" s="19">
        <v>-11138922.76</v>
      </c>
    </row>
    <row r="44" spans="1:12" hidden="1" x14ac:dyDescent="0.25">
      <c r="A44" s="6" t="s">
        <v>421</v>
      </c>
      <c r="B44" s="7">
        <v>42486</v>
      </c>
      <c r="C44" s="6" t="s">
        <v>1307</v>
      </c>
      <c r="D44" s="6">
        <v>1</v>
      </c>
      <c r="E44" s="6">
        <v>1410</v>
      </c>
      <c r="F44" s="6" t="s">
        <v>9</v>
      </c>
      <c r="G44" s="6" t="s">
        <v>10</v>
      </c>
      <c r="H44" s="6" t="s">
        <v>1308</v>
      </c>
      <c r="I44" s="20"/>
      <c r="J44" s="20"/>
      <c r="K44" s="6"/>
      <c r="L44" s="19">
        <v>183214.58</v>
      </c>
    </row>
    <row r="45" spans="1:12" hidden="1" x14ac:dyDescent="0.25">
      <c r="A45" s="6" t="s">
        <v>833</v>
      </c>
      <c r="B45" s="7">
        <v>42486</v>
      </c>
      <c r="C45" s="6" t="s">
        <v>1307</v>
      </c>
      <c r="D45" s="6">
        <v>1</v>
      </c>
      <c r="E45" s="6">
        <v>1410</v>
      </c>
      <c r="F45" s="6" t="s">
        <v>9</v>
      </c>
      <c r="G45" s="6" t="s">
        <v>10</v>
      </c>
      <c r="H45" s="6" t="s">
        <v>1309</v>
      </c>
      <c r="I45" s="6"/>
      <c r="J45" s="6"/>
      <c r="K45" s="20"/>
      <c r="L45" s="19">
        <v>165269.75</v>
      </c>
    </row>
    <row r="46" spans="1:12" hidden="1" x14ac:dyDescent="0.25">
      <c r="A46" s="21" t="s">
        <v>421</v>
      </c>
      <c r="B46" s="22">
        <v>42486</v>
      </c>
      <c r="C46" s="21" t="s">
        <v>1307</v>
      </c>
      <c r="D46" s="21">
        <v>1</v>
      </c>
      <c r="E46" s="21">
        <v>1410</v>
      </c>
      <c r="F46" s="21" t="s">
        <v>9</v>
      </c>
      <c r="G46" s="21" t="s">
        <v>10</v>
      </c>
      <c r="H46" s="21" t="s">
        <v>1308</v>
      </c>
      <c r="I46" s="21"/>
      <c r="J46" s="21"/>
      <c r="K46" s="23"/>
      <c r="L46" s="19">
        <v>-11212990.59</v>
      </c>
    </row>
    <row r="47" spans="1:12" hidden="1" x14ac:dyDescent="0.25">
      <c r="A47" s="21" t="s">
        <v>833</v>
      </c>
      <c r="B47" s="22">
        <v>42486</v>
      </c>
      <c r="C47" s="21" t="s">
        <v>1307</v>
      </c>
      <c r="D47" s="21">
        <v>1</v>
      </c>
      <c r="E47" s="21">
        <v>1410</v>
      </c>
      <c r="F47" s="21" t="s">
        <v>9</v>
      </c>
      <c r="G47" s="21" t="s">
        <v>10</v>
      </c>
      <c r="H47" s="21" t="s">
        <v>1309</v>
      </c>
      <c r="I47" s="23"/>
      <c r="J47" s="23"/>
      <c r="K47" s="21"/>
      <c r="L47" s="19">
        <v>-11195045.76</v>
      </c>
    </row>
    <row r="48" spans="1:12" hidden="1" x14ac:dyDescent="0.25">
      <c r="A48" s="6" t="s">
        <v>529</v>
      </c>
      <c r="B48" s="7">
        <v>42486</v>
      </c>
      <c r="C48" s="6" t="s">
        <v>1307</v>
      </c>
      <c r="D48" s="6">
        <v>1</v>
      </c>
      <c r="E48" s="6">
        <v>1411</v>
      </c>
      <c r="F48" s="6" t="s">
        <v>9</v>
      </c>
      <c r="G48" s="6" t="s">
        <v>10</v>
      </c>
      <c r="H48" s="6" t="s">
        <v>1308</v>
      </c>
      <c r="I48" s="20"/>
      <c r="J48" s="20"/>
      <c r="K48" s="6"/>
      <c r="L48" s="19">
        <v>183214.58</v>
      </c>
    </row>
    <row r="49" spans="1:12" hidden="1" x14ac:dyDescent="0.25">
      <c r="A49" s="21" t="s">
        <v>529</v>
      </c>
      <c r="B49" s="22">
        <v>42486</v>
      </c>
      <c r="C49" s="21" t="s">
        <v>1307</v>
      </c>
      <c r="D49" s="21">
        <v>1</v>
      </c>
      <c r="E49" s="21">
        <v>1411</v>
      </c>
      <c r="F49" s="21" t="s">
        <v>9</v>
      </c>
      <c r="G49" s="21" t="s">
        <v>10</v>
      </c>
      <c r="H49" s="21" t="s">
        <v>1308</v>
      </c>
      <c r="I49" s="21"/>
      <c r="J49" s="21"/>
      <c r="K49" s="23"/>
      <c r="L49" s="19">
        <v>-11212990.59</v>
      </c>
    </row>
    <row r="50" spans="1:12" hidden="1" x14ac:dyDescent="0.25">
      <c r="A50" s="6" t="s">
        <v>538</v>
      </c>
      <c r="B50" s="7">
        <v>42486</v>
      </c>
      <c r="C50" s="6" t="s">
        <v>38</v>
      </c>
      <c r="D50" s="6">
        <v>1</v>
      </c>
      <c r="E50" s="6">
        <v>1412</v>
      </c>
      <c r="F50" s="6" t="s">
        <v>9</v>
      </c>
      <c r="G50" s="6" t="s">
        <v>10</v>
      </c>
      <c r="H50" s="6" t="s">
        <v>921</v>
      </c>
      <c r="I50" s="6">
        <v>275.86</v>
      </c>
      <c r="J50" s="6" t="s">
        <v>2923</v>
      </c>
      <c r="K50" s="6"/>
      <c r="L50" s="19">
        <v>183490.44</v>
      </c>
    </row>
    <row r="51" spans="1:12" hidden="1" x14ac:dyDescent="0.25">
      <c r="A51" s="21" t="s">
        <v>538</v>
      </c>
      <c r="B51" s="22">
        <v>42486</v>
      </c>
      <c r="C51" s="21" t="s">
        <v>38</v>
      </c>
      <c r="D51" s="21">
        <v>1</v>
      </c>
      <c r="E51" s="21">
        <v>1412</v>
      </c>
      <c r="F51" s="21" t="s">
        <v>9</v>
      </c>
      <c r="G51" s="21" t="s">
        <v>10</v>
      </c>
      <c r="H51" s="21" t="s">
        <v>921</v>
      </c>
      <c r="I51" s="21"/>
      <c r="J51" s="21" t="s">
        <v>2923</v>
      </c>
      <c r="K51" s="21">
        <v>275.86</v>
      </c>
      <c r="L51" s="19">
        <v>-11213266.449999999</v>
      </c>
    </row>
    <row r="52" spans="1:12" hidden="1" x14ac:dyDescent="0.25">
      <c r="A52" s="6" t="s">
        <v>544</v>
      </c>
      <c r="B52" s="7">
        <v>42487</v>
      </c>
      <c r="C52" s="6" t="s">
        <v>1307</v>
      </c>
      <c r="D52" s="6">
        <v>1</v>
      </c>
      <c r="E52" s="6">
        <v>1413</v>
      </c>
      <c r="F52" s="6" t="s">
        <v>9</v>
      </c>
      <c r="G52" s="6" t="s">
        <v>10</v>
      </c>
      <c r="H52" s="6" t="s">
        <v>1308</v>
      </c>
      <c r="I52" s="20"/>
      <c r="J52" s="20"/>
      <c r="K52" s="6"/>
      <c r="L52" s="19">
        <v>218666.34</v>
      </c>
    </row>
    <row r="53" spans="1:12" hidden="1" x14ac:dyDescent="0.25">
      <c r="A53" s="6" t="s">
        <v>545</v>
      </c>
      <c r="B53" s="7">
        <v>42487</v>
      </c>
      <c r="C53" s="6" t="s">
        <v>1307</v>
      </c>
      <c r="D53" s="6">
        <v>1</v>
      </c>
      <c r="E53" s="6">
        <v>1413</v>
      </c>
      <c r="F53" s="6" t="s">
        <v>9</v>
      </c>
      <c r="G53" s="6" t="s">
        <v>10</v>
      </c>
      <c r="H53" s="6" t="s">
        <v>1309</v>
      </c>
      <c r="I53" s="6"/>
      <c r="J53" s="6"/>
      <c r="K53" s="20"/>
      <c r="L53" s="19">
        <v>201438.75</v>
      </c>
    </row>
    <row r="54" spans="1:12" hidden="1" x14ac:dyDescent="0.25">
      <c r="A54" s="21" t="s">
        <v>544</v>
      </c>
      <c r="B54" s="22">
        <v>42487</v>
      </c>
      <c r="C54" s="21" t="s">
        <v>1307</v>
      </c>
      <c r="D54" s="21">
        <v>1</v>
      </c>
      <c r="E54" s="21">
        <v>1413</v>
      </c>
      <c r="F54" s="21" t="s">
        <v>9</v>
      </c>
      <c r="G54" s="21" t="s">
        <v>10</v>
      </c>
      <c r="H54" s="21" t="s">
        <v>1308</v>
      </c>
      <c r="I54" s="21"/>
      <c r="J54" s="21"/>
      <c r="K54" s="23"/>
      <c r="L54" s="19">
        <v>-11215597.49</v>
      </c>
    </row>
    <row r="55" spans="1:12" hidden="1" x14ac:dyDescent="0.25">
      <c r="A55" s="21" t="s">
        <v>545</v>
      </c>
      <c r="B55" s="22">
        <v>42487</v>
      </c>
      <c r="C55" s="21" t="s">
        <v>1307</v>
      </c>
      <c r="D55" s="21">
        <v>1</v>
      </c>
      <c r="E55" s="21">
        <v>1413</v>
      </c>
      <c r="F55" s="21" t="s">
        <v>9</v>
      </c>
      <c r="G55" s="21" t="s">
        <v>10</v>
      </c>
      <c r="H55" s="21" t="s">
        <v>1309</v>
      </c>
      <c r="I55" s="23"/>
      <c r="J55" s="23"/>
      <c r="K55" s="21"/>
      <c r="L55" s="19">
        <v>-11198369.9</v>
      </c>
    </row>
    <row r="56" spans="1:12" hidden="1" x14ac:dyDescent="0.25">
      <c r="A56" s="6" t="s">
        <v>546</v>
      </c>
      <c r="B56" s="7">
        <v>42487</v>
      </c>
      <c r="C56" s="6" t="s">
        <v>1307</v>
      </c>
      <c r="D56" s="6">
        <v>1</v>
      </c>
      <c r="E56" s="6">
        <v>1414</v>
      </c>
      <c r="F56" s="6" t="s">
        <v>9</v>
      </c>
      <c r="G56" s="6" t="s">
        <v>10</v>
      </c>
      <c r="H56" s="6" t="s">
        <v>1308</v>
      </c>
      <c r="I56" s="20"/>
      <c r="J56" s="20"/>
      <c r="K56" s="6"/>
      <c r="L56" s="19">
        <v>218666.34</v>
      </c>
    </row>
    <row r="57" spans="1:12" hidden="1" x14ac:dyDescent="0.25">
      <c r="A57" s="21" t="s">
        <v>546</v>
      </c>
      <c r="B57" s="22">
        <v>42487</v>
      </c>
      <c r="C57" s="21" t="s">
        <v>1307</v>
      </c>
      <c r="D57" s="21">
        <v>1</v>
      </c>
      <c r="E57" s="21">
        <v>1414</v>
      </c>
      <c r="F57" s="21" t="s">
        <v>9</v>
      </c>
      <c r="G57" s="21" t="s">
        <v>10</v>
      </c>
      <c r="H57" s="21" t="s">
        <v>1308</v>
      </c>
      <c r="I57" s="21"/>
      <c r="J57" s="21"/>
      <c r="K57" s="23"/>
      <c r="L57" s="19">
        <v>-11215597.49</v>
      </c>
    </row>
    <row r="58" spans="1:12" hidden="1" x14ac:dyDescent="0.25">
      <c r="A58" s="6" t="s">
        <v>837</v>
      </c>
      <c r="B58" s="7">
        <v>42487</v>
      </c>
      <c r="C58" s="6" t="s">
        <v>38</v>
      </c>
      <c r="D58" s="6">
        <v>1</v>
      </c>
      <c r="E58" s="6">
        <v>1415</v>
      </c>
      <c r="F58" s="6" t="s">
        <v>9</v>
      </c>
      <c r="G58" s="6" t="s">
        <v>10</v>
      </c>
      <c r="H58" s="6" t="s">
        <v>1319</v>
      </c>
      <c r="I58" s="6">
        <v>204.8</v>
      </c>
      <c r="J58" s="6" t="s">
        <v>2923</v>
      </c>
      <c r="K58" s="6"/>
      <c r="L58" s="19">
        <v>218871.14</v>
      </c>
    </row>
    <row r="59" spans="1:12" hidden="1" x14ac:dyDescent="0.25">
      <c r="A59" s="21" t="s">
        <v>837</v>
      </c>
      <c r="B59" s="22">
        <v>42487</v>
      </c>
      <c r="C59" s="21" t="s">
        <v>38</v>
      </c>
      <c r="D59" s="21">
        <v>1</v>
      </c>
      <c r="E59" s="21">
        <v>1415</v>
      </c>
      <c r="F59" s="21" t="s">
        <v>9</v>
      </c>
      <c r="G59" s="21" t="s">
        <v>10</v>
      </c>
      <c r="H59" s="21" t="s">
        <v>1319</v>
      </c>
      <c r="I59" s="21"/>
      <c r="J59" s="21" t="s">
        <v>2923</v>
      </c>
      <c r="K59" s="21">
        <v>204.8</v>
      </c>
      <c r="L59" s="19">
        <v>-11215802.289999999</v>
      </c>
    </row>
    <row r="60" spans="1:12" hidden="1" x14ac:dyDescent="0.25">
      <c r="A60" s="6" t="s">
        <v>563</v>
      </c>
      <c r="B60" s="7">
        <v>42488</v>
      </c>
      <c r="C60" s="6" t="s">
        <v>1285</v>
      </c>
      <c r="D60" s="6">
        <v>1</v>
      </c>
      <c r="E60" s="6">
        <v>1416</v>
      </c>
      <c r="F60" s="6" t="s">
        <v>9</v>
      </c>
      <c r="G60" s="6" t="s">
        <v>10</v>
      </c>
      <c r="H60" s="6" t="s">
        <v>1286</v>
      </c>
      <c r="I60" s="20">
        <v>55034.48</v>
      </c>
      <c r="J60" s="20" t="s">
        <v>2923</v>
      </c>
      <c r="K60" s="6"/>
      <c r="L60" s="19">
        <v>273744.88</v>
      </c>
    </row>
    <row r="61" spans="1:12" hidden="1" x14ac:dyDescent="0.25">
      <c r="A61" s="6" t="s">
        <v>564</v>
      </c>
      <c r="B61" s="7">
        <v>42488</v>
      </c>
      <c r="C61" s="6" t="s">
        <v>1285</v>
      </c>
      <c r="D61" s="6">
        <v>1</v>
      </c>
      <c r="E61" s="6">
        <v>1416</v>
      </c>
      <c r="F61" s="6" t="s">
        <v>9</v>
      </c>
      <c r="G61" s="6" t="s">
        <v>10</v>
      </c>
      <c r="H61" s="6" t="s">
        <v>1287</v>
      </c>
      <c r="I61" s="6"/>
      <c r="J61" s="6" t="s">
        <v>2923</v>
      </c>
      <c r="K61" s="20">
        <v>55034.48</v>
      </c>
      <c r="L61" s="19">
        <v>218710.39999999999</v>
      </c>
    </row>
    <row r="62" spans="1:12" hidden="1" x14ac:dyDescent="0.25">
      <c r="A62" s="21" t="s">
        <v>563</v>
      </c>
      <c r="B62" s="22">
        <v>42488</v>
      </c>
      <c r="C62" s="21" t="s">
        <v>1285</v>
      </c>
      <c r="D62" s="21">
        <v>1</v>
      </c>
      <c r="E62" s="21">
        <v>1416</v>
      </c>
      <c r="F62" s="21" t="s">
        <v>9</v>
      </c>
      <c r="G62" s="21" t="s">
        <v>10</v>
      </c>
      <c r="H62" s="21" t="s">
        <v>1286</v>
      </c>
      <c r="I62" s="21"/>
      <c r="J62" s="21" t="s">
        <v>2923</v>
      </c>
      <c r="K62" s="23">
        <v>55034.48</v>
      </c>
      <c r="L62" s="19">
        <v>-11273383.26</v>
      </c>
    </row>
    <row r="63" spans="1:12" hidden="1" x14ac:dyDescent="0.25">
      <c r="A63" s="21" t="s">
        <v>564</v>
      </c>
      <c r="B63" s="22">
        <v>42488</v>
      </c>
      <c r="C63" s="21" t="s">
        <v>1285</v>
      </c>
      <c r="D63" s="21">
        <v>1</v>
      </c>
      <c r="E63" s="21">
        <v>1416</v>
      </c>
      <c r="F63" s="21" t="s">
        <v>9</v>
      </c>
      <c r="G63" s="21" t="s">
        <v>10</v>
      </c>
      <c r="H63" s="21" t="s">
        <v>1287</v>
      </c>
      <c r="I63" s="23">
        <v>55034.48</v>
      </c>
      <c r="J63" s="23" t="s">
        <v>2923</v>
      </c>
      <c r="K63" s="21"/>
      <c r="L63" s="19">
        <v>-11218348.779999999</v>
      </c>
    </row>
    <row r="64" spans="1:12" hidden="1" x14ac:dyDescent="0.25">
      <c r="A64" s="6" t="s">
        <v>566</v>
      </c>
      <c r="B64" s="7">
        <v>42488</v>
      </c>
      <c r="C64" s="6" t="s">
        <v>1285</v>
      </c>
      <c r="D64" s="6">
        <v>1</v>
      </c>
      <c r="E64" s="6">
        <v>1417</v>
      </c>
      <c r="F64" s="6" t="s">
        <v>9</v>
      </c>
      <c r="G64" s="6" t="s">
        <v>10</v>
      </c>
      <c r="H64" s="6" t="s">
        <v>1286</v>
      </c>
      <c r="I64" s="20">
        <v>55034.48</v>
      </c>
      <c r="J64" s="20" t="s">
        <v>2923</v>
      </c>
      <c r="K64" s="6"/>
      <c r="L64" s="19">
        <v>273744.88</v>
      </c>
    </row>
    <row r="65" spans="1:12" hidden="1" x14ac:dyDescent="0.25">
      <c r="A65" s="21" t="s">
        <v>566</v>
      </c>
      <c r="B65" s="22">
        <v>42488</v>
      </c>
      <c r="C65" s="21" t="s">
        <v>1285</v>
      </c>
      <c r="D65" s="21">
        <v>1</v>
      </c>
      <c r="E65" s="21">
        <v>1417</v>
      </c>
      <c r="F65" s="21" t="s">
        <v>9</v>
      </c>
      <c r="G65" s="21" t="s">
        <v>10</v>
      </c>
      <c r="H65" s="21" t="s">
        <v>1286</v>
      </c>
      <c r="I65" s="21"/>
      <c r="J65" s="21" t="s">
        <v>2923</v>
      </c>
      <c r="K65" s="23">
        <v>55034.48</v>
      </c>
      <c r="L65" s="19">
        <v>-11273383.26</v>
      </c>
    </row>
    <row r="66" spans="1:12" hidden="1" x14ac:dyDescent="0.25">
      <c r="A66" s="6" t="s">
        <v>568</v>
      </c>
      <c r="B66" s="7">
        <v>42490</v>
      </c>
      <c r="C66" s="6" t="s">
        <v>968</v>
      </c>
      <c r="D66" s="6">
        <v>1</v>
      </c>
      <c r="E66" s="6">
        <v>1418</v>
      </c>
      <c r="F66" s="6" t="s">
        <v>9</v>
      </c>
      <c r="G66" s="6" t="s">
        <v>10</v>
      </c>
      <c r="H66" s="6" t="s">
        <v>969</v>
      </c>
      <c r="I66" s="20">
        <v>63448.28</v>
      </c>
      <c r="J66" s="20" t="s">
        <v>2923</v>
      </c>
      <c r="K66" s="6"/>
      <c r="L66" s="19">
        <v>337193.16</v>
      </c>
    </row>
    <row r="67" spans="1:12" hidden="1" x14ac:dyDescent="0.25">
      <c r="A67" s="21" t="s">
        <v>568</v>
      </c>
      <c r="B67" s="22">
        <v>42490</v>
      </c>
      <c r="C67" s="21" t="s">
        <v>968</v>
      </c>
      <c r="D67" s="21">
        <v>1</v>
      </c>
      <c r="E67" s="21">
        <v>1418</v>
      </c>
      <c r="F67" s="21" t="s">
        <v>9</v>
      </c>
      <c r="G67" s="21" t="s">
        <v>10</v>
      </c>
      <c r="H67" s="21" t="s">
        <v>969</v>
      </c>
      <c r="I67" s="21"/>
      <c r="J67" s="21" t="s">
        <v>2923</v>
      </c>
      <c r="K67" s="23">
        <v>63448.28</v>
      </c>
      <c r="L67" s="19">
        <v>-11339291.279999999</v>
      </c>
    </row>
    <row r="68" spans="1:12" hidden="1" x14ac:dyDescent="0.25">
      <c r="A68" s="6" t="s">
        <v>139</v>
      </c>
      <c r="B68" s="7">
        <v>42468</v>
      </c>
      <c r="C68" s="6" t="s">
        <v>1269</v>
      </c>
      <c r="D68" s="6">
        <v>1</v>
      </c>
      <c r="E68" s="6">
        <v>2697</v>
      </c>
      <c r="F68" s="6" t="s">
        <v>26</v>
      </c>
      <c r="G68" s="6" t="s">
        <v>67</v>
      </c>
      <c r="H68" s="6" t="s">
        <v>1275</v>
      </c>
      <c r="I68" s="20">
        <v>33103.449999999997</v>
      </c>
      <c r="J68" s="20" t="s">
        <v>2923</v>
      </c>
      <c r="K68" s="6"/>
      <c r="L68" s="19">
        <v>115696</v>
      </c>
    </row>
    <row r="69" spans="1:12" hidden="1" x14ac:dyDescent="0.25">
      <c r="A69" s="21" t="s">
        <v>139</v>
      </c>
      <c r="B69" s="22">
        <v>42468</v>
      </c>
      <c r="C69" s="21" t="s">
        <v>1269</v>
      </c>
      <c r="D69" s="21">
        <v>1</v>
      </c>
      <c r="E69" s="21">
        <v>2697</v>
      </c>
      <c r="F69" s="21" t="s">
        <v>26</v>
      </c>
      <c r="G69" s="21" t="s">
        <v>67</v>
      </c>
      <c r="H69" s="21" t="s">
        <v>1275</v>
      </c>
      <c r="I69" s="21"/>
      <c r="J69" s="21" t="s">
        <v>2923</v>
      </c>
      <c r="K69" s="23">
        <v>33103.449999999997</v>
      </c>
      <c r="L69" s="19">
        <v>-10955951.85</v>
      </c>
    </row>
    <row r="70" spans="1:12" hidden="1" x14ac:dyDescent="0.25">
      <c r="A70" s="6" t="s">
        <v>28</v>
      </c>
      <c r="B70" s="7">
        <v>42468</v>
      </c>
      <c r="C70" s="6" t="s">
        <v>1269</v>
      </c>
      <c r="D70" s="6">
        <v>1</v>
      </c>
      <c r="E70" s="6">
        <v>2698</v>
      </c>
      <c r="F70" s="6" t="s">
        <v>26</v>
      </c>
      <c r="G70" s="6" t="s">
        <v>67</v>
      </c>
      <c r="H70" s="6" t="s">
        <v>1276</v>
      </c>
      <c r="I70" s="20">
        <v>30344.83</v>
      </c>
      <c r="J70" s="20" t="s">
        <v>2923</v>
      </c>
      <c r="K70" s="6"/>
      <c r="L70" s="19">
        <v>146040.82999999999</v>
      </c>
    </row>
    <row r="71" spans="1:12" hidden="1" x14ac:dyDescent="0.25">
      <c r="A71" s="21" t="s">
        <v>28</v>
      </c>
      <c r="B71" s="22">
        <v>42468</v>
      </c>
      <c r="C71" s="21" t="s">
        <v>1269</v>
      </c>
      <c r="D71" s="21">
        <v>1</v>
      </c>
      <c r="E71" s="21">
        <v>2698</v>
      </c>
      <c r="F71" s="21" t="s">
        <v>26</v>
      </c>
      <c r="G71" s="21" t="s">
        <v>67</v>
      </c>
      <c r="H71" s="21" t="s">
        <v>1276</v>
      </c>
      <c r="I71" s="21"/>
      <c r="J71" s="21" t="s">
        <v>2923</v>
      </c>
      <c r="K71" s="23">
        <v>30344.83</v>
      </c>
      <c r="L71" s="19">
        <v>-10986296.68</v>
      </c>
    </row>
    <row r="72" spans="1:12" hidden="1" x14ac:dyDescent="0.25">
      <c r="A72" s="21" t="s">
        <v>1440</v>
      </c>
      <c r="B72" s="22">
        <v>42476</v>
      </c>
      <c r="C72" s="21" t="s">
        <v>1441</v>
      </c>
      <c r="D72" s="21">
        <v>1</v>
      </c>
      <c r="E72" s="21">
        <v>2706</v>
      </c>
      <c r="F72" s="21" t="s">
        <v>26</v>
      </c>
      <c r="G72" s="21" t="s">
        <v>67</v>
      </c>
      <c r="H72" s="21" t="s">
        <v>1442</v>
      </c>
      <c r="I72" s="21"/>
      <c r="J72" s="21"/>
      <c r="K72" s="23">
        <v>8720</v>
      </c>
      <c r="L72" s="19">
        <v>-11112148.09</v>
      </c>
    </row>
    <row r="73" spans="1:12" hidden="1" x14ac:dyDescent="0.25">
      <c r="A73" s="6" t="s">
        <v>229</v>
      </c>
      <c r="B73" s="7">
        <v>42478</v>
      </c>
      <c r="C73" s="6" t="s">
        <v>1280</v>
      </c>
      <c r="D73" s="6">
        <v>1</v>
      </c>
      <c r="E73" s="6">
        <v>2707</v>
      </c>
      <c r="F73" s="6" t="s">
        <v>26</v>
      </c>
      <c r="G73" s="6" t="s">
        <v>67</v>
      </c>
      <c r="H73" s="6" t="s">
        <v>1288</v>
      </c>
      <c r="I73" s="20">
        <v>17793.11</v>
      </c>
      <c r="J73" s="20" t="s">
        <v>2923</v>
      </c>
      <c r="K73" s="6"/>
      <c r="L73" s="19">
        <v>219891.13</v>
      </c>
    </row>
    <row r="74" spans="1:12" hidden="1" x14ac:dyDescent="0.25">
      <c r="A74" s="21" t="s">
        <v>229</v>
      </c>
      <c r="B74" s="22">
        <v>42478</v>
      </c>
      <c r="C74" s="21" t="s">
        <v>1280</v>
      </c>
      <c r="D74" s="21">
        <v>1</v>
      </c>
      <c r="E74" s="21">
        <v>2707</v>
      </c>
      <c r="F74" s="21" t="s">
        <v>26</v>
      </c>
      <c r="G74" s="21" t="s">
        <v>67</v>
      </c>
      <c r="H74" s="21" t="s">
        <v>1288</v>
      </c>
      <c r="I74" s="21"/>
      <c r="J74" s="21" t="s">
        <v>2923</v>
      </c>
      <c r="K74" s="23">
        <v>17793.11</v>
      </c>
      <c r="L74" s="19">
        <v>-11131714.029999999</v>
      </c>
    </row>
    <row r="75" spans="1:12" hidden="1" x14ac:dyDescent="0.25">
      <c r="A75" s="6" t="s">
        <v>794</v>
      </c>
      <c r="B75" s="7">
        <v>42479</v>
      </c>
      <c r="C75" s="6" t="s">
        <v>1299</v>
      </c>
      <c r="D75" s="6">
        <v>1</v>
      </c>
      <c r="E75" s="6">
        <v>2710</v>
      </c>
      <c r="F75" s="6" t="s">
        <v>26</v>
      </c>
      <c r="G75" s="6" t="s">
        <v>67</v>
      </c>
      <c r="H75" s="6" t="s">
        <v>1300</v>
      </c>
      <c r="I75" s="6">
        <v>576</v>
      </c>
      <c r="J75" s="6"/>
      <c r="K75" s="6"/>
      <c r="L75" s="19">
        <v>165213.98000000001</v>
      </c>
    </row>
    <row r="76" spans="1:12" hidden="1" x14ac:dyDescent="0.25">
      <c r="A76" s="6" t="s">
        <v>40</v>
      </c>
      <c r="B76" s="7">
        <v>42486</v>
      </c>
      <c r="C76" s="6" t="s">
        <v>1310</v>
      </c>
      <c r="D76" s="6">
        <v>1</v>
      </c>
      <c r="E76" s="6">
        <v>2713</v>
      </c>
      <c r="F76" s="6" t="s">
        <v>26</v>
      </c>
      <c r="G76" s="6" t="s">
        <v>67</v>
      </c>
      <c r="H76" s="6" t="s">
        <v>1311</v>
      </c>
      <c r="I76" s="6">
        <v>96</v>
      </c>
      <c r="J76" s="6"/>
      <c r="K76" s="6"/>
      <c r="L76" s="19">
        <v>165430.49</v>
      </c>
    </row>
    <row r="77" spans="1:12" hidden="1" x14ac:dyDescent="0.25">
      <c r="A77" s="6" t="s">
        <v>552</v>
      </c>
      <c r="B77" s="7">
        <v>42487</v>
      </c>
      <c r="C77" s="6" t="s">
        <v>1314</v>
      </c>
      <c r="D77" s="6">
        <v>1</v>
      </c>
      <c r="E77" s="6">
        <v>2714</v>
      </c>
      <c r="F77" s="6" t="s">
        <v>26</v>
      </c>
      <c r="G77" s="6" t="s">
        <v>67</v>
      </c>
      <c r="H77" s="6" t="s">
        <v>1315</v>
      </c>
      <c r="I77" s="20">
        <v>18206.900000000001</v>
      </c>
      <c r="J77" s="20" t="s">
        <v>2923</v>
      </c>
      <c r="K77" s="6"/>
      <c r="L77" s="19">
        <v>201697.34</v>
      </c>
    </row>
    <row r="78" spans="1:12" hidden="1" x14ac:dyDescent="0.25">
      <c r="A78" s="21" t="s">
        <v>552</v>
      </c>
      <c r="B78" s="22">
        <v>42487</v>
      </c>
      <c r="C78" s="21" t="s">
        <v>1314</v>
      </c>
      <c r="D78" s="21">
        <v>1</v>
      </c>
      <c r="E78" s="21">
        <v>2714</v>
      </c>
      <c r="F78" s="21" t="s">
        <v>26</v>
      </c>
      <c r="G78" s="21" t="s">
        <v>67</v>
      </c>
      <c r="H78" s="21" t="s">
        <v>1315</v>
      </c>
      <c r="I78" s="21"/>
      <c r="J78" s="21" t="s">
        <v>2923</v>
      </c>
      <c r="K78" s="23">
        <v>18206.900000000001</v>
      </c>
      <c r="L78" s="19">
        <v>-11198369.9</v>
      </c>
    </row>
    <row r="79" spans="1:12" hidden="1" x14ac:dyDescent="0.25">
      <c r="A79" s="6" t="s">
        <v>1316</v>
      </c>
      <c r="B79" s="7">
        <v>42487</v>
      </c>
      <c r="C79" s="6" t="s">
        <v>1317</v>
      </c>
      <c r="D79" s="6">
        <v>1</v>
      </c>
      <c r="E79" s="6">
        <v>2716</v>
      </c>
      <c r="F79" s="6" t="s">
        <v>26</v>
      </c>
      <c r="G79" s="6" t="s">
        <v>67</v>
      </c>
      <c r="H79" s="6" t="s">
        <v>1318</v>
      </c>
      <c r="I79" s="6"/>
      <c r="J79" s="6"/>
      <c r="K79" s="6">
        <v>258.58999999999997</v>
      </c>
      <c r="L79" s="19">
        <v>201438.75</v>
      </c>
    </row>
    <row r="80" spans="1:12" hidden="1" x14ac:dyDescent="0.25">
      <c r="A80" s="6" t="s">
        <v>1258</v>
      </c>
      <c r="B80" s="7">
        <v>42478</v>
      </c>
      <c r="C80" s="6" t="s">
        <v>1290</v>
      </c>
      <c r="D80" s="6">
        <v>1</v>
      </c>
      <c r="E80" s="6">
        <v>2717</v>
      </c>
      <c r="F80" s="6" t="s">
        <v>26</v>
      </c>
      <c r="G80" s="6" t="s">
        <v>6</v>
      </c>
      <c r="H80" s="6" t="s">
        <v>1291</v>
      </c>
      <c r="I80" s="6"/>
      <c r="J80" s="6" t="s">
        <v>2923</v>
      </c>
      <c r="K80" s="20">
        <v>1379.31</v>
      </c>
      <c r="L80" s="19">
        <v>220580.79</v>
      </c>
    </row>
    <row r="81" spans="1:16" hidden="1" x14ac:dyDescent="0.25">
      <c r="A81" s="21" t="s">
        <v>1258</v>
      </c>
      <c r="B81" s="22">
        <v>42478</v>
      </c>
      <c r="C81" s="21" t="s">
        <v>1290</v>
      </c>
      <c r="D81" s="21">
        <v>1</v>
      </c>
      <c r="E81" s="21">
        <v>2717</v>
      </c>
      <c r="F81" s="21" t="s">
        <v>26</v>
      </c>
      <c r="G81" s="21" t="s">
        <v>6</v>
      </c>
      <c r="H81" s="21" t="s">
        <v>1291</v>
      </c>
      <c r="I81" s="23">
        <v>1379.31</v>
      </c>
      <c r="J81" s="23" t="s">
        <v>2923</v>
      </c>
      <c r="K81" s="21"/>
      <c r="L81" s="19">
        <v>-11131083.27</v>
      </c>
    </row>
    <row r="82" spans="1:16" hidden="1" x14ac:dyDescent="0.25">
      <c r="A82" s="6" t="s">
        <v>1292</v>
      </c>
      <c r="B82" s="7">
        <v>42478</v>
      </c>
      <c r="C82" s="6" t="s">
        <v>1293</v>
      </c>
      <c r="D82" s="6">
        <v>1</v>
      </c>
      <c r="E82" s="6">
        <v>2835</v>
      </c>
      <c r="F82" s="6" t="s">
        <v>1294</v>
      </c>
      <c r="G82" s="6" t="s">
        <v>6</v>
      </c>
      <c r="H82" s="6" t="s">
        <v>1295</v>
      </c>
      <c r="I82" s="6"/>
      <c r="J82" s="6" t="s">
        <v>2923</v>
      </c>
      <c r="K82" s="6">
        <v>689.66</v>
      </c>
      <c r="L82" s="19">
        <v>219891.13</v>
      </c>
    </row>
    <row r="83" spans="1:16" hidden="1" x14ac:dyDescent="0.25">
      <c r="A83" s="21" t="s">
        <v>1292</v>
      </c>
      <c r="B83" s="22">
        <v>42478</v>
      </c>
      <c r="C83" s="21" t="s">
        <v>1293</v>
      </c>
      <c r="D83" s="21">
        <v>1</v>
      </c>
      <c r="E83" s="21">
        <v>2835</v>
      </c>
      <c r="F83" s="21" t="s">
        <v>1294</v>
      </c>
      <c r="G83" s="21" t="s">
        <v>6</v>
      </c>
      <c r="H83" s="21" t="s">
        <v>1295</v>
      </c>
      <c r="I83" s="21">
        <v>689.66</v>
      </c>
      <c r="J83" s="21" t="s">
        <v>2923</v>
      </c>
      <c r="K83" s="21"/>
      <c r="L83" s="19">
        <v>-11130393.609999999</v>
      </c>
    </row>
    <row r="84" spans="1:16" hidden="1" x14ac:dyDescent="0.25">
      <c r="A84" s="6" t="s">
        <v>1270</v>
      </c>
      <c r="B84" s="7">
        <v>42466</v>
      </c>
      <c r="C84" s="6" t="s">
        <v>1269</v>
      </c>
      <c r="D84" s="6">
        <v>1</v>
      </c>
      <c r="E84" s="6" t="s">
        <v>1271</v>
      </c>
      <c r="F84" s="6" t="s">
        <v>14</v>
      </c>
      <c r="G84" s="6" t="s">
        <v>15</v>
      </c>
      <c r="H84" s="6" t="s">
        <v>46</v>
      </c>
      <c r="I84" s="6"/>
      <c r="J84" s="6"/>
      <c r="K84" s="20">
        <v>68965.52</v>
      </c>
      <c r="L84" s="19">
        <v>147535.94</v>
      </c>
      <c r="M84">
        <v>400</v>
      </c>
      <c r="O84">
        <v>400</v>
      </c>
      <c r="P84" s="27">
        <f>+SUMIF(M84:M216,O84,K84:K216)</f>
        <v>256551.72000000006</v>
      </c>
    </row>
    <row r="85" spans="1:16" hidden="1" x14ac:dyDescent="0.25">
      <c r="A85" s="6" t="s">
        <v>1014</v>
      </c>
      <c r="B85" s="7">
        <v>42466</v>
      </c>
      <c r="C85" s="6" t="s">
        <v>1272</v>
      </c>
      <c r="D85" s="6">
        <v>1</v>
      </c>
      <c r="E85" s="6" t="s">
        <v>1273</v>
      </c>
      <c r="F85" s="6" t="s">
        <v>14</v>
      </c>
      <c r="G85" s="6" t="s">
        <v>15</v>
      </c>
      <c r="H85" s="6" t="s">
        <v>1274</v>
      </c>
      <c r="I85" s="6"/>
      <c r="J85" s="6"/>
      <c r="K85" s="20">
        <v>75862.070000000007</v>
      </c>
      <c r="L85" s="19">
        <v>71673.87</v>
      </c>
      <c r="M85">
        <v>400</v>
      </c>
      <c r="O85">
        <v>402</v>
      </c>
      <c r="P85">
        <f>+SUMIF(M84:M216,O85,K84:L216)</f>
        <v>-2068.9699999999998</v>
      </c>
    </row>
    <row r="86" spans="1:16" hidden="1" x14ac:dyDescent="0.25">
      <c r="A86" s="6" t="s">
        <v>691</v>
      </c>
      <c r="B86" s="7">
        <v>42475</v>
      </c>
      <c r="C86" s="6" t="s">
        <v>1280</v>
      </c>
      <c r="D86" s="6">
        <v>1</v>
      </c>
      <c r="E86" s="6" t="s">
        <v>1282</v>
      </c>
      <c r="F86" s="6" t="s">
        <v>14</v>
      </c>
      <c r="G86" s="6" t="s">
        <v>15</v>
      </c>
      <c r="H86" s="6" t="s">
        <v>1281</v>
      </c>
      <c r="I86" s="6"/>
      <c r="J86" s="6"/>
      <c r="K86" s="20">
        <v>55172.41</v>
      </c>
      <c r="L86" s="19">
        <v>168109.8</v>
      </c>
      <c r="M86">
        <v>400</v>
      </c>
      <c r="O86">
        <v>440</v>
      </c>
      <c r="P86">
        <f>+SUMIF(M84:M216,O86,K84:L216)</f>
        <v>21655.170000000006</v>
      </c>
    </row>
    <row r="87" spans="1:16" hidden="1" x14ac:dyDescent="0.25">
      <c r="A87" s="6" t="s">
        <v>514</v>
      </c>
      <c r="B87" s="7">
        <v>42479</v>
      </c>
      <c r="C87" s="6" t="s">
        <v>1285</v>
      </c>
      <c r="D87" s="6">
        <v>1</v>
      </c>
      <c r="E87" s="6" t="s">
        <v>1296</v>
      </c>
      <c r="F87" s="6" t="s">
        <v>14</v>
      </c>
      <c r="G87" s="6" t="s">
        <v>15</v>
      </c>
      <c r="H87" s="6" t="s">
        <v>1286</v>
      </c>
      <c r="I87" s="6"/>
      <c r="J87" s="6"/>
      <c r="K87" s="20">
        <v>56551.72</v>
      </c>
      <c r="L87" s="19">
        <v>164718.72</v>
      </c>
      <c r="M87">
        <v>400</v>
      </c>
      <c r="O87">
        <v>470</v>
      </c>
      <c r="P87">
        <f>+SUMIF(M84:M216,O87,K84:L216)</f>
        <v>1618.27</v>
      </c>
    </row>
    <row r="88" spans="1:16" x14ac:dyDescent="0.25">
      <c r="A88" s="21" t="s">
        <v>200</v>
      </c>
      <c r="B88" s="22">
        <v>42486</v>
      </c>
      <c r="C88" s="21" t="s">
        <v>1307</v>
      </c>
      <c r="D88" s="21">
        <v>1</v>
      </c>
      <c r="E88" s="21" t="s">
        <v>1494</v>
      </c>
      <c r="F88" s="21" t="s">
        <v>14</v>
      </c>
      <c r="G88" s="21" t="s">
        <v>15</v>
      </c>
      <c r="H88" s="21" t="s">
        <v>1308</v>
      </c>
      <c r="I88" s="31">
        <f>K88*100/16</f>
        <v>228448.25</v>
      </c>
      <c r="J88" s="21"/>
      <c r="K88" s="23">
        <v>36551.72</v>
      </c>
      <c r="L88" s="19">
        <v>-11175760.09</v>
      </c>
      <c r="M88">
        <v>440</v>
      </c>
      <c r="O88">
        <v>483</v>
      </c>
      <c r="P88">
        <f>+SUMIF(M84:M216,O88,K84:L216)</f>
        <v>28676.860000000004</v>
      </c>
    </row>
    <row r="89" spans="1:16" x14ac:dyDescent="0.25">
      <c r="A89" s="21" t="s">
        <v>16</v>
      </c>
      <c r="B89" s="22">
        <v>42486</v>
      </c>
      <c r="C89" s="21" t="s">
        <v>1314</v>
      </c>
      <c r="D89" s="21">
        <v>1</v>
      </c>
      <c r="E89" s="21" t="s">
        <v>1500</v>
      </c>
      <c r="F89" s="21" t="s">
        <v>14</v>
      </c>
      <c r="G89" s="21" t="s">
        <v>15</v>
      </c>
      <c r="H89" s="21" t="s">
        <v>1501</v>
      </c>
      <c r="I89" s="31">
        <f t="shared" ref="I89:I91" si="0">K89*100/16</f>
        <v>113793.12500000001</v>
      </c>
      <c r="J89" s="21"/>
      <c r="K89" s="23">
        <v>18206.900000000001</v>
      </c>
      <c r="L89" s="19">
        <v>-11194447.970000001</v>
      </c>
      <c r="M89">
        <v>440</v>
      </c>
    </row>
    <row r="90" spans="1:16" x14ac:dyDescent="0.25">
      <c r="A90" s="21" t="s">
        <v>542</v>
      </c>
      <c r="B90" s="22">
        <v>42487</v>
      </c>
      <c r="C90" s="21" t="s">
        <v>1307</v>
      </c>
      <c r="D90" s="21">
        <v>1</v>
      </c>
      <c r="E90" s="21" t="s">
        <v>1506</v>
      </c>
      <c r="F90" s="21" t="s">
        <v>14</v>
      </c>
      <c r="G90" s="21" t="s">
        <v>15</v>
      </c>
      <c r="H90" s="21" t="s">
        <v>1507</v>
      </c>
      <c r="I90" s="31">
        <f t="shared" si="0"/>
        <v>21551.6875</v>
      </c>
      <c r="J90" s="21"/>
      <c r="K90" s="23">
        <v>3448.27</v>
      </c>
      <c r="L90" s="19">
        <v>-11161956.1</v>
      </c>
      <c r="M90">
        <v>440</v>
      </c>
    </row>
    <row r="91" spans="1:16" x14ac:dyDescent="0.25">
      <c r="A91" s="21" t="s">
        <v>1190</v>
      </c>
      <c r="B91" s="22">
        <v>42487</v>
      </c>
      <c r="C91" s="21" t="s">
        <v>1314</v>
      </c>
      <c r="D91" s="21">
        <v>1</v>
      </c>
      <c r="E91" s="21" t="s">
        <v>1508</v>
      </c>
      <c r="F91" s="21" t="s">
        <v>14</v>
      </c>
      <c r="G91" s="21" t="s">
        <v>15</v>
      </c>
      <c r="H91" s="21" t="s">
        <v>1501</v>
      </c>
      <c r="I91" s="31">
        <f t="shared" si="0"/>
        <v>113793.12500000001</v>
      </c>
      <c r="J91" s="21"/>
      <c r="K91" s="23">
        <v>18206.900000000001</v>
      </c>
      <c r="L91" s="19">
        <v>-11180163</v>
      </c>
      <c r="M91">
        <v>440</v>
      </c>
    </row>
    <row r="92" spans="1:16" hidden="1" x14ac:dyDescent="0.25">
      <c r="A92" s="6" t="s">
        <v>373</v>
      </c>
      <c r="B92" s="7">
        <v>42488</v>
      </c>
      <c r="C92" s="6" t="s">
        <v>1285</v>
      </c>
      <c r="D92" s="6">
        <v>1</v>
      </c>
      <c r="E92" s="6" t="s">
        <v>1324</v>
      </c>
      <c r="F92" s="6" t="s">
        <v>14</v>
      </c>
      <c r="G92" s="6" t="s">
        <v>15</v>
      </c>
      <c r="H92" s="6" t="s">
        <v>1286</v>
      </c>
      <c r="I92" s="6"/>
      <c r="J92" s="6"/>
      <c r="K92" s="20">
        <v>56551.72</v>
      </c>
      <c r="L92" s="19">
        <v>218710.39999999999</v>
      </c>
      <c r="M92">
        <v>400</v>
      </c>
    </row>
    <row r="93" spans="1:16" hidden="1" x14ac:dyDescent="0.25">
      <c r="A93" s="21" t="s">
        <v>1098</v>
      </c>
      <c r="B93" s="22">
        <v>42478</v>
      </c>
      <c r="C93" s="21"/>
      <c r="D93" s="21">
        <v>2</v>
      </c>
      <c r="E93" s="21" t="s">
        <v>1449</v>
      </c>
      <c r="F93" s="21" t="s">
        <v>121</v>
      </c>
      <c r="G93" s="21" t="s">
        <v>427</v>
      </c>
      <c r="H93" s="21" t="s">
        <v>1450</v>
      </c>
      <c r="I93" s="21"/>
      <c r="J93" s="21"/>
      <c r="K93" s="21">
        <v>748.55</v>
      </c>
      <c r="L93" s="19">
        <v>-11132462.58</v>
      </c>
      <c r="M93">
        <v>470</v>
      </c>
    </row>
    <row r="94" spans="1:16" hidden="1" x14ac:dyDescent="0.25">
      <c r="A94" s="21" t="s">
        <v>1451</v>
      </c>
      <c r="B94" s="22">
        <v>42479</v>
      </c>
      <c r="C94" s="21"/>
      <c r="D94" s="21">
        <v>2</v>
      </c>
      <c r="E94" s="21" t="s">
        <v>1452</v>
      </c>
      <c r="F94" s="21" t="s">
        <v>121</v>
      </c>
      <c r="G94" s="21" t="s">
        <v>427</v>
      </c>
      <c r="H94" s="21" t="s">
        <v>1168</v>
      </c>
      <c r="I94" s="21"/>
      <c r="J94" s="21"/>
      <c r="K94" s="21">
        <v>580.82000000000005</v>
      </c>
      <c r="L94" s="19">
        <v>-11132353.74</v>
      </c>
      <c r="M94">
        <v>470</v>
      </c>
    </row>
    <row r="95" spans="1:16" hidden="1" x14ac:dyDescent="0.25">
      <c r="A95" s="21" t="s">
        <v>1490</v>
      </c>
      <c r="B95" s="22">
        <v>42483</v>
      </c>
      <c r="C95" s="21"/>
      <c r="D95" s="21">
        <v>2</v>
      </c>
      <c r="E95" s="21" t="s">
        <v>1491</v>
      </c>
      <c r="F95" s="21" t="s">
        <v>121</v>
      </c>
      <c r="G95" s="21" t="s">
        <v>427</v>
      </c>
      <c r="H95" s="21" t="s">
        <v>1029</v>
      </c>
      <c r="I95" s="21"/>
      <c r="J95" s="21"/>
      <c r="K95" s="21">
        <v>30.24</v>
      </c>
      <c r="L95" s="19">
        <v>-11138953</v>
      </c>
      <c r="M95">
        <v>470</v>
      </c>
    </row>
    <row r="96" spans="1:16" hidden="1" x14ac:dyDescent="0.25">
      <c r="A96" s="21" t="s">
        <v>329</v>
      </c>
      <c r="B96" s="22">
        <v>42486</v>
      </c>
      <c r="C96" s="21"/>
      <c r="D96" s="21">
        <v>2</v>
      </c>
      <c r="E96" s="21" t="s">
        <v>1499</v>
      </c>
      <c r="F96" s="21" t="s">
        <v>121</v>
      </c>
      <c r="G96" s="21" t="s">
        <v>427</v>
      </c>
      <c r="H96" s="21" t="s">
        <v>1486</v>
      </c>
      <c r="I96" s="21"/>
      <c r="J96" s="21"/>
      <c r="K96" s="21">
        <v>258.66000000000003</v>
      </c>
      <c r="L96" s="19">
        <v>-11176241.07</v>
      </c>
      <c r="M96">
        <v>470</v>
      </c>
    </row>
    <row r="97" spans="1:13" hidden="1" x14ac:dyDescent="0.25">
      <c r="A97" s="21" t="s">
        <v>7</v>
      </c>
      <c r="B97" s="22">
        <v>42461</v>
      </c>
      <c r="C97" s="21" t="s">
        <v>1325</v>
      </c>
      <c r="D97" s="21">
        <v>2</v>
      </c>
      <c r="E97" s="21" t="s">
        <v>1326</v>
      </c>
      <c r="F97" s="21" t="s">
        <v>125</v>
      </c>
      <c r="G97" s="21" t="s">
        <v>10</v>
      </c>
      <c r="H97" s="21" t="s">
        <v>438</v>
      </c>
      <c r="I97" s="21"/>
      <c r="J97" s="21"/>
      <c r="K97" s="23">
        <v>2104.48</v>
      </c>
      <c r="L97" s="19">
        <v>-10901663.1</v>
      </c>
      <c r="M97">
        <v>483</v>
      </c>
    </row>
    <row r="98" spans="1:13" hidden="1" x14ac:dyDescent="0.25">
      <c r="A98" s="21" t="s">
        <v>19</v>
      </c>
      <c r="B98" s="22">
        <v>42462</v>
      </c>
      <c r="C98" s="21" t="s">
        <v>1327</v>
      </c>
      <c r="D98" s="21">
        <v>2</v>
      </c>
      <c r="E98" s="21" t="s">
        <v>1328</v>
      </c>
      <c r="F98" s="21" t="s">
        <v>125</v>
      </c>
      <c r="G98" s="21" t="s">
        <v>10</v>
      </c>
      <c r="H98" s="21" t="s">
        <v>1329</v>
      </c>
      <c r="I98" s="21"/>
      <c r="J98" s="21"/>
      <c r="K98" s="21">
        <v>361.5</v>
      </c>
      <c r="L98" s="19">
        <v>-10902024.6</v>
      </c>
      <c r="M98">
        <v>483</v>
      </c>
    </row>
    <row r="99" spans="1:13" hidden="1" x14ac:dyDescent="0.25">
      <c r="A99" s="21" t="s">
        <v>122</v>
      </c>
      <c r="B99" s="22">
        <v>42462</v>
      </c>
      <c r="C99" s="21" t="s">
        <v>1330</v>
      </c>
      <c r="D99" s="21">
        <v>2</v>
      </c>
      <c r="E99" s="21" t="s">
        <v>1331</v>
      </c>
      <c r="F99" s="21" t="s">
        <v>125</v>
      </c>
      <c r="G99" s="21" t="s">
        <v>10</v>
      </c>
      <c r="H99" s="21" t="s">
        <v>1332</v>
      </c>
      <c r="I99" s="21"/>
      <c r="J99" s="21"/>
      <c r="K99" s="21">
        <v>247.49</v>
      </c>
      <c r="L99" s="19">
        <v>-10902272.09</v>
      </c>
      <c r="M99">
        <v>483</v>
      </c>
    </row>
    <row r="100" spans="1:13" hidden="1" x14ac:dyDescent="0.25">
      <c r="A100" s="21" t="s">
        <v>126</v>
      </c>
      <c r="B100" s="22">
        <v>42462</v>
      </c>
      <c r="C100" s="21" t="s">
        <v>1333</v>
      </c>
      <c r="D100" s="21">
        <v>2</v>
      </c>
      <c r="E100" s="21" t="s">
        <v>1334</v>
      </c>
      <c r="F100" s="21" t="s">
        <v>125</v>
      </c>
      <c r="G100" s="21" t="s">
        <v>10</v>
      </c>
      <c r="H100" s="21" t="s">
        <v>450</v>
      </c>
      <c r="I100" s="21"/>
      <c r="J100" s="21"/>
      <c r="K100" s="21">
        <v>398.54</v>
      </c>
      <c r="L100" s="19">
        <v>-10902670.630000001</v>
      </c>
      <c r="M100">
        <v>483</v>
      </c>
    </row>
    <row r="101" spans="1:13" hidden="1" x14ac:dyDescent="0.25">
      <c r="A101" s="21" t="s">
        <v>186</v>
      </c>
      <c r="B101" s="22">
        <v>42462</v>
      </c>
      <c r="C101" s="21" t="s">
        <v>1335</v>
      </c>
      <c r="D101" s="21">
        <v>2</v>
      </c>
      <c r="E101" s="21" t="s">
        <v>1336</v>
      </c>
      <c r="F101" s="21" t="s">
        <v>125</v>
      </c>
      <c r="G101" s="21" t="s">
        <v>10</v>
      </c>
      <c r="H101" s="21" t="s">
        <v>1337</v>
      </c>
      <c r="I101" s="21"/>
      <c r="J101" s="21"/>
      <c r="K101" s="21">
        <v>173.79</v>
      </c>
      <c r="L101" s="19">
        <v>-10902844.42</v>
      </c>
      <c r="M101">
        <v>483</v>
      </c>
    </row>
    <row r="102" spans="1:13" hidden="1" x14ac:dyDescent="0.25">
      <c r="A102" s="21" t="s">
        <v>189</v>
      </c>
      <c r="B102" s="22">
        <v>42462</v>
      </c>
      <c r="C102" s="21" t="s">
        <v>1338</v>
      </c>
      <c r="D102" s="21">
        <v>2</v>
      </c>
      <c r="E102" s="21" t="s">
        <v>1339</v>
      </c>
      <c r="F102" s="21" t="s">
        <v>125</v>
      </c>
      <c r="G102" s="21" t="s">
        <v>10</v>
      </c>
      <c r="H102" s="21" t="s">
        <v>1064</v>
      </c>
      <c r="I102" s="21"/>
      <c r="J102" s="21"/>
      <c r="K102" s="21">
        <v>800.64</v>
      </c>
      <c r="L102" s="19">
        <v>-10903645.060000001</v>
      </c>
      <c r="M102">
        <v>483</v>
      </c>
    </row>
    <row r="103" spans="1:13" hidden="1" x14ac:dyDescent="0.25">
      <c r="A103" s="21" t="s">
        <v>194</v>
      </c>
      <c r="B103" s="22">
        <v>42462</v>
      </c>
      <c r="C103" s="21" t="s">
        <v>1340</v>
      </c>
      <c r="D103" s="21">
        <v>2</v>
      </c>
      <c r="E103" s="21" t="s">
        <v>1341</v>
      </c>
      <c r="F103" s="21" t="s">
        <v>125</v>
      </c>
      <c r="G103" s="21" t="s">
        <v>10</v>
      </c>
      <c r="H103" s="21" t="s">
        <v>1118</v>
      </c>
      <c r="I103" s="21"/>
      <c r="J103" s="21"/>
      <c r="K103" s="21">
        <v>173.79</v>
      </c>
      <c r="L103" s="19">
        <v>-10903818.85</v>
      </c>
      <c r="M103">
        <v>483</v>
      </c>
    </row>
    <row r="104" spans="1:13" hidden="1" x14ac:dyDescent="0.25">
      <c r="A104" s="21" t="s">
        <v>37</v>
      </c>
      <c r="B104" s="22">
        <v>42464</v>
      </c>
      <c r="C104" s="21" t="s">
        <v>1342</v>
      </c>
      <c r="D104" s="21">
        <v>2</v>
      </c>
      <c r="E104" s="21" t="s">
        <v>1343</v>
      </c>
      <c r="F104" s="21" t="s">
        <v>125</v>
      </c>
      <c r="G104" s="21" t="s">
        <v>10</v>
      </c>
      <c r="H104" s="21" t="s">
        <v>1344</v>
      </c>
      <c r="I104" s="21"/>
      <c r="J104" s="21"/>
      <c r="K104" s="21">
        <v>384.83</v>
      </c>
      <c r="L104" s="19">
        <v>-10904203.68</v>
      </c>
      <c r="M104">
        <v>483</v>
      </c>
    </row>
    <row r="105" spans="1:13" hidden="1" x14ac:dyDescent="0.25">
      <c r="A105" s="6" t="s">
        <v>612</v>
      </c>
      <c r="B105" s="7">
        <v>42465</v>
      </c>
      <c r="C105" s="6" t="s">
        <v>1267</v>
      </c>
      <c r="D105" s="6">
        <v>2</v>
      </c>
      <c r="E105" s="6" t="s">
        <v>1268</v>
      </c>
      <c r="F105" s="6" t="s">
        <v>31</v>
      </c>
      <c r="G105" s="6" t="s">
        <v>32</v>
      </c>
      <c r="H105" s="6" t="s">
        <v>33</v>
      </c>
      <c r="I105" s="6"/>
      <c r="J105" s="6"/>
      <c r="K105" s="6">
        <v>120.74</v>
      </c>
      <c r="L105" s="19">
        <v>210984.22</v>
      </c>
      <c r="M105">
        <v>483</v>
      </c>
    </row>
    <row r="106" spans="1:13" hidden="1" x14ac:dyDescent="0.25">
      <c r="A106" s="21" t="s">
        <v>1345</v>
      </c>
      <c r="B106" s="22">
        <v>42465</v>
      </c>
      <c r="C106" s="21" t="s">
        <v>1346</v>
      </c>
      <c r="D106" s="21">
        <v>2</v>
      </c>
      <c r="E106" s="21" t="s">
        <v>1347</v>
      </c>
      <c r="F106" s="21" t="s">
        <v>155</v>
      </c>
      <c r="G106" s="21" t="s">
        <v>32</v>
      </c>
      <c r="H106" s="21" t="s">
        <v>435</v>
      </c>
      <c r="I106" s="21"/>
      <c r="J106" s="21"/>
      <c r="K106" s="21">
        <v>112</v>
      </c>
      <c r="L106" s="19">
        <v>-10904315.68</v>
      </c>
      <c r="M106">
        <v>483</v>
      </c>
    </row>
    <row r="107" spans="1:13" hidden="1" x14ac:dyDescent="0.25">
      <c r="A107" s="21" t="s">
        <v>615</v>
      </c>
      <c r="B107" s="22">
        <v>42465</v>
      </c>
      <c r="C107" s="21" t="s">
        <v>1348</v>
      </c>
      <c r="D107" s="21">
        <v>2</v>
      </c>
      <c r="E107" s="21" t="s">
        <v>1349</v>
      </c>
      <c r="F107" s="21" t="s">
        <v>155</v>
      </c>
      <c r="G107" s="21" t="s">
        <v>32</v>
      </c>
      <c r="H107" s="21" t="s">
        <v>435</v>
      </c>
      <c r="I107" s="21"/>
      <c r="J107" s="21"/>
      <c r="K107" s="21">
        <v>112</v>
      </c>
      <c r="L107" s="19">
        <v>-10904427.68</v>
      </c>
      <c r="M107">
        <v>483</v>
      </c>
    </row>
    <row r="108" spans="1:13" hidden="1" x14ac:dyDescent="0.25">
      <c r="A108" s="21" t="s">
        <v>618</v>
      </c>
      <c r="B108" s="22">
        <v>42465</v>
      </c>
      <c r="C108" s="21" t="s">
        <v>1350</v>
      </c>
      <c r="D108" s="21">
        <v>2</v>
      </c>
      <c r="E108" s="21" t="s">
        <v>1351</v>
      </c>
      <c r="F108" s="21" t="s">
        <v>155</v>
      </c>
      <c r="G108" s="21" t="s">
        <v>32</v>
      </c>
      <c r="H108" s="21" t="s">
        <v>435</v>
      </c>
      <c r="I108" s="21"/>
      <c r="J108" s="21"/>
      <c r="K108" s="21">
        <v>112</v>
      </c>
      <c r="L108" s="19">
        <v>-10904539.68</v>
      </c>
      <c r="M108">
        <v>483</v>
      </c>
    </row>
    <row r="109" spans="1:13" hidden="1" x14ac:dyDescent="0.25">
      <c r="A109" s="21" t="s">
        <v>621</v>
      </c>
      <c r="B109" s="22">
        <v>42465</v>
      </c>
      <c r="C109" s="21" t="s">
        <v>1352</v>
      </c>
      <c r="D109" s="21">
        <v>2</v>
      </c>
      <c r="E109" s="21" t="s">
        <v>1353</v>
      </c>
      <c r="F109" s="21" t="s">
        <v>155</v>
      </c>
      <c r="G109" s="21" t="s">
        <v>32</v>
      </c>
      <c r="H109" s="21" t="s">
        <v>435</v>
      </c>
      <c r="I109" s="21"/>
      <c r="J109" s="21"/>
      <c r="K109" s="21">
        <v>112</v>
      </c>
      <c r="L109" s="19">
        <v>-10904651.68</v>
      </c>
      <c r="M109">
        <v>483</v>
      </c>
    </row>
    <row r="110" spans="1:13" hidden="1" x14ac:dyDescent="0.25">
      <c r="A110" s="21" t="s">
        <v>624</v>
      </c>
      <c r="B110" s="22">
        <v>42465</v>
      </c>
      <c r="C110" s="21" t="s">
        <v>1354</v>
      </c>
      <c r="D110" s="21">
        <v>2</v>
      </c>
      <c r="E110" s="21" t="s">
        <v>1355</v>
      </c>
      <c r="F110" s="21" t="s">
        <v>155</v>
      </c>
      <c r="G110" s="21" t="s">
        <v>32</v>
      </c>
      <c r="H110" s="21" t="s">
        <v>435</v>
      </c>
      <c r="I110" s="21"/>
      <c r="J110" s="21"/>
      <c r="K110" s="21">
        <v>112</v>
      </c>
      <c r="L110" s="19">
        <v>-10904763.68</v>
      </c>
      <c r="M110">
        <v>483</v>
      </c>
    </row>
    <row r="111" spans="1:13" hidden="1" x14ac:dyDescent="0.25">
      <c r="A111" s="21" t="s">
        <v>627</v>
      </c>
      <c r="B111" s="22">
        <v>42465</v>
      </c>
      <c r="C111" s="21" t="s">
        <v>1356</v>
      </c>
      <c r="D111" s="21">
        <v>2</v>
      </c>
      <c r="E111" s="21" t="s">
        <v>1357</v>
      </c>
      <c r="F111" s="21" t="s">
        <v>155</v>
      </c>
      <c r="G111" s="21" t="s">
        <v>32</v>
      </c>
      <c r="H111" s="21" t="s">
        <v>435</v>
      </c>
      <c r="I111" s="21"/>
      <c r="J111" s="21"/>
      <c r="K111" s="21">
        <v>112</v>
      </c>
      <c r="L111" s="19">
        <v>-10904875.68</v>
      </c>
      <c r="M111">
        <v>483</v>
      </c>
    </row>
    <row r="112" spans="1:13" hidden="1" x14ac:dyDescent="0.25">
      <c r="A112" s="21" t="s">
        <v>630</v>
      </c>
      <c r="B112" s="22">
        <v>42465</v>
      </c>
      <c r="C112" s="21" t="s">
        <v>1358</v>
      </c>
      <c r="D112" s="21">
        <v>2</v>
      </c>
      <c r="E112" s="21" t="s">
        <v>1359</v>
      </c>
      <c r="F112" s="21" t="s">
        <v>155</v>
      </c>
      <c r="G112" s="21" t="s">
        <v>32</v>
      </c>
      <c r="H112" s="21" t="s">
        <v>435</v>
      </c>
      <c r="I112" s="21"/>
      <c r="J112" s="21"/>
      <c r="K112" s="21">
        <v>112</v>
      </c>
      <c r="L112" s="19">
        <v>-10904987.68</v>
      </c>
      <c r="M112">
        <v>483</v>
      </c>
    </row>
    <row r="113" spans="1:13" hidden="1" x14ac:dyDescent="0.25">
      <c r="A113" s="21" t="s">
        <v>633</v>
      </c>
      <c r="B113" s="22">
        <v>42465</v>
      </c>
      <c r="C113" s="21" t="s">
        <v>1360</v>
      </c>
      <c r="D113" s="21">
        <v>2</v>
      </c>
      <c r="E113" s="21" t="s">
        <v>1361</v>
      </c>
      <c r="F113" s="21" t="s">
        <v>155</v>
      </c>
      <c r="G113" s="21" t="s">
        <v>32</v>
      </c>
      <c r="H113" s="21" t="s">
        <v>435</v>
      </c>
      <c r="I113" s="21"/>
      <c r="J113" s="21"/>
      <c r="K113" s="21">
        <v>128</v>
      </c>
      <c r="L113" s="19">
        <v>-10905115.68</v>
      </c>
      <c r="M113">
        <v>483</v>
      </c>
    </row>
    <row r="114" spans="1:13" hidden="1" x14ac:dyDescent="0.25">
      <c r="A114" s="21" t="s">
        <v>1362</v>
      </c>
      <c r="B114" s="22">
        <v>42465</v>
      </c>
      <c r="C114" s="21" t="s">
        <v>1363</v>
      </c>
      <c r="D114" s="21">
        <v>2</v>
      </c>
      <c r="E114" s="21" t="s">
        <v>1364</v>
      </c>
      <c r="F114" s="21" t="s">
        <v>155</v>
      </c>
      <c r="G114" s="21" t="s">
        <v>32</v>
      </c>
      <c r="H114" s="21" t="s">
        <v>435</v>
      </c>
      <c r="I114" s="21"/>
      <c r="J114" s="21"/>
      <c r="K114" s="21">
        <v>112</v>
      </c>
      <c r="L114" s="19">
        <v>-10905227.68</v>
      </c>
      <c r="M114">
        <v>483</v>
      </c>
    </row>
    <row r="115" spans="1:13" hidden="1" x14ac:dyDescent="0.25">
      <c r="A115" s="21" t="s">
        <v>1365</v>
      </c>
      <c r="B115" s="22">
        <v>42465</v>
      </c>
      <c r="C115" s="21" t="s">
        <v>1366</v>
      </c>
      <c r="D115" s="21">
        <v>2</v>
      </c>
      <c r="E115" s="21" t="s">
        <v>1367</v>
      </c>
      <c r="F115" s="21" t="s">
        <v>155</v>
      </c>
      <c r="G115" s="21" t="s">
        <v>32</v>
      </c>
      <c r="H115" s="21" t="s">
        <v>435</v>
      </c>
      <c r="I115" s="21"/>
      <c r="J115" s="21"/>
      <c r="K115" s="21">
        <v>112</v>
      </c>
      <c r="L115" s="19">
        <v>-10905339.68</v>
      </c>
      <c r="M115">
        <v>483</v>
      </c>
    </row>
    <row r="116" spans="1:13" hidden="1" x14ac:dyDescent="0.25">
      <c r="A116" s="21" t="s">
        <v>48</v>
      </c>
      <c r="B116" s="22">
        <v>42467</v>
      </c>
      <c r="C116" s="21" t="s">
        <v>1368</v>
      </c>
      <c r="D116" s="21">
        <v>2</v>
      </c>
      <c r="E116" s="21" t="s">
        <v>1369</v>
      </c>
      <c r="F116" s="21" t="s">
        <v>125</v>
      </c>
      <c r="G116" s="21" t="s">
        <v>10</v>
      </c>
      <c r="H116" s="21" t="s">
        <v>1370</v>
      </c>
      <c r="I116" s="21"/>
      <c r="J116" s="21"/>
      <c r="K116" s="21">
        <v>899.01</v>
      </c>
      <c r="L116" s="19">
        <v>-10922674.609999999</v>
      </c>
      <c r="M116">
        <v>483</v>
      </c>
    </row>
    <row r="117" spans="1:13" hidden="1" x14ac:dyDescent="0.25">
      <c r="A117" s="21" t="s">
        <v>202</v>
      </c>
      <c r="B117" s="22">
        <v>42467</v>
      </c>
      <c r="C117" s="21" t="s">
        <v>1371</v>
      </c>
      <c r="D117" s="21">
        <v>2</v>
      </c>
      <c r="E117" s="21" t="s">
        <v>1372</v>
      </c>
      <c r="F117" s="21" t="s">
        <v>125</v>
      </c>
      <c r="G117" s="21" t="s">
        <v>10</v>
      </c>
      <c r="H117" s="21" t="s">
        <v>1373</v>
      </c>
      <c r="I117" s="21"/>
      <c r="J117" s="21"/>
      <c r="K117" s="21">
        <v>173.79</v>
      </c>
      <c r="L117" s="19">
        <v>-10922848.4</v>
      </c>
      <c r="M117">
        <v>483</v>
      </c>
    </row>
    <row r="118" spans="1:13" hidden="1" x14ac:dyDescent="0.25">
      <c r="A118" s="21" t="s">
        <v>205</v>
      </c>
      <c r="B118" s="22">
        <v>42468</v>
      </c>
      <c r="C118" s="21" t="s">
        <v>1374</v>
      </c>
      <c r="D118" s="21">
        <v>2</v>
      </c>
      <c r="E118" s="21" t="s">
        <v>1375</v>
      </c>
      <c r="F118" s="21" t="s">
        <v>125</v>
      </c>
      <c r="G118" s="21" t="s">
        <v>10</v>
      </c>
      <c r="H118" s="21" t="s">
        <v>1376</v>
      </c>
      <c r="I118" s="21"/>
      <c r="J118" s="21"/>
      <c r="K118" s="21">
        <v>257.93</v>
      </c>
      <c r="L118" s="19">
        <v>-10986554.609999999</v>
      </c>
      <c r="M118">
        <v>483</v>
      </c>
    </row>
    <row r="119" spans="1:13" hidden="1" x14ac:dyDescent="0.25">
      <c r="A119" s="21" t="s">
        <v>659</v>
      </c>
      <c r="B119" s="22">
        <v>42469</v>
      </c>
      <c r="C119" s="21" t="s">
        <v>1377</v>
      </c>
      <c r="D119" s="21">
        <v>2</v>
      </c>
      <c r="E119" s="21" t="s">
        <v>1378</v>
      </c>
      <c r="F119" s="21" t="s">
        <v>125</v>
      </c>
      <c r="G119" s="21" t="s">
        <v>10</v>
      </c>
      <c r="H119" s="21" t="s">
        <v>1379</v>
      </c>
      <c r="I119" s="21"/>
      <c r="J119" s="21"/>
      <c r="K119" s="21">
        <v>786.9</v>
      </c>
      <c r="L119" s="19">
        <v>-10987341.51</v>
      </c>
      <c r="M119">
        <v>483</v>
      </c>
    </row>
    <row r="120" spans="1:13" hidden="1" x14ac:dyDescent="0.25">
      <c r="A120" s="21" t="s">
        <v>663</v>
      </c>
      <c r="B120" s="22">
        <v>42471</v>
      </c>
      <c r="C120" s="21" t="s">
        <v>1380</v>
      </c>
      <c r="D120" s="21">
        <v>2</v>
      </c>
      <c r="E120" s="21" t="s">
        <v>1381</v>
      </c>
      <c r="F120" s="21" t="s">
        <v>125</v>
      </c>
      <c r="G120" s="21" t="s">
        <v>10</v>
      </c>
      <c r="H120" s="21" t="s">
        <v>443</v>
      </c>
      <c r="I120" s="21"/>
      <c r="J120" s="21"/>
      <c r="K120" s="21">
        <v>173.8</v>
      </c>
      <c r="L120" s="19">
        <v>-10987515.310000001</v>
      </c>
      <c r="M120">
        <v>483</v>
      </c>
    </row>
    <row r="121" spans="1:13" hidden="1" x14ac:dyDescent="0.25">
      <c r="A121" s="21" t="s">
        <v>1058</v>
      </c>
      <c r="B121" s="22">
        <v>42471</v>
      </c>
      <c r="C121" s="21" t="s">
        <v>1382</v>
      </c>
      <c r="D121" s="21">
        <v>2</v>
      </c>
      <c r="E121" s="21" t="s">
        <v>1383</v>
      </c>
      <c r="F121" s="21" t="s">
        <v>125</v>
      </c>
      <c r="G121" s="21" t="s">
        <v>10</v>
      </c>
      <c r="H121" s="21" t="s">
        <v>1384</v>
      </c>
      <c r="I121" s="21"/>
      <c r="J121" s="21"/>
      <c r="K121" s="21">
        <v>758.89</v>
      </c>
      <c r="L121" s="19">
        <v>-10988274.199999999</v>
      </c>
      <c r="M121">
        <v>483</v>
      </c>
    </row>
    <row r="122" spans="1:13" hidden="1" x14ac:dyDescent="0.25">
      <c r="A122" s="21" t="s">
        <v>216</v>
      </c>
      <c r="B122" s="22">
        <v>42472</v>
      </c>
      <c r="C122" s="21" t="s">
        <v>1385</v>
      </c>
      <c r="D122" s="21">
        <v>2</v>
      </c>
      <c r="E122" s="21" t="s">
        <v>1386</v>
      </c>
      <c r="F122" s="21" t="s">
        <v>125</v>
      </c>
      <c r="G122" s="21" t="s">
        <v>10</v>
      </c>
      <c r="H122" s="21" t="s">
        <v>593</v>
      </c>
      <c r="I122" s="21"/>
      <c r="J122" s="21"/>
      <c r="K122" s="21">
        <v>173.79</v>
      </c>
      <c r="L122" s="19">
        <v>-11064310.060000001</v>
      </c>
      <c r="M122">
        <v>483</v>
      </c>
    </row>
    <row r="123" spans="1:13" hidden="1" x14ac:dyDescent="0.25">
      <c r="A123" s="21" t="s">
        <v>52</v>
      </c>
      <c r="B123" s="22">
        <v>42472</v>
      </c>
      <c r="C123" s="21" t="s">
        <v>1387</v>
      </c>
      <c r="D123" s="21">
        <v>2</v>
      </c>
      <c r="E123" s="21" t="s">
        <v>1388</v>
      </c>
      <c r="F123" s="21" t="s">
        <v>125</v>
      </c>
      <c r="G123" s="21" t="s">
        <v>10</v>
      </c>
      <c r="H123" s="21" t="s">
        <v>1389</v>
      </c>
      <c r="I123" s="21"/>
      <c r="J123" s="21"/>
      <c r="K123" s="21">
        <v>173.79</v>
      </c>
      <c r="L123" s="19">
        <v>-11064483.85</v>
      </c>
      <c r="M123">
        <v>483</v>
      </c>
    </row>
    <row r="124" spans="1:13" hidden="1" x14ac:dyDescent="0.25">
      <c r="A124" s="21" t="s">
        <v>1390</v>
      </c>
      <c r="B124" s="22">
        <v>42473</v>
      </c>
      <c r="C124" s="21" t="s">
        <v>1391</v>
      </c>
      <c r="D124" s="21">
        <v>2</v>
      </c>
      <c r="E124" s="21" t="s">
        <v>1392</v>
      </c>
      <c r="F124" s="21" t="s">
        <v>155</v>
      </c>
      <c r="G124" s="21" t="s">
        <v>32</v>
      </c>
      <c r="H124" s="21" t="s">
        <v>435</v>
      </c>
      <c r="I124" s="21"/>
      <c r="J124" s="21"/>
      <c r="K124" s="21">
        <v>88</v>
      </c>
      <c r="L124" s="19">
        <v>-11064571.85</v>
      </c>
      <c r="M124">
        <v>483</v>
      </c>
    </row>
    <row r="125" spans="1:13" hidden="1" x14ac:dyDescent="0.25">
      <c r="A125" s="21" t="s">
        <v>1054</v>
      </c>
      <c r="B125" s="22">
        <v>42473</v>
      </c>
      <c r="C125" s="21" t="s">
        <v>1393</v>
      </c>
      <c r="D125" s="21">
        <v>2</v>
      </c>
      <c r="E125" s="21" t="s">
        <v>1394</v>
      </c>
      <c r="F125" s="21" t="s">
        <v>155</v>
      </c>
      <c r="G125" s="21" t="s">
        <v>32</v>
      </c>
      <c r="H125" s="21" t="s">
        <v>435</v>
      </c>
      <c r="I125" s="21"/>
      <c r="J125" s="21"/>
      <c r="K125" s="21">
        <v>112</v>
      </c>
      <c r="L125" s="19">
        <v>-11064683.85</v>
      </c>
      <c r="M125">
        <v>483</v>
      </c>
    </row>
    <row r="126" spans="1:13" hidden="1" x14ac:dyDescent="0.25">
      <c r="A126" s="21" t="s">
        <v>1395</v>
      </c>
      <c r="B126" s="22">
        <v>42473</v>
      </c>
      <c r="C126" s="21" t="s">
        <v>1396</v>
      </c>
      <c r="D126" s="21">
        <v>2</v>
      </c>
      <c r="E126" s="21" t="s">
        <v>1397</v>
      </c>
      <c r="F126" s="21" t="s">
        <v>155</v>
      </c>
      <c r="G126" s="21" t="s">
        <v>32</v>
      </c>
      <c r="H126" s="21" t="s">
        <v>435</v>
      </c>
      <c r="I126" s="21"/>
      <c r="J126" s="21"/>
      <c r="K126" s="21">
        <v>112</v>
      </c>
      <c r="L126" s="19">
        <v>-11064795.85</v>
      </c>
      <c r="M126">
        <v>483</v>
      </c>
    </row>
    <row r="127" spans="1:13" hidden="1" x14ac:dyDescent="0.25">
      <c r="A127" s="21" t="s">
        <v>1398</v>
      </c>
      <c r="B127" s="22">
        <v>42473</v>
      </c>
      <c r="C127" s="21" t="s">
        <v>1399</v>
      </c>
      <c r="D127" s="21">
        <v>2</v>
      </c>
      <c r="E127" s="21" t="s">
        <v>1400</v>
      </c>
      <c r="F127" s="21" t="s">
        <v>155</v>
      </c>
      <c r="G127" s="21" t="s">
        <v>32</v>
      </c>
      <c r="H127" s="21" t="s">
        <v>435</v>
      </c>
      <c r="I127" s="21"/>
      <c r="J127" s="21"/>
      <c r="K127" s="21">
        <v>112</v>
      </c>
      <c r="L127" s="19">
        <v>-11064907.85</v>
      </c>
      <c r="M127">
        <v>483</v>
      </c>
    </row>
    <row r="128" spans="1:13" hidden="1" x14ac:dyDescent="0.25">
      <c r="A128" s="21" t="s">
        <v>1401</v>
      </c>
      <c r="B128" s="22">
        <v>42473</v>
      </c>
      <c r="C128" s="21" t="s">
        <v>1402</v>
      </c>
      <c r="D128" s="21">
        <v>2</v>
      </c>
      <c r="E128" s="21" t="s">
        <v>1403</v>
      </c>
      <c r="F128" s="21" t="s">
        <v>155</v>
      </c>
      <c r="G128" s="21" t="s">
        <v>32</v>
      </c>
      <c r="H128" s="21" t="s">
        <v>435</v>
      </c>
      <c r="I128" s="21"/>
      <c r="J128" s="21"/>
      <c r="K128" s="21">
        <v>112</v>
      </c>
      <c r="L128" s="19">
        <v>-11065019.85</v>
      </c>
      <c r="M128">
        <v>483</v>
      </c>
    </row>
    <row r="129" spans="1:13" hidden="1" x14ac:dyDescent="0.25">
      <c r="A129" s="21" t="s">
        <v>667</v>
      </c>
      <c r="B129" s="22">
        <v>42473</v>
      </c>
      <c r="C129" s="21" t="s">
        <v>1404</v>
      </c>
      <c r="D129" s="21">
        <v>2</v>
      </c>
      <c r="E129" s="21" t="s">
        <v>1405</v>
      </c>
      <c r="F129" s="21" t="s">
        <v>155</v>
      </c>
      <c r="G129" s="21" t="s">
        <v>32</v>
      </c>
      <c r="H129" s="21" t="s">
        <v>435</v>
      </c>
      <c r="I129" s="21"/>
      <c r="J129" s="21"/>
      <c r="K129" s="21">
        <v>112</v>
      </c>
      <c r="L129" s="19">
        <v>-11065131.85</v>
      </c>
      <c r="M129">
        <v>483</v>
      </c>
    </row>
    <row r="130" spans="1:13" hidden="1" x14ac:dyDescent="0.25">
      <c r="A130" s="21" t="s">
        <v>1406</v>
      </c>
      <c r="B130" s="22">
        <v>42473</v>
      </c>
      <c r="C130" s="21" t="s">
        <v>1407</v>
      </c>
      <c r="D130" s="21">
        <v>2</v>
      </c>
      <c r="E130" s="21" t="s">
        <v>1408</v>
      </c>
      <c r="F130" s="21" t="s">
        <v>155</v>
      </c>
      <c r="G130" s="21" t="s">
        <v>32</v>
      </c>
      <c r="H130" s="21" t="s">
        <v>435</v>
      </c>
      <c r="I130" s="21"/>
      <c r="J130" s="21"/>
      <c r="K130" s="21">
        <v>112</v>
      </c>
      <c r="L130" s="19">
        <v>-11065243.85</v>
      </c>
      <c r="M130">
        <v>483</v>
      </c>
    </row>
    <row r="131" spans="1:13" hidden="1" x14ac:dyDescent="0.25">
      <c r="A131" s="21" t="s">
        <v>1409</v>
      </c>
      <c r="B131" s="22">
        <v>42473</v>
      </c>
      <c r="C131" s="21" t="s">
        <v>1410</v>
      </c>
      <c r="D131" s="21">
        <v>2</v>
      </c>
      <c r="E131" s="21" t="s">
        <v>1411</v>
      </c>
      <c r="F131" s="21" t="s">
        <v>155</v>
      </c>
      <c r="G131" s="21" t="s">
        <v>32</v>
      </c>
      <c r="H131" s="21" t="s">
        <v>435</v>
      </c>
      <c r="I131" s="21"/>
      <c r="J131" s="21"/>
      <c r="K131" s="21">
        <v>112</v>
      </c>
      <c r="L131" s="19">
        <v>-11065355.85</v>
      </c>
      <c r="M131">
        <v>483</v>
      </c>
    </row>
    <row r="132" spans="1:13" hidden="1" x14ac:dyDescent="0.25">
      <c r="A132" s="21" t="s">
        <v>1412</v>
      </c>
      <c r="B132" s="22">
        <v>42473</v>
      </c>
      <c r="C132" s="21" t="s">
        <v>1413</v>
      </c>
      <c r="D132" s="21">
        <v>2</v>
      </c>
      <c r="E132" s="21" t="s">
        <v>1414</v>
      </c>
      <c r="F132" s="21" t="s">
        <v>155</v>
      </c>
      <c r="G132" s="21" t="s">
        <v>32</v>
      </c>
      <c r="H132" s="21" t="s">
        <v>435</v>
      </c>
      <c r="I132" s="21"/>
      <c r="J132" s="21"/>
      <c r="K132" s="21">
        <v>128</v>
      </c>
      <c r="L132" s="19">
        <v>-11065483.85</v>
      </c>
      <c r="M132">
        <v>483</v>
      </c>
    </row>
    <row r="133" spans="1:13" hidden="1" x14ac:dyDescent="0.25">
      <c r="A133" s="21" t="s">
        <v>670</v>
      </c>
      <c r="B133" s="22">
        <v>42473</v>
      </c>
      <c r="C133" s="21" t="s">
        <v>1415</v>
      </c>
      <c r="D133" s="21">
        <v>2</v>
      </c>
      <c r="E133" s="21" t="s">
        <v>1416</v>
      </c>
      <c r="F133" s="21" t="s">
        <v>155</v>
      </c>
      <c r="G133" s="21" t="s">
        <v>32</v>
      </c>
      <c r="H133" s="21" t="s">
        <v>435</v>
      </c>
      <c r="I133" s="21"/>
      <c r="J133" s="21"/>
      <c r="K133" s="21">
        <v>112</v>
      </c>
      <c r="L133" s="19">
        <v>-11065595.85</v>
      </c>
      <c r="M133">
        <v>483</v>
      </c>
    </row>
    <row r="134" spans="1:13" hidden="1" x14ac:dyDescent="0.25">
      <c r="A134" s="21" t="s">
        <v>1056</v>
      </c>
      <c r="B134" s="22">
        <v>42473</v>
      </c>
      <c r="C134" s="21" t="s">
        <v>1417</v>
      </c>
      <c r="D134" s="21">
        <v>2</v>
      </c>
      <c r="E134" s="21" t="s">
        <v>1418</v>
      </c>
      <c r="F134" s="21" t="s">
        <v>155</v>
      </c>
      <c r="G134" s="21" t="s">
        <v>32</v>
      </c>
      <c r="H134" s="21" t="s">
        <v>435</v>
      </c>
      <c r="I134" s="21"/>
      <c r="J134" s="21"/>
      <c r="K134" s="21">
        <v>112</v>
      </c>
      <c r="L134" s="19">
        <v>-11065707.85</v>
      </c>
      <c r="M134">
        <v>483</v>
      </c>
    </row>
    <row r="135" spans="1:13" hidden="1" x14ac:dyDescent="0.25">
      <c r="A135" s="21" t="s">
        <v>274</v>
      </c>
      <c r="B135" s="22">
        <v>42474</v>
      </c>
      <c r="C135" s="21" t="s">
        <v>1428</v>
      </c>
      <c r="D135" s="21">
        <v>2</v>
      </c>
      <c r="E135" s="21" t="s">
        <v>1429</v>
      </c>
      <c r="F135" s="21" t="s">
        <v>125</v>
      </c>
      <c r="G135" s="21" t="s">
        <v>10</v>
      </c>
      <c r="H135" s="21" t="s">
        <v>1430</v>
      </c>
      <c r="I135" s="21"/>
      <c r="J135" s="21"/>
      <c r="K135" s="21">
        <v>173.79</v>
      </c>
      <c r="L135" s="19">
        <v>-11068200.85</v>
      </c>
      <c r="M135">
        <v>483</v>
      </c>
    </row>
    <row r="136" spans="1:13" hidden="1" x14ac:dyDescent="0.25">
      <c r="A136" s="21" t="s">
        <v>1419</v>
      </c>
      <c r="B136" s="22">
        <v>42474</v>
      </c>
      <c r="C136" s="21" t="s">
        <v>1420</v>
      </c>
      <c r="D136" s="21">
        <v>2</v>
      </c>
      <c r="E136" s="21" t="s">
        <v>1421</v>
      </c>
      <c r="F136" s="21" t="s">
        <v>1233</v>
      </c>
      <c r="G136" s="21" t="s">
        <v>32</v>
      </c>
      <c r="H136" s="21" t="s">
        <v>434</v>
      </c>
      <c r="I136" s="21"/>
      <c r="J136" s="21"/>
      <c r="K136" s="21">
        <v>689.44</v>
      </c>
      <c r="L136" s="19">
        <v>-11067776.6</v>
      </c>
      <c r="M136">
        <v>483</v>
      </c>
    </row>
    <row r="137" spans="1:13" hidden="1" x14ac:dyDescent="0.25">
      <c r="A137" s="21" t="s">
        <v>1422</v>
      </c>
      <c r="B137" s="22">
        <v>42474</v>
      </c>
      <c r="C137" s="21" t="s">
        <v>1423</v>
      </c>
      <c r="D137" s="21">
        <v>2</v>
      </c>
      <c r="E137" s="21" t="s">
        <v>1424</v>
      </c>
      <c r="F137" s="21" t="s">
        <v>144</v>
      </c>
      <c r="G137" s="21" t="s">
        <v>32</v>
      </c>
      <c r="H137" s="21" t="s">
        <v>433</v>
      </c>
      <c r="I137" s="21"/>
      <c r="J137" s="21"/>
      <c r="K137" s="21">
        <v>35.200000000000003</v>
      </c>
      <c r="L137" s="19">
        <v>-11067811.800000001</v>
      </c>
      <c r="M137">
        <v>483</v>
      </c>
    </row>
    <row r="138" spans="1:13" hidden="1" x14ac:dyDescent="0.25">
      <c r="A138" s="21" t="s">
        <v>1425</v>
      </c>
      <c r="B138" s="22">
        <v>42474</v>
      </c>
      <c r="C138" s="21" t="s">
        <v>1426</v>
      </c>
      <c r="D138" s="21">
        <v>2</v>
      </c>
      <c r="E138" s="21" t="s">
        <v>1427</v>
      </c>
      <c r="F138" s="21" t="s">
        <v>155</v>
      </c>
      <c r="G138" s="21" t="s">
        <v>32</v>
      </c>
      <c r="H138" s="21" t="s">
        <v>435</v>
      </c>
      <c r="I138" s="21"/>
      <c r="J138" s="21"/>
      <c r="K138" s="21">
        <v>215.26</v>
      </c>
      <c r="L138" s="19">
        <v>-11068027.060000001</v>
      </c>
      <c r="M138">
        <v>483</v>
      </c>
    </row>
    <row r="139" spans="1:13" hidden="1" x14ac:dyDescent="0.25">
      <c r="A139" s="21" t="s">
        <v>84</v>
      </c>
      <c r="B139" s="22">
        <v>42474</v>
      </c>
      <c r="C139" s="21" t="s">
        <v>1431</v>
      </c>
      <c r="D139" s="21">
        <v>2</v>
      </c>
      <c r="E139" s="21" t="s">
        <v>1432</v>
      </c>
      <c r="F139" s="21" t="s">
        <v>125</v>
      </c>
      <c r="G139" s="21" t="s">
        <v>10</v>
      </c>
      <c r="H139" s="21" t="s">
        <v>1433</v>
      </c>
      <c r="I139" s="21"/>
      <c r="J139" s="21"/>
      <c r="K139" s="21">
        <v>173.79</v>
      </c>
      <c r="L139" s="19">
        <v>-11068374.640000001</v>
      </c>
      <c r="M139">
        <v>483</v>
      </c>
    </row>
    <row r="140" spans="1:13" hidden="1" x14ac:dyDescent="0.25">
      <c r="A140" s="21" t="s">
        <v>320</v>
      </c>
      <c r="B140" s="22">
        <v>42475</v>
      </c>
      <c r="C140" s="21" t="s">
        <v>1434</v>
      </c>
      <c r="D140" s="21">
        <v>2</v>
      </c>
      <c r="E140" s="21" t="s">
        <v>1435</v>
      </c>
      <c r="F140" s="21" t="s">
        <v>125</v>
      </c>
      <c r="G140" s="21" t="s">
        <v>10</v>
      </c>
      <c r="H140" s="21" t="s">
        <v>1436</v>
      </c>
      <c r="I140" s="21"/>
      <c r="J140" s="21"/>
      <c r="K140" s="21">
        <v>173.79</v>
      </c>
      <c r="L140" s="19">
        <v>-11102479.460000001</v>
      </c>
      <c r="M140">
        <v>483</v>
      </c>
    </row>
    <row r="141" spans="1:13" hidden="1" x14ac:dyDescent="0.25">
      <c r="A141" s="21" t="s">
        <v>323</v>
      </c>
      <c r="B141" s="22">
        <v>42475</v>
      </c>
      <c r="C141" s="21" t="s">
        <v>1437</v>
      </c>
      <c r="D141" s="21">
        <v>2</v>
      </c>
      <c r="E141" s="21" t="s">
        <v>1438</v>
      </c>
      <c r="F141" s="21" t="s">
        <v>125</v>
      </c>
      <c r="G141" s="21" t="s">
        <v>10</v>
      </c>
      <c r="H141" s="21" t="s">
        <v>1439</v>
      </c>
      <c r="I141" s="21"/>
      <c r="J141" s="21"/>
      <c r="K141" s="21">
        <v>948.63</v>
      </c>
      <c r="L141" s="19">
        <v>-11103428.09</v>
      </c>
      <c r="M141">
        <v>483</v>
      </c>
    </row>
    <row r="142" spans="1:13" hidden="1" x14ac:dyDescent="0.25">
      <c r="A142" s="6" t="s">
        <v>219</v>
      </c>
      <c r="B142" s="7">
        <v>42476</v>
      </c>
      <c r="C142" s="6" t="s">
        <v>1283</v>
      </c>
      <c r="D142" s="6">
        <v>2</v>
      </c>
      <c r="E142" s="6" t="s">
        <v>1284</v>
      </c>
      <c r="F142" s="6" t="s">
        <v>31</v>
      </c>
      <c r="G142" s="6" t="s">
        <v>32</v>
      </c>
      <c r="H142" s="6" t="s">
        <v>33</v>
      </c>
      <c r="I142" s="6"/>
      <c r="J142" s="6"/>
      <c r="K142" s="6">
        <v>80.739999999999995</v>
      </c>
      <c r="L142" s="19">
        <v>201960.09</v>
      </c>
      <c r="M142">
        <v>483</v>
      </c>
    </row>
    <row r="143" spans="1:13" hidden="1" x14ac:dyDescent="0.25">
      <c r="A143" s="21" t="s">
        <v>53</v>
      </c>
      <c r="B143" s="22">
        <v>42476</v>
      </c>
      <c r="C143" s="21" t="s">
        <v>1443</v>
      </c>
      <c r="D143" s="21">
        <v>2</v>
      </c>
      <c r="E143" s="21" t="s">
        <v>1444</v>
      </c>
      <c r="F143" s="21" t="s">
        <v>155</v>
      </c>
      <c r="G143" s="21" t="s">
        <v>32</v>
      </c>
      <c r="H143" s="21" t="s">
        <v>435</v>
      </c>
      <c r="I143" s="21"/>
      <c r="J143" s="21"/>
      <c r="K143" s="21">
        <v>951.58</v>
      </c>
      <c r="L143" s="19">
        <v>-11113099.67</v>
      </c>
      <c r="M143">
        <v>483</v>
      </c>
    </row>
    <row r="144" spans="1:13" hidden="1" x14ac:dyDescent="0.25">
      <c r="A144" s="21" t="s">
        <v>223</v>
      </c>
      <c r="B144" s="22">
        <v>42476</v>
      </c>
      <c r="C144" s="21" t="s">
        <v>1445</v>
      </c>
      <c r="D144" s="21">
        <v>2</v>
      </c>
      <c r="E144" s="21" t="s">
        <v>1446</v>
      </c>
      <c r="F144" s="21" t="s">
        <v>155</v>
      </c>
      <c r="G144" s="21" t="s">
        <v>32</v>
      </c>
      <c r="H144" s="21" t="s">
        <v>435</v>
      </c>
      <c r="I144" s="21"/>
      <c r="J144" s="21"/>
      <c r="K144" s="21">
        <v>345.66</v>
      </c>
      <c r="L144" s="19">
        <v>-11113445.33</v>
      </c>
      <c r="M144">
        <v>483</v>
      </c>
    </row>
    <row r="145" spans="1:13" hidden="1" x14ac:dyDescent="0.25">
      <c r="A145" s="21" t="s">
        <v>226</v>
      </c>
      <c r="B145" s="22">
        <v>42476</v>
      </c>
      <c r="C145" s="21" t="s">
        <v>1447</v>
      </c>
      <c r="D145" s="21">
        <v>2</v>
      </c>
      <c r="E145" s="21" t="s">
        <v>1448</v>
      </c>
      <c r="F145" s="21" t="s">
        <v>1233</v>
      </c>
      <c r="G145" s="21" t="s">
        <v>32</v>
      </c>
      <c r="H145" s="21" t="s">
        <v>434</v>
      </c>
      <c r="I145" s="21"/>
      <c r="J145" s="21"/>
      <c r="K145" s="21">
        <v>337.66</v>
      </c>
      <c r="L145" s="19">
        <v>-11113782.99</v>
      </c>
      <c r="M145">
        <v>483</v>
      </c>
    </row>
    <row r="146" spans="1:13" hidden="1" x14ac:dyDescent="0.25">
      <c r="A146" s="6" t="s">
        <v>1119</v>
      </c>
      <c r="B146" s="7">
        <v>42479</v>
      </c>
      <c r="C146" s="6" t="s">
        <v>1297</v>
      </c>
      <c r="D146" s="6">
        <v>2</v>
      </c>
      <c r="E146" s="6" t="s">
        <v>1298</v>
      </c>
      <c r="F146" s="6" t="s">
        <v>31</v>
      </c>
      <c r="G146" s="6" t="s">
        <v>32</v>
      </c>
      <c r="H146" s="6" t="s">
        <v>33</v>
      </c>
      <c r="I146" s="6"/>
      <c r="J146" s="6"/>
      <c r="K146" s="6">
        <v>80.739999999999995</v>
      </c>
      <c r="L146" s="19">
        <v>164637.98000000001</v>
      </c>
      <c r="M146">
        <v>483</v>
      </c>
    </row>
    <row r="147" spans="1:13" hidden="1" x14ac:dyDescent="0.25">
      <c r="A147" s="21" t="s">
        <v>1122</v>
      </c>
      <c r="B147" s="22">
        <v>42479</v>
      </c>
      <c r="C147" s="21" t="s">
        <v>1453</v>
      </c>
      <c r="D147" s="21">
        <v>2</v>
      </c>
      <c r="E147" s="21" t="s">
        <v>1454</v>
      </c>
      <c r="F147" s="21" t="s">
        <v>151</v>
      </c>
      <c r="G147" s="21" t="s">
        <v>32</v>
      </c>
      <c r="H147" s="21" t="s">
        <v>434</v>
      </c>
      <c r="I147" s="21"/>
      <c r="J147" s="21"/>
      <c r="K147" s="21">
        <v>64</v>
      </c>
      <c r="L147" s="19">
        <v>-11132417.74</v>
      </c>
      <c r="M147">
        <v>483</v>
      </c>
    </row>
    <row r="148" spans="1:13" hidden="1" x14ac:dyDescent="0.25">
      <c r="A148" s="21" t="s">
        <v>277</v>
      </c>
      <c r="B148" s="22">
        <v>42479</v>
      </c>
      <c r="C148" s="21" t="s">
        <v>1455</v>
      </c>
      <c r="D148" s="21">
        <v>2</v>
      </c>
      <c r="E148" s="21" t="s">
        <v>1456</v>
      </c>
      <c r="F148" s="21" t="s">
        <v>144</v>
      </c>
      <c r="G148" s="21" t="s">
        <v>32</v>
      </c>
      <c r="H148" s="21" t="s">
        <v>433</v>
      </c>
      <c r="I148" s="21"/>
      <c r="J148" s="21"/>
      <c r="K148" s="21">
        <v>155.38999999999999</v>
      </c>
      <c r="L148" s="19">
        <v>-11132573.130000001</v>
      </c>
      <c r="M148">
        <v>483</v>
      </c>
    </row>
    <row r="149" spans="1:13" hidden="1" x14ac:dyDescent="0.25">
      <c r="A149" s="21" t="s">
        <v>280</v>
      </c>
      <c r="B149" s="22">
        <v>42479</v>
      </c>
      <c r="C149" s="21" t="s">
        <v>1457</v>
      </c>
      <c r="D149" s="21">
        <v>2</v>
      </c>
      <c r="E149" s="21" t="s">
        <v>1458</v>
      </c>
      <c r="F149" s="21" t="s">
        <v>144</v>
      </c>
      <c r="G149" s="21" t="s">
        <v>32</v>
      </c>
      <c r="H149" s="21" t="s">
        <v>433</v>
      </c>
      <c r="I149" s="21"/>
      <c r="J149" s="21"/>
      <c r="K149" s="21">
        <v>155.38999999999999</v>
      </c>
      <c r="L149" s="19">
        <v>-11132728.52</v>
      </c>
      <c r="M149">
        <v>483</v>
      </c>
    </row>
    <row r="150" spans="1:13" hidden="1" x14ac:dyDescent="0.25">
      <c r="A150" s="21" t="s">
        <v>283</v>
      </c>
      <c r="B150" s="22">
        <v>42479</v>
      </c>
      <c r="C150" s="21" t="s">
        <v>1459</v>
      </c>
      <c r="D150" s="21">
        <v>2</v>
      </c>
      <c r="E150" s="21" t="s">
        <v>1460</v>
      </c>
      <c r="F150" s="21" t="s">
        <v>155</v>
      </c>
      <c r="G150" s="21" t="s">
        <v>32</v>
      </c>
      <c r="H150" s="21" t="s">
        <v>435</v>
      </c>
      <c r="I150" s="21"/>
      <c r="J150" s="21"/>
      <c r="K150" s="21">
        <v>112</v>
      </c>
      <c r="L150" s="19">
        <v>-11132840.52</v>
      </c>
      <c r="M150">
        <v>483</v>
      </c>
    </row>
    <row r="151" spans="1:13" hidden="1" x14ac:dyDescent="0.25">
      <c r="A151" s="21" t="s">
        <v>286</v>
      </c>
      <c r="B151" s="22">
        <v>42479</v>
      </c>
      <c r="C151" s="21" t="s">
        <v>1461</v>
      </c>
      <c r="D151" s="21">
        <v>2</v>
      </c>
      <c r="E151" s="21" t="s">
        <v>1462</v>
      </c>
      <c r="F151" s="21" t="s">
        <v>155</v>
      </c>
      <c r="G151" s="21" t="s">
        <v>32</v>
      </c>
      <c r="H151" s="21" t="s">
        <v>435</v>
      </c>
      <c r="I151" s="21"/>
      <c r="J151" s="21"/>
      <c r="K151" s="21">
        <v>112</v>
      </c>
      <c r="L151" s="19">
        <v>-11132952.52</v>
      </c>
      <c r="M151">
        <v>483</v>
      </c>
    </row>
    <row r="152" spans="1:13" hidden="1" x14ac:dyDescent="0.25">
      <c r="A152" s="21" t="s">
        <v>289</v>
      </c>
      <c r="B152" s="22">
        <v>42479</v>
      </c>
      <c r="C152" s="21" t="s">
        <v>1463</v>
      </c>
      <c r="D152" s="21">
        <v>2</v>
      </c>
      <c r="E152" s="21" t="s">
        <v>1464</v>
      </c>
      <c r="F152" s="21" t="s">
        <v>155</v>
      </c>
      <c r="G152" s="21" t="s">
        <v>32</v>
      </c>
      <c r="H152" s="21" t="s">
        <v>435</v>
      </c>
      <c r="I152" s="21"/>
      <c r="J152" s="21"/>
      <c r="K152" s="21">
        <v>112</v>
      </c>
      <c r="L152" s="19">
        <v>-11133064.52</v>
      </c>
      <c r="M152">
        <v>483</v>
      </c>
    </row>
    <row r="153" spans="1:13" hidden="1" x14ac:dyDescent="0.25">
      <c r="A153" s="21" t="s">
        <v>292</v>
      </c>
      <c r="B153" s="22">
        <v>42479</v>
      </c>
      <c r="C153" s="21" t="s">
        <v>1465</v>
      </c>
      <c r="D153" s="21">
        <v>2</v>
      </c>
      <c r="E153" s="21" t="s">
        <v>1466</v>
      </c>
      <c r="F153" s="21" t="s">
        <v>155</v>
      </c>
      <c r="G153" s="21" t="s">
        <v>32</v>
      </c>
      <c r="H153" s="21" t="s">
        <v>435</v>
      </c>
      <c r="I153" s="21"/>
      <c r="J153" s="21"/>
      <c r="K153" s="21">
        <v>112</v>
      </c>
      <c r="L153" s="19">
        <v>-11133176.52</v>
      </c>
      <c r="M153">
        <v>483</v>
      </c>
    </row>
    <row r="154" spans="1:13" hidden="1" x14ac:dyDescent="0.25">
      <c r="A154" s="21" t="s">
        <v>295</v>
      </c>
      <c r="B154" s="22">
        <v>42479</v>
      </c>
      <c r="C154" s="21" t="s">
        <v>1467</v>
      </c>
      <c r="D154" s="21">
        <v>2</v>
      </c>
      <c r="E154" s="21" t="s">
        <v>1468</v>
      </c>
      <c r="F154" s="21" t="s">
        <v>155</v>
      </c>
      <c r="G154" s="21" t="s">
        <v>32</v>
      </c>
      <c r="H154" s="21" t="s">
        <v>435</v>
      </c>
      <c r="I154" s="21"/>
      <c r="J154" s="21"/>
      <c r="K154" s="21">
        <v>112</v>
      </c>
      <c r="L154" s="19">
        <v>-11133288.52</v>
      </c>
      <c r="M154">
        <v>483</v>
      </c>
    </row>
    <row r="155" spans="1:13" hidden="1" x14ac:dyDescent="0.25">
      <c r="A155" s="21" t="s">
        <v>298</v>
      </c>
      <c r="B155" s="22">
        <v>42479</v>
      </c>
      <c r="C155" s="21" t="s">
        <v>1469</v>
      </c>
      <c r="D155" s="21">
        <v>2</v>
      </c>
      <c r="E155" s="21" t="s">
        <v>1470</v>
      </c>
      <c r="F155" s="21" t="s">
        <v>155</v>
      </c>
      <c r="G155" s="21" t="s">
        <v>32</v>
      </c>
      <c r="H155" s="21" t="s">
        <v>435</v>
      </c>
      <c r="I155" s="21"/>
      <c r="J155" s="21"/>
      <c r="K155" s="21">
        <v>112</v>
      </c>
      <c r="L155" s="19">
        <v>-11133400.52</v>
      </c>
      <c r="M155">
        <v>483</v>
      </c>
    </row>
    <row r="156" spans="1:13" hidden="1" x14ac:dyDescent="0.25">
      <c r="A156" s="21" t="s">
        <v>301</v>
      </c>
      <c r="B156" s="22">
        <v>42479</v>
      </c>
      <c r="C156" s="21" t="s">
        <v>1471</v>
      </c>
      <c r="D156" s="21">
        <v>2</v>
      </c>
      <c r="E156" s="21" t="s">
        <v>1472</v>
      </c>
      <c r="F156" s="21" t="s">
        <v>155</v>
      </c>
      <c r="G156" s="21" t="s">
        <v>32</v>
      </c>
      <c r="H156" s="21" t="s">
        <v>435</v>
      </c>
      <c r="I156" s="21"/>
      <c r="J156" s="21"/>
      <c r="K156" s="21">
        <v>112</v>
      </c>
      <c r="L156" s="19">
        <v>-11133512.52</v>
      </c>
      <c r="M156">
        <v>483</v>
      </c>
    </row>
    <row r="157" spans="1:13" hidden="1" x14ac:dyDescent="0.25">
      <c r="A157" s="21" t="s">
        <v>304</v>
      </c>
      <c r="B157" s="22">
        <v>42479</v>
      </c>
      <c r="C157" s="21" t="s">
        <v>1473</v>
      </c>
      <c r="D157" s="21">
        <v>2</v>
      </c>
      <c r="E157" s="21" t="s">
        <v>1474</v>
      </c>
      <c r="F157" s="21" t="s">
        <v>155</v>
      </c>
      <c r="G157" s="21" t="s">
        <v>32</v>
      </c>
      <c r="H157" s="21" t="s">
        <v>435</v>
      </c>
      <c r="I157" s="21"/>
      <c r="J157" s="21"/>
      <c r="K157" s="21">
        <v>128</v>
      </c>
      <c r="L157" s="19">
        <v>-11133640.52</v>
      </c>
      <c r="M157">
        <v>483</v>
      </c>
    </row>
    <row r="158" spans="1:13" hidden="1" x14ac:dyDescent="0.25">
      <c r="A158" s="21" t="s">
        <v>346</v>
      </c>
      <c r="B158" s="22">
        <v>42480</v>
      </c>
      <c r="C158" s="21" t="s">
        <v>1475</v>
      </c>
      <c r="D158" s="21">
        <v>2</v>
      </c>
      <c r="E158" s="21" t="s">
        <v>1476</v>
      </c>
      <c r="F158" s="21" t="s">
        <v>125</v>
      </c>
      <c r="G158" s="21" t="s">
        <v>10</v>
      </c>
      <c r="H158" s="21" t="s">
        <v>1477</v>
      </c>
      <c r="I158" s="21"/>
      <c r="J158" s="21"/>
      <c r="K158" s="21">
        <v>246.21</v>
      </c>
      <c r="L158" s="19">
        <v>-11133886.73</v>
      </c>
      <c r="M158">
        <v>483</v>
      </c>
    </row>
    <row r="159" spans="1:13" hidden="1" x14ac:dyDescent="0.25">
      <c r="A159" s="21" t="s">
        <v>349</v>
      </c>
      <c r="B159" s="22">
        <v>42480</v>
      </c>
      <c r="C159" s="21" t="s">
        <v>1478</v>
      </c>
      <c r="D159" s="21">
        <v>2</v>
      </c>
      <c r="E159" s="21" t="s">
        <v>1479</v>
      </c>
      <c r="F159" s="21" t="s">
        <v>125</v>
      </c>
      <c r="G159" s="21" t="s">
        <v>10</v>
      </c>
      <c r="H159" s="21" t="s">
        <v>1480</v>
      </c>
      <c r="I159" s="21"/>
      <c r="J159" s="21"/>
      <c r="K159" s="23">
        <v>2740.16</v>
      </c>
      <c r="L159" s="19">
        <v>-11136626.890000001</v>
      </c>
      <c r="M159">
        <v>483</v>
      </c>
    </row>
    <row r="160" spans="1:13" hidden="1" x14ac:dyDescent="0.25">
      <c r="A160" s="21" t="s">
        <v>92</v>
      </c>
      <c r="B160" s="22">
        <v>42481</v>
      </c>
      <c r="C160" s="21" t="s">
        <v>1481</v>
      </c>
      <c r="D160" s="21">
        <v>2</v>
      </c>
      <c r="E160" s="21" t="s">
        <v>1482</v>
      </c>
      <c r="F160" s="21" t="s">
        <v>125</v>
      </c>
      <c r="G160" s="21" t="s">
        <v>10</v>
      </c>
      <c r="H160" s="21" t="s">
        <v>1483</v>
      </c>
      <c r="I160" s="21"/>
      <c r="J160" s="21"/>
      <c r="K160" s="21">
        <v>246.21</v>
      </c>
      <c r="L160" s="19">
        <v>-11136873.1</v>
      </c>
      <c r="M160">
        <v>483</v>
      </c>
    </row>
    <row r="161" spans="1:13" hidden="1" x14ac:dyDescent="0.25">
      <c r="A161" s="21" t="s">
        <v>354</v>
      </c>
      <c r="B161" s="22">
        <v>42482</v>
      </c>
      <c r="C161" s="21" t="s">
        <v>1484</v>
      </c>
      <c r="D161" s="21">
        <v>2</v>
      </c>
      <c r="E161" s="21" t="s">
        <v>1485</v>
      </c>
      <c r="F161" s="21" t="s">
        <v>125</v>
      </c>
      <c r="G161" s="21" t="s">
        <v>10</v>
      </c>
      <c r="H161" s="21" t="s">
        <v>1486</v>
      </c>
      <c r="I161" s="21"/>
      <c r="J161" s="21"/>
      <c r="K161" s="21">
        <v>488.28</v>
      </c>
      <c r="L161" s="19">
        <v>-11137361.380000001</v>
      </c>
      <c r="M161">
        <v>483</v>
      </c>
    </row>
    <row r="162" spans="1:13" hidden="1" x14ac:dyDescent="0.25">
      <c r="A162" s="21" t="s">
        <v>357</v>
      </c>
      <c r="B162" s="22">
        <v>42482</v>
      </c>
      <c r="C162" s="21" t="s">
        <v>1487</v>
      </c>
      <c r="D162" s="21">
        <v>2</v>
      </c>
      <c r="E162" s="21" t="s">
        <v>1488</v>
      </c>
      <c r="F162" s="21" t="s">
        <v>125</v>
      </c>
      <c r="G162" s="21" t="s">
        <v>10</v>
      </c>
      <c r="H162" s="21" t="s">
        <v>1489</v>
      </c>
      <c r="I162" s="21"/>
      <c r="J162" s="21"/>
      <c r="K162" s="21">
        <v>182.07</v>
      </c>
      <c r="L162" s="19">
        <v>-11137543.449999999</v>
      </c>
      <c r="M162">
        <v>483</v>
      </c>
    </row>
    <row r="163" spans="1:13" hidden="1" x14ac:dyDescent="0.25">
      <c r="A163" s="6" t="s">
        <v>1301</v>
      </c>
      <c r="B163" s="7">
        <v>42482</v>
      </c>
      <c r="C163" s="6" t="s">
        <v>1302</v>
      </c>
      <c r="D163" s="6">
        <v>2</v>
      </c>
      <c r="E163" s="6" t="s">
        <v>1303</v>
      </c>
      <c r="F163" s="6" t="s">
        <v>31</v>
      </c>
      <c r="G163" s="6" t="s">
        <v>32</v>
      </c>
      <c r="H163" s="6" t="s">
        <v>33</v>
      </c>
      <c r="I163" s="6"/>
      <c r="J163" s="6"/>
      <c r="K163" s="6">
        <v>81.12</v>
      </c>
      <c r="L163" s="19">
        <v>165132.85999999999</v>
      </c>
      <c r="M163">
        <v>483</v>
      </c>
    </row>
    <row r="164" spans="1:13" hidden="1" x14ac:dyDescent="0.25">
      <c r="A164" s="6" t="s">
        <v>1304</v>
      </c>
      <c r="B164" s="7">
        <v>42482</v>
      </c>
      <c r="C164" s="6" t="s">
        <v>1305</v>
      </c>
      <c r="D164" s="6">
        <v>2</v>
      </c>
      <c r="E164" s="6" t="s">
        <v>1306</v>
      </c>
      <c r="F164" s="6" t="s">
        <v>31</v>
      </c>
      <c r="G164" s="6" t="s">
        <v>32</v>
      </c>
      <c r="H164" s="6" t="s">
        <v>33</v>
      </c>
      <c r="I164" s="6"/>
      <c r="J164" s="6"/>
      <c r="K164" s="20">
        <v>1177.68</v>
      </c>
      <c r="L164" s="19">
        <v>163955.18</v>
      </c>
      <c r="M164">
        <v>483</v>
      </c>
    </row>
    <row r="165" spans="1:13" hidden="1" x14ac:dyDescent="0.25">
      <c r="A165" s="21" t="s">
        <v>415</v>
      </c>
      <c r="B165" s="22">
        <v>42483</v>
      </c>
      <c r="C165" s="21" t="s">
        <v>1492</v>
      </c>
      <c r="D165" s="21">
        <v>2</v>
      </c>
      <c r="E165" s="21" t="s">
        <v>1493</v>
      </c>
      <c r="F165" s="21" t="s">
        <v>125</v>
      </c>
      <c r="G165" s="21" t="s">
        <v>10</v>
      </c>
      <c r="H165" s="21" t="s">
        <v>678</v>
      </c>
      <c r="I165" s="21"/>
      <c r="J165" s="21"/>
      <c r="K165" s="21">
        <v>255.37</v>
      </c>
      <c r="L165" s="19">
        <v>-11139208.369999999</v>
      </c>
      <c r="M165">
        <v>483</v>
      </c>
    </row>
    <row r="166" spans="1:13" hidden="1" x14ac:dyDescent="0.25">
      <c r="A166" s="21" t="s">
        <v>56</v>
      </c>
      <c r="B166" s="22">
        <v>42486</v>
      </c>
      <c r="C166" s="21" t="s">
        <v>1495</v>
      </c>
      <c r="D166" s="21">
        <v>2</v>
      </c>
      <c r="E166" s="21" t="s">
        <v>1496</v>
      </c>
      <c r="F166" s="21" t="s">
        <v>144</v>
      </c>
      <c r="G166" s="21" t="s">
        <v>32</v>
      </c>
      <c r="H166" s="21" t="s">
        <v>433</v>
      </c>
      <c r="I166" s="21"/>
      <c r="J166" s="21"/>
      <c r="K166" s="21">
        <v>182.07</v>
      </c>
      <c r="L166" s="19">
        <v>-11175942.16</v>
      </c>
      <c r="M166">
        <v>483</v>
      </c>
    </row>
    <row r="167" spans="1:13" hidden="1" x14ac:dyDescent="0.25">
      <c r="A167" s="21" t="s">
        <v>60</v>
      </c>
      <c r="B167" s="22">
        <v>42486</v>
      </c>
      <c r="C167" s="21" t="s">
        <v>1497</v>
      </c>
      <c r="D167" s="21">
        <v>2</v>
      </c>
      <c r="E167" s="21" t="s">
        <v>1498</v>
      </c>
      <c r="F167" s="21" t="s">
        <v>155</v>
      </c>
      <c r="G167" s="21" t="s">
        <v>32</v>
      </c>
      <c r="H167" s="21" t="s">
        <v>33</v>
      </c>
      <c r="I167" s="21"/>
      <c r="J167" s="21"/>
      <c r="K167" s="21">
        <v>40.25</v>
      </c>
      <c r="L167" s="19">
        <v>-11175982.41</v>
      </c>
      <c r="M167">
        <v>483</v>
      </c>
    </row>
    <row r="168" spans="1:13" hidden="1" x14ac:dyDescent="0.25">
      <c r="A168" s="6" t="s">
        <v>316</v>
      </c>
      <c r="B168" s="7">
        <v>42486</v>
      </c>
      <c r="C168" s="6" t="s">
        <v>1312</v>
      </c>
      <c r="D168" s="6">
        <v>2</v>
      </c>
      <c r="E168" s="6" t="s">
        <v>1313</v>
      </c>
      <c r="F168" s="6" t="s">
        <v>31</v>
      </c>
      <c r="G168" s="6" t="s">
        <v>32</v>
      </c>
      <c r="H168" s="6" t="s">
        <v>33</v>
      </c>
      <c r="I168" s="6"/>
      <c r="J168" s="6"/>
      <c r="K168" s="6">
        <v>160.74</v>
      </c>
      <c r="L168" s="19">
        <v>165269.75</v>
      </c>
      <c r="M168">
        <v>483</v>
      </c>
    </row>
    <row r="169" spans="1:13" hidden="1" x14ac:dyDescent="0.25">
      <c r="A169" s="21" t="s">
        <v>318</v>
      </c>
      <c r="B169" s="22">
        <v>42486</v>
      </c>
      <c r="C169" s="21" t="s">
        <v>1502</v>
      </c>
      <c r="D169" s="21">
        <v>2</v>
      </c>
      <c r="E169" s="21" t="s">
        <v>1503</v>
      </c>
      <c r="F169" s="21" t="s">
        <v>222</v>
      </c>
      <c r="G169" s="21" t="s">
        <v>32</v>
      </c>
      <c r="H169" s="21" t="s">
        <v>435</v>
      </c>
      <c r="I169" s="21"/>
      <c r="J169" s="21"/>
      <c r="K169" s="21">
        <v>597.79</v>
      </c>
      <c r="L169" s="19">
        <v>-11195045.76</v>
      </c>
      <c r="M169">
        <v>483</v>
      </c>
    </row>
    <row r="170" spans="1:13" hidden="1" x14ac:dyDescent="0.25">
      <c r="A170" s="21" t="s">
        <v>1205</v>
      </c>
      <c r="B170" s="22">
        <v>42487</v>
      </c>
      <c r="C170" s="21" t="s">
        <v>1509</v>
      </c>
      <c r="D170" s="21">
        <v>2</v>
      </c>
      <c r="E170" s="21" t="s">
        <v>1510</v>
      </c>
      <c r="F170" s="21" t="s">
        <v>125</v>
      </c>
      <c r="G170" s="21" t="s">
        <v>10</v>
      </c>
      <c r="H170" s="21" t="s">
        <v>1450</v>
      </c>
      <c r="I170" s="21"/>
      <c r="J170" s="21"/>
      <c r="K170" s="21">
        <v>275.86</v>
      </c>
      <c r="L170" s="19">
        <v>-11216078.15</v>
      </c>
      <c r="M170">
        <v>483</v>
      </c>
    </row>
    <row r="171" spans="1:13" hidden="1" x14ac:dyDescent="0.25">
      <c r="A171" s="21" t="s">
        <v>1212</v>
      </c>
      <c r="B171" s="22">
        <v>42487</v>
      </c>
      <c r="C171" s="21" t="s">
        <v>1511</v>
      </c>
      <c r="D171" s="21">
        <v>2</v>
      </c>
      <c r="E171" s="21" t="s">
        <v>1512</v>
      </c>
      <c r="F171" s="21" t="s">
        <v>125</v>
      </c>
      <c r="G171" s="21" t="s">
        <v>10</v>
      </c>
      <c r="H171" s="21" t="s">
        <v>1038</v>
      </c>
      <c r="I171" s="21"/>
      <c r="J171" s="21"/>
      <c r="K171" s="21">
        <v>186</v>
      </c>
      <c r="L171" s="19">
        <v>-11216264.15</v>
      </c>
      <c r="M171">
        <v>483</v>
      </c>
    </row>
    <row r="172" spans="1:13" hidden="1" x14ac:dyDescent="0.25">
      <c r="A172" s="21" t="s">
        <v>554</v>
      </c>
      <c r="B172" s="22">
        <v>42487</v>
      </c>
      <c r="C172" s="21" t="s">
        <v>1513</v>
      </c>
      <c r="D172" s="21">
        <v>2</v>
      </c>
      <c r="E172" s="21" t="s">
        <v>1514</v>
      </c>
      <c r="F172" s="21" t="s">
        <v>125</v>
      </c>
      <c r="G172" s="21" t="s">
        <v>10</v>
      </c>
      <c r="H172" s="21" t="s">
        <v>1515</v>
      </c>
      <c r="I172" s="21"/>
      <c r="J172" s="21"/>
      <c r="K172" s="21">
        <v>173.79</v>
      </c>
      <c r="L172" s="19">
        <v>-11216437.939999999</v>
      </c>
      <c r="M172">
        <v>483</v>
      </c>
    </row>
    <row r="173" spans="1:13" hidden="1" x14ac:dyDescent="0.25">
      <c r="A173" s="6" t="s">
        <v>1320</v>
      </c>
      <c r="B173" s="7">
        <v>42488</v>
      </c>
      <c r="C173" s="6" t="s">
        <v>1321</v>
      </c>
      <c r="D173" s="6">
        <v>2</v>
      </c>
      <c r="E173" s="6" t="s">
        <v>1322</v>
      </c>
      <c r="F173" s="6" t="s">
        <v>31</v>
      </c>
      <c r="G173" s="6" t="s">
        <v>32</v>
      </c>
      <c r="H173" s="6" t="s">
        <v>33</v>
      </c>
      <c r="I173" s="6"/>
      <c r="J173" s="6"/>
      <c r="K173" s="6">
        <v>160.74</v>
      </c>
      <c r="L173" s="19">
        <v>218710.39999999999</v>
      </c>
      <c r="M173">
        <v>483</v>
      </c>
    </row>
    <row r="174" spans="1:13" hidden="1" x14ac:dyDescent="0.25">
      <c r="A174" s="21" t="s">
        <v>841</v>
      </c>
      <c r="B174" s="22">
        <v>42488</v>
      </c>
      <c r="C174" s="21" t="s">
        <v>1516</v>
      </c>
      <c r="D174" s="21">
        <v>2</v>
      </c>
      <c r="E174" s="21" t="s">
        <v>1517</v>
      </c>
      <c r="F174" s="21" t="s">
        <v>155</v>
      </c>
      <c r="G174" s="21" t="s">
        <v>32</v>
      </c>
      <c r="H174" s="21" t="s">
        <v>435</v>
      </c>
      <c r="I174" s="21"/>
      <c r="J174" s="21"/>
      <c r="K174" s="21">
        <v>112</v>
      </c>
      <c r="L174" s="19">
        <v>-11216549.939999999</v>
      </c>
      <c r="M174">
        <v>483</v>
      </c>
    </row>
    <row r="175" spans="1:13" hidden="1" x14ac:dyDescent="0.25">
      <c r="A175" s="21" t="s">
        <v>844</v>
      </c>
      <c r="B175" s="22">
        <v>42488</v>
      </c>
      <c r="C175" s="21" t="s">
        <v>1518</v>
      </c>
      <c r="D175" s="21">
        <v>2</v>
      </c>
      <c r="E175" s="21" t="s">
        <v>1519</v>
      </c>
      <c r="F175" s="21" t="s">
        <v>155</v>
      </c>
      <c r="G175" s="21" t="s">
        <v>32</v>
      </c>
      <c r="H175" s="21" t="s">
        <v>435</v>
      </c>
      <c r="I175" s="21"/>
      <c r="J175" s="21"/>
      <c r="K175" s="21">
        <v>112</v>
      </c>
      <c r="L175" s="19">
        <v>-11216661.939999999</v>
      </c>
      <c r="M175">
        <v>483</v>
      </c>
    </row>
    <row r="176" spans="1:13" hidden="1" x14ac:dyDescent="0.25">
      <c r="A176" s="21" t="s">
        <v>847</v>
      </c>
      <c r="B176" s="22">
        <v>42488</v>
      </c>
      <c r="C176" s="21" t="s">
        <v>1520</v>
      </c>
      <c r="D176" s="21">
        <v>2</v>
      </c>
      <c r="E176" s="21" t="s">
        <v>1521</v>
      </c>
      <c r="F176" s="21" t="s">
        <v>155</v>
      </c>
      <c r="G176" s="21" t="s">
        <v>32</v>
      </c>
      <c r="H176" s="21" t="s">
        <v>435</v>
      </c>
      <c r="I176" s="21"/>
      <c r="J176" s="21"/>
      <c r="K176" s="21">
        <v>112</v>
      </c>
      <c r="L176" s="19">
        <v>-11216773.939999999</v>
      </c>
      <c r="M176">
        <v>483</v>
      </c>
    </row>
    <row r="177" spans="1:13" hidden="1" x14ac:dyDescent="0.25">
      <c r="A177" s="21" t="s">
        <v>850</v>
      </c>
      <c r="B177" s="22">
        <v>42488</v>
      </c>
      <c r="C177" s="21" t="s">
        <v>1522</v>
      </c>
      <c r="D177" s="21">
        <v>2</v>
      </c>
      <c r="E177" s="21" t="s">
        <v>1523</v>
      </c>
      <c r="F177" s="21" t="s">
        <v>155</v>
      </c>
      <c r="G177" s="21" t="s">
        <v>32</v>
      </c>
      <c r="H177" s="21" t="s">
        <v>435</v>
      </c>
      <c r="I177" s="21"/>
      <c r="J177" s="21"/>
      <c r="K177" s="21">
        <v>112</v>
      </c>
      <c r="L177" s="19">
        <v>-11216885.939999999</v>
      </c>
      <c r="M177">
        <v>483</v>
      </c>
    </row>
    <row r="178" spans="1:13" hidden="1" x14ac:dyDescent="0.25">
      <c r="A178" s="21" t="s">
        <v>853</v>
      </c>
      <c r="B178" s="22">
        <v>42488</v>
      </c>
      <c r="C178" s="21" t="s">
        <v>1524</v>
      </c>
      <c r="D178" s="21">
        <v>2</v>
      </c>
      <c r="E178" s="21" t="s">
        <v>1525</v>
      </c>
      <c r="F178" s="21" t="s">
        <v>155</v>
      </c>
      <c r="G178" s="21" t="s">
        <v>32</v>
      </c>
      <c r="H178" s="21" t="s">
        <v>435</v>
      </c>
      <c r="I178" s="21"/>
      <c r="J178" s="21"/>
      <c r="K178" s="21">
        <v>112</v>
      </c>
      <c r="L178" s="19">
        <v>-11216997.939999999</v>
      </c>
      <c r="M178">
        <v>483</v>
      </c>
    </row>
    <row r="179" spans="1:13" hidden="1" x14ac:dyDescent="0.25">
      <c r="A179" s="21" t="s">
        <v>362</v>
      </c>
      <c r="B179" s="22">
        <v>42488</v>
      </c>
      <c r="C179" s="21" t="s">
        <v>1526</v>
      </c>
      <c r="D179" s="21">
        <v>2</v>
      </c>
      <c r="E179" s="21" t="s">
        <v>1527</v>
      </c>
      <c r="F179" s="21" t="s">
        <v>155</v>
      </c>
      <c r="G179" s="21" t="s">
        <v>32</v>
      </c>
      <c r="H179" s="21" t="s">
        <v>435</v>
      </c>
      <c r="I179" s="21"/>
      <c r="J179" s="21"/>
      <c r="K179" s="21">
        <v>112</v>
      </c>
      <c r="L179" s="19">
        <v>-11217109.939999999</v>
      </c>
      <c r="M179">
        <v>483</v>
      </c>
    </row>
    <row r="180" spans="1:13" hidden="1" x14ac:dyDescent="0.25">
      <c r="A180" s="21" t="s">
        <v>858</v>
      </c>
      <c r="B180" s="22">
        <v>42488</v>
      </c>
      <c r="C180" s="21" t="s">
        <v>1528</v>
      </c>
      <c r="D180" s="21">
        <v>2</v>
      </c>
      <c r="E180" s="21" t="s">
        <v>1529</v>
      </c>
      <c r="F180" s="21" t="s">
        <v>155</v>
      </c>
      <c r="G180" s="21" t="s">
        <v>32</v>
      </c>
      <c r="H180" s="21" t="s">
        <v>435</v>
      </c>
      <c r="I180" s="21"/>
      <c r="J180" s="21"/>
      <c r="K180" s="21">
        <v>112</v>
      </c>
      <c r="L180" s="19">
        <v>-11217221.939999999</v>
      </c>
      <c r="M180">
        <v>483</v>
      </c>
    </row>
    <row r="181" spans="1:13" hidden="1" x14ac:dyDescent="0.25">
      <c r="A181" s="21" t="s">
        <v>95</v>
      </c>
      <c r="B181" s="22">
        <v>42488</v>
      </c>
      <c r="C181" s="21" t="s">
        <v>1530</v>
      </c>
      <c r="D181" s="21">
        <v>2</v>
      </c>
      <c r="E181" s="21" t="s">
        <v>1531</v>
      </c>
      <c r="F181" s="21" t="s">
        <v>155</v>
      </c>
      <c r="G181" s="21" t="s">
        <v>32</v>
      </c>
      <c r="H181" s="21" t="s">
        <v>435</v>
      </c>
      <c r="I181" s="21"/>
      <c r="J181" s="21"/>
      <c r="K181" s="21">
        <v>112</v>
      </c>
      <c r="L181" s="19">
        <v>-11217333.939999999</v>
      </c>
      <c r="M181">
        <v>483</v>
      </c>
    </row>
    <row r="182" spans="1:13" hidden="1" x14ac:dyDescent="0.25">
      <c r="A182" s="21" t="s">
        <v>863</v>
      </c>
      <c r="B182" s="22">
        <v>42488</v>
      </c>
      <c r="C182" s="21" t="s">
        <v>1532</v>
      </c>
      <c r="D182" s="21">
        <v>2</v>
      </c>
      <c r="E182" s="21" t="s">
        <v>1533</v>
      </c>
      <c r="F182" s="21" t="s">
        <v>155</v>
      </c>
      <c r="G182" s="21" t="s">
        <v>32</v>
      </c>
      <c r="H182" s="21" t="s">
        <v>435</v>
      </c>
      <c r="I182" s="21"/>
      <c r="J182" s="21"/>
      <c r="K182" s="21">
        <v>128</v>
      </c>
      <c r="L182" s="19">
        <v>-11217461.939999999</v>
      </c>
      <c r="M182">
        <v>483</v>
      </c>
    </row>
    <row r="183" spans="1:13" hidden="1" x14ac:dyDescent="0.25">
      <c r="A183" s="21" t="s">
        <v>866</v>
      </c>
      <c r="B183" s="22">
        <v>42488</v>
      </c>
      <c r="C183" s="21" t="s">
        <v>1534</v>
      </c>
      <c r="D183" s="21">
        <v>2</v>
      </c>
      <c r="E183" s="21" t="s">
        <v>1535</v>
      </c>
      <c r="F183" s="21" t="s">
        <v>155</v>
      </c>
      <c r="G183" s="21" t="s">
        <v>32</v>
      </c>
      <c r="H183" s="21" t="s">
        <v>435</v>
      </c>
      <c r="I183" s="21"/>
      <c r="J183" s="21"/>
      <c r="K183" s="21">
        <v>112</v>
      </c>
      <c r="L183" s="19">
        <v>-11217573.939999999</v>
      </c>
      <c r="M183">
        <v>483</v>
      </c>
    </row>
    <row r="184" spans="1:13" hidden="1" x14ac:dyDescent="0.25">
      <c r="A184" s="21" t="s">
        <v>556</v>
      </c>
      <c r="B184" s="22">
        <v>42488</v>
      </c>
      <c r="C184" s="21" t="s">
        <v>1536</v>
      </c>
      <c r="D184" s="21">
        <v>2</v>
      </c>
      <c r="E184" s="21" t="s">
        <v>1537</v>
      </c>
      <c r="F184" s="21" t="s">
        <v>125</v>
      </c>
      <c r="G184" s="21" t="s">
        <v>10</v>
      </c>
      <c r="H184" s="21" t="s">
        <v>1204</v>
      </c>
      <c r="I184" s="21"/>
      <c r="J184" s="21"/>
      <c r="K184" s="21">
        <v>774.84</v>
      </c>
      <c r="L184" s="19">
        <v>-11218348.779999999</v>
      </c>
      <c r="M184">
        <v>483</v>
      </c>
    </row>
    <row r="185" spans="1:13" hidden="1" x14ac:dyDescent="0.25">
      <c r="A185" s="21" t="s">
        <v>889</v>
      </c>
      <c r="B185" s="22">
        <v>42490</v>
      </c>
      <c r="C185" s="21" t="s">
        <v>1542</v>
      </c>
      <c r="D185" s="21">
        <v>2</v>
      </c>
      <c r="E185" s="21" t="s">
        <v>1543</v>
      </c>
      <c r="F185" s="21" t="s">
        <v>125</v>
      </c>
      <c r="G185" s="21" t="s">
        <v>10</v>
      </c>
      <c r="H185" s="21" t="s">
        <v>50</v>
      </c>
      <c r="I185" s="21"/>
      <c r="J185" s="21"/>
      <c r="K185" s="23">
        <v>1699.59</v>
      </c>
      <c r="L185" s="19">
        <v>-11275476.1</v>
      </c>
      <c r="M185">
        <v>483</v>
      </c>
    </row>
    <row r="186" spans="1:13" hidden="1" x14ac:dyDescent="0.25">
      <c r="A186" s="21" t="s">
        <v>1247</v>
      </c>
      <c r="B186" s="22">
        <v>42490</v>
      </c>
      <c r="C186" s="21" t="s">
        <v>1538</v>
      </c>
      <c r="D186" s="21">
        <v>2</v>
      </c>
      <c r="E186" s="21" t="s">
        <v>1539</v>
      </c>
      <c r="F186" s="21" t="s">
        <v>155</v>
      </c>
      <c r="G186" s="21" t="s">
        <v>32</v>
      </c>
      <c r="H186" s="21" t="s">
        <v>435</v>
      </c>
      <c r="I186" s="21"/>
      <c r="J186" s="21"/>
      <c r="K186" s="21">
        <v>112</v>
      </c>
      <c r="L186" s="19">
        <v>-11273495.26</v>
      </c>
      <c r="M186">
        <v>483</v>
      </c>
    </row>
    <row r="187" spans="1:13" hidden="1" x14ac:dyDescent="0.25">
      <c r="A187" s="21" t="s">
        <v>893</v>
      </c>
      <c r="B187" s="22">
        <v>42490</v>
      </c>
      <c r="C187" s="21" t="s">
        <v>1540</v>
      </c>
      <c r="D187" s="21">
        <v>2</v>
      </c>
      <c r="E187" s="21" t="s">
        <v>1541</v>
      </c>
      <c r="F187" s="21" t="s">
        <v>222</v>
      </c>
      <c r="G187" s="21" t="s">
        <v>32</v>
      </c>
      <c r="H187" s="21" t="s">
        <v>435</v>
      </c>
      <c r="I187" s="21"/>
      <c r="J187" s="21"/>
      <c r="K187" s="21">
        <v>281.25</v>
      </c>
      <c r="L187" s="19">
        <v>-11273776.51</v>
      </c>
      <c r="M187">
        <v>483</v>
      </c>
    </row>
    <row r="188" spans="1:13" hidden="1" x14ac:dyDescent="0.25">
      <c r="A188" s="21" t="s">
        <v>567</v>
      </c>
      <c r="B188" s="22">
        <v>42490</v>
      </c>
      <c r="C188" s="21" t="s">
        <v>1544</v>
      </c>
      <c r="D188" s="21">
        <v>2</v>
      </c>
      <c r="E188" s="21" t="s">
        <v>1545</v>
      </c>
      <c r="F188" s="21" t="s">
        <v>125</v>
      </c>
      <c r="G188" s="21" t="s">
        <v>10</v>
      </c>
      <c r="H188" s="21" t="s">
        <v>1546</v>
      </c>
      <c r="I188" s="21"/>
      <c r="J188" s="21"/>
      <c r="K188" s="21">
        <v>366.9</v>
      </c>
      <c r="L188" s="19">
        <v>-11275843</v>
      </c>
      <c r="M188">
        <v>483</v>
      </c>
    </row>
    <row r="189" spans="1:13" hidden="1" x14ac:dyDescent="0.25">
      <c r="A189" s="21" t="s">
        <v>896</v>
      </c>
      <c r="B189" s="22">
        <v>42490</v>
      </c>
      <c r="C189" s="21" t="s">
        <v>1547</v>
      </c>
      <c r="D189" s="21">
        <v>2</v>
      </c>
      <c r="E189" s="21" t="s">
        <v>1548</v>
      </c>
      <c r="F189" s="21" t="s">
        <v>125</v>
      </c>
      <c r="G189" s="21" t="s">
        <v>10</v>
      </c>
      <c r="H189" s="21" t="s">
        <v>1549</v>
      </c>
      <c r="I189" s="21"/>
      <c r="J189" s="21"/>
      <c r="K189" s="23">
        <v>1095.18</v>
      </c>
      <c r="L189" s="19">
        <v>-11340386.460000001</v>
      </c>
      <c r="M189">
        <v>483</v>
      </c>
    </row>
    <row r="190" spans="1:13" hidden="1" x14ac:dyDescent="0.25">
      <c r="A190" s="6" t="s">
        <v>232</v>
      </c>
      <c r="B190" s="7">
        <v>42478</v>
      </c>
      <c r="C190" s="6" t="s">
        <v>1280</v>
      </c>
      <c r="D190" s="6">
        <v>1</v>
      </c>
      <c r="E190" s="6" t="s">
        <v>1289</v>
      </c>
      <c r="F190" s="6" t="s">
        <v>24</v>
      </c>
      <c r="G190" s="6" t="s">
        <v>6</v>
      </c>
      <c r="H190" s="6" t="s">
        <v>1281</v>
      </c>
      <c r="I190" s="20"/>
      <c r="J190" s="20"/>
      <c r="K190" s="20">
        <v>-2068.9699999999998</v>
      </c>
      <c r="L190" s="19">
        <v>221960.1</v>
      </c>
      <c r="M190">
        <v>402</v>
      </c>
    </row>
    <row r="191" spans="1:13" x14ac:dyDescent="0.25">
      <c r="A191" s="21" t="s">
        <v>1182</v>
      </c>
      <c r="B191" s="22">
        <v>42487</v>
      </c>
      <c r="C191" s="21" t="s">
        <v>1314</v>
      </c>
      <c r="D191" s="21">
        <v>1</v>
      </c>
      <c r="E191" s="21" t="s">
        <v>1504</v>
      </c>
      <c r="F191" s="21" t="s">
        <v>18</v>
      </c>
      <c r="G191" s="21" t="s">
        <v>15</v>
      </c>
      <c r="H191" s="21" t="s">
        <v>1501</v>
      </c>
      <c r="I191" s="31">
        <f t="shared" ref="I191:I192" si="1">K191*100/16</f>
        <v>-113793.12500000001</v>
      </c>
      <c r="J191" s="23"/>
      <c r="K191" s="20">
        <v>-18206.900000000001</v>
      </c>
      <c r="L191" s="19">
        <v>-11195059.550000001</v>
      </c>
      <c r="M191">
        <v>440</v>
      </c>
    </row>
    <row r="192" spans="1:13" x14ac:dyDescent="0.25">
      <c r="A192" s="21" t="s">
        <v>1185</v>
      </c>
      <c r="B192" s="22">
        <v>42487</v>
      </c>
      <c r="C192" s="21" t="s">
        <v>1307</v>
      </c>
      <c r="D192" s="21">
        <v>1</v>
      </c>
      <c r="E192" s="21" t="s">
        <v>1505</v>
      </c>
      <c r="F192" s="21" t="s">
        <v>18</v>
      </c>
      <c r="G192" s="21" t="s">
        <v>15</v>
      </c>
      <c r="H192" s="21" t="s">
        <v>1308</v>
      </c>
      <c r="I192" s="31">
        <f t="shared" si="1"/>
        <v>-228448.25</v>
      </c>
      <c r="J192" s="23"/>
      <c r="K192" s="20">
        <v>-36551.72</v>
      </c>
      <c r="L192" s="19">
        <v>-11158507.83</v>
      </c>
      <c r="M192">
        <v>440</v>
      </c>
    </row>
    <row r="193" spans="1:13" hidden="1" x14ac:dyDescent="0.25">
      <c r="A193" s="6" t="s">
        <v>877</v>
      </c>
      <c r="B193" s="7">
        <v>42488</v>
      </c>
      <c r="C193" s="6" t="s">
        <v>1285</v>
      </c>
      <c r="D193" s="6">
        <v>1</v>
      </c>
      <c r="E193" s="6" t="s">
        <v>1323</v>
      </c>
      <c r="F193" s="6" t="s">
        <v>18</v>
      </c>
      <c r="G193" s="6" t="s">
        <v>15</v>
      </c>
      <c r="H193" s="6" t="s">
        <v>1286</v>
      </c>
      <c r="I193" s="20"/>
      <c r="J193" s="20"/>
      <c r="K193" s="20">
        <v>-56551.72</v>
      </c>
      <c r="L193" s="19">
        <v>275262.12</v>
      </c>
      <c r="M193">
        <v>400</v>
      </c>
    </row>
  </sheetData>
  <autoFilter ref="A11:M193">
    <filterColumn colId="12">
      <filters>
        <filter val="440"/>
      </filters>
    </filterColumn>
  </autoFilter>
  <sortState ref="A12:M193">
    <sortCondition ref="E12:E1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139"/>
  <sheetViews>
    <sheetView tabSelected="1" workbookViewId="0">
      <selection activeCell="I138" sqref="I138"/>
    </sheetView>
  </sheetViews>
  <sheetFormatPr baseColWidth="10" defaultRowHeight="15" x14ac:dyDescent="0.25"/>
  <cols>
    <col min="6" max="6" width="23.7109375" bestFit="1" customWidth="1"/>
    <col min="8" max="8" width="39.7109375" bestFit="1" customWidth="1"/>
    <col min="9" max="9" width="11.42578125" style="1"/>
    <col min="11" max="11" width="11.42578125" style="1"/>
    <col min="12" max="12" width="0" hidden="1" customWidth="1"/>
  </cols>
  <sheetData>
    <row r="2" spans="1:13" x14ac:dyDescent="0.25">
      <c r="A2" t="s">
        <v>0</v>
      </c>
    </row>
    <row r="3" spans="1:13" x14ac:dyDescent="0.25">
      <c r="A3" t="s">
        <v>906</v>
      </c>
    </row>
    <row r="4" spans="1:13" x14ac:dyDescent="0.25">
      <c r="A4" t="s">
        <v>908</v>
      </c>
    </row>
    <row r="9" spans="1:13" x14ac:dyDescent="0.25">
      <c r="A9" t="s">
        <v>3</v>
      </c>
    </row>
    <row r="11" spans="1:13" x14ac:dyDescent="0.25">
      <c r="M11" t="s">
        <v>471</v>
      </c>
    </row>
    <row r="12" spans="1:13" hidden="1" x14ac:dyDescent="0.25">
      <c r="A12" s="6" t="s">
        <v>189</v>
      </c>
      <c r="B12" s="7">
        <v>42496</v>
      </c>
      <c r="C12" s="6" t="s">
        <v>38</v>
      </c>
      <c r="D12" s="6">
        <v>1</v>
      </c>
      <c r="E12" s="6">
        <v>1424</v>
      </c>
      <c r="F12" s="6" t="s">
        <v>9</v>
      </c>
      <c r="G12" s="6" t="s">
        <v>10</v>
      </c>
      <c r="H12" s="6" t="s">
        <v>1646</v>
      </c>
      <c r="I12" s="20">
        <v>1408.64</v>
      </c>
      <c r="J12" s="20" t="s">
        <v>469</v>
      </c>
      <c r="K12" s="6"/>
      <c r="L12" s="19">
        <v>361157.12</v>
      </c>
    </row>
    <row r="13" spans="1:13" hidden="1" x14ac:dyDescent="0.25">
      <c r="A13" s="21" t="s">
        <v>189</v>
      </c>
      <c r="B13" s="22">
        <v>42496</v>
      </c>
      <c r="C13" s="21" t="s">
        <v>38</v>
      </c>
      <c r="D13" s="21">
        <v>1</v>
      </c>
      <c r="E13" s="21">
        <v>1424</v>
      </c>
      <c r="F13" s="21" t="s">
        <v>9</v>
      </c>
      <c r="G13" s="21" t="s">
        <v>10</v>
      </c>
      <c r="H13" s="21" t="s">
        <v>1646</v>
      </c>
      <c r="I13" s="21"/>
      <c r="J13" s="21" t="s">
        <v>469</v>
      </c>
      <c r="K13" s="23">
        <v>1408.64</v>
      </c>
      <c r="L13" s="19">
        <v>361237.12</v>
      </c>
    </row>
    <row r="14" spans="1:13" hidden="1" x14ac:dyDescent="0.25">
      <c r="A14" s="6" t="s">
        <v>44</v>
      </c>
      <c r="B14" s="7">
        <v>42499</v>
      </c>
      <c r="C14" s="6" t="s">
        <v>1550</v>
      </c>
      <c r="D14" s="6">
        <v>1</v>
      </c>
      <c r="E14" s="6">
        <v>1425</v>
      </c>
      <c r="F14" s="6" t="s">
        <v>9</v>
      </c>
      <c r="G14" s="6" t="s">
        <v>10</v>
      </c>
      <c r="H14" s="6" t="s">
        <v>1647</v>
      </c>
      <c r="I14" s="6">
        <v>689.66</v>
      </c>
      <c r="J14" s="6" t="s">
        <v>469</v>
      </c>
      <c r="K14" s="6"/>
      <c r="L14" s="19">
        <v>361628.68</v>
      </c>
    </row>
    <row r="15" spans="1:13" hidden="1" x14ac:dyDescent="0.25">
      <c r="A15" s="21" t="s">
        <v>44</v>
      </c>
      <c r="B15" s="22">
        <v>42499</v>
      </c>
      <c r="C15" s="21" t="s">
        <v>1550</v>
      </c>
      <c r="D15" s="21">
        <v>1</v>
      </c>
      <c r="E15" s="21">
        <v>1425</v>
      </c>
      <c r="F15" s="21" t="s">
        <v>9</v>
      </c>
      <c r="G15" s="21" t="s">
        <v>10</v>
      </c>
      <c r="H15" s="21" t="s">
        <v>1647</v>
      </c>
      <c r="I15" s="21"/>
      <c r="J15" s="21" t="s">
        <v>469</v>
      </c>
      <c r="K15" s="21">
        <v>689.66</v>
      </c>
      <c r="L15" s="19">
        <v>358530.56</v>
      </c>
    </row>
    <row r="16" spans="1:13" hidden="1" x14ac:dyDescent="0.25">
      <c r="A16" s="6" t="s">
        <v>210</v>
      </c>
      <c r="B16" s="7">
        <v>42506</v>
      </c>
      <c r="C16" s="6" t="s">
        <v>38</v>
      </c>
      <c r="D16" s="6">
        <v>1</v>
      </c>
      <c r="E16" s="6">
        <v>1426</v>
      </c>
      <c r="F16" s="6" t="s">
        <v>9</v>
      </c>
      <c r="G16" s="6" t="s">
        <v>10</v>
      </c>
      <c r="H16" s="6" t="s">
        <v>1648</v>
      </c>
      <c r="I16" s="20">
        <v>20689.66</v>
      </c>
      <c r="J16" s="20" t="s">
        <v>469</v>
      </c>
      <c r="K16" s="6"/>
      <c r="L16" s="19">
        <v>303307.08</v>
      </c>
    </row>
    <row r="17" spans="1:12" hidden="1" x14ac:dyDescent="0.25">
      <c r="A17" s="21" t="s">
        <v>210</v>
      </c>
      <c r="B17" s="22">
        <v>42506</v>
      </c>
      <c r="C17" s="21" t="s">
        <v>38</v>
      </c>
      <c r="D17" s="21">
        <v>1</v>
      </c>
      <c r="E17" s="21">
        <v>1426</v>
      </c>
      <c r="F17" s="21" t="s">
        <v>9</v>
      </c>
      <c r="G17" s="21" t="s">
        <v>10</v>
      </c>
      <c r="H17" s="21" t="s">
        <v>1648</v>
      </c>
      <c r="I17" s="21"/>
      <c r="J17" s="21" t="s">
        <v>469</v>
      </c>
      <c r="K17" s="23">
        <v>20689.66</v>
      </c>
      <c r="L17" s="19">
        <v>-11356973.640000001</v>
      </c>
    </row>
    <row r="18" spans="1:12" hidden="1" x14ac:dyDescent="0.25">
      <c r="A18" s="6" t="s">
        <v>51</v>
      </c>
      <c r="B18" s="7">
        <v>42510</v>
      </c>
      <c r="C18" s="6" t="s">
        <v>38</v>
      </c>
      <c r="D18" s="6">
        <v>1</v>
      </c>
      <c r="E18" s="6">
        <v>1427</v>
      </c>
      <c r="F18" s="6" t="s">
        <v>9</v>
      </c>
      <c r="G18" s="6" t="s">
        <v>10</v>
      </c>
      <c r="H18" s="6" t="s">
        <v>1652</v>
      </c>
      <c r="I18" s="6">
        <v>68.97</v>
      </c>
      <c r="J18" s="6" t="s">
        <v>469</v>
      </c>
      <c r="K18" s="6"/>
      <c r="L18" s="19">
        <v>361495.71</v>
      </c>
    </row>
    <row r="19" spans="1:12" hidden="1" x14ac:dyDescent="0.25">
      <c r="A19" s="6" t="s">
        <v>216</v>
      </c>
      <c r="B19" s="7">
        <v>42510</v>
      </c>
      <c r="C19" s="6" t="s">
        <v>38</v>
      </c>
      <c r="D19" s="6">
        <v>1</v>
      </c>
      <c r="E19" s="6">
        <v>1427</v>
      </c>
      <c r="F19" s="6" t="s">
        <v>9</v>
      </c>
      <c r="G19" s="6" t="s">
        <v>10</v>
      </c>
      <c r="H19" s="6" t="s">
        <v>1653</v>
      </c>
      <c r="I19" s="6"/>
      <c r="J19" s="6" t="s">
        <v>469</v>
      </c>
      <c r="K19" s="6">
        <v>68.97</v>
      </c>
      <c r="L19" s="19">
        <v>-11358317.220000001</v>
      </c>
    </row>
    <row r="20" spans="1:12" hidden="1" x14ac:dyDescent="0.25">
      <c r="A20" s="21" t="s">
        <v>51</v>
      </c>
      <c r="B20" s="22">
        <v>42510</v>
      </c>
      <c r="C20" s="21" t="s">
        <v>38</v>
      </c>
      <c r="D20" s="21">
        <v>1</v>
      </c>
      <c r="E20" s="21">
        <v>1427</v>
      </c>
      <c r="F20" s="21" t="s">
        <v>9</v>
      </c>
      <c r="G20" s="21" t="s">
        <v>10</v>
      </c>
      <c r="H20" s="21" t="s">
        <v>1652</v>
      </c>
      <c r="I20" s="21"/>
      <c r="J20" s="21" t="s">
        <v>469</v>
      </c>
      <c r="K20" s="21">
        <v>68.97</v>
      </c>
      <c r="L20" s="19">
        <v>307995.14</v>
      </c>
    </row>
    <row r="21" spans="1:12" hidden="1" x14ac:dyDescent="0.25">
      <c r="A21" s="21" t="s">
        <v>216</v>
      </c>
      <c r="B21" s="22">
        <v>42510</v>
      </c>
      <c r="C21" s="21" t="s">
        <v>38</v>
      </c>
      <c r="D21" s="21">
        <v>1</v>
      </c>
      <c r="E21" s="21">
        <v>1427</v>
      </c>
      <c r="F21" s="21" t="s">
        <v>9</v>
      </c>
      <c r="G21" s="21" t="s">
        <v>10</v>
      </c>
      <c r="H21" s="21" t="s">
        <v>1653</v>
      </c>
      <c r="I21" s="21">
        <v>68.97</v>
      </c>
      <c r="J21" s="21" t="s">
        <v>469</v>
      </c>
      <c r="K21" s="21"/>
      <c r="L21" s="19">
        <v>-11372610.67</v>
      </c>
    </row>
    <row r="22" spans="1:12" hidden="1" x14ac:dyDescent="0.25">
      <c r="A22" s="6" t="s">
        <v>52</v>
      </c>
      <c r="B22" s="7">
        <v>42510</v>
      </c>
      <c r="C22" s="6" t="s">
        <v>38</v>
      </c>
      <c r="D22" s="6">
        <v>1</v>
      </c>
      <c r="E22" s="6">
        <v>1428</v>
      </c>
      <c r="F22" s="6" t="s">
        <v>9</v>
      </c>
      <c r="G22" s="6" t="s">
        <v>10</v>
      </c>
      <c r="H22" s="6" t="s">
        <v>1654</v>
      </c>
      <c r="I22" s="6">
        <v>68.97</v>
      </c>
      <c r="J22" s="6" t="s">
        <v>469</v>
      </c>
      <c r="K22" s="6"/>
      <c r="L22" s="19">
        <v>-11328034.9</v>
      </c>
    </row>
    <row r="23" spans="1:12" hidden="1" x14ac:dyDescent="0.25">
      <c r="A23" s="21" t="s">
        <v>52</v>
      </c>
      <c r="B23" s="22">
        <v>42510</v>
      </c>
      <c r="C23" s="21" t="s">
        <v>38</v>
      </c>
      <c r="D23" s="21">
        <v>1</v>
      </c>
      <c r="E23" s="21">
        <v>1428</v>
      </c>
      <c r="F23" s="21" t="s">
        <v>9</v>
      </c>
      <c r="G23" s="21" t="s">
        <v>10</v>
      </c>
      <c r="H23" s="21" t="s">
        <v>1654</v>
      </c>
      <c r="I23" s="21"/>
      <c r="J23" s="21" t="s">
        <v>469</v>
      </c>
      <c r="K23" s="21">
        <v>68.97</v>
      </c>
      <c r="L23" s="19">
        <v>401331.09</v>
      </c>
    </row>
    <row r="24" spans="1:12" hidden="1" x14ac:dyDescent="0.25">
      <c r="A24" s="6" t="s">
        <v>340</v>
      </c>
      <c r="B24" s="7">
        <v>42517</v>
      </c>
      <c r="C24" s="6" t="s">
        <v>1559</v>
      </c>
      <c r="D24" s="6">
        <v>1</v>
      </c>
      <c r="E24" s="6">
        <v>1429</v>
      </c>
      <c r="F24" s="6" t="s">
        <v>9</v>
      </c>
      <c r="G24" s="6" t="s">
        <v>10</v>
      </c>
      <c r="H24" s="6" t="s">
        <v>1662</v>
      </c>
      <c r="I24" s="6"/>
      <c r="J24" s="6"/>
      <c r="K24" s="6"/>
      <c r="L24" s="19">
        <v>-11322179.560000001</v>
      </c>
    </row>
    <row r="25" spans="1:12" hidden="1" x14ac:dyDescent="0.25">
      <c r="A25" s="6" t="s">
        <v>343</v>
      </c>
      <c r="B25" s="7">
        <v>42517</v>
      </c>
      <c r="C25" s="6" t="s">
        <v>1559</v>
      </c>
      <c r="D25" s="6">
        <v>1</v>
      </c>
      <c r="E25" s="6">
        <v>1429</v>
      </c>
      <c r="F25" s="6" t="s">
        <v>9</v>
      </c>
      <c r="G25" s="6" t="s">
        <v>10</v>
      </c>
      <c r="H25" s="6" t="s">
        <v>1663</v>
      </c>
      <c r="I25" s="6"/>
      <c r="J25" s="6"/>
      <c r="K25" s="6"/>
      <c r="L25" s="19">
        <v>337193.16</v>
      </c>
    </row>
    <row r="26" spans="1:12" hidden="1" x14ac:dyDescent="0.25">
      <c r="A26" s="21" t="s">
        <v>340</v>
      </c>
      <c r="B26" s="22">
        <v>42517</v>
      </c>
      <c r="C26" s="21" t="s">
        <v>1559</v>
      </c>
      <c r="D26" s="21">
        <v>1</v>
      </c>
      <c r="E26" s="21">
        <v>1429</v>
      </c>
      <c r="F26" s="21" t="s">
        <v>9</v>
      </c>
      <c r="G26" s="21" t="s">
        <v>10</v>
      </c>
      <c r="H26" s="21" t="s">
        <v>1662</v>
      </c>
      <c r="I26" s="21"/>
      <c r="J26" s="21"/>
      <c r="K26" s="21"/>
      <c r="L26" s="19">
        <v>306806.42</v>
      </c>
    </row>
    <row r="27" spans="1:12" hidden="1" x14ac:dyDescent="0.25">
      <c r="A27" s="21" t="s">
        <v>343</v>
      </c>
      <c r="B27" s="22">
        <v>42517</v>
      </c>
      <c r="C27" s="21" t="s">
        <v>1559</v>
      </c>
      <c r="D27" s="21">
        <v>1</v>
      </c>
      <c r="E27" s="21">
        <v>1429</v>
      </c>
      <c r="F27" s="21" t="s">
        <v>9</v>
      </c>
      <c r="G27" s="21" t="s">
        <v>10</v>
      </c>
      <c r="H27" s="21" t="s">
        <v>1663</v>
      </c>
      <c r="I27" s="21"/>
      <c r="J27" s="21"/>
      <c r="K27" s="21"/>
      <c r="L27" s="19">
        <v>-11322869.220000001</v>
      </c>
    </row>
    <row r="28" spans="1:12" hidden="1" x14ac:dyDescent="0.25">
      <c r="A28" s="6" t="s">
        <v>346</v>
      </c>
      <c r="B28" s="7">
        <v>42517</v>
      </c>
      <c r="C28" s="6" t="s">
        <v>1559</v>
      </c>
      <c r="D28" s="6">
        <v>1</v>
      </c>
      <c r="E28" s="6">
        <v>1430</v>
      </c>
      <c r="F28" s="6" t="s">
        <v>9</v>
      </c>
      <c r="G28" s="6" t="s">
        <v>10</v>
      </c>
      <c r="H28" s="6" t="s">
        <v>1662</v>
      </c>
      <c r="I28" s="6"/>
      <c r="J28" s="6"/>
      <c r="K28" s="6"/>
      <c r="L28" s="19">
        <v>-11364505.99</v>
      </c>
    </row>
    <row r="29" spans="1:12" hidden="1" x14ac:dyDescent="0.25">
      <c r="A29" s="6" t="s">
        <v>349</v>
      </c>
      <c r="B29" s="7">
        <v>42517</v>
      </c>
      <c r="C29" s="6" t="s">
        <v>1559</v>
      </c>
      <c r="D29" s="6">
        <v>1</v>
      </c>
      <c r="E29" s="6">
        <v>1430</v>
      </c>
      <c r="F29" s="6" t="s">
        <v>9</v>
      </c>
      <c r="G29" s="6" t="s">
        <v>10</v>
      </c>
      <c r="H29" s="6" t="s">
        <v>1663</v>
      </c>
      <c r="I29" s="6"/>
      <c r="J29" s="6"/>
      <c r="K29" s="6"/>
      <c r="L29" s="19">
        <v>-11332222.65</v>
      </c>
    </row>
    <row r="30" spans="1:12" hidden="1" x14ac:dyDescent="0.25">
      <c r="A30" s="21" t="s">
        <v>346</v>
      </c>
      <c r="B30" s="22">
        <v>42517</v>
      </c>
      <c r="C30" s="21" t="s">
        <v>1559</v>
      </c>
      <c r="D30" s="21">
        <v>1</v>
      </c>
      <c r="E30" s="21">
        <v>1430</v>
      </c>
      <c r="F30" s="21" t="s">
        <v>9</v>
      </c>
      <c r="G30" s="21" t="s">
        <v>10</v>
      </c>
      <c r="H30" s="21" t="s">
        <v>1662</v>
      </c>
      <c r="I30" s="21"/>
      <c r="J30" s="21"/>
      <c r="K30" s="21"/>
      <c r="L30" s="19">
        <v>-11333747.810000001</v>
      </c>
    </row>
    <row r="31" spans="1:12" hidden="1" x14ac:dyDescent="0.25">
      <c r="A31" s="21" t="s">
        <v>349</v>
      </c>
      <c r="B31" s="22">
        <v>42517</v>
      </c>
      <c r="C31" s="21" t="s">
        <v>1559</v>
      </c>
      <c r="D31" s="21">
        <v>1</v>
      </c>
      <c r="E31" s="21">
        <v>1430</v>
      </c>
      <c r="F31" s="21" t="s">
        <v>9</v>
      </c>
      <c r="G31" s="21" t="s">
        <v>10</v>
      </c>
      <c r="H31" s="21" t="s">
        <v>1663</v>
      </c>
      <c r="I31" s="21"/>
      <c r="J31" s="21"/>
      <c r="K31" s="21"/>
      <c r="L31" s="19">
        <v>-11334558.359999999</v>
      </c>
    </row>
    <row r="32" spans="1:12" hidden="1" x14ac:dyDescent="0.25">
      <c r="A32" s="6" t="s">
        <v>92</v>
      </c>
      <c r="B32" s="7">
        <v>42517</v>
      </c>
      <c r="C32" s="6" t="s">
        <v>1559</v>
      </c>
      <c r="D32" s="6">
        <v>1</v>
      </c>
      <c r="E32" s="6">
        <v>1431</v>
      </c>
      <c r="F32" s="6" t="s">
        <v>9</v>
      </c>
      <c r="G32" s="6" t="s">
        <v>10</v>
      </c>
      <c r="H32" s="6" t="s">
        <v>1662</v>
      </c>
      <c r="I32" s="6"/>
      <c r="J32" s="6"/>
      <c r="K32" s="6"/>
      <c r="L32" s="19">
        <v>-11358058.630000001</v>
      </c>
    </row>
    <row r="33" spans="1:16" hidden="1" x14ac:dyDescent="0.25">
      <c r="A33" s="21" t="s">
        <v>92</v>
      </c>
      <c r="B33" s="22">
        <v>42517</v>
      </c>
      <c r="C33" s="21" t="s">
        <v>1559</v>
      </c>
      <c r="D33" s="21">
        <v>1</v>
      </c>
      <c r="E33" s="21">
        <v>1431</v>
      </c>
      <c r="F33" s="21" t="s">
        <v>9</v>
      </c>
      <c r="G33" s="21" t="s">
        <v>10</v>
      </c>
      <c r="H33" s="21" t="s">
        <v>1662</v>
      </c>
      <c r="I33" s="21"/>
      <c r="J33" s="21"/>
      <c r="K33" s="21"/>
      <c r="L33" s="19">
        <v>-11358978.93</v>
      </c>
    </row>
    <row r="34" spans="1:16" hidden="1" x14ac:dyDescent="0.25">
      <c r="A34" s="6" t="s">
        <v>357</v>
      </c>
      <c r="B34" s="7">
        <v>42517</v>
      </c>
      <c r="C34" s="6" t="s">
        <v>38</v>
      </c>
      <c r="D34" s="6">
        <v>1</v>
      </c>
      <c r="E34" s="6">
        <v>1432</v>
      </c>
      <c r="F34" s="6" t="s">
        <v>9</v>
      </c>
      <c r="G34" s="6" t="s">
        <v>10</v>
      </c>
      <c r="H34" s="6" t="s">
        <v>1664</v>
      </c>
      <c r="I34" s="6">
        <v>179.31</v>
      </c>
      <c r="J34" s="6" t="s">
        <v>469</v>
      </c>
      <c r="K34" s="6"/>
      <c r="L34" s="19">
        <v>-11358042.08</v>
      </c>
    </row>
    <row r="35" spans="1:16" hidden="1" x14ac:dyDescent="0.25">
      <c r="A35" s="21" t="s">
        <v>357</v>
      </c>
      <c r="B35" s="22">
        <v>42517</v>
      </c>
      <c r="C35" s="21" t="s">
        <v>38</v>
      </c>
      <c r="D35" s="21">
        <v>1</v>
      </c>
      <c r="E35" s="21">
        <v>1432</v>
      </c>
      <c r="F35" s="21" t="s">
        <v>9</v>
      </c>
      <c r="G35" s="21" t="s">
        <v>10</v>
      </c>
      <c r="H35" s="21" t="s">
        <v>1664</v>
      </c>
      <c r="I35" s="21"/>
      <c r="J35" s="21" t="s">
        <v>469</v>
      </c>
      <c r="K35" s="21">
        <v>179.31</v>
      </c>
      <c r="L35" s="19">
        <v>-11364935.439999999</v>
      </c>
    </row>
    <row r="36" spans="1:16" hidden="1" x14ac:dyDescent="0.25">
      <c r="A36" s="6" t="s">
        <v>421</v>
      </c>
      <c r="B36" s="7">
        <v>42521</v>
      </c>
      <c r="C36" s="6" t="s">
        <v>1563</v>
      </c>
      <c r="D36" s="6">
        <v>2</v>
      </c>
      <c r="E36" s="6">
        <v>1433</v>
      </c>
      <c r="F36" s="6" t="s">
        <v>1564</v>
      </c>
      <c r="G36" s="6" t="s">
        <v>6</v>
      </c>
      <c r="H36" s="6" t="s">
        <v>1668</v>
      </c>
      <c r="I36" s="20">
        <v>4688.0600000000004</v>
      </c>
      <c r="J36" s="20" t="s">
        <v>469</v>
      </c>
      <c r="K36" s="6"/>
      <c r="L36" s="19">
        <v>-11323316.109999999</v>
      </c>
    </row>
    <row r="37" spans="1:16" hidden="1" x14ac:dyDescent="0.25">
      <c r="A37" s="21" t="s">
        <v>421</v>
      </c>
      <c r="B37" s="22">
        <v>42521</v>
      </c>
      <c r="C37" s="21" t="s">
        <v>1563</v>
      </c>
      <c r="D37" s="21">
        <v>2</v>
      </c>
      <c r="E37" s="21">
        <v>1433</v>
      </c>
      <c r="F37" s="21" t="s">
        <v>1564</v>
      </c>
      <c r="G37" s="21" t="s">
        <v>6</v>
      </c>
      <c r="H37" s="21" t="s">
        <v>1668</v>
      </c>
      <c r="I37" s="21"/>
      <c r="J37" s="21" t="s">
        <v>469</v>
      </c>
      <c r="K37" s="23">
        <v>4688.0600000000004</v>
      </c>
      <c r="L37" s="19">
        <v>-11323489.9</v>
      </c>
    </row>
    <row r="38" spans="1:16" hidden="1" x14ac:dyDescent="0.25">
      <c r="A38" s="6" t="s">
        <v>1649</v>
      </c>
      <c r="B38" s="7">
        <v>42509</v>
      </c>
      <c r="C38" s="6" t="s">
        <v>1551</v>
      </c>
      <c r="D38" s="6">
        <v>1</v>
      </c>
      <c r="E38" s="6">
        <v>2746</v>
      </c>
      <c r="F38" s="6" t="s">
        <v>26</v>
      </c>
      <c r="G38" s="6" t="s">
        <v>67</v>
      </c>
      <c r="H38" s="6" t="s">
        <v>1650</v>
      </c>
      <c r="I38" s="20">
        <v>1176</v>
      </c>
      <c r="J38" s="20"/>
      <c r="K38" s="6"/>
      <c r="L38" s="19">
        <v>-11324911.689999999</v>
      </c>
    </row>
    <row r="39" spans="1:16" hidden="1" x14ac:dyDescent="0.25">
      <c r="A39" s="6" t="s">
        <v>729</v>
      </c>
      <c r="B39" s="7">
        <v>42509</v>
      </c>
      <c r="C39" s="6" t="s">
        <v>1552</v>
      </c>
      <c r="D39" s="6">
        <v>1</v>
      </c>
      <c r="E39" s="6">
        <v>2747</v>
      </c>
      <c r="F39" s="6" t="s">
        <v>26</v>
      </c>
      <c r="G39" s="6" t="s">
        <v>67</v>
      </c>
      <c r="H39" s="6" t="s">
        <v>1311</v>
      </c>
      <c r="I39" s="6">
        <v>80</v>
      </c>
      <c r="J39" s="6"/>
      <c r="K39" s="6"/>
      <c r="L39" s="19">
        <v>-11325097.9</v>
      </c>
    </row>
    <row r="40" spans="1:16" hidden="1" x14ac:dyDescent="0.25">
      <c r="A40" s="6" t="s">
        <v>49</v>
      </c>
      <c r="B40" s="7">
        <v>42509</v>
      </c>
      <c r="C40" s="6" t="s">
        <v>1553</v>
      </c>
      <c r="D40" s="6">
        <v>1</v>
      </c>
      <c r="E40" s="6">
        <v>2748</v>
      </c>
      <c r="F40" s="6" t="s">
        <v>503</v>
      </c>
      <c r="G40" s="6" t="s">
        <v>67</v>
      </c>
      <c r="H40" s="6" t="s">
        <v>1651</v>
      </c>
      <c r="I40" s="6">
        <v>258.58999999999997</v>
      </c>
      <c r="J40" s="6" t="s">
        <v>469</v>
      </c>
      <c r="K40" s="6"/>
      <c r="L40" s="19">
        <v>-11326804.48</v>
      </c>
    </row>
    <row r="41" spans="1:16" hidden="1" x14ac:dyDescent="0.25">
      <c r="A41" s="21" t="s">
        <v>49</v>
      </c>
      <c r="B41" s="22">
        <v>42509</v>
      </c>
      <c r="C41" s="21" t="s">
        <v>1553</v>
      </c>
      <c r="D41" s="21">
        <v>1</v>
      </c>
      <c r="E41" s="21">
        <v>2748</v>
      </c>
      <c r="F41" s="21" t="s">
        <v>503</v>
      </c>
      <c r="G41" s="21" t="s">
        <v>67</v>
      </c>
      <c r="H41" s="21" t="s">
        <v>1651</v>
      </c>
      <c r="I41" s="21"/>
      <c r="J41" s="21" t="s">
        <v>469</v>
      </c>
      <c r="K41" s="21">
        <v>258.58999999999997</v>
      </c>
      <c r="L41" s="19">
        <v>-11328281.109999999</v>
      </c>
    </row>
    <row r="42" spans="1:16" hidden="1" x14ac:dyDescent="0.25">
      <c r="A42" s="6" t="s">
        <v>1657</v>
      </c>
      <c r="B42" s="7">
        <v>42515</v>
      </c>
      <c r="C42" s="6" t="s">
        <v>1556</v>
      </c>
      <c r="D42" s="6">
        <v>1</v>
      </c>
      <c r="E42" s="6">
        <v>2763</v>
      </c>
      <c r="F42" s="6" t="s">
        <v>26</v>
      </c>
      <c r="G42" s="6" t="s">
        <v>6</v>
      </c>
      <c r="H42" s="6" t="s">
        <v>1658</v>
      </c>
      <c r="I42" s="6"/>
      <c r="J42" s="6" t="s">
        <v>469</v>
      </c>
      <c r="K42" s="20">
        <v>2857.38</v>
      </c>
      <c r="L42" s="19">
        <v>-11329025.609999999</v>
      </c>
    </row>
    <row r="43" spans="1:16" hidden="1" x14ac:dyDescent="0.25">
      <c r="A43" s="21" t="s">
        <v>1657</v>
      </c>
      <c r="B43" s="22">
        <v>42515</v>
      </c>
      <c r="C43" s="21" t="s">
        <v>1556</v>
      </c>
      <c r="D43" s="21">
        <v>1</v>
      </c>
      <c r="E43" s="21">
        <v>2763</v>
      </c>
      <c r="F43" s="21" t="s">
        <v>26</v>
      </c>
      <c r="G43" s="21" t="s">
        <v>6</v>
      </c>
      <c r="H43" s="21" t="s">
        <v>1658</v>
      </c>
      <c r="I43" s="23">
        <v>2857.38</v>
      </c>
      <c r="J43" s="23" t="s">
        <v>469</v>
      </c>
      <c r="K43" s="21"/>
      <c r="L43" s="19">
        <v>-11330057.800000001</v>
      </c>
    </row>
    <row r="44" spans="1:16" hidden="1" x14ac:dyDescent="0.25">
      <c r="A44" s="6" t="s">
        <v>547</v>
      </c>
      <c r="B44" s="7">
        <v>42513</v>
      </c>
      <c r="C44" s="6" t="s">
        <v>1554</v>
      </c>
      <c r="D44" s="6">
        <v>1</v>
      </c>
      <c r="E44" s="6">
        <v>2775</v>
      </c>
      <c r="F44" s="6" t="s">
        <v>26</v>
      </c>
      <c r="G44" s="6" t="s">
        <v>6</v>
      </c>
      <c r="H44" s="6" t="s">
        <v>1655</v>
      </c>
      <c r="I44" s="6">
        <v>64</v>
      </c>
      <c r="J44" s="6"/>
      <c r="K44" s="6"/>
      <c r="L44" s="19">
        <v>-11330896.74</v>
      </c>
    </row>
    <row r="45" spans="1:16" hidden="1" x14ac:dyDescent="0.25">
      <c r="A45" s="6" t="s">
        <v>550</v>
      </c>
      <c r="B45" s="7">
        <v>42521</v>
      </c>
      <c r="C45" s="6" t="s">
        <v>1562</v>
      </c>
      <c r="D45" s="6">
        <v>1</v>
      </c>
      <c r="E45" s="6">
        <v>2776</v>
      </c>
      <c r="F45" s="6" t="s">
        <v>26</v>
      </c>
      <c r="G45" s="6" t="s">
        <v>6</v>
      </c>
      <c r="H45" s="6" t="s">
        <v>1667</v>
      </c>
      <c r="I45" s="6">
        <v>400</v>
      </c>
      <c r="J45" s="6"/>
      <c r="K45" s="6"/>
      <c r="L45" s="19">
        <v>-11331142.949999999</v>
      </c>
    </row>
    <row r="46" spans="1:16" hidden="1" x14ac:dyDescent="0.25">
      <c r="A46" s="6" t="s">
        <v>1644</v>
      </c>
      <c r="B46" s="7">
        <v>42492</v>
      </c>
      <c r="C46" s="6" t="s">
        <v>968</v>
      </c>
      <c r="D46" s="6">
        <v>1</v>
      </c>
      <c r="E46" s="6" t="s">
        <v>1645</v>
      </c>
      <c r="F46" s="6" t="s">
        <v>14</v>
      </c>
      <c r="G46" s="6" t="s">
        <v>15</v>
      </c>
      <c r="H46" s="6" t="s">
        <v>969</v>
      </c>
      <c r="I46" s="9">
        <f>K46*100/16</f>
        <v>400862.0625</v>
      </c>
      <c r="J46" s="6"/>
      <c r="K46" s="9">
        <v>64137.93</v>
      </c>
      <c r="L46" s="19">
        <v>-11331461.57</v>
      </c>
      <c r="M46">
        <v>400</v>
      </c>
      <c r="O46">
        <v>400</v>
      </c>
      <c r="P46" s="27">
        <f>+SUMIF(M46:M178,O46,K46:K178)</f>
        <v>51724.140000000007</v>
      </c>
    </row>
    <row r="47" spans="1:16" x14ac:dyDescent="0.25">
      <c r="A47" s="21" t="s">
        <v>1671</v>
      </c>
      <c r="B47" s="22">
        <v>42492</v>
      </c>
      <c r="C47" s="21" t="s">
        <v>1314</v>
      </c>
      <c r="D47" s="21">
        <v>1</v>
      </c>
      <c r="E47" s="21" t="s">
        <v>1672</v>
      </c>
      <c r="F47" s="21" t="s">
        <v>14</v>
      </c>
      <c r="G47" s="21" t="s">
        <v>15</v>
      </c>
      <c r="H47" s="21" t="s">
        <v>1673</v>
      </c>
      <c r="I47" s="9">
        <f t="shared" ref="I47:I49" si="0">K47*100/16</f>
        <v>4310.375</v>
      </c>
      <c r="J47" s="21"/>
      <c r="K47" s="31">
        <v>689.66</v>
      </c>
      <c r="L47" s="19">
        <v>-11331846.4</v>
      </c>
      <c r="M47">
        <v>440</v>
      </c>
      <c r="O47">
        <v>402</v>
      </c>
      <c r="P47">
        <f>+SUMIF(M46:M178,O47,K46:L178)</f>
        <v>0</v>
      </c>
    </row>
    <row r="48" spans="1:16" hidden="1" x14ac:dyDescent="0.25">
      <c r="A48" s="6" t="s">
        <v>1119</v>
      </c>
      <c r="B48" s="7">
        <v>42516</v>
      </c>
      <c r="C48" s="6" t="s">
        <v>1557</v>
      </c>
      <c r="D48" s="6">
        <v>1</v>
      </c>
      <c r="E48" s="6" t="s">
        <v>1659</v>
      </c>
      <c r="F48" s="6" t="s">
        <v>14</v>
      </c>
      <c r="G48" s="6" t="s">
        <v>15</v>
      </c>
      <c r="H48" s="6" t="s">
        <v>1660</v>
      </c>
      <c r="I48" s="9">
        <f t="shared" si="0"/>
        <v>323275.875</v>
      </c>
      <c r="J48" s="6"/>
      <c r="K48" s="9">
        <v>51724.14</v>
      </c>
      <c r="L48" s="19">
        <v>-11334762.539999999</v>
      </c>
      <c r="M48">
        <v>400</v>
      </c>
      <c r="O48">
        <v>440</v>
      </c>
      <c r="P48">
        <f>+SUMIF(M46:M178,O48,K46:L178)</f>
        <v>-14068.960000000001</v>
      </c>
    </row>
    <row r="49" spans="1:16" x14ac:dyDescent="0.25">
      <c r="A49" s="21" t="s">
        <v>524</v>
      </c>
      <c r="B49" s="22">
        <v>42518</v>
      </c>
      <c r="C49" s="21" t="s">
        <v>1559</v>
      </c>
      <c r="D49" s="21">
        <v>1</v>
      </c>
      <c r="E49" s="21" t="s">
        <v>1768</v>
      </c>
      <c r="F49" s="21" t="s">
        <v>14</v>
      </c>
      <c r="G49" s="21" t="s">
        <v>15</v>
      </c>
      <c r="H49" s="21" t="s">
        <v>1662</v>
      </c>
      <c r="I49" s="9">
        <f t="shared" si="0"/>
        <v>21551.75</v>
      </c>
      <c r="J49" s="21"/>
      <c r="K49" s="31">
        <v>3448.28</v>
      </c>
      <c r="L49" s="19">
        <v>-11358783.720000001</v>
      </c>
      <c r="M49">
        <v>440</v>
      </c>
      <c r="O49">
        <v>470</v>
      </c>
      <c r="P49">
        <f>+SUMIF(M46:M178,O49,K46:L178)</f>
        <v>3527.5999999999995</v>
      </c>
    </row>
    <row r="50" spans="1:16" hidden="1" x14ac:dyDescent="0.25">
      <c r="A50" s="21" t="s">
        <v>1710</v>
      </c>
      <c r="B50" s="22">
        <v>42502</v>
      </c>
      <c r="C50" s="21"/>
      <c r="D50" s="21">
        <v>2</v>
      </c>
      <c r="E50" s="21" t="s">
        <v>1711</v>
      </c>
      <c r="F50" s="21" t="s">
        <v>121</v>
      </c>
      <c r="G50" s="21" t="s">
        <v>427</v>
      </c>
      <c r="H50" s="21" t="s">
        <v>1067</v>
      </c>
      <c r="I50" s="21"/>
      <c r="J50" s="21"/>
      <c r="K50" s="21">
        <v>376.25</v>
      </c>
      <c r="L50" s="19">
        <v>-11359483.439999999</v>
      </c>
      <c r="M50">
        <v>470</v>
      </c>
      <c r="O50">
        <v>483</v>
      </c>
      <c r="P50">
        <f>+SUMIF(M46:M178,O50,K46:L178)</f>
        <v>21959.450000000004</v>
      </c>
    </row>
    <row r="51" spans="1:16" hidden="1" x14ac:dyDescent="0.25">
      <c r="A51" s="21" t="s">
        <v>1724</v>
      </c>
      <c r="B51" s="22">
        <v>42504</v>
      </c>
      <c r="C51" s="21"/>
      <c r="D51" s="21">
        <v>2</v>
      </c>
      <c r="E51" s="21" t="s">
        <v>1725</v>
      </c>
      <c r="F51" s="21" t="s">
        <v>121</v>
      </c>
      <c r="G51" s="21" t="s">
        <v>427</v>
      </c>
      <c r="H51" s="21" t="s">
        <v>1726</v>
      </c>
      <c r="I51" s="21"/>
      <c r="J51" s="21"/>
      <c r="K51" s="21">
        <v>294.26</v>
      </c>
      <c r="L51" s="19">
        <v>-11359657.23</v>
      </c>
      <c r="M51">
        <v>470</v>
      </c>
    </row>
    <row r="52" spans="1:16" hidden="1" x14ac:dyDescent="0.25">
      <c r="A52" s="21" t="s">
        <v>1727</v>
      </c>
      <c r="B52" s="22">
        <v>42506</v>
      </c>
      <c r="C52" s="21"/>
      <c r="D52" s="21">
        <v>2</v>
      </c>
      <c r="E52" s="21" t="s">
        <v>1728</v>
      </c>
      <c r="F52" s="21" t="s">
        <v>121</v>
      </c>
      <c r="G52" s="21" t="s">
        <v>427</v>
      </c>
      <c r="H52" s="21" t="s">
        <v>1729</v>
      </c>
      <c r="I52" s="21"/>
      <c r="J52" s="21"/>
      <c r="K52" s="21">
        <v>810.55</v>
      </c>
      <c r="L52" s="19">
        <v>-11359831.02</v>
      </c>
      <c r="M52">
        <v>470</v>
      </c>
    </row>
    <row r="53" spans="1:16" hidden="1" x14ac:dyDescent="0.25">
      <c r="A53" s="21" t="s">
        <v>1086</v>
      </c>
      <c r="B53" s="22">
        <v>42509</v>
      </c>
      <c r="C53" s="21"/>
      <c r="D53" s="21">
        <v>2</v>
      </c>
      <c r="E53" s="21" t="s">
        <v>1742</v>
      </c>
      <c r="F53" s="21" t="s">
        <v>121</v>
      </c>
      <c r="G53" s="21" t="s">
        <v>427</v>
      </c>
      <c r="H53" s="21" t="s">
        <v>1743</v>
      </c>
      <c r="I53" s="21"/>
      <c r="J53" s="21"/>
      <c r="K53" s="23">
        <v>1408.64</v>
      </c>
      <c r="L53" s="19">
        <v>-11357422.470000001</v>
      </c>
      <c r="M53">
        <v>470</v>
      </c>
    </row>
    <row r="54" spans="1:16" hidden="1" x14ac:dyDescent="0.25">
      <c r="A54" s="21" t="s">
        <v>1098</v>
      </c>
      <c r="B54" s="22">
        <v>42513</v>
      </c>
      <c r="C54" s="21"/>
      <c r="D54" s="21">
        <v>2</v>
      </c>
      <c r="E54" s="21" t="s">
        <v>1745</v>
      </c>
      <c r="F54" s="21" t="s">
        <v>121</v>
      </c>
      <c r="G54" s="21" t="s">
        <v>427</v>
      </c>
      <c r="H54" s="21" t="s">
        <v>1281</v>
      </c>
      <c r="I54" s="21"/>
      <c r="J54" s="21"/>
      <c r="K54" s="21">
        <v>126.24</v>
      </c>
      <c r="L54" s="19">
        <v>-11357786.08</v>
      </c>
      <c r="M54">
        <v>470</v>
      </c>
    </row>
    <row r="55" spans="1:16" hidden="1" x14ac:dyDescent="0.25">
      <c r="A55" s="21" t="s">
        <v>283</v>
      </c>
      <c r="B55" s="22">
        <v>42517</v>
      </c>
      <c r="C55" s="21"/>
      <c r="D55" s="21">
        <v>2</v>
      </c>
      <c r="E55" s="21" t="s">
        <v>1753</v>
      </c>
      <c r="F55" s="21" t="s">
        <v>121</v>
      </c>
      <c r="G55" s="21" t="s">
        <v>427</v>
      </c>
      <c r="H55" s="21" t="s">
        <v>1754</v>
      </c>
      <c r="I55" s="21"/>
      <c r="J55" s="21"/>
      <c r="K55" s="21">
        <v>256</v>
      </c>
      <c r="L55" s="19">
        <v>-11360878.4</v>
      </c>
      <c r="M55">
        <v>470</v>
      </c>
    </row>
    <row r="56" spans="1:16" hidden="1" x14ac:dyDescent="0.25">
      <c r="A56" s="21" t="s">
        <v>1161</v>
      </c>
      <c r="B56" s="22">
        <v>42521</v>
      </c>
      <c r="C56" s="21"/>
      <c r="D56" s="21">
        <v>2</v>
      </c>
      <c r="E56" s="21" t="s">
        <v>1770</v>
      </c>
      <c r="F56" s="21" t="s">
        <v>121</v>
      </c>
      <c r="G56" s="21" t="s">
        <v>427</v>
      </c>
      <c r="H56" s="21" t="s">
        <v>1771</v>
      </c>
      <c r="I56" s="21"/>
      <c r="J56" s="21"/>
      <c r="K56" s="21">
        <v>255.66</v>
      </c>
      <c r="L56" s="19">
        <v>-11364679.779999999</v>
      </c>
      <c r="M56">
        <v>470</v>
      </c>
    </row>
    <row r="57" spans="1:16" hidden="1" x14ac:dyDescent="0.25">
      <c r="A57" s="21" t="s">
        <v>985</v>
      </c>
      <c r="B57" s="22">
        <v>42493</v>
      </c>
      <c r="C57" s="21" t="s">
        <v>1565</v>
      </c>
      <c r="D57" s="21">
        <v>2</v>
      </c>
      <c r="E57" s="21" t="s">
        <v>1674</v>
      </c>
      <c r="F57" s="21" t="s">
        <v>144</v>
      </c>
      <c r="G57" s="21" t="s">
        <v>32</v>
      </c>
      <c r="H57" s="21" t="s">
        <v>433</v>
      </c>
      <c r="I57" s="21"/>
      <c r="J57" s="21"/>
      <c r="K57" s="21">
        <v>173.79</v>
      </c>
      <c r="L57" s="19">
        <v>-11367181.92</v>
      </c>
      <c r="M57">
        <v>483</v>
      </c>
    </row>
    <row r="58" spans="1:16" hidden="1" x14ac:dyDescent="0.25">
      <c r="A58" s="21" t="s">
        <v>7</v>
      </c>
      <c r="B58" s="22">
        <v>42493</v>
      </c>
      <c r="C58" s="21" t="s">
        <v>1566</v>
      </c>
      <c r="D58" s="21">
        <v>2</v>
      </c>
      <c r="E58" s="21" t="s">
        <v>1675</v>
      </c>
      <c r="F58" s="21" t="s">
        <v>125</v>
      </c>
      <c r="G58" s="21" t="s">
        <v>10</v>
      </c>
      <c r="H58" s="21" t="s">
        <v>1281</v>
      </c>
      <c r="I58" s="21"/>
      <c r="J58" s="21"/>
      <c r="K58" s="21">
        <v>273.10000000000002</v>
      </c>
      <c r="L58" s="19">
        <v>-11367922.609999999</v>
      </c>
      <c r="M58">
        <v>483</v>
      </c>
    </row>
    <row r="59" spans="1:16" hidden="1" x14ac:dyDescent="0.25">
      <c r="A59" s="21" t="s">
        <v>122</v>
      </c>
      <c r="B59" s="22">
        <v>42494</v>
      </c>
      <c r="C59" s="21" t="s">
        <v>1567</v>
      </c>
      <c r="D59" s="21">
        <v>2</v>
      </c>
      <c r="E59" s="21" t="s">
        <v>1676</v>
      </c>
      <c r="F59" s="21" t="s">
        <v>125</v>
      </c>
      <c r="G59" s="21" t="s">
        <v>10</v>
      </c>
      <c r="H59" s="21" t="s">
        <v>1677</v>
      </c>
      <c r="I59" s="21"/>
      <c r="J59" s="21"/>
      <c r="K59" s="21">
        <v>173.79</v>
      </c>
      <c r="L59" s="19">
        <v>-11323601.9</v>
      </c>
      <c r="M59">
        <v>483</v>
      </c>
    </row>
    <row r="60" spans="1:16" hidden="1" x14ac:dyDescent="0.25">
      <c r="A60" s="21" t="s">
        <v>597</v>
      </c>
      <c r="B60" s="22">
        <v>42495</v>
      </c>
      <c r="C60" s="21" t="s">
        <v>1568</v>
      </c>
      <c r="D60" s="21">
        <v>2</v>
      </c>
      <c r="E60" s="21" t="s">
        <v>1678</v>
      </c>
      <c r="F60" s="21" t="s">
        <v>155</v>
      </c>
      <c r="G60" s="21" t="s">
        <v>32</v>
      </c>
      <c r="H60" s="21" t="s">
        <v>435</v>
      </c>
      <c r="I60" s="21"/>
      <c r="J60" s="21"/>
      <c r="K60" s="21">
        <v>112</v>
      </c>
      <c r="L60" s="19">
        <v>-11323713.9</v>
      </c>
      <c r="M60">
        <v>483</v>
      </c>
    </row>
    <row r="61" spans="1:16" hidden="1" x14ac:dyDescent="0.25">
      <c r="A61" s="21" t="s">
        <v>600</v>
      </c>
      <c r="B61" s="22">
        <v>42495</v>
      </c>
      <c r="C61" s="21" t="s">
        <v>1569</v>
      </c>
      <c r="D61" s="21">
        <v>2</v>
      </c>
      <c r="E61" s="21" t="s">
        <v>1679</v>
      </c>
      <c r="F61" s="21" t="s">
        <v>155</v>
      </c>
      <c r="G61" s="21" t="s">
        <v>32</v>
      </c>
      <c r="H61" s="21" t="s">
        <v>435</v>
      </c>
      <c r="I61" s="21"/>
      <c r="J61" s="21"/>
      <c r="K61" s="21">
        <v>112</v>
      </c>
      <c r="L61" s="19">
        <v>-11323825.9</v>
      </c>
      <c r="M61">
        <v>483</v>
      </c>
    </row>
    <row r="62" spans="1:16" hidden="1" x14ac:dyDescent="0.25">
      <c r="A62" s="21" t="s">
        <v>603</v>
      </c>
      <c r="B62" s="22">
        <v>42495</v>
      </c>
      <c r="C62" s="21" t="s">
        <v>1570</v>
      </c>
      <c r="D62" s="21">
        <v>2</v>
      </c>
      <c r="E62" s="21" t="s">
        <v>1680</v>
      </c>
      <c r="F62" s="21" t="s">
        <v>155</v>
      </c>
      <c r="G62" s="21" t="s">
        <v>32</v>
      </c>
      <c r="H62" s="21" t="s">
        <v>435</v>
      </c>
      <c r="I62" s="21"/>
      <c r="J62" s="21"/>
      <c r="K62" s="21">
        <v>112</v>
      </c>
      <c r="L62" s="19">
        <v>-11323937.9</v>
      </c>
      <c r="M62">
        <v>483</v>
      </c>
    </row>
    <row r="63" spans="1:16" hidden="1" x14ac:dyDescent="0.25">
      <c r="A63" s="21" t="s">
        <v>606</v>
      </c>
      <c r="B63" s="22">
        <v>42495</v>
      </c>
      <c r="C63" s="21" t="s">
        <v>1571</v>
      </c>
      <c r="D63" s="21">
        <v>2</v>
      </c>
      <c r="E63" s="21" t="s">
        <v>1681</v>
      </c>
      <c r="F63" s="21" t="s">
        <v>155</v>
      </c>
      <c r="G63" s="21" t="s">
        <v>32</v>
      </c>
      <c r="H63" s="21" t="s">
        <v>435</v>
      </c>
      <c r="I63" s="21"/>
      <c r="J63" s="21"/>
      <c r="K63" s="21">
        <v>112</v>
      </c>
      <c r="L63" s="19">
        <v>-11324049.9</v>
      </c>
      <c r="M63">
        <v>483</v>
      </c>
    </row>
    <row r="64" spans="1:16" hidden="1" x14ac:dyDescent="0.25">
      <c r="A64" s="21" t="s">
        <v>609</v>
      </c>
      <c r="B64" s="22">
        <v>42495</v>
      </c>
      <c r="C64" s="21" t="s">
        <v>1572</v>
      </c>
      <c r="D64" s="21">
        <v>2</v>
      </c>
      <c r="E64" s="21" t="s">
        <v>1682</v>
      </c>
      <c r="F64" s="21" t="s">
        <v>155</v>
      </c>
      <c r="G64" s="21" t="s">
        <v>32</v>
      </c>
      <c r="H64" s="21" t="s">
        <v>435</v>
      </c>
      <c r="I64" s="21"/>
      <c r="J64" s="21"/>
      <c r="K64" s="21">
        <v>112</v>
      </c>
      <c r="L64" s="19">
        <v>-11324161.9</v>
      </c>
      <c r="M64">
        <v>483</v>
      </c>
    </row>
    <row r="65" spans="1:13" hidden="1" x14ac:dyDescent="0.25">
      <c r="A65" s="21" t="s">
        <v>612</v>
      </c>
      <c r="B65" s="22">
        <v>42495</v>
      </c>
      <c r="C65" s="21" t="s">
        <v>1573</v>
      </c>
      <c r="D65" s="21">
        <v>2</v>
      </c>
      <c r="E65" s="21" t="s">
        <v>1683</v>
      </c>
      <c r="F65" s="21" t="s">
        <v>155</v>
      </c>
      <c r="G65" s="21" t="s">
        <v>32</v>
      </c>
      <c r="H65" s="21" t="s">
        <v>435</v>
      </c>
      <c r="I65" s="21"/>
      <c r="J65" s="21"/>
      <c r="K65" s="21">
        <v>112</v>
      </c>
      <c r="L65" s="19">
        <v>-11324273.9</v>
      </c>
      <c r="M65">
        <v>483</v>
      </c>
    </row>
    <row r="66" spans="1:13" hidden="1" x14ac:dyDescent="0.25">
      <c r="A66" s="21" t="s">
        <v>1345</v>
      </c>
      <c r="B66" s="22">
        <v>42495</v>
      </c>
      <c r="C66" s="21" t="s">
        <v>1574</v>
      </c>
      <c r="D66" s="21">
        <v>2</v>
      </c>
      <c r="E66" s="21" t="s">
        <v>1684</v>
      </c>
      <c r="F66" s="21" t="s">
        <v>155</v>
      </c>
      <c r="G66" s="21" t="s">
        <v>32</v>
      </c>
      <c r="H66" s="21" t="s">
        <v>435</v>
      </c>
      <c r="I66" s="21"/>
      <c r="J66" s="21"/>
      <c r="K66" s="21">
        <v>112</v>
      </c>
      <c r="L66" s="19">
        <v>-11324385.9</v>
      </c>
      <c r="M66">
        <v>483</v>
      </c>
    </row>
    <row r="67" spans="1:13" hidden="1" x14ac:dyDescent="0.25">
      <c r="A67" s="21" t="s">
        <v>615</v>
      </c>
      <c r="B67" s="22">
        <v>42495</v>
      </c>
      <c r="C67" s="21" t="s">
        <v>1575</v>
      </c>
      <c r="D67" s="21">
        <v>2</v>
      </c>
      <c r="E67" s="21" t="s">
        <v>1685</v>
      </c>
      <c r="F67" s="21" t="s">
        <v>155</v>
      </c>
      <c r="G67" s="21" t="s">
        <v>32</v>
      </c>
      <c r="H67" s="21" t="s">
        <v>435</v>
      </c>
      <c r="I67" s="21"/>
      <c r="J67" s="21"/>
      <c r="K67" s="21">
        <v>112</v>
      </c>
      <c r="L67" s="19">
        <v>-11324513.9</v>
      </c>
      <c r="M67">
        <v>483</v>
      </c>
    </row>
    <row r="68" spans="1:13" hidden="1" x14ac:dyDescent="0.25">
      <c r="A68" s="21" t="s">
        <v>618</v>
      </c>
      <c r="B68" s="22">
        <v>42495</v>
      </c>
      <c r="C68" s="21" t="s">
        <v>1576</v>
      </c>
      <c r="D68" s="21">
        <v>2</v>
      </c>
      <c r="E68" s="21" t="s">
        <v>1686</v>
      </c>
      <c r="F68" s="21" t="s">
        <v>155</v>
      </c>
      <c r="G68" s="21" t="s">
        <v>32</v>
      </c>
      <c r="H68" s="21" t="s">
        <v>435</v>
      </c>
      <c r="I68" s="21"/>
      <c r="J68" s="21"/>
      <c r="K68" s="21">
        <v>128</v>
      </c>
      <c r="L68" s="19">
        <v>-11324625.9</v>
      </c>
      <c r="M68">
        <v>483</v>
      </c>
    </row>
    <row r="69" spans="1:13" hidden="1" x14ac:dyDescent="0.25">
      <c r="A69" s="21" t="s">
        <v>621</v>
      </c>
      <c r="B69" s="22">
        <v>42495</v>
      </c>
      <c r="C69" s="21" t="s">
        <v>1577</v>
      </c>
      <c r="D69" s="21">
        <v>2</v>
      </c>
      <c r="E69" s="21" t="s">
        <v>1687</v>
      </c>
      <c r="F69" s="21" t="s">
        <v>155</v>
      </c>
      <c r="G69" s="21" t="s">
        <v>32</v>
      </c>
      <c r="H69" s="21" t="s">
        <v>435</v>
      </c>
      <c r="I69" s="21"/>
      <c r="J69" s="21"/>
      <c r="K69" s="21">
        <v>112</v>
      </c>
      <c r="L69" s="19">
        <v>-11324737.9</v>
      </c>
      <c r="M69">
        <v>483</v>
      </c>
    </row>
    <row r="70" spans="1:13" hidden="1" x14ac:dyDescent="0.25">
      <c r="A70" s="21" t="s">
        <v>624</v>
      </c>
      <c r="B70" s="22">
        <v>42495</v>
      </c>
      <c r="C70" s="21" t="s">
        <v>1578</v>
      </c>
      <c r="D70" s="21">
        <v>2</v>
      </c>
      <c r="E70" s="21" t="s">
        <v>1688</v>
      </c>
      <c r="F70" s="21" t="s">
        <v>155</v>
      </c>
      <c r="G70" s="21" t="s">
        <v>32</v>
      </c>
      <c r="H70" s="21" t="s">
        <v>435</v>
      </c>
      <c r="I70" s="21"/>
      <c r="J70" s="21"/>
      <c r="K70" s="21">
        <v>112</v>
      </c>
      <c r="L70" s="19">
        <v>-11332541.550000001</v>
      </c>
      <c r="M70">
        <v>483</v>
      </c>
    </row>
    <row r="71" spans="1:13" hidden="1" x14ac:dyDescent="0.25">
      <c r="A71" s="21" t="s">
        <v>126</v>
      </c>
      <c r="B71" s="22">
        <v>42495</v>
      </c>
      <c r="C71" s="21" t="s">
        <v>1579</v>
      </c>
      <c r="D71" s="21">
        <v>2</v>
      </c>
      <c r="E71" s="21" t="s">
        <v>1689</v>
      </c>
      <c r="F71" s="21" t="s">
        <v>125</v>
      </c>
      <c r="G71" s="21" t="s">
        <v>10</v>
      </c>
      <c r="H71" s="21" t="s">
        <v>1690</v>
      </c>
      <c r="I71" s="21"/>
      <c r="J71" s="21"/>
      <c r="K71" s="21">
        <v>173.79</v>
      </c>
      <c r="L71" s="19">
        <v>-11332653.550000001</v>
      </c>
      <c r="M71">
        <v>483</v>
      </c>
    </row>
    <row r="72" spans="1:13" hidden="1" x14ac:dyDescent="0.25">
      <c r="A72" s="21" t="s">
        <v>186</v>
      </c>
      <c r="B72" s="22">
        <v>42495</v>
      </c>
      <c r="C72" s="21" t="s">
        <v>1580</v>
      </c>
      <c r="D72" s="21">
        <v>2</v>
      </c>
      <c r="E72" s="21" t="s">
        <v>1691</v>
      </c>
      <c r="F72" s="21" t="s">
        <v>125</v>
      </c>
      <c r="G72" s="21" t="s">
        <v>10</v>
      </c>
      <c r="H72" s="21" t="s">
        <v>1692</v>
      </c>
      <c r="I72" s="21"/>
      <c r="J72" s="21"/>
      <c r="K72" s="21">
        <v>186.21</v>
      </c>
      <c r="L72" s="19">
        <v>-11332765.550000001</v>
      </c>
      <c r="M72">
        <v>483</v>
      </c>
    </row>
    <row r="73" spans="1:13" hidden="1" x14ac:dyDescent="0.25">
      <c r="A73" s="21" t="s">
        <v>194</v>
      </c>
      <c r="B73" s="22">
        <v>42496</v>
      </c>
      <c r="C73" s="21" t="s">
        <v>1581</v>
      </c>
      <c r="D73" s="21">
        <v>2</v>
      </c>
      <c r="E73" s="21" t="s">
        <v>1693</v>
      </c>
      <c r="F73" s="21" t="s">
        <v>125</v>
      </c>
      <c r="G73" s="21" t="s">
        <v>10</v>
      </c>
      <c r="H73" s="21" t="s">
        <v>1694</v>
      </c>
      <c r="I73" s="21"/>
      <c r="J73" s="21"/>
      <c r="K73" s="21">
        <v>297.94</v>
      </c>
      <c r="L73" s="19">
        <v>-11332877.550000001</v>
      </c>
      <c r="M73">
        <v>483</v>
      </c>
    </row>
    <row r="74" spans="1:13" hidden="1" x14ac:dyDescent="0.25">
      <c r="A74" s="21" t="s">
        <v>37</v>
      </c>
      <c r="B74" s="22">
        <v>42497</v>
      </c>
      <c r="C74" s="21" t="s">
        <v>1582</v>
      </c>
      <c r="D74" s="21">
        <v>2</v>
      </c>
      <c r="E74" s="21" t="s">
        <v>1695</v>
      </c>
      <c r="F74" s="21" t="s">
        <v>125</v>
      </c>
      <c r="G74" s="21" t="s">
        <v>10</v>
      </c>
      <c r="H74" s="21" t="s">
        <v>1696</v>
      </c>
      <c r="I74" s="21"/>
      <c r="J74" s="21"/>
      <c r="K74" s="23">
        <v>1476.63</v>
      </c>
      <c r="L74" s="19">
        <v>-11332989.550000001</v>
      </c>
      <c r="M74">
        <v>483</v>
      </c>
    </row>
    <row r="75" spans="1:13" hidden="1" x14ac:dyDescent="0.25">
      <c r="A75" s="21" t="s">
        <v>197</v>
      </c>
      <c r="B75" s="22">
        <v>42499</v>
      </c>
      <c r="C75" s="21" t="s">
        <v>1584</v>
      </c>
      <c r="D75" s="21">
        <v>2</v>
      </c>
      <c r="E75" s="21" t="s">
        <v>1699</v>
      </c>
      <c r="F75" s="21" t="s">
        <v>125</v>
      </c>
      <c r="G75" s="21" t="s">
        <v>10</v>
      </c>
      <c r="H75" s="21" t="s">
        <v>1700</v>
      </c>
      <c r="I75" s="21"/>
      <c r="J75" s="21"/>
      <c r="K75" s="21">
        <v>990.71</v>
      </c>
      <c r="L75" s="19">
        <v>-11333101.550000001</v>
      </c>
      <c r="M75">
        <v>483</v>
      </c>
    </row>
    <row r="76" spans="1:13" hidden="1" x14ac:dyDescent="0.25">
      <c r="A76" s="21" t="s">
        <v>47</v>
      </c>
      <c r="B76" s="22">
        <v>42499</v>
      </c>
      <c r="C76" s="21" t="s">
        <v>1585</v>
      </c>
      <c r="D76" s="21">
        <v>2</v>
      </c>
      <c r="E76" s="21" t="s">
        <v>1701</v>
      </c>
      <c r="F76" s="21" t="s">
        <v>125</v>
      </c>
      <c r="G76" s="21" t="s">
        <v>10</v>
      </c>
      <c r="H76" s="21" t="s">
        <v>1702</v>
      </c>
      <c r="I76" s="21"/>
      <c r="J76" s="21"/>
      <c r="K76" s="21">
        <v>342.53</v>
      </c>
      <c r="L76" s="19">
        <v>-11333229.550000001</v>
      </c>
      <c r="M76">
        <v>483</v>
      </c>
    </row>
    <row r="77" spans="1:13" hidden="1" x14ac:dyDescent="0.25">
      <c r="A77" s="21" t="s">
        <v>48</v>
      </c>
      <c r="B77" s="22">
        <v>42500</v>
      </c>
      <c r="C77" s="21" t="s">
        <v>1586</v>
      </c>
      <c r="D77" s="21">
        <v>2</v>
      </c>
      <c r="E77" s="21" t="s">
        <v>1703</v>
      </c>
      <c r="F77" s="21" t="s">
        <v>125</v>
      </c>
      <c r="G77" s="21" t="s">
        <v>10</v>
      </c>
      <c r="H77" s="21" t="s">
        <v>1704</v>
      </c>
      <c r="I77" s="21"/>
      <c r="J77" s="21"/>
      <c r="K77" s="21">
        <v>838.94</v>
      </c>
      <c r="L77" s="19">
        <v>-11333341.550000001</v>
      </c>
      <c r="M77">
        <v>483</v>
      </c>
    </row>
    <row r="78" spans="1:13" hidden="1" x14ac:dyDescent="0.25">
      <c r="A78" s="21" t="s">
        <v>202</v>
      </c>
      <c r="B78" s="22">
        <v>42500</v>
      </c>
      <c r="C78" s="21" t="s">
        <v>1475</v>
      </c>
      <c r="D78" s="21">
        <v>2</v>
      </c>
      <c r="E78" s="21" t="s">
        <v>1705</v>
      </c>
      <c r="F78" s="21" t="s">
        <v>125</v>
      </c>
      <c r="G78" s="21" t="s">
        <v>10</v>
      </c>
      <c r="H78" s="21" t="s">
        <v>1477</v>
      </c>
      <c r="I78" s="21"/>
      <c r="J78" s="21"/>
      <c r="K78" s="21">
        <v>246.21</v>
      </c>
      <c r="L78" s="19">
        <v>-11333453.550000001</v>
      </c>
      <c r="M78">
        <v>483</v>
      </c>
    </row>
    <row r="79" spans="1:13" hidden="1" x14ac:dyDescent="0.25">
      <c r="A79" s="21" t="s">
        <v>205</v>
      </c>
      <c r="B79" s="22">
        <v>42501</v>
      </c>
      <c r="C79" s="21" t="s">
        <v>1587</v>
      </c>
      <c r="D79" s="21">
        <v>2</v>
      </c>
      <c r="E79" s="21" t="s">
        <v>1706</v>
      </c>
      <c r="F79" s="21" t="s">
        <v>125</v>
      </c>
      <c r="G79" s="21" t="s">
        <v>10</v>
      </c>
      <c r="H79" s="21" t="s">
        <v>1707</v>
      </c>
      <c r="I79" s="21"/>
      <c r="J79" s="21"/>
      <c r="K79" s="21">
        <v>318.62</v>
      </c>
      <c r="L79" s="19">
        <v>-11355737.99</v>
      </c>
      <c r="M79">
        <v>483</v>
      </c>
    </row>
    <row r="80" spans="1:13" hidden="1" x14ac:dyDescent="0.25">
      <c r="A80" s="21" t="s">
        <v>655</v>
      </c>
      <c r="B80" s="22">
        <v>42501</v>
      </c>
      <c r="C80" s="21" t="s">
        <v>1588</v>
      </c>
      <c r="D80" s="21">
        <v>2</v>
      </c>
      <c r="E80" s="21" t="s">
        <v>1708</v>
      </c>
      <c r="F80" s="21" t="s">
        <v>125</v>
      </c>
      <c r="G80" s="21" t="s">
        <v>10</v>
      </c>
      <c r="H80" s="21" t="s">
        <v>1709</v>
      </c>
      <c r="I80" s="21"/>
      <c r="J80" s="21"/>
      <c r="K80" s="21">
        <v>384.83</v>
      </c>
      <c r="L80" s="19">
        <v>-11355849.99</v>
      </c>
      <c r="M80">
        <v>483</v>
      </c>
    </row>
    <row r="81" spans="1:13" hidden="1" x14ac:dyDescent="0.25">
      <c r="A81" s="21" t="s">
        <v>1401</v>
      </c>
      <c r="B81" s="22">
        <v>42503</v>
      </c>
      <c r="C81" s="21" t="s">
        <v>1589</v>
      </c>
      <c r="D81" s="21">
        <v>2</v>
      </c>
      <c r="E81" s="21" t="s">
        <v>1712</v>
      </c>
      <c r="F81" s="21" t="s">
        <v>144</v>
      </c>
      <c r="G81" s="21" t="s">
        <v>32</v>
      </c>
      <c r="H81" s="21" t="s">
        <v>433</v>
      </c>
      <c r="I81" s="21"/>
      <c r="J81" s="21"/>
      <c r="K81" s="21">
        <v>206.9</v>
      </c>
      <c r="L81" s="19">
        <v>-11355961.99</v>
      </c>
      <c r="M81">
        <v>483</v>
      </c>
    </row>
    <row r="82" spans="1:13" hidden="1" x14ac:dyDescent="0.25">
      <c r="A82" s="21" t="s">
        <v>1406</v>
      </c>
      <c r="B82" s="22">
        <v>42503</v>
      </c>
      <c r="C82" s="21" t="s">
        <v>1590</v>
      </c>
      <c r="D82" s="21">
        <v>2</v>
      </c>
      <c r="E82" s="21" t="s">
        <v>1713</v>
      </c>
      <c r="F82" s="21" t="s">
        <v>155</v>
      </c>
      <c r="G82" s="21" t="s">
        <v>32</v>
      </c>
      <c r="H82" s="21" t="s">
        <v>435</v>
      </c>
      <c r="I82" s="21"/>
      <c r="J82" s="21"/>
      <c r="K82" s="21">
        <v>112</v>
      </c>
      <c r="L82" s="19">
        <v>-11356073.99</v>
      </c>
      <c r="M82">
        <v>483</v>
      </c>
    </row>
    <row r="83" spans="1:13" hidden="1" x14ac:dyDescent="0.25">
      <c r="A83" s="21" t="s">
        <v>1409</v>
      </c>
      <c r="B83" s="22">
        <v>42503</v>
      </c>
      <c r="C83" s="21" t="s">
        <v>1591</v>
      </c>
      <c r="D83" s="21">
        <v>2</v>
      </c>
      <c r="E83" s="21" t="s">
        <v>1714</v>
      </c>
      <c r="F83" s="21" t="s">
        <v>155</v>
      </c>
      <c r="G83" s="21" t="s">
        <v>32</v>
      </c>
      <c r="H83" s="21" t="s">
        <v>435</v>
      </c>
      <c r="I83" s="21"/>
      <c r="J83" s="21"/>
      <c r="K83" s="21">
        <v>112</v>
      </c>
      <c r="L83" s="19">
        <v>-11356185.99</v>
      </c>
      <c r="M83">
        <v>483</v>
      </c>
    </row>
    <row r="84" spans="1:13" hidden="1" x14ac:dyDescent="0.25">
      <c r="A84" s="21" t="s">
        <v>1412</v>
      </c>
      <c r="B84" s="22">
        <v>42503</v>
      </c>
      <c r="C84" s="21" t="s">
        <v>1592</v>
      </c>
      <c r="D84" s="21">
        <v>2</v>
      </c>
      <c r="E84" s="21" t="s">
        <v>1715</v>
      </c>
      <c r="F84" s="21" t="s">
        <v>155</v>
      </c>
      <c r="G84" s="21" t="s">
        <v>32</v>
      </c>
      <c r="H84" s="21" t="s">
        <v>435</v>
      </c>
      <c r="I84" s="21"/>
      <c r="J84" s="21"/>
      <c r="K84" s="21">
        <v>112</v>
      </c>
      <c r="L84" s="19">
        <v>-11356297.99</v>
      </c>
      <c r="M84">
        <v>483</v>
      </c>
    </row>
    <row r="85" spans="1:13" hidden="1" x14ac:dyDescent="0.25">
      <c r="A85" s="21" t="s">
        <v>670</v>
      </c>
      <c r="B85" s="22">
        <v>42503</v>
      </c>
      <c r="C85" s="21" t="s">
        <v>1593</v>
      </c>
      <c r="D85" s="21">
        <v>2</v>
      </c>
      <c r="E85" s="21" t="s">
        <v>1716</v>
      </c>
      <c r="F85" s="21" t="s">
        <v>155</v>
      </c>
      <c r="G85" s="21" t="s">
        <v>32</v>
      </c>
      <c r="H85" s="21" t="s">
        <v>435</v>
      </c>
      <c r="I85" s="21"/>
      <c r="J85" s="21"/>
      <c r="K85" s="21">
        <v>112</v>
      </c>
      <c r="L85" s="19">
        <v>-11356409.99</v>
      </c>
      <c r="M85">
        <v>483</v>
      </c>
    </row>
    <row r="86" spans="1:13" hidden="1" x14ac:dyDescent="0.25">
      <c r="A86" s="21" t="s">
        <v>930</v>
      </c>
      <c r="B86" s="22">
        <v>42503</v>
      </c>
      <c r="C86" s="21" t="s">
        <v>1594</v>
      </c>
      <c r="D86" s="21">
        <v>2</v>
      </c>
      <c r="E86" s="21" t="s">
        <v>1717</v>
      </c>
      <c r="F86" s="21" t="s">
        <v>155</v>
      </c>
      <c r="G86" s="21" t="s">
        <v>32</v>
      </c>
      <c r="H86" s="21" t="s">
        <v>435</v>
      </c>
      <c r="I86" s="21"/>
      <c r="J86" s="21"/>
      <c r="K86" s="21">
        <v>112</v>
      </c>
      <c r="L86" s="19">
        <v>-11356521.99</v>
      </c>
      <c r="M86">
        <v>483</v>
      </c>
    </row>
    <row r="87" spans="1:13" hidden="1" x14ac:dyDescent="0.25">
      <c r="A87" s="21" t="s">
        <v>1056</v>
      </c>
      <c r="B87" s="22">
        <v>42503</v>
      </c>
      <c r="C87" s="21" t="s">
        <v>1595</v>
      </c>
      <c r="D87" s="21">
        <v>2</v>
      </c>
      <c r="E87" s="21" t="s">
        <v>1718</v>
      </c>
      <c r="F87" s="21" t="s">
        <v>155</v>
      </c>
      <c r="G87" s="21" t="s">
        <v>32</v>
      </c>
      <c r="H87" s="21" t="s">
        <v>435</v>
      </c>
      <c r="I87" s="21"/>
      <c r="J87" s="21"/>
      <c r="K87" s="21">
        <v>112</v>
      </c>
      <c r="L87" s="19">
        <v>-11356649.99</v>
      </c>
      <c r="M87">
        <v>483</v>
      </c>
    </row>
    <row r="88" spans="1:13" hidden="1" x14ac:dyDescent="0.25">
      <c r="A88" s="21" t="s">
        <v>1719</v>
      </c>
      <c r="B88" s="22">
        <v>42503</v>
      </c>
      <c r="C88" s="21" t="s">
        <v>1596</v>
      </c>
      <c r="D88" s="21">
        <v>2</v>
      </c>
      <c r="E88" s="21" t="s">
        <v>1720</v>
      </c>
      <c r="F88" s="21" t="s">
        <v>155</v>
      </c>
      <c r="G88" s="21" t="s">
        <v>32</v>
      </c>
      <c r="H88" s="21" t="s">
        <v>435</v>
      </c>
      <c r="I88" s="21"/>
      <c r="J88" s="21"/>
      <c r="K88" s="21">
        <v>128</v>
      </c>
      <c r="L88" s="19">
        <v>-11358896.539999999</v>
      </c>
      <c r="M88">
        <v>483</v>
      </c>
    </row>
    <row r="89" spans="1:13" hidden="1" x14ac:dyDescent="0.25">
      <c r="A89" s="21" t="s">
        <v>932</v>
      </c>
      <c r="B89" s="22">
        <v>42503</v>
      </c>
      <c r="C89" s="21" t="s">
        <v>1597</v>
      </c>
      <c r="D89" s="21">
        <v>2</v>
      </c>
      <c r="E89" s="21" t="s">
        <v>1721</v>
      </c>
      <c r="F89" s="21" t="s">
        <v>155</v>
      </c>
      <c r="G89" s="21" t="s">
        <v>32</v>
      </c>
      <c r="H89" s="21" t="s">
        <v>435</v>
      </c>
      <c r="I89" s="21"/>
      <c r="J89" s="21"/>
      <c r="K89" s="21">
        <v>112</v>
      </c>
      <c r="L89" s="19">
        <v>-11359008.539999999</v>
      </c>
      <c r="M89">
        <v>483</v>
      </c>
    </row>
    <row r="90" spans="1:13" hidden="1" x14ac:dyDescent="0.25">
      <c r="A90" s="21" t="s">
        <v>1722</v>
      </c>
      <c r="B90" s="22">
        <v>42503</v>
      </c>
      <c r="C90" s="21" t="s">
        <v>1598</v>
      </c>
      <c r="D90" s="21">
        <v>2</v>
      </c>
      <c r="E90" s="21" t="s">
        <v>1723</v>
      </c>
      <c r="F90" s="21" t="s">
        <v>155</v>
      </c>
      <c r="G90" s="21" t="s">
        <v>32</v>
      </c>
      <c r="H90" s="21" t="s">
        <v>435</v>
      </c>
      <c r="I90" s="21"/>
      <c r="J90" s="21"/>
      <c r="K90" s="21">
        <v>112</v>
      </c>
      <c r="L90" s="19">
        <v>-11359120.539999999</v>
      </c>
      <c r="M90">
        <v>483</v>
      </c>
    </row>
    <row r="91" spans="1:13" hidden="1" x14ac:dyDescent="0.25">
      <c r="A91" s="21" t="s">
        <v>1058</v>
      </c>
      <c r="B91" s="22">
        <v>42506</v>
      </c>
      <c r="C91" s="21" t="s">
        <v>1599</v>
      </c>
      <c r="D91" s="21">
        <v>2</v>
      </c>
      <c r="E91" s="21" t="s">
        <v>1730</v>
      </c>
      <c r="F91" s="21" t="s">
        <v>125</v>
      </c>
      <c r="G91" s="21" t="s">
        <v>10</v>
      </c>
      <c r="H91" s="21" t="s">
        <v>1726</v>
      </c>
      <c r="I91" s="21"/>
      <c r="J91" s="21"/>
      <c r="K91" s="21">
        <v>204.18</v>
      </c>
      <c r="L91" s="19">
        <v>-11359232.539999999</v>
      </c>
      <c r="M91">
        <v>483</v>
      </c>
    </row>
    <row r="92" spans="1:13" hidden="1" x14ac:dyDescent="0.25">
      <c r="A92" s="21" t="s">
        <v>700</v>
      </c>
      <c r="B92" s="22">
        <v>42508</v>
      </c>
      <c r="C92" s="21" t="s">
        <v>1600</v>
      </c>
      <c r="D92" s="21">
        <v>2</v>
      </c>
      <c r="E92" s="21" t="s">
        <v>1731</v>
      </c>
      <c r="F92" s="21" t="s">
        <v>144</v>
      </c>
      <c r="G92" s="21" t="s">
        <v>32</v>
      </c>
      <c r="H92" s="21" t="s">
        <v>433</v>
      </c>
      <c r="I92" s="21"/>
      <c r="J92" s="21"/>
      <c r="K92" s="21">
        <v>173.79</v>
      </c>
      <c r="L92" s="19">
        <v>-11359344.539999999</v>
      </c>
      <c r="M92">
        <v>483</v>
      </c>
    </row>
    <row r="93" spans="1:13" hidden="1" x14ac:dyDescent="0.25">
      <c r="A93" s="21" t="s">
        <v>208</v>
      </c>
      <c r="B93" s="22">
        <v>42508</v>
      </c>
      <c r="C93" s="21" t="s">
        <v>1601</v>
      </c>
      <c r="D93" s="21">
        <v>2</v>
      </c>
      <c r="E93" s="21" t="s">
        <v>1732</v>
      </c>
      <c r="F93" s="21" t="s">
        <v>155</v>
      </c>
      <c r="G93" s="21" t="s">
        <v>32</v>
      </c>
      <c r="H93" s="21" t="s">
        <v>435</v>
      </c>
      <c r="I93" s="21"/>
      <c r="J93" s="21"/>
      <c r="K93" s="21">
        <v>112</v>
      </c>
      <c r="L93" s="19">
        <v>-11359456.539999999</v>
      </c>
      <c r="M93">
        <v>483</v>
      </c>
    </row>
    <row r="94" spans="1:13" hidden="1" x14ac:dyDescent="0.25">
      <c r="A94" s="21" t="s">
        <v>705</v>
      </c>
      <c r="B94" s="22">
        <v>42508</v>
      </c>
      <c r="C94" s="21" t="s">
        <v>1602</v>
      </c>
      <c r="D94" s="21">
        <v>2</v>
      </c>
      <c r="E94" s="21" t="s">
        <v>1733</v>
      </c>
      <c r="F94" s="21" t="s">
        <v>155</v>
      </c>
      <c r="G94" s="21" t="s">
        <v>32</v>
      </c>
      <c r="H94" s="21" t="s">
        <v>435</v>
      </c>
      <c r="I94" s="21"/>
      <c r="J94" s="21"/>
      <c r="K94" s="21">
        <v>112</v>
      </c>
      <c r="L94" s="19">
        <v>-11359568.539999999</v>
      </c>
      <c r="M94">
        <v>483</v>
      </c>
    </row>
    <row r="95" spans="1:13" hidden="1" x14ac:dyDescent="0.25">
      <c r="A95" s="21" t="s">
        <v>708</v>
      </c>
      <c r="B95" s="22">
        <v>42508</v>
      </c>
      <c r="C95" s="21" t="s">
        <v>1603</v>
      </c>
      <c r="D95" s="21">
        <v>2</v>
      </c>
      <c r="E95" s="21" t="s">
        <v>1734</v>
      </c>
      <c r="F95" s="21" t="s">
        <v>155</v>
      </c>
      <c r="G95" s="21" t="s">
        <v>32</v>
      </c>
      <c r="H95" s="21" t="s">
        <v>435</v>
      </c>
      <c r="I95" s="21"/>
      <c r="J95" s="21"/>
      <c r="K95" s="21">
        <v>112</v>
      </c>
      <c r="L95" s="19">
        <v>-11359680.539999999</v>
      </c>
      <c r="M95">
        <v>483</v>
      </c>
    </row>
    <row r="96" spans="1:13" hidden="1" x14ac:dyDescent="0.25">
      <c r="A96" s="21" t="s">
        <v>711</v>
      </c>
      <c r="B96" s="22">
        <v>42508</v>
      </c>
      <c r="C96" s="21" t="s">
        <v>1604</v>
      </c>
      <c r="D96" s="21">
        <v>2</v>
      </c>
      <c r="E96" s="21" t="s">
        <v>1735</v>
      </c>
      <c r="F96" s="21" t="s">
        <v>155</v>
      </c>
      <c r="G96" s="21" t="s">
        <v>32</v>
      </c>
      <c r="H96" s="21" t="s">
        <v>435</v>
      </c>
      <c r="I96" s="21"/>
      <c r="J96" s="21"/>
      <c r="K96" s="21">
        <v>112</v>
      </c>
      <c r="L96" s="19">
        <v>-11359808.539999999</v>
      </c>
      <c r="M96">
        <v>483</v>
      </c>
    </row>
    <row r="97" spans="1:13" hidden="1" x14ac:dyDescent="0.25">
      <c r="A97" s="21" t="s">
        <v>1736</v>
      </c>
      <c r="B97" s="22">
        <v>42508</v>
      </c>
      <c r="C97" s="21" t="s">
        <v>1605</v>
      </c>
      <c r="D97" s="21">
        <v>2</v>
      </c>
      <c r="E97" s="21" t="s">
        <v>1737</v>
      </c>
      <c r="F97" s="21" t="s">
        <v>155</v>
      </c>
      <c r="G97" s="21" t="s">
        <v>32</v>
      </c>
      <c r="H97" s="21" t="s">
        <v>435</v>
      </c>
      <c r="I97" s="21"/>
      <c r="J97" s="21"/>
      <c r="K97" s="21">
        <v>112</v>
      </c>
      <c r="L97" s="19">
        <v>-11359922.99</v>
      </c>
      <c r="M97">
        <v>483</v>
      </c>
    </row>
    <row r="98" spans="1:13" hidden="1" x14ac:dyDescent="0.25">
      <c r="A98" s="21" t="s">
        <v>714</v>
      </c>
      <c r="B98" s="22">
        <v>42508</v>
      </c>
      <c r="C98" s="21" t="s">
        <v>1606</v>
      </c>
      <c r="D98" s="21">
        <v>2</v>
      </c>
      <c r="E98" s="21" t="s">
        <v>1738</v>
      </c>
      <c r="F98" s="21" t="s">
        <v>155</v>
      </c>
      <c r="G98" s="21" t="s">
        <v>32</v>
      </c>
      <c r="H98" s="21" t="s">
        <v>435</v>
      </c>
      <c r="I98" s="21"/>
      <c r="J98" s="21"/>
      <c r="K98" s="21">
        <v>112</v>
      </c>
      <c r="L98" s="19">
        <v>-11360014.949999999</v>
      </c>
      <c r="M98">
        <v>483</v>
      </c>
    </row>
    <row r="99" spans="1:13" hidden="1" x14ac:dyDescent="0.25">
      <c r="A99" s="21" t="s">
        <v>717</v>
      </c>
      <c r="B99" s="22">
        <v>42508</v>
      </c>
      <c r="C99" s="21" t="s">
        <v>1607</v>
      </c>
      <c r="D99" s="21">
        <v>2</v>
      </c>
      <c r="E99" s="21" t="s">
        <v>1739</v>
      </c>
      <c r="F99" s="21" t="s">
        <v>155</v>
      </c>
      <c r="G99" s="21" t="s">
        <v>32</v>
      </c>
      <c r="H99" s="21" t="s">
        <v>435</v>
      </c>
      <c r="I99" s="21"/>
      <c r="J99" s="21"/>
      <c r="K99" s="21">
        <v>112</v>
      </c>
      <c r="L99" s="19">
        <v>-11365047.439999999</v>
      </c>
      <c r="M99">
        <v>483</v>
      </c>
    </row>
    <row r="100" spans="1:13" hidden="1" x14ac:dyDescent="0.25">
      <c r="A100" s="21" t="s">
        <v>720</v>
      </c>
      <c r="B100" s="22">
        <v>42508</v>
      </c>
      <c r="C100" s="21" t="s">
        <v>1608</v>
      </c>
      <c r="D100" s="21">
        <v>2</v>
      </c>
      <c r="E100" s="21" t="s">
        <v>1740</v>
      </c>
      <c r="F100" s="21" t="s">
        <v>155</v>
      </c>
      <c r="G100" s="21" t="s">
        <v>32</v>
      </c>
      <c r="H100" s="21" t="s">
        <v>435</v>
      </c>
      <c r="I100" s="21"/>
      <c r="J100" s="21"/>
      <c r="K100" s="21">
        <v>112</v>
      </c>
      <c r="L100" s="19">
        <v>-11365159.439999999</v>
      </c>
      <c r="M100">
        <v>483</v>
      </c>
    </row>
    <row r="101" spans="1:13" hidden="1" x14ac:dyDescent="0.25">
      <c r="A101" s="21" t="s">
        <v>723</v>
      </c>
      <c r="B101" s="22">
        <v>42508</v>
      </c>
      <c r="C101" s="21" t="s">
        <v>1609</v>
      </c>
      <c r="D101" s="21">
        <v>2</v>
      </c>
      <c r="E101" s="21" t="s">
        <v>1741</v>
      </c>
      <c r="F101" s="21" t="s">
        <v>155</v>
      </c>
      <c r="G101" s="21" t="s">
        <v>32</v>
      </c>
      <c r="H101" s="21" t="s">
        <v>435</v>
      </c>
      <c r="I101" s="21"/>
      <c r="J101" s="21"/>
      <c r="K101" s="21">
        <v>128</v>
      </c>
      <c r="L101" s="19">
        <v>-11365271.439999999</v>
      </c>
      <c r="M101">
        <v>483</v>
      </c>
    </row>
    <row r="102" spans="1:13" hidden="1" x14ac:dyDescent="0.25">
      <c r="A102" s="21" t="s">
        <v>213</v>
      </c>
      <c r="B102" s="22">
        <v>42509</v>
      </c>
      <c r="C102" s="21" t="s">
        <v>1610</v>
      </c>
      <c r="D102" s="21">
        <v>2</v>
      </c>
      <c r="E102" s="21" t="s">
        <v>1744</v>
      </c>
      <c r="F102" s="21" t="s">
        <v>125</v>
      </c>
      <c r="G102" s="21" t="s">
        <v>10</v>
      </c>
      <c r="H102" s="21" t="s">
        <v>1147</v>
      </c>
      <c r="I102" s="21"/>
      <c r="J102" s="21"/>
      <c r="K102" s="21">
        <v>466.5</v>
      </c>
      <c r="L102" s="19">
        <v>-11365399.439999999</v>
      </c>
      <c r="M102">
        <v>483</v>
      </c>
    </row>
    <row r="103" spans="1:13" hidden="1" x14ac:dyDescent="0.25">
      <c r="A103" s="21" t="s">
        <v>274</v>
      </c>
      <c r="B103" s="22">
        <v>42513</v>
      </c>
      <c r="C103" s="21" t="s">
        <v>1611</v>
      </c>
      <c r="D103" s="21">
        <v>2</v>
      </c>
      <c r="E103" s="21" t="s">
        <v>1746</v>
      </c>
      <c r="F103" s="21" t="s">
        <v>125</v>
      </c>
      <c r="G103" s="21" t="s">
        <v>10</v>
      </c>
      <c r="H103" s="21" t="s">
        <v>678</v>
      </c>
      <c r="I103" s="21"/>
      <c r="J103" s="21"/>
      <c r="K103" s="21">
        <v>504.51</v>
      </c>
      <c r="L103" s="19">
        <v>-11365511.439999999</v>
      </c>
      <c r="M103">
        <v>483</v>
      </c>
    </row>
    <row r="104" spans="1:13" hidden="1" x14ac:dyDescent="0.25">
      <c r="A104" s="21" t="s">
        <v>84</v>
      </c>
      <c r="B104" s="22">
        <v>42513</v>
      </c>
      <c r="C104" s="21" t="s">
        <v>1612</v>
      </c>
      <c r="D104" s="21">
        <v>2</v>
      </c>
      <c r="E104" s="21" t="s">
        <v>1747</v>
      </c>
      <c r="F104" s="21" t="s">
        <v>125</v>
      </c>
      <c r="G104" s="21" t="s">
        <v>10</v>
      </c>
      <c r="H104" s="21" t="s">
        <v>1748</v>
      </c>
      <c r="I104" s="21"/>
      <c r="J104" s="21"/>
      <c r="K104" s="21">
        <v>173.79</v>
      </c>
      <c r="L104" s="19">
        <v>-11365623.439999999</v>
      </c>
      <c r="M104">
        <v>483</v>
      </c>
    </row>
    <row r="105" spans="1:13" hidden="1" x14ac:dyDescent="0.25">
      <c r="A105" s="6" t="s">
        <v>65</v>
      </c>
      <c r="B105" s="7">
        <v>42514</v>
      </c>
      <c r="C105" s="6" t="s">
        <v>1555</v>
      </c>
      <c r="D105" s="6">
        <v>2</v>
      </c>
      <c r="E105" s="6" t="s">
        <v>1656</v>
      </c>
      <c r="F105" s="6" t="s">
        <v>31</v>
      </c>
      <c r="G105" s="6" t="s">
        <v>32</v>
      </c>
      <c r="H105" s="6" t="s">
        <v>33</v>
      </c>
      <c r="I105" s="6"/>
      <c r="J105" s="6"/>
      <c r="K105" s="6">
        <v>240.74</v>
      </c>
      <c r="L105" s="19">
        <v>-11365735.439999999</v>
      </c>
      <c r="M105">
        <v>483</v>
      </c>
    </row>
    <row r="106" spans="1:13" hidden="1" x14ac:dyDescent="0.25">
      <c r="A106" s="21" t="s">
        <v>85</v>
      </c>
      <c r="B106" s="22">
        <v>42514</v>
      </c>
      <c r="C106" s="21" t="s">
        <v>1613</v>
      </c>
      <c r="D106" s="21">
        <v>2</v>
      </c>
      <c r="E106" s="21" t="s">
        <v>1749</v>
      </c>
      <c r="F106" s="21" t="s">
        <v>125</v>
      </c>
      <c r="G106" s="21" t="s">
        <v>10</v>
      </c>
      <c r="H106" s="21" t="s">
        <v>1750</v>
      </c>
      <c r="I106" s="21"/>
      <c r="J106" s="21"/>
      <c r="K106" s="21">
        <v>173.79</v>
      </c>
      <c r="L106" s="19">
        <v>-11365847.439999999</v>
      </c>
      <c r="M106">
        <v>483</v>
      </c>
    </row>
    <row r="107" spans="1:13" hidden="1" x14ac:dyDescent="0.25">
      <c r="A107" s="21" t="s">
        <v>323</v>
      </c>
      <c r="B107" s="22">
        <v>42515</v>
      </c>
      <c r="C107" s="21" t="s">
        <v>1614</v>
      </c>
      <c r="D107" s="21">
        <v>2</v>
      </c>
      <c r="E107" s="21" t="s">
        <v>1751</v>
      </c>
      <c r="F107" s="21" t="s">
        <v>125</v>
      </c>
      <c r="G107" s="21" t="s">
        <v>10</v>
      </c>
      <c r="H107" s="21" t="s">
        <v>440</v>
      </c>
      <c r="I107" s="21"/>
      <c r="J107" s="21"/>
      <c r="K107" s="21">
        <v>448.83</v>
      </c>
      <c r="L107" s="19">
        <v>-11365903.439999999</v>
      </c>
      <c r="M107">
        <v>483</v>
      </c>
    </row>
    <row r="108" spans="1:13" hidden="1" x14ac:dyDescent="0.25">
      <c r="A108" s="21" t="s">
        <v>88</v>
      </c>
      <c r="B108" s="22">
        <v>42515</v>
      </c>
      <c r="C108" s="21" t="s">
        <v>1615</v>
      </c>
      <c r="D108" s="21">
        <v>2</v>
      </c>
      <c r="E108" s="21" t="s">
        <v>1752</v>
      </c>
      <c r="F108" s="21" t="s">
        <v>125</v>
      </c>
      <c r="G108" s="21" t="s">
        <v>10</v>
      </c>
      <c r="H108" s="21" t="s">
        <v>1070</v>
      </c>
      <c r="I108" s="21"/>
      <c r="J108" s="21"/>
      <c r="K108" s="21">
        <v>363.61</v>
      </c>
      <c r="L108" s="19">
        <v>-11365991.439999999</v>
      </c>
      <c r="M108">
        <v>483</v>
      </c>
    </row>
    <row r="109" spans="1:13" hidden="1" x14ac:dyDescent="0.25">
      <c r="A109" s="6" t="s">
        <v>289</v>
      </c>
      <c r="B109" s="7">
        <v>42517</v>
      </c>
      <c r="C109" s="6" t="s">
        <v>1558</v>
      </c>
      <c r="D109" s="6">
        <v>2</v>
      </c>
      <c r="E109" s="6" t="s">
        <v>1661</v>
      </c>
      <c r="F109" s="6" t="s">
        <v>31</v>
      </c>
      <c r="G109" s="6" t="s">
        <v>32</v>
      </c>
      <c r="H109" s="6" t="s">
        <v>33</v>
      </c>
      <c r="I109" s="6"/>
      <c r="J109" s="6"/>
      <c r="K109" s="6">
        <v>80.25</v>
      </c>
      <c r="L109" s="19">
        <v>361387.94</v>
      </c>
      <c r="M109">
        <v>483</v>
      </c>
    </row>
    <row r="110" spans="1:13" hidden="1" x14ac:dyDescent="0.25">
      <c r="A110" s="21" t="s">
        <v>292</v>
      </c>
      <c r="B110" s="22">
        <v>42517</v>
      </c>
      <c r="C110" s="21" t="s">
        <v>1616</v>
      </c>
      <c r="D110" s="21">
        <v>2</v>
      </c>
      <c r="E110" s="21" t="s">
        <v>1755</v>
      </c>
      <c r="F110" s="21" t="s">
        <v>144</v>
      </c>
      <c r="G110" s="21" t="s">
        <v>32</v>
      </c>
      <c r="H110" s="21" t="s">
        <v>433</v>
      </c>
      <c r="I110" s="21"/>
      <c r="J110" s="21"/>
      <c r="K110" s="21">
        <v>742.46</v>
      </c>
      <c r="L110" s="19">
        <v>306726.17</v>
      </c>
      <c r="M110">
        <v>483</v>
      </c>
    </row>
    <row r="111" spans="1:13" hidden="1" x14ac:dyDescent="0.25">
      <c r="A111" s="21" t="s">
        <v>295</v>
      </c>
      <c r="B111" s="22">
        <v>42517</v>
      </c>
      <c r="C111" s="21" t="s">
        <v>1617</v>
      </c>
      <c r="D111" s="21">
        <v>2</v>
      </c>
      <c r="E111" s="21" t="s">
        <v>1756</v>
      </c>
      <c r="F111" s="21" t="s">
        <v>155</v>
      </c>
      <c r="G111" s="21" t="s">
        <v>32</v>
      </c>
      <c r="H111" s="21" t="s">
        <v>435</v>
      </c>
      <c r="I111" s="21"/>
      <c r="J111" s="21"/>
      <c r="K111" s="21">
        <v>112</v>
      </c>
      <c r="L111" s="19">
        <v>-11323043.01</v>
      </c>
      <c r="M111">
        <v>483</v>
      </c>
    </row>
    <row r="112" spans="1:13" hidden="1" x14ac:dyDescent="0.25">
      <c r="A112" s="21" t="s">
        <v>298</v>
      </c>
      <c r="B112" s="22">
        <v>42517</v>
      </c>
      <c r="C112" s="21" t="s">
        <v>1618</v>
      </c>
      <c r="D112" s="21">
        <v>2</v>
      </c>
      <c r="E112" s="21" t="s">
        <v>1757</v>
      </c>
      <c r="F112" s="21" t="s">
        <v>155</v>
      </c>
      <c r="G112" s="21" t="s">
        <v>32</v>
      </c>
      <c r="H112" s="21" t="s">
        <v>435</v>
      </c>
      <c r="I112" s="21"/>
      <c r="J112" s="21"/>
      <c r="K112" s="21">
        <v>112</v>
      </c>
      <c r="L112" s="19">
        <v>-11332429.550000001</v>
      </c>
      <c r="M112">
        <v>483</v>
      </c>
    </row>
    <row r="113" spans="1:13" hidden="1" x14ac:dyDescent="0.25">
      <c r="A113" s="21" t="s">
        <v>301</v>
      </c>
      <c r="B113" s="22">
        <v>42517</v>
      </c>
      <c r="C113" s="21" t="s">
        <v>1619</v>
      </c>
      <c r="D113" s="21">
        <v>2</v>
      </c>
      <c r="E113" s="21" t="s">
        <v>1758</v>
      </c>
      <c r="F113" s="21" t="s">
        <v>155</v>
      </c>
      <c r="G113" s="21" t="s">
        <v>32</v>
      </c>
      <c r="H113" s="21" t="s">
        <v>435</v>
      </c>
      <c r="I113" s="21"/>
      <c r="J113" s="21"/>
      <c r="K113" s="21">
        <v>112</v>
      </c>
      <c r="L113" s="19">
        <v>-11355625.99</v>
      </c>
      <c r="M113">
        <v>483</v>
      </c>
    </row>
    <row r="114" spans="1:13" hidden="1" x14ac:dyDescent="0.25">
      <c r="A114" s="21" t="s">
        <v>304</v>
      </c>
      <c r="B114" s="22">
        <v>42517</v>
      </c>
      <c r="C114" s="21" t="s">
        <v>1620</v>
      </c>
      <c r="D114" s="21">
        <v>2</v>
      </c>
      <c r="E114" s="21" t="s">
        <v>1759</v>
      </c>
      <c r="F114" s="21" t="s">
        <v>155</v>
      </c>
      <c r="G114" s="21" t="s">
        <v>32</v>
      </c>
      <c r="H114" s="21" t="s">
        <v>435</v>
      </c>
      <c r="I114" s="21"/>
      <c r="J114" s="21"/>
      <c r="K114" s="21">
        <v>112</v>
      </c>
      <c r="L114" s="19">
        <v>-11358784.539999999</v>
      </c>
      <c r="M114">
        <v>483</v>
      </c>
    </row>
    <row r="115" spans="1:13" hidden="1" x14ac:dyDescent="0.25">
      <c r="A115" s="21" t="s">
        <v>307</v>
      </c>
      <c r="B115" s="22">
        <v>42517</v>
      </c>
      <c r="C115" s="21" t="s">
        <v>1621</v>
      </c>
      <c r="D115" s="21">
        <v>2</v>
      </c>
      <c r="E115" s="21" t="s">
        <v>1760</v>
      </c>
      <c r="F115" s="21" t="s">
        <v>155</v>
      </c>
      <c r="G115" s="21" t="s">
        <v>32</v>
      </c>
      <c r="H115" s="21" t="s">
        <v>435</v>
      </c>
      <c r="I115" s="21"/>
      <c r="J115" s="21"/>
      <c r="K115" s="21">
        <v>112</v>
      </c>
      <c r="L115" s="19">
        <v>302907.08</v>
      </c>
      <c r="M115">
        <v>483</v>
      </c>
    </row>
    <row r="116" spans="1:13" hidden="1" x14ac:dyDescent="0.25">
      <c r="A116" s="21" t="s">
        <v>310</v>
      </c>
      <c r="B116" s="22">
        <v>42517</v>
      </c>
      <c r="C116" s="21" t="s">
        <v>1622</v>
      </c>
      <c r="D116" s="21">
        <v>2</v>
      </c>
      <c r="E116" s="21" t="s">
        <v>1761</v>
      </c>
      <c r="F116" s="21" t="s">
        <v>155</v>
      </c>
      <c r="G116" s="21" t="s">
        <v>32</v>
      </c>
      <c r="H116" s="21" t="s">
        <v>435</v>
      </c>
      <c r="I116" s="21"/>
      <c r="J116" s="21"/>
      <c r="K116" s="21">
        <v>112</v>
      </c>
      <c r="L116" s="19">
        <v>338601.8</v>
      </c>
      <c r="M116">
        <v>483</v>
      </c>
    </row>
    <row r="117" spans="1:13" hidden="1" x14ac:dyDescent="0.25">
      <c r="A117" s="21" t="s">
        <v>81</v>
      </c>
      <c r="B117" s="22">
        <v>42517</v>
      </c>
      <c r="C117" s="21" t="s">
        <v>1623</v>
      </c>
      <c r="D117" s="21">
        <v>2</v>
      </c>
      <c r="E117" s="21" t="s">
        <v>1762</v>
      </c>
      <c r="F117" s="21" t="s">
        <v>155</v>
      </c>
      <c r="G117" s="21" t="s">
        <v>32</v>
      </c>
      <c r="H117" s="21" t="s">
        <v>435</v>
      </c>
      <c r="I117" s="21"/>
      <c r="J117" s="21"/>
      <c r="K117" s="21">
        <v>112</v>
      </c>
      <c r="L117" s="19">
        <v>339291.46</v>
      </c>
      <c r="M117">
        <v>483</v>
      </c>
    </row>
    <row r="118" spans="1:13" hidden="1" x14ac:dyDescent="0.25">
      <c r="A118" s="21" t="s">
        <v>313</v>
      </c>
      <c r="B118" s="22">
        <v>42517</v>
      </c>
      <c r="C118" s="21" t="s">
        <v>1624</v>
      </c>
      <c r="D118" s="21">
        <v>2</v>
      </c>
      <c r="E118" s="21" t="s">
        <v>1763</v>
      </c>
      <c r="F118" s="21" t="s">
        <v>155</v>
      </c>
      <c r="G118" s="21" t="s">
        <v>32</v>
      </c>
      <c r="H118" s="21" t="s">
        <v>435</v>
      </c>
      <c r="I118" s="21"/>
      <c r="J118" s="21"/>
      <c r="K118" s="21">
        <v>112</v>
      </c>
      <c r="L118" s="19">
        <v>359981.12</v>
      </c>
      <c r="M118">
        <v>483</v>
      </c>
    </row>
    <row r="119" spans="1:13" hidden="1" x14ac:dyDescent="0.25">
      <c r="A119" s="21" t="s">
        <v>794</v>
      </c>
      <c r="B119" s="22">
        <v>42517</v>
      </c>
      <c r="C119" s="21" t="s">
        <v>1625</v>
      </c>
      <c r="D119" s="21">
        <v>2</v>
      </c>
      <c r="E119" s="21" t="s">
        <v>1764</v>
      </c>
      <c r="F119" s="21" t="s">
        <v>155</v>
      </c>
      <c r="G119" s="21" t="s">
        <v>32</v>
      </c>
      <c r="H119" s="21" t="s">
        <v>435</v>
      </c>
      <c r="I119" s="21"/>
      <c r="J119" s="21"/>
      <c r="K119" s="21">
        <v>128</v>
      </c>
      <c r="L119" s="19">
        <v>361564.68</v>
      </c>
      <c r="M119">
        <v>483</v>
      </c>
    </row>
    <row r="120" spans="1:13" hidden="1" x14ac:dyDescent="0.25">
      <c r="A120" s="21" t="s">
        <v>800</v>
      </c>
      <c r="B120" s="22">
        <v>42517</v>
      </c>
      <c r="C120" s="21" t="s">
        <v>1626</v>
      </c>
      <c r="D120" s="21">
        <v>2</v>
      </c>
      <c r="E120" s="21" t="s">
        <v>1765</v>
      </c>
      <c r="F120" s="21" t="s">
        <v>155</v>
      </c>
      <c r="G120" s="21" t="s">
        <v>32</v>
      </c>
      <c r="H120" s="21" t="s">
        <v>435</v>
      </c>
      <c r="I120" s="21"/>
      <c r="J120" s="21"/>
      <c r="K120" s="21">
        <v>114.45</v>
      </c>
      <c r="L120" s="19">
        <v>361495.71</v>
      </c>
      <c r="M120">
        <v>483</v>
      </c>
    </row>
    <row r="121" spans="1:13" hidden="1" x14ac:dyDescent="0.25">
      <c r="A121" s="21" t="s">
        <v>806</v>
      </c>
      <c r="B121" s="22">
        <v>42517</v>
      </c>
      <c r="C121" s="21" t="s">
        <v>1627</v>
      </c>
      <c r="D121" s="21">
        <v>2</v>
      </c>
      <c r="E121" s="21" t="s">
        <v>1766</v>
      </c>
      <c r="F121" s="21" t="s">
        <v>155</v>
      </c>
      <c r="G121" s="21" t="s">
        <v>32</v>
      </c>
      <c r="H121" s="21" t="s">
        <v>435</v>
      </c>
      <c r="I121" s="21"/>
      <c r="J121" s="21"/>
      <c r="K121" s="21">
        <v>91.96</v>
      </c>
      <c r="L121" s="19">
        <v>361564.68</v>
      </c>
      <c r="M121">
        <v>483</v>
      </c>
    </row>
    <row r="122" spans="1:13" hidden="1" x14ac:dyDescent="0.25">
      <c r="A122" s="21" t="s">
        <v>354</v>
      </c>
      <c r="B122" s="22">
        <v>42517</v>
      </c>
      <c r="C122" s="21" t="s">
        <v>1628</v>
      </c>
      <c r="D122" s="21">
        <v>2</v>
      </c>
      <c r="E122" s="21" t="s">
        <v>1767</v>
      </c>
      <c r="F122" s="21" t="s">
        <v>125</v>
      </c>
      <c r="G122" s="21" t="s">
        <v>10</v>
      </c>
      <c r="H122" s="21" t="s">
        <v>1754</v>
      </c>
      <c r="I122" s="21"/>
      <c r="J122" s="21"/>
      <c r="K122" s="21">
        <v>173.79</v>
      </c>
      <c r="L122" s="19">
        <v>307415.83</v>
      </c>
      <c r="M122">
        <v>483</v>
      </c>
    </row>
    <row r="123" spans="1:13" hidden="1" x14ac:dyDescent="0.25">
      <c r="A123" s="21" t="s">
        <v>364</v>
      </c>
      <c r="B123" s="22">
        <v>42518</v>
      </c>
      <c r="C123" s="21" t="s">
        <v>1629</v>
      </c>
      <c r="D123" s="21">
        <v>2</v>
      </c>
      <c r="E123" s="21" t="s">
        <v>1769</v>
      </c>
      <c r="F123" s="21" t="s">
        <v>125</v>
      </c>
      <c r="G123" s="21" t="s">
        <v>10</v>
      </c>
      <c r="H123" s="21" t="s">
        <v>1230</v>
      </c>
      <c r="I123" s="21"/>
      <c r="J123" s="21"/>
      <c r="K123" s="21">
        <v>173.79</v>
      </c>
      <c r="L123" s="19">
        <v>306726.17</v>
      </c>
      <c r="M123">
        <v>483</v>
      </c>
    </row>
    <row r="124" spans="1:13" hidden="1" x14ac:dyDescent="0.25">
      <c r="A124" s="21" t="s">
        <v>415</v>
      </c>
      <c r="B124" s="22">
        <v>42521</v>
      </c>
      <c r="C124" s="21" t="s">
        <v>1640</v>
      </c>
      <c r="D124" s="21">
        <v>2</v>
      </c>
      <c r="E124" s="21" t="s">
        <v>1782</v>
      </c>
      <c r="F124" s="21" t="s">
        <v>125</v>
      </c>
      <c r="G124" s="21" t="s">
        <v>10</v>
      </c>
      <c r="H124" s="21" t="s">
        <v>1783</v>
      </c>
      <c r="I124" s="21"/>
      <c r="J124" s="21"/>
      <c r="K124" s="23">
        <v>1190.48</v>
      </c>
      <c r="L124" s="19">
        <v>307415.83</v>
      </c>
      <c r="M124">
        <v>483</v>
      </c>
    </row>
    <row r="125" spans="1:13" hidden="1" x14ac:dyDescent="0.25">
      <c r="A125" s="21" t="s">
        <v>418</v>
      </c>
      <c r="B125" s="22">
        <v>42521</v>
      </c>
      <c r="C125" s="21" t="s">
        <v>1641</v>
      </c>
      <c r="D125" s="21">
        <v>2</v>
      </c>
      <c r="E125" s="21" t="s">
        <v>1784</v>
      </c>
      <c r="F125" s="21" t="s">
        <v>125</v>
      </c>
      <c r="G125" s="21" t="s">
        <v>10</v>
      </c>
      <c r="H125" s="21" t="s">
        <v>1070</v>
      </c>
      <c r="I125" s="21"/>
      <c r="J125" s="21"/>
      <c r="K125" s="21">
        <v>740.69</v>
      </c>
      <c r="L125" s="19">
        <v>306726.17</v>
      </c>
      <c r="M125">
        <v>483</v>
      </c>
    </row>
    <row r="126" spans="1:13" hidden="1" x14ac:dyDescent="0.25">
      <c r="A126" s="21" t="s">
        <v>192</v>
      </c>
      <c r="B126" s="22">
        <v>42521</v>
      </c>
      <c r="C126" s="21" t="s">
        <v>1630</v>
      </c>
      <c r="D126" s="21">
        <v>2</v>
      </c>
      <c r="E126" s="21" t="s">
        <v>1772</v>
      </c>
      <c r="F126" s="21" t="s">
        <v>155</v>
      </c>
      <c r="G126" s="21" t="s">
        <v>32</v>
      </c>
      <c r="H126" s="21" t="s">
        <v>435</v>
      </c>
      <c r="I126" s="21"/>
      <c r="J126" s="21"/>
      <c r="K126" s="21">
        <v>112</v>
      </c>
      <c r="L126" s="19">
        <v>307415.83</v>
      </c>
      <c r="M126">
        <v>483</v>
      </c>
    </row>
    <row r="127" spans="1:13" hidden="1" x14ac:dyDescent="0.25">
      <c r="A127" s="21" t="s">
        <v>200</v>
      </c>
      <c r="B127" s="22">
        <v>42521</v>
      </c>
      <c r="C127" s="21" t="s">
        <v>1631</v>
      </c>
      <c r="D127" s="21">
        <v>2</v>
      </c>
      <c r="E127" s="21" t="s">
        <v>1773</v>
      </c>
      <c r="F127" s="21" t="s">
        <v>155</v>
      </c>
      <c r="G127" s="21" t="s">
        <v>32</v>
      </c>
      <c r="H127" s="21" t="s">
        <v>435</v>
      </c>
      <c r="I127" s="21"/>
      <c r="J127" s="21"/>
      <c r="K127" s="21">
        <v>112</v>
      </c>
      <c r="L127" s="19">
        <v>307595.14</v>
      </c>
      <c r="M127">
        <v>483</v>
      </c>
    </row>
    <row r="128" spans="1:13" hidden="1" x14ac:dyDescent="0.25">
      <c r="A128" s="21" t="s">
        <v>40</v>
      </c>
      <c r="B128" s="22">
        <v>42521</v>
      </c>
      <c r="C128" s="21" t="s">
        <v>1632</v>
      </c>
      <c r="D128" s="21">
        <v>2</v>
      </c>
      <c r="E128" s="21" t="s">
        <v>1774</v>
      </c>
      <c r="F128" s="21" t="s">
        <v>155</v>
      </c>
      <c r="G128" s="21" t="s">
        <v>32</v>
      </c>
      <c r="H128" s="21" t="s">
        <v>435</v>
      </c>
      <c r="I128" s="21"/>
      <c r="J128" s="21"/>
      <c r="K128" s="21">
        <v>112</v>
      </c>
      <c r="L128" s="19">
        <v>-11326506.539999999</v>
      </c>
      <c r="M128">
        <v>483</v>
      </c>
    </row>
    <row r="129" spans="1:13" hidden="1" x14ac:dyDescent="0.25">
      <c r="A129" s="21" t="s">
        <v>56</v>
      </c>
      <c r="B129" s="22">
        <v>42521</v>
      </c>
      <c r="C129" s="21" t="s">
        <v>1633</v>
      </c>
      <c r="D129" s="21">
        <v>2</v>
      </c>
      <c r="E129" s="21" t="s">
        <v>1775</v>
      </c>
      <c r="F129" s="21" t="s">
        <v>155</v>
      </c>
      <c r="G129" s="21" t="s">
        <v>32</v>
      </c>
      <c r="H129" s="21" t="s">
        <v>435</v>
      </c>
      <c r="I129" s="21"/>
      <c r="J129" s="21"/>
      <c r="K129" s="21">
        <v>128</v>
      </c>
      <c r="L129" s="19">
        <v>-11329715.27</v>
      </c>
      <c r="M129">
        <v>483</v>
      </c>
    </row>
    <row r="130" spans="1:13" hidden="1" x14ac:dyDescent="0.25">
      <c r="A130" s="21" t="s">
        <v>60</v>
      </c>
      <c r="B130" s="22">
        <v>42521</v>
      </c>
      <c r="C130" s="21" t="s">
        <v>1634</v>
      </c>
      <c r="D130" s="21">
        <v>2</v>
      </c>
      <c r="E130" s="21" t="s">
        <v>1776</v>
      </c>
      <c r="F130" s="21" t="s">
        <v>155</v>
      </c>
      <c r="G130" s="21" t="s">
        <v>32</v>
      </c>
      <c r="H130" s="21" t="s">
        <v>435</v>
      </c>
      <c r="I130" s="21"/>
      <c r="J130" s="21"/>
      <c r="K130" s="21">
        <v>112</v>
      </c>
      <c r="L130" s="19">
        <v>-11355452.199999999</v>
      </c>
      <c r="M130">
        <v>483</v>
      </c>
    </row>
    <row r="131" spans="1:13" hidden="1" x14ac:dyDescent="0.25">
      <c r="A131" s="21" t="s">
        <v>316</v>
      </c>
      <c r="B131" s="22">
        <v>42521</v>
      </c>
      <c r="C131" s="21" t="s">
        <v>1635</v>
      </c>
      <c r="D131" s="21">
        <v>2</v>
      </c>
      <c r="E131" s="21" t="s">
        <v>1777</v>
      </c>
      <c r="F131" s="21" t="s">
        <v>155</v>
      </c>
      <c r="G131" s="21" t="s">
        <v>32</v>
      </c>
      <c r="H131" s="21" t="s">
        <v>435</v>
      </c>
      <c r="I131" s="21"/>
      <c r="J131" s="21"/>
      <c r="K131" s="21">
        <v>112</v>
      </c>
      <c r="L131" s="19">
        <v>-11358852.689999999</v>
      </c>
      <c r="M131">
        <v>483</v>
      </c>
    </row>
    <row r="132" spans="1:13" hidden="1" x14ac:dyDescent="0.25">
      <c r="A132" s="21" t="s">
        <v>329</v>
      </c>
      <c r="B132" s="22">
        <v>42521</v>
      </c>
      <c r="C132" s="21" t="s">
        <v>1636</v>
      </c>
      <c r="D132" s="21">
        <v>2</v>
      </c>
      <c r="E132" s="21" t="s">
        <v>1778</v>
      </c>
      <c r="F132" s="21" t="s">
        <v>155</v>
      </c>
      <c r="G132" s="21" t="s">
        <v>32</v>
      </c>
      <c r="H132" s="21" t="s">
        <v>435</v>
      </c>
      <c r="I132" s="21"/>
      <c r="J132" s="21"/>
      <c r="K132" s="21">
        <v>112</v>
      </c>
      <c r="L132" s="19">
        <v>-11358783.720000001</v>
      </c>
      <c r="M132">
        <v>483</v>
      </c>
    </row>
    <row r="133" spans="1:13" hidden="1" x14ac:dyDescent="0.25">
      <c r="A133" s="21" t="s">
        <v>16</v>
      </c>
      <c r="B133" s="22">
        <v>42521</v>
      </c>
      <c r="C133" s="21" t="s">
        <v>1637</v>
      </c>
      <c r="D133" s="21">
        <v>2</v>
      </c>
      <c r="E133" s="21" t="s">
        <v>1779</v>
      </c>
      <c r="F133" s="21" t="s">
        <v>155</v>
      </c>
      <c r="G133" s="21" t="s">
        <v>32</v>
      </c>
      <c r="H133" s="21" t="s">
        <v>435</v>
      </c>
      <c r="I133" s="21"/>
      <c r="J133" s="21"/>
      <c r="K133" s="21">
        <v>112</v>
      </c>
      <c r="L133" s="19">
        <v>-11358852.689999999</v>
      </c>
      <c r="M133">
        <v>483</v>
      </c>
    </row>
    <row r="134" spans="1:13" hidden="1" x14ac:dyDescent="0.25">
      <c r="A134" s="21" t="s">
        <v>63</v>
      </c>
      <c r="B134" s="22">
        <v>42521</v>
      </c>
      <c r="C134" s="21" t="s">
        <v>1638</v>
      </c>
      <c r="D134" s="21">
        <v>2</v>
      </c>
      <c r="E134" s="21" t="s">
        <v>1780</v>
      </c>
      <c r="F134" s="21" t="s">
        <v>155</v>
      </c>
      <c r="G134" s="21" t="s">
        <v>32</v>
      </c>
      <c r="H134" s="21" t="s">
        <v>435</v>
      </c>
      <c r="I134" s="21"/>
      <c r="J134" s="21"/>
      <c r="K134" s="21">
        <v>56</v>
      </c>
      <c r="L134" s="19">
        <v>-11360704.609999999</v>
      </c>
      <c r="M134">
        <v>483</v>
      </c>
    </row>
    <row r="135" spans="1:13" hidden="1" x14ac:dyDescent="0.25">
      <c r="A135" s="21" t="s">
        <v>91</v>
      </c>
      <c r="B135" s="22">
        <v>42521</v>
      </c>
      <c r="C135" s="21" t="s">
        <v>1639</v>
      </c>
      <c r="D135" s="21">
        <v>2</v>
      </c>
      <c r="E135" s="21" t="s">
        <v>1781</v>
      </c>
      <c r="F135" s="21" t="s">
        <v>155</v>
      </c>
      <c r="G135" s="21" t="s">
        <v>32</v>
      </c>
      <c r="H135" s="21" t="s">
        <v>435</v>
      </c>
      <c r="I135" s="21"/>
      <c r="J135" s="21"/>
      <c r="K135" s="21">
        <v>88</v>
      </c>
      <c r="L135" s="19">
        <v>-11360014.949999999</v>
      </c>
      <c r="M135">
        <v>483</v>
      </c>
    </row>
    <row r="136" spans="1:13" hidden="1" x14ac:dyDescent="0.25">
      <c r="A136" s="6" t="s">
        <v>1179</v>
      </c>
      <c r="B136" s="7">
        <v>42521</v>
      </c>
      <c r="C136" s="6" t="s">
        <v>1560</v>
      </c>
      <c r="D136" s="6">
        <v>2</v>
      </c>
      <c r="E136" s="6" t="s">
        <v>1665</v>
      </c>
      <c r="F136" s="6" t="s">
        <v>1561</v>
      </c>
      <c r="G136" s="6" t="s">
        <v>6</v>
      </c>
      <c r="H136" s="6" t="s">
        <v>1666</v>
      </c>
      <c r="I136" s="6"/>
      <c r="J136" s="6"/>
      <c r="K136" s="20">
        <v>4688.0600000000004</v>
      </c>
      <c r="L136" s="19">
        <v>-11360704.609999999</v>
      </c>
      <c r="M136">
        <v>483</v>
      </c>
    </row>
    <row r="137" spans="1:13" hidden="1" x14ac:dyDescent="0.25">
      <c r="A137" s="6" t="s">
        <v>1642</v>
      </c>
      <c r="B137" s="7">
        <v>42492</v>
      </c>
      <c r="C137" s="6" t="s">
        <v>968</v>
      </c>
      <c r="D137" s="6">
        <v>1</v>
      </c>
      <c r="E137" s="6" t="s">
        <v>1643</v>
      </c>
      <c r="F137" s="6" t="s">
        <v>18</v>
      </c>
      <c r="G137" s="6" t="s">
        <v>15</v>
      </c>
      <c r="H137" s="6" t="s">
        <v>969</v>
      </c>
      <c r="I137" s="9">
        <f t="shared" ref="I137:I138" si="1">K137*100/16</f>
        <v>-400862.0625</v>
      </c>
      <c r="J137" s="20"/>
      <c r="K137" s="9">
        <v>-64137.93</v>
      </c>
      <c r="L137" s="19">
        <v>-11360014.949999999</v>
      </c>
      <c r="M137">
        <v>400</v>
      </c>
    </row>
    <row r="138" spans="1:13" x14ac:dyDescent="0.25">
      <c r="A138" s="21" t="s">
        <v>1669</v>
      </c>
      <c r="B138" s="22">
        <v>42492</v>
      </c>
      <c r="C138" s="21" t="s">
        <v>1314</v>
      </c>
      <c r="D138" s="21">
        <v>1</v>
      </c>
      <c r="E138" s="21" t="s">
        <v>1670</v>
      </c>
      <c r="F138" s="21" t="s">
        <v>18</v>
      </c>
      <c r="G138" s="21" t="s">
        <v>6</v>
      </c>
      <c r="H138" s="21" t="s">
        <v>1501</v>
      </c>
      <c r="I138" s="9">
        <f t="shared" si="1"/>
        <v>-113793.12500000001</v>
      </c>
      <c r="J138" s="23"/>
      <c r="K138" s="9">
        <v>-18206.900000000001</v>
      </c>
      <c r="L138" s="19">
        <v>-11360704.609999999</v>
      </c>
      <c r="M138">
        <v>440</v>
      </c>
    </row>
    <row r="139" spans="1:13" hidden="1" x14ac:dyDescent="0.25">
      <c r="A139" s="21" t="s">
        <v>159</v>
      </c>
      <c r="B139" s="22">
        <v>42499</v>
      </c>
      <c r="C139" s="21" t="s">
        <v>1475</v>
      </c>
      <c r="D139" s="21">
        <v>2</v>
      </c>
      <c r="E139" s="21" t="s">
        <v>1697</v>
      </c>
      <c r="F139" s="21" t="s">
        <v>1583</v>
      </c>
      <c r="G139" s="21" t="s">
        <v>1698</v>
      </c>
      <c r="H139" s="21" t="s">
        <v>1477</v>
      </c>
      <c r="I139" s="21"/>
      <c r="J139" s="21"/>
      <c r="K139" s="20">
        <v>-246.21</v>
      </c>
      <c r="L139" s="19">
        <v>-11361057.710000001</v>
      </c>
      <c r="M139">
        <v>483</v>
      </c>
    </row>
  </sheetData>
  <autoFilter ref="A11:N139">
    <filterColumn colId="12">
      <filters>
        <filter val="440"/>
      </filters>
    </filterColumn>
  </autoFilter>
  <sortState ref="A12:K139">
    <sortCondition ref="E12:E13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145"/>
  <sheetViews>
    <sheetView workbookViewId="0">
      <selection activeCell="D155" sqref="D155"/>
    </sheetView>
  </sheetViews>
  <sheetFormatPr baseColWidth="10" defaultRowHeight="15" x14ac:dyDescent="0.25"/>
  <cols>
    <col min="8" max="8" width="42.140625" bestFit="1" customWidth="1"/>
    <col min="12" max="12" width="0" hidden="1" customWidth="1"/>
  </cols>
  <sheetData>
    <row r="2" spans="1:13" x14ac:dyDescent="0.25">
      <c r="A2" t="s">
        <v>0</v>
      </c>
    </row>
    <row r="3" spans="1:13" x14ac:dyDescent="0.25">
      <c r="A3" t="s">
        <v>909</v>
      </c>
    </row>
    <row r="4" spans="1:13" x14ac:dyDescent="0.25">
      <c r="A4" t="s">
        <v>910</v>
      </c>
    </row>
    <row r="9" spans="1:13" x14ac:dyDescent="0.25">
      <c r="A9" t="s">
        <v>3</v>
      </c>
    </row>
    <row r="11" spans="1:13" x14ac:dyDescent="0.25">
      <c r="M11" t="s">
        <v>2925</v>
      </c>
    </row>
    <row r="12" spans="1:13" hidden="1" x14ac:dyDescent="0.25">
      <c r="A12" s="6" t="s">
        <v>1794</v>
      </c>
      <c r="B12" s="7">
        <v>42530</v>
      </c>
      <c r="C12" s="6" t="s">
        <v>1795</v>
      </c>
      <c r="D12" s="6">
        <v>1</v>
      </c>
      <c r="E12" s="6">
        <v>65</v>
      </c>
      <c r="F12" s="6" t="s">
        <v>5</v>
      </c>
      <c r="G12" s="6" t="s">
        <v>6</v>
      </c>
      <c r="H12" s="6" t="s">
        <v>1796</v>
      </c>
      <c r="I12" s="20">
        <v>24192.76</v>
      </c>
      <c r="J12" s="20" t="s">
        <v>469</v>
      </c>
      <c r="K12" s="6"/>
      <c r="L12" s="19">
        <v>274112.84000000003</v>
      </c>
    </row>
    <row r="13" spans="1:13" hidden="1" x14ac:dyDescent="0.25">
      <c r="A13" s="21" t="s">
        <v>1794</v>
      </c>
      <c r="B13" s="22">
        <v>42530</v>
      </c>
      <c r="C13" s="21" t="s">
        <v>1795</v>
      </c>
      <c r="D13" s="21">
        <v>1</v>
      </c>
      <c r="E13" s="21">
        <v>65</v>
      </c>
      <c r="F13" s="21" t="s">
        <v>5</v>
      </c>
      <c r="G13" s="21" t="s">
        <v>6</v>
      </c>
      <c r="H13" s="21" t="s">
        <v>1796</v>
      </c>
      <c r="I13" s="21"/>
      <c r="J13" s="21" t="s">
        <v>469</v>
      </c>
      <c r="K13" s="23">
        <v>24192.76</v>
      </c>
      <c r="L13" s="19">
        <v>274192.84000000003</v>
      </c>
    </row>
    <row r="14" spans="1:13" hidden="1" x14ac:dyDescent="0.25">
      <c r="A14" s="6" t="s">
        <v>7</v>
      </c>
      <c r="B14" s="7">
        <v>42522</v>
      </c>
      <c r="C14" s="6" t="s">
        <v>1557</v>
      </c>
      <c r="D14" s="6">
        <v>1</v>
      </c>
      <c r="E14" s="6">
        <v>1438</v>
      </c>
      <c r="F14" s="6" t="s">
        <v>9</v>
      </c>
      <c r="G14" s="6" t="s">
        <v>10</v>
      </c>
      <c r="H14" s="6" t="s">
        <v>1660</v>
      </c>
      <c r="I14" s="20">
        <v>31034.48</v>
      </c>
      <c r="J14" s="20" t="s">
        <v>469</v>
      </c>
      <c r="K14" s="6"/>
      <c r="L14" s="19">
        <v>287406.90999999997</v>
      </c>
    </row>
    <row r="15" spans="1:13" hidden="1" x14ac:dyDescent="0.25">
      <c r="A15" s="21" t="s">
        <v>7</v>
      </c>
      <c r="B15" s="22">
        <v>42522</v>
      </c>
      <c r="C15" s="21" t="s">
        <v>1557</v>
      </c>
      <c r="D15" s="21">
        <v>1</v>
      </c>
      <c r="E15" s="21">
        <v>1438</v>
      </c>
      <c r="F15" s="21" t="s">
        <v>9</v>
      </c>
      <c r="G15" s="21" t="s">
        <v>10</v>
      </c>
      <c r="H15" s="21" t="s">
        <v>1660</v>
      </c>
      <c r="I15" s="21"/>
      <c r="J15" s="21" t="s">
        <v>469</v>
      </c>
      <c r="K15" s="23">
        <v>31034.48</v>
      </c>
      <c r="L15" s="19">
        <v>287742.90999999997</v>
      </c>
    </row>
    <row r="16" spans="1:13" hidden="1" x14ac:dyDescent="0.25">
      <c r="A16" s="6" t="s">
        <v>194</v>
      </c>
      <c r="B16" s="7">
        <v>42524</v>
      </c>
      <c r="C16" s="6" t="s">
        <v>1790</v>
      </c>
      <c r="D16" s="6">
        <v>1</v>
      </c>
      <c r="E16" s="6">
        <v>1439</v>
      </c>
      <c r="F16" s="6" t="s">
        <v>9</v>
      </c>
      <c r="G16" s="6" t="s">
        <v>10</v>
      </c>
      <c r="H16" s="6" t="s">
        <v>1791</v>
      </c>
      <c r="I16" s="20">
        <v>1379.31</v>
      </c>
      <c r="J16" s="20" t="s">
        <v>469</v>
      </c>
      <c r="K16" s="6"/>
      <c r="L16" s="19">
        <v>354491.57</v>
      </c>
    </row>
    <row r="17" spans="1:12" hidden="1" x14ac:dyDescent="0.25">
      <c r="A17" s="6" t="s">
        <v>84</v>
      </c>
      <c r="B17" s="7">
        <v>42543</v>
      </c>
      <c r="C17" s="6" t="s">
        <v>1790</v>
      </c>
      <c r="D17" s="6">
        <v>1</v>
      </c>
      <c r="E17" s="6">
        <v>1439</v>
      </c>
      <c r="F17" s="6" t="s">
        <v>9</v>
      </c>
      <c r="G17" s="6" t="s">
        <v>10</v>
      </c>
      <c r="H17" s="6" t="s">
        <v>1802</v>
      </c>
      <c r="I17" s="6"/>
      <c r="J17" s="6" t="s">
        <v>469</v>
      </c>
      <c r="K17" s="20">
        <v>1379.31</v>
      </c>
      <c r="L17" s="19">
        <v>-11568832.75</v>
      </c>
    </row>
    <row r="18" spans="1:12" hidden="1" x14ac:dyDescent="0.25">
      <c r="A18" s="21" t="s">
        <v>194</v>
      </c>
      <c r="B18" s="22">
        <v>42524</v>
      </c>
      <c r="C18" s="21" t="s">
        <v>1790</v>
      </c>
      <c r="D18" s="21">
        <v>1</v>
      </c>
      <c r="E18" s="21">
        <v>1439</v>
      </c>
      <c r="F18" s="21" t="s">
        <v>9</v>
      </c>
      <c r="G18" s="21" t="s">
        <v>10</v>
      </c>
      <c r="H18" s="21" t="s">
        <v>1791</v>
      </c>
      <c r="I18" s="21"/>
      <c r="J18" s="21" t="s">
        <v>469</v>
      </c>
      <c r="K18" s="23">
        <v>1379.31</v>
      </c>
      <c r="L18" s="19">
        <v>-11778480.539999999</v>
      </c>
    </row>
    <row r="19" spans="1:12" hidden="1" x14ac:dyDescent="0.25">
      <c r="A19" s="21" t="s">
        <v>84</v>
      </c>
      <c r="B19" s="22">
        <v>42543</v>
      </c>
      <c r="C19" s="21" t="s">
        <v>1790</v>
      </c>
      <c r="D19" s="21">
        <v>1</v>
      </c>
      <c r="E19" s="21">
        <v>1439</v>
      </c>
      <c r="F19" s="21" t="s">
        <v>9</v>
      </c>
      <c r="G19" s="21" t="s">
        <v>10</v>
      </c>
      <c r="H19" s="21" t="s">
        <v>1802</v>
      </c>
      <c r="I19" s="23">
        <v>1379.31</v>
      </c>
      <c r="J19" s="23" t="s">
        <v>469</v>
      </c>
      <c r="K19" s="21"/>
      <c r="L19" s="19">
        <v>339029.62</v>
      </c>
    </row>
    <row r="20" spans="1:12" hidden="1" x14ac:dyDescent="0.25">
      <c r="A20" s="6" t="s">
        <v>39</v>
      </c>
      <c r="B20" s="7">
        <v>42527</v>
      </c>
      <c r="C20" s="6" t="s">
        <v>1550</v>
      </c>
      <c r="D20" s="6">
        <v>1</v>
      </c>
      <c r="E20" s="6">
        <v>1440</v>
      </c>
      <c r="F20" s="6" t="s">
        <v>9</v>
      </c>
      <c r="G20" s="6" t="s">
        <v>10</v>
      </c>
      <c r="H20" s="6" t="s">
        <v>1647</v>
      </c>
      <c r="I20" s="20">
        <v>40634.76</v>
      </c>
      <c r="J20" s="20" t="s">
        <v>469</v>
      </c>
      <c r="K20" s="6"/>
      <c r="L20" s="19">
        <v>-11551412.6</v>
      </c>
    </row>
    <row r="21" spans="1:12" hidden="1" x14ac:dyDescent="0.25">
      <c r="A21" s="21" t="s">
        <v>39</v>
      </c>
      <c r="B21" s="22">
        <v>42527</v>
      </c>
      <c r="C21" s="21" t="s">
        <v>1550</v>
      </c>
      <c r="D21" s="21">
        <v>1</v>
      </c>
      <c r="E21" s="21">
        <v>1440</v>
      </c>
      <c r="F21" s="21" t="s">
        <v>9</v>
      </c>
      <c r="G21" s="21" t="s">
        <v>10</v>
      </c>
      <c r="H21" s="21" t="s">
        <v>1647</v>
      </c>
      <c r="I21" s="21"/>
      <c r="J21" s="21" t="s">
        <v>469</v>
      </c>
      <c r="K21" s="23">
        <v>40634.76</v>
      </c>
      <c r="L21" s="19">
        <v>-11551444.279999999</v>
      </c>
    </row>
    <row r="22" spans="1:12" hidden="1" x14ac:dyDescent="0.25">
      <c r="A22" s="6" t="s">
        <v>49</v>
      </c>
      <c r="B22" s="7">
        <v>42535</v>
      </c>
      <c r="C22" s="6" t="s">
        <v>38</v>
      </c>
      <c r="D22" s="6">
        <v>1</v>
      </c>
      <c r="E22" s="6">
        <v>1441</v>
      </c>
      <c r="F22" s="6" t="s">
        <v>9</v>
      </c>
      <c r="G22" s="6" t="s">
        <v>10</v>
      </c>
      <c r="H22" s="6" t="s">
        <v>1798</v>
      </c>
      <c r="I22" s="6">
        <v>96.55</v>
      </c>
      <c r="J22" s="6" t="s">
        <v>469</v>
      </c>
      <c r="K22" s="6"/>
      <c r="L22" s="19">
        <v>273512.38</v>
      </c>
    </row>
    <row r="23" spans="1:12" hidden="1" x14ac:dyDescent="0.25">
      <c r="A23" s="21" t="s">
        <v>49</v>
      </c>
      <c r="B23" s="22">
        <v>42535</v>
      </c>
      <c r="C23" s="21" t="s">
        <v>38</v>
      </c>
      <c r="D23" s="21">
        <v>1</v>
      </c>
      <c r="E23" s="21">
        <v>1441</v>
      </c>
      <c r="F23" s="21" t="s">
        <v>9</v>
      </c>
      <c r="G23" s="21" t="s">
        <v>10</v>
      </c>
      <c r="H23" s="21" t="s">
        <v>1798</v>
      </c>
      <c r="I23" s="21"/>
      <c r="J23" s="21" t="s">
        <v>469</v>
      </c>
      <c r="K23" s="21">
        <v>96.55</v>
      </c>
      <c r="L23" s="19">
        <v>273512.38</v>
      </c>
    </row>
    <row r="24" spans="1:12" hidden="1" x14ac:dyDescent="0.25">
      <c r="A24" s="6" t="s">
        <v>52</v>
      </c>
      <c r="B24" s="7">
        <v>42537</v>
      </c>
      <c r="C24" s="6" t="s">
        <v>1790</v>
      </c>
      <c r="D24" s="6">
        <v>1</v>
      </c>
      <c r="E24" s="6">
        <v>1442</v>
      </c>
      <c r="F24" s="6" t="s">
        <v>9</v>
      </c>
      <c r="G24" s="6" t="s">
        <v>10</v>
      </c>
      <c r="H24" s="6" t="s">
        <v>1791</v>
      </c>
      <c r="I24" s="20">
        <v>57931.03</v>
      </c>
      <c r="J24" s="20" t="s">
        <v>469</v>
      </c>
      <c r="K24" s="6"/>
      <c r="L24" s="19">
        <v>279274.73</v>
      </c>
    </row>
    <row r="25" spans="1:12" hidden="1" x14ac:dyDescent="0.25">
      <c r="A25" s="21" t="s">
        <v>52</v>
      </c>
      <c r="B25" s="22">
        <v>42537</v>
      </c>
      <c r="C25" s="21" t="s">
        <v>1790</v>
      </c>
      <c r="D25" s="21">
        <v>1</v>
      </c>
      <c r="E25" s="21">
        <v>1442</v>
      </c>
      <c r="F25" s="21" t="s">
        <v>9</v>
      </c>
      <c r="G25" s="21" t="s">
        <v>10</v>
      </c>
      <c r="H25" s="21" t="s">
        <v>1791</v>
      </c>
      <c r="I25" s="21"/>
      <c r="J25" s="21" t="s">
        <v>469</v>
      </c>
      <c r="K25" s="23">
        <v>57931.03</v>
      </c>
      <c r="L25" s="19">
        <v>279962.7</v>
      </c>
    </row>
    <row r="26" spans="1:12" x14ac:dyDescent="0.25">
      <c r="A26" s="6" t="s">
        <v>271</v>
      </c>
      <c r="B26" s="7">
        <v>42542</v>
      </c>
      <c r="C26" s="6" t="s">
        <v>1559</v>
      </c>
      <c r="D26" s="6">
        <v>1</v>
      </c>
      <c r="E26" s="6">
        <v>1443</v>
      </c>
      <c r="F26" s="6" t="s">
        <v>9</v>
      </c>
      <c r="G26" s="6" t="s">
        <v>10</v>
      </c>
      <c r="H26" s="6" t="s">
        <v>1662</v>
      </c>
      <c r="I26" s="20"/>
      <c r="J26" s="20"/>
      <c r="K26" s="6"/>
      <c r="L26" s="19">
        <v>-11554892.560000001</v>
      </c>
    </row>
    <row r="27" spans="1:12" x14ac:dyDescent="0.25">
      <c r="A27" s="21" t="s">
        <v>271</v>
      </c>
      <c r="B27" s="22">
        <v>42542</v>
      </c>
      <c r="C27" s="21" t="s">
        <v>1559</v>
      </c>
      <c r="D27" s="21">
        <v>1</v>
      </c>
      <c r="E27" s="21">
        <v>1443</v>
      </c>
      <c r="F27" s="21" t="s">
        <v>9</v>
      </c>
      <c r="G27" s="21" t="s">
        <v>10</v>
      </c>
      <c r="H27" s="21" t="s">
        <v>1662</v>
      </c>
      <c r="I27" s="21"/>
      <c r="J27" s="21"/>
      <c r="K27" s="23"/>
      <c r="L27" s="19">
        <v>-11554892.560000001</v>
      </c>
    </row>
    <row r="28" spans="1:12" hidden="1" x14ac:dyDescent="0.25">
      <c r="A28" s="6" t="s">
        <v>85</v>
      </c>
      <c r="B28" s="7">
        <v>42543</v>
      </c>
      <c r="C28" s="6" t="s">
        <v>1790</v>
      </c>
      <c r="D28" s="6">
        <v>1</v>
      </c>
      <c r="E28" s="6">
        <v>1444</v>
      </c>
      <c r="F28" s="6" t="s">
        <v>9</v>
      </c>
      <c r="G28" s="6" t="s">
        <v>10</v>
      </c>
      <c r="H28" s="6" t="s">
        <v>1791</v>
      </c>
      <c r="I28" s="20">
        <v>1379.31</v>
      </c>
      <c r="J28" s="20" t="s">
        <v>469</v>
      </c>
      <c r="K28" s="6"/>
      <c r="L28" s="19">
        <v>-11405980.050000001</v>
      </c>
    </row>
    <row r="29" spans="1:12" hidden="1" x14ac:dyDescent="0.25">
      <c r="A29" s="21" t="s">
        <v>85</v>
      </c>
      <c r="B29" s="22">
        <v>42543</v>
      </c>
      <c r="C29" s="21" t="s">
        <v>1790</v>
      </c>
      <c r="D29" s="21">
        <v>1</v>
      </c>
      <c r="E29" s="21">
        <v>1444</v>
      </c>
      <c r="F29" s="21" t="s">
        <v>9</v>
      </c>
      <c r="G29" s="21" t="s">
        <v>10</v>
      </c>
      <c r="H29" s="21" t="s">
        <v>1791</v>
      </c>
      <c r="I29" s="21"/>
      <c r="J29" s="21" t="s">
        <v>469</v>
      </c>
      <c r="K29" s="23">
        <v>1379.31</v>
      </c>
      <c r="L29" s="19">
        <v>-11406024.689999999</v>
      </c>
    </row>
    <row r="30" spans="1:12" x14ac:dyDescent="0.25">
      <c r="A30" s="6" t="s">
        <v>349</v>
      </c>
      <c r="B30" s="7">
        <v>42545</v>
      </c>
      <c r="C30" s="6" t="s">
        <v>1559</v>
      </c>
      <c r="D30" s="6">
        <v>1</v>
      </c>
      <c r="E30" s="6">
        <v>1445</v>
      </c>
      <c r="F30" s="6" t="s">
        <v>9</v>
      </c>
      <c r="G30" s="6" t="s">
        <v>10</v>
      </c>
      <c r="H30" s="6" t="s">
        <v>1662</v>
      </c>
      <c r="I30" s="6"/>
      <c r="J30" s="6"/>
      <c r="K30" s="6"/>
      <c r="L30" s="19">
        <v>-11406131.25</v>
      </c>
    </row>
    <row r="31" spans="1:12" x14ac:dyDescent="0.25">
      <c r="A31" s="21" t="s">
        <v>349</v>
      </c>
      <c r="B31" s="22">
        <v>42545</v>
      </c>
      <c r="C31" s="21" t="s">
        <v>1559</v>
      </c>
      <c r="D31" s="21">
        <v>1</v>
      </c>
      <c r="E31" s="21">
        <v>1445</v>
      </c>
      <c r="F31" s="21" t="s">
        <v>9</v>
      </c>
      <c r="G31" s="21" t="s">
        <v>10</v>
      </c>
      <c r="H31" s="21" t="s">
        <v>1662</v>
      </c>
      <c r="I31" s="21"/>
      <c r="J31" s="21"/>
      <c r="K31" s="21"/>
      <c r="L31" s="19">
        <v>-11449251.220000001</v>
      </c>
    </row>
    <row r="32" spans="1:12" hidden="1" x14ac:dyDescent="0.25">
      <c r="A32" s="6" t="s">
        <v>92</v>
      </c>
      <c r="B32" s="7">
        <v>42545</v>
      </c>
      <c r="C32" s="6" t="s">
        <v>38</v>
      </c>
      <c r="D32" s="6">
        <v>1</v>
      </c>
      <c r="E32" s="6">
        <v>1446</v>
      </c>
      <c r="F32" s="6" t="s">
        <v>9</v>
      </c>
      <c r="G32" s="6" t="s">
        <v>10</v>
      </c>
      <c r="H32" s="6" t="s">
        <v>1806</v>
      </c>
      <c r="I32" s="20">
        <v>3448.28</v>
      </c>
      <c r="J32" s="20" t="s">
        <v>469</v>
      </c>
      <c r="K32" s="6"/>
      <c r="L32" s="19">
        <v>-11480211.67</v>
      </c>
    </row>
    <row r="33" spans="1:16" hidden="1" x14ac:dyDescent="0.25">
      <c r="A33" s="21" t="s">
        <v>92</v>
      </c>
      <c r="B33" s="22">
        <v>42545</v>
      </c>
      <c r="C33" s="21" t="s">
        <v>38</v>
      </c>
      <c r="D33" s="21">
        <v>1</v>
      </c>
      <c r="E33" s="21">
        <v>1446</v>
      </c>
      <c r="F33" s="21" t="s">
        <v>9</v>
      </c>
      <c r="G33" s="21" t="s">
        <v>10</v>
      </c>
      <c r="H33" s="21" t="s">
        <v>1806</v>
      </c>
      <c r="I33" s="21"/>
      <c r="J33" s="21" t="s">
        <v>469</v>
      </c>
      <c r="K33" s="23">
        <v>3448.28</v>
      </c>
      <c r="L33" s="19">
        <v>-11480470.33</v>
      </c>
    </row>
    <row r="34" spans="1:16" hidden="1" x14ac:dyDescent="0.25">
      <c r="A34" s="6" t="s">
        <v>415</v>
      </c>
      <c r="B34" s="7">
        <v>42550</v>
      </c>
      <c r="C34" s="6" t="s">
        <v>38</v>
      </c>
      <c r="D34" s="6">
        <v>1</v>
      </c>
      <c r="E34" s="6">
        <v>1447</v>
      </c>
      <c r="F34" s="6" t="s">
        <v>9</v>
      </c>
      <c r="G34" s="6" t="s">
        <v>10</v>
      </c>
      <c r="H34" s="6" t="s">
        <v>1813</v>
      </c>
      <c r="I34" s="6">
        <v>483.66</v>
      </c>
      <c r="J34" s="6" t="s">
        <v>469</v>
      </c>
      <c r="K34" s="6"/>
      <c r="L34" s="19">
        <v>-11481078.42</v>
      </c>
    </row>
    <row r="35" spans="1:16" hidden="1" x14ac:dyDescent="0.25">
      <c r="A35" s="21" t="s">
        <v>415</v>
      </c>
      <c r="B35" s="22">
        <v>42550</v>
      </c>
      <c r="C35" s="21" t="s">
        <v>38</v>
      </c>
      <c r="D35" s="21">
        <v>1</v>
      </c>
      <c r="E35" s="21">
        <v>1447</v>
      </c>
      <c r="F35" s="21" t="s">
        <v>9</v>
      </c>
      <c r="G35" s="21" t="s">
        <v>10</v>
      </c>
      <c r="H35" s="21" t="s">
        <v>1813</v>
      </c>
      <c r="I35" s="21"/>
      <c r="J35" s="21" t="s">
        <v>469</v>
      </c>
      <c r="K35" s="21">
        <v>483.66</v>
      </c>
      <c r="L35" s="19">
        <v>-11541267.140000001</v>
      </c>
    </row>
    <row r="36" spans="1:16" hidden="1" x14ac:dyDescent="0.25">
      <c r="A36" s="6" t="s">
        <v>418</v>
      </c>
      <c r="B36" s="7">
        <v>42550</v>
      </c>
      <c r="C36" s="6" t="s">
        <v>1814</v>
      </c>
      <c r="D36" s="6">
        <v>1</v>
      </c>
      <c r="E36" s="6">
        <v>1448</v>
      </c>
      <c r="F36" s="6" t="s">
        <v>9</v>
      </c>
      <c r="G36" s="6" t="s">
        <v>10</v>
      </c>
      <c r="H36" s="6" t="s">
        <v>1815</v>
      </c>
      <c r="I36" s="20">
        <v>6896.55</v>
      </c>
      <c r="J36" s="20" t="s">
        <v>469</v>
      </c>
      <c r="K36" s="6"/>
      <c r="L36" s="19">
        <v>-11554860.880000001</v>
      </c>
    </row>
    <row r="37" spans="1:16" hidden="1" x14ac:dyDescent="0.25">
      <c r="A37" s="21" t="s">
        <v>418</v>
      </c>
      <c r="B37" s="22">
        <v>42550</v>
      </c>
      <c r="C37" s="21" t="s">
        <v>1814</v>
      </c>
      <c r="D37" s="21">
        <v>1</v>
      </c>
      <c r="E37" s="21">
        <v>1448</v>
      </c>
      <c r="F37" s="21" t="s">
        <v>9</v>
      </c>
      <c r="G37" s="21" t="s">
        <v>10</v>
      </c>
      <c r="H37" s="21" t="s">
        <v>1815</v>
      </c>
      <c r="I37" s="21"/>
      <c r="J37" s="21" t="s">
        <v>469</v>
      </c>
      <c r="K37" s="23">
        <v>6896.55</v>
      </c>
      <c r="L37" s="19">
        <v>-11551444.279999999</v>
      </c>
    </row>
    <row r="38" spans="1:16" hidden="1" x14ac:dyDescent="0.25">
      <c r="A38" s="6" t="s">
        <v>717</v>
      </c>
      <c r="B38" s="7">
        <v>42536</v>
      </c>
      <c r="C38" s="6" t="s">
        <v>1799</v>
      </c>
      <c r="D38" s="6">
        <v>1</v>
      </c>
      <c r="E38" s="6">
        <v>2778</v>
      </c>
      <c r="F38" s="6" t="s">
        <v>26</v>
      </c>
      <c r="G38" s="6" t="s">
        <v>67</v>
      </c>
      <c r="H38" s="6" t="s">
        <v>1800</v>
      </c>
      <c r="I38" s="6"/>
      <c r="J38" s="6"/>
      <c r="K38" s="20">
        <v>5258.44</v>
      </c>
      <c r="L38" s="19">
        <v>-11403891.359999999</v>
      </c>
    </row>
    <row r="39" spans="1:16" hidden="1" x14ac:dyDescent="0.25">
      <c r="A39" s="6" t="s">
        <v>226</v>
      </c>
      <c r="B39" s="7">
        <v>42537</v>
      </c>
      <c r="C39" s="6" t="s">
        <v>1801</v>
      </c>
      <c r="D39" s="6">
        <v>1</v>
      </c>
      <c r="E39" s="6">
        <v>2782</v>
      </c>
      <c r="F39" s="6" t="s">
        <v>26</v>
      </c>
      <c r="G39" s="6" t="s">
        <v>6</v>
      </c>
      <c r="H39" s="6" t="s">
        <v>1655</v>
      </c>
      <c r="I39" s="6">
        <v>80</v>
      </c>
      <c r="J39" s="6"/>
      <c r="K39" s="6"/>
      <c r="L39" s="19">
        <v>-11404065.15</v>
      </c>
    </row>
    <row r="40" spans="1:16" hidden="1" x14ac:dyDescent="0.25">
      <c r="A40" s="6" t="s">
        <v>357</v>
      </c>
      <c r="B40" s="7">
        <v>42548</v>
      </c>
      <c r="C40" s="6" t="s">
        <v>1799</v>
      </c>
      <c r="D40" s="6">
        <v>1</v>
      </c>
      <c r="E40" s="6">
        <v>2790</v>
      </c>
      <c r="F40" s="6" t="s">
        <v>503</v>
      </c>
      <c r="G40" s="6" t="s">
        <v>67</v>
      </c>
      <c r="H40" s="6" t="s">
        <v>1807</v>
      </c>
      <c r="I40" s="20">
        <v>5258.44</v>
      </c>
      <c r="J40" s="20" t="s">
        <v>469</v>
      </c>
      <c r="K40" s="6"/>
      <c r="L40" s="19">
        <v>-11405735.73</v>
      </c>
    </row>
    <row r="41" spans="1:16" hidden="1" x14ac:dyDescent="0.25">
      <c r="A41" s="21" t="s">
        <v>357</v>
      </c>
      <c r="B41" s="22">
        <v>42548</v>
      </c>
      <c r="C41" s="21" t="s">
        <v>1799</v>
      </c>
      <c r="D41" s="21">
        <v>1</v>
      </c>
      <c r="E41" s="21">
        <v>2790</v>
      </c>
      <c r="F41" s="21" t="s">
        <v>503</v>
      </c>
      <c r="G41" s="21" t="s">
        <v>67</v>
      </c>
      <c r="H41" s="21" t="s">
        <v>1807</v>
      </c>
      <c r="I41" s="21"/>
      <c r="J41" s="21" t="s">
        <v>469</v>
      </c>
      <c r="K41" s="23">
        <v>5258.44</v>
      </c>
      <c r="L41" s="19">
        <v>-11407139.210000001</v>
      </c>
    </row>
    <row r="42" spans="1:16" hidden="1" x14ac:dyDescent="0.25">
      <c r="A42" s="6" t="s">
        <v>385</v>
      </c>
      <c r="B42" s="7">
        <v>42551</v>
      </c>
      <c r="C42" s="6" t="s">
        <v>1816</v>
      </c>
      <c r="D42" s="6">
        <v>1</v>
      </c>
      <c r="E42" s="6">
        <v>2802</v>
      </c>
      <c r="F42" s="6" t="s">
        <v>26</v>
      </c>
      <c r="G42" s="6" t="s">
        <v>6</v>
      </c>
      <c r="H42" s="6" t="s">
        <v>1817</v>
      </c>
      <c r="I42" s="6">
        <v>64</v>
      </c>
      <c r="J42" s="6"/>
      <c r="K42" s="6"/>
      <c r="L42" s="19">
        <v>-11447947.76</v>
      </c>
    </row>
    <row r="43" spans="1:16" hidden="1" x14ac:dyDescent="0.25">
      <c r="A43" s="6" t="s">
        <v>388</v>
      </c>
      <c r="B43" s="7">
        <v>42551</v>
      </c>
      <c r="C43" s="6" t="s">
        <v>1818</v>
      </c>
      <c r="D43" s="6">
        <v>1</v>
      </c>
      <c r="E43" s="6">
        <v>2803</v>
      </c>
      <c r="F43" s="6" t="s">
        <v>26</v>
      </c>
      <c r="G43" s="6" t="s">
        <v>6</v>
      </c>
      <c r="H43" s="6" t="s">
        <v>1819</v>
      </c>
      <c r="I43" s="6">
        <v>336</v>
      </c>
      <c r="J43" s="6"/>
      <c r="K43" s="6"/>
      <c r="L43" s="19">
        <v>-11448560.890000001</v>
      </c>
    </row>
    <row r="44" spans="1:16" hidden="1" x14ac:dyDescent="0.25">
      <c r="A44" s="21" t="s">
        <v>367</v>
      </c>
      <c r="B44" s="22">
        <v>42551</v>
      </c>
      <c r="C44" s="21" t="s">
        <v>2021</v>
      </c>
      <c r="D44" s="21">
        <v>1</v>
      </c>
      <c r="E44" s="21">
        <v>2808</v>
      </c>
      <c r="F44" s="21" t="s">
        <v>503</v>
      </c>
      <c r="G44" s="21" t="s">
        <v>6</v>
      </c>
      <c r="H44" s="21" t="s">
        <v>2022</v>
      </c>
      <c r="I44" s="21"/>
      <c r="J44" s="21"/>
      <c r="K44" s="23">
        <v>200800</v>
      </c>
      <c r="L44" s="19">
        <v>-11448734.68</v>
      </c>
    </row>
    <row r="45" spans="1:16" hidden="1" x14ac:dyDescent="0.25">
      <c r="A45" s="6" t="s">
        <v>597</v>
      </c>
      <c r="B45" s="7">
        <v>42523</v>
      </c>
      <c r="C45" s="6" t="s">
        <v>1550</v>
      </c>
      <c r="D45" s="6">
        <v>1</v>
      </c>
      <c r="E45" s="6" t="s">
        <v>1785</v>
      </c>
      <c r="F45" s="6" t="s">
        <v>14</v>
      </c>
      <c r="G45" s="6" t="s">
        <v>15</v>
      </c>
      <c r="H45" s="6" t="s">
        <v>1647</v>
      </c>
      <c r="I45" s="6"/>
      <c r="J45" s="6"/>
      <c r="K45" s="20">
        <v>65517.24</v>
      </c>
      <c r="L45" s="19">
        <v>-11448908.470000001</v>
      </c>
      <c r="M45">
        <v>400</v>
      </c>
      <c r="O45">
        <v>400</v>
      </c>
      <c r="P45" s="27">
        <f>+SUMIF(M45:M177,O45,K45:K177)</f>
        <v>197931.03000000003</v>
      </c>
    </row>
    <row r="46" spans="1:16" hidden="1" x14ac:dyDescent="0.25">
      <c r="A46" s="6" t="s">
        <v>603</v>
      </c>
      <c r="B46" s="7">
        <v>42524</v>
      </c>
      <c r="C46" s="6" t="s">
        <v>1550</v>
      </c>
      <c r="D46" s="6">
        <v>1</v>
      </c>
      <c r="E46" s="6" t="s">
        <v>1787</v>
      </c>
      <c r="F46" s="6" t="s">
        <v>14</v>
      </c>
      <c r="G46" s="6" t="s">
        <v>15</v>
      </c>
      <c r="H46" s="6" t="s">
        <v>1647</v>
      </c>
      <c r="I46" s="6"/>
      <c r="J46" s="6"/>
      <c r="K46" s="20">
        <v>65517.24</v>
      </c>
      <c r="L46" s="19">
        <v>-11451301.529999999</v>
      </c>
      <c r="M46">
        <v>400</v>
      </c>
      <c r="O46">
        <v>402</v>
      </c>
      <c r="P46">
        <f>+SUMIF(M45:M177,O46,K45:L177)</f>
        <v>0</v>
      </c>
    </row>
    <row r="47" spans="1:16" hidden="1" x14ac:dyDescent="0.25">
      <c r="A47" s="6" t="s">
        <v>691</v>
      </c>
      <c r="B47" s="7">
        <v>42535</v>
      </c>
      <c r="C47" s="6" t="s">
        <v>1790</v>
      </c>
      <c r="D47" s="6">
        <v>1</v>
      </c>
      <c r="E47" s="6" t="s">
        <v>1797</v>
      </c>
      <c r="F47" s="6" t="s">
        <v>14</v>
      </c>
      <c r="G47" s="6" t="s">
        <v>15</v>
      </c>
      <c r="H47" s="6" t="s">
        <v>1791</v>
      </c>
      <c r="I47" s="6"/>
      <c r="J47" s="6"/>
      <c r="K47" s="20">
        <v>59310.34</v>
      </c>
      <c r="L47" s="19">
        <v>-11451475.32</v>
      </c>
      <c r="M47">
        <v>400</v>
      </c>
      <c r="O47">
        <v>440</v>
      </c>
      <c r="P47">
        <f>+SUMIF(M45:M177,O47,K45:L177)</f>
        <v>0</v>
      </c>
    </row>
    <row r="48" spans="1:16" x14ac:dyDescent="0.25">
      <c r="A48" s="21" t="s">
        <v>797</v>
      </c>
      <c r="B48" s="22">
        <v>42543</v>
      </c>
      <c r="C48" s="21" t="s">
        <v>1559</v>
      </c>
      <c r="D48" s="21">
        <v>1</v>
      </c>
      <c r="E48" s="21" t="s">
        <v>1945</v>
      </c>
      <c r="F48" s="21" t="s">
        <v>14</v>
      </c>
      <c r="G48" s="21" t="s">
        <v>15</v>
      </c>
      <c r="H48" s="21" t="s">
        <v>1662</v>
      </c>
      <c r="I48" s="21"/>
      <c r="J48" s="21"/>
      <c r="K48" s="23">
        <v>3448.28</v>
      </c>
      <c r="L48" s="19">
        <v>-11455068.52</v>
      </c>
      <c r="M48">
        <v>440</v>
      </c>
      <c r="O48">
        <v>470</v>
      </c>
      <c r="P48">
        <f>+SUMIF(M45:M177,O48,K45:L177)</f>
        <v>1212.2700000000002</v>
      </c>
    </row>
    <row r="49" spans="1:16" x14ac:dyDescent="0.25">
      <c r="A49" s="21" t="s">
        <v>803</v>
      </c>
      <c r="B49" s="22">
        <v>42543</v>
      </c>
      <c r="C49" s="21" t="s">
        <v>1559</v>
      </c>
      <c r="D49" s="21">
        <v>1</v>
      </c>
      <c r="E49" s="21" t="s">
        <v>1947</v>
      </c>
      <c r="F49" s="21" t="s">
        <v>14</v>
      </c>
      <c r="G49" s="21" t="s">
        <v>15</v>
      </c>
      <c r="H49" s="21" t="s">
        <v>1662</v>
      </c>
      <c r="I49" s="21"/>
      <c r="J49" s="21"/>
      <c r="K49" s="23">
        <v>3448.28</v>
      </c>
      <c r="L49" s="19">
        <v>-11479872.050000001</v>
      </c>
      <c r="M49">
        <v>440</v>
      </c>
      <c r="O49">
        <v>483</v>
      </c>
      <c r="P49">
        <f>+SUMIF(M45:M177,O49,K45:L177)</f>
        <v>21400.360000000004</v>
      </c>
    </row>
    <row r="50" spans="1:16" hidden="1" x14ac:dyDescent="0.25">
      <c r="A50" s="6" t="s">
        <v>1197</v>
      </c>
      <c r="B50" s="7">
        <v>42550</v>
      </c>
      <c r="C50" s="6" t="s">
        <v>1810</v>
      </c>
      <c r="D50" s="6">
        <v>1</v>
      </c>
      <c r="E50" s="6" t="s">
        <v>1811</v>
      </c>
      <c r="F50" s="6" t="s">
        <v>14</v>
      </c>
      <c r="G50" s="6" t="s">
        <v>15</v>
      </c>
      <c r="H50" s="6" t="s">
        <v>1812</v>
      </c>
      <c r="I50" s="6"/>
      <c r="J50" s="6"/>
      <c r="K50" s="20">
        <v>73103.45</v>
      </c>
      <c r="L50" s="19">
        <v>-11480045.84</v>
      </c>
      <c r="M50">
        <v>400</v>
      </c>
    </row>
    <row r="51" spans="1:16" hidden="1" x14ac:dyDescent="0.25">
      <c r="A51" s="6" t="s">
        <v>547</v>
      </c>
      <c r="B51" s="7">
        <v>42550</v>
      </c>
      <c r="C51" s="6" t="s">
        <v>1808</v>
      </c>
      <c r="D51" s="6">
        <v>2</v>
      </c>
      <c r="E51" s="6" t="s">
        <v>1809</v>
      </c>
      <c r="F51" s="6" t="s">
        <v>1561</v>
      </c>
      <c r="G51" s="6" t="s">
        <v>6</v>
      </c>
      <c r="H51" s="6" t="s">
        <v>1666</v>
      </c>
      <c r="I51" s="6"/>
      <c r="J51" s="6"/>
      <c r="K51" s="20">
        <v>1425.42</v>
      </c>
      <c r="L51" s="19">
        <v>-11480677.34</v>
      </c>
      <c r="M51">
        <v>483</v>
      </c>
    </row>
    <row r="52" spans="1:16" hidden="1" x14ac:dyDescent="0.25">
      <c r="A52" s="21" t="s">
        <v>1011</v>
      </c>
      <c r="B52" s="22">
        <v>42527</v>
      </c>
      <c r="C52" s="21"/>
      <c r="D52" s="21">
        <v>2</v>
      </c>
      <c r="E52" s="21" t="s">
        <v>1827</v>
      </c>
      <c r="F52" s="21" t="s">
        <v>121</v>
      </c>
      <c r="G52" s="21" t="s">
        <v>427</v>
      </c>
      <c r="H52" s="21" t="s">
        <v>1664</v>
      </c>
      <c r="I52" s="21"/>
      <c r="J52" s="21"/>
      <c r="K52" s="21">
        <v>244.32</v>
      </c>
      <c r="L52" s="19">
        <v>-11480905.18</v>
      </c>
      <c r="M52">
        <v>470</v>
      </c>
    </row>
    <row r="53" spans="1:16" hidden="1" x14ac:dyDescent="0.25">
      <c r="A53" s="21" t="s">
        <v>1014</v>
      </c>
      <c r="B53" s="22">
        <v>42527</v>
      </c>
      <c r="C53" s="21"/>
      <c r="D53" s="21">
        <v>2</v>
      </c>
      <c r="E53" s="21" t="s">
        <v>1828</v>
      </c>
      <c r="F53" s="21" t="s">
        <v>121</v>
      </c>
      <c r="G53" s="21" t="s">
        <v>427</v>
      </c>
      <c r="H53" s="21" t="s">
        <v>1829</v>
      </c>
      <c r="I53" s="21"/>
      <c r="J53" s="21"/>
      <c r="K53" s="21">
        <v>44.64</v>
      </c>
      <c r="L53" s="19">
        <v>-11481324.630000001</v>
      </c>
      <c r="M53">
        <v>470</v>
      </c>
    </row>
    <row r="54" spans="1:16" hidden="1" x14ac:dyDescent="0.25">
      <c r="A54" s="21" t="s">
        <v>1830</v>
      </c>
      <c r="B54" s="22">
        <v>42527</v>
      </c>
      <c r="C54" s="21"/>
      <c r="D54" s="21">
        <v>2</v>
      </c>
      <c r="E54" s="21" t="s">
        <v>1831</v>
      </c>
      <c r="F54" s="21" t="s">
        <v>121</v>
      </c>
      <c r="G54" s="21" t="s">
        <v>427</v>
      </c>
      <c r="H54" s="21" t="s">
        <v>1546</v>
      </c>
      <c r="I54" s="21"/>
      <c r="J54" s="21"/>
      <c r="K54" s="21">
        <v>106.56</v>
      </c>
      <c r="L54" s="19">
        <v>-11540964.57</v>
      </c>
      <c r="M54">
        <v>470</v>
      </c>
    </row>
    <row r="55" spans="1:16" hidden="1" x14ac:dyDescent="0.25">
      <c r="A55" s="21" t="s">
        <v>152</v>
      </c>
      <c r="B55" s="22">
        <v>42528</v>
      </c>
      <c r="C55" s="21"/>
      <c r="D55" s="21">
        <v>2</v>
      </c>
      <c r="E55" s="21" t="s">
        <v>1847</v>
      </c>
      <c r="F55" s="21" t="s">
        <v>121</v>
      </c>
      <c r="G55" s="21" t="s">
        <v>427</v>
      </c>
      <c r="H55" s="21" t="s">
        <v>936</v>
      </c>
      <c r="I55" s="21"/>
      <c r="J55" s="21"/>
      <c r="K55" s="21">
        <v>168.96</v>
      </c>
      <c r="L55" s="19">
        <v>-11541222.5</v>
      </c>
      <c r="M55">
        <v>470</v>
      </c>
    </row>
    <row r="56" spans="1:16" hidden="1" x14ac:dyDescent="0.25">
      <c r="A56" s="21" t="s">
        <v>720</v>
      </c>
      <c r="B56" s="22">
        <v>42536</v>
      </c>
      <c r="C56" s="21"/>
      <c r="D56" s="21">
        <v>2</v>
      </c>
      <c r="E56" s="21" t="s">
        <v>1889</v>
      </c>
      <c r="F56" s="21" t="s">
        <v>121</v>
      </c>
      <c r="G56" s="21" t="s">
        <v>427</v>
      </c>
      <c r="H56" s="21" t="s">
        <v>1890</v>
      </c>
      <c r="I56" s="21"/>
      <c r="J56" s="21"/>
      <c r="K56" s="21">
        <v>69.28</v>
      </c>
      <c r="L56" s="19">
        <v>-11541513.35</v>
      </c>
      <c r="M56">
        <v>470</v>
      </c>
    </row>
    <row r="57" spans="1:16" hidden="1" x14ac:dyDescent="0.25">
      <c r="A57" s="21" t="s">
        <v>1649</v>
      </c>
      <c r="B57" s="22">
        <v>42536</v>
      </c>
      <c r="C57" s="21"/>
      <c r="D57" s="21">
        <v>2</v>
      </c>
      <c r="E57" s="21" t="s">
        <v>1891</v>
      </c>
      <c r="F57" s="21" t="s">
        <v>121</v>
      </c>
      <c r="G57" s="21" t="s">
        <v>427</v>
      </c>
      <c r="H57" s="21" t="s">
        <v>1892</v>
      </c>
      <c r="I57" s="21"/>
      <c r="J57" s="21"/>
      <c r="K57" s="21">
        <v>258.66000000000003</v>
      </c>
      <c r="L57" s="19">
        <v>-11554790.59</v>
      </c>
      <c r="M57">
        <v>470</v>
      </c>
    </row>
    <row r="58" spans="1:16" hidden="1" x14ac:dyDescent="0.25">
      <c r="A58" s="21" t="s">
        <v>1897</v>
      </c>
      <c r="B58" s="22">
        <v>42537</v>
      </c>
      <c r="C58" s="21"/>
      <c r="D58" s="21">
        <v>2</v>
      </c>
      <c r="E58" s="21" t="s">
        <v>1898</v>
      </c>
      <c r="F58" s="21" t="s">
        <v>121</v>
      </c>
      <c r="G58" s="21" t="s">
        <v>427</v>
      </c>
      <c r="H58" s="21" t="s">
        <v>1899</v>
      </c>
      <c r="I58" s="21"/>
      <c r="J58" s="21"/>
      <c r="K58" s="21">
        <v>173.24</v>
      </c>
      <c r="L58" s="19">
        <v>-11555369.83</v>
      </c>
      <c r="M58">
        <v>470</v>
      </c>
    </row>
    <row r="59" spans="1:16" hidden="1" x14ac:dyDescent="0.25">
      <c r="A59" s="21" t="s">
        <v>954</v>
      </c>
      <c r="B59" s="22">
        <v>42542</v>
      </c>
      <c r="C59" s="21"/>
      <c r="D59" s="21">
        <v>2</v>
      </c>
      <c r="E59" s="21" t="s">
        <v>1932</v>
      </c>
      <c r="F59" s="21" t="s">
        <v>121</v>
      </c>
      <c r="G59" s="21" t="s">
        <v>427</v>
      </c>
      <c r="H59" s="21" t="s">
        <v>1933</v>
      </c>
      <c r="I59" s="21"/>
      <c r="J59" s="21"/>
      <c r="K59" s="21">
        <v>44.64</v>
      </c>
      <c r="L59" s="19">
        <v>-11557797.800000001</v>
      </c>
      <c r="M59">
        <v>470</v>
      </c>
    </row>
    <row r="60" spans="1:16" hidden="1" x14ac:dyDescent="0.25">
      <c r="A60" s="21" t="s">
        <v>280</v>
      </c>
      <c r="B60" s="22">
        <v>42543</v>
      </c>
      <c r="C60" s="21"/>
      <c r="D60" s="21">
        <v>2</v>
      </c>
      <c r="E60" s="21" t="s">
        <v>1940</v>
      </c>
      <c r="F60" s="21" t="s">
        <v>121</v>
      </c>
      <c r="G60" s="21" t="s">
        <v>427</v>
      </c>
      <c r="H60" s="21" t="s">
        <v>1941</v>
      </c>
      <c r="I60" s="21"/>
      <c r="J60" s="21"/>
      <c r="K60" s="21">
        <v>70.290000000000006</v>
      </c>
      <c r="L60" s="19">
        <v>-11558070.029999999</v>
      </c>
      <c r="M60">
        <v>470</v>
      </c>
    </row>
    <row r="61" spans="1:16" hidden="1" x14ac:dyDescent="0.25">
      <c r="A61" s="21" t="s">
        <v>310</v>
      </c>
      <c r="B61" s="22">
        <v>42543</v>
      </c>
      <c r="C61" s="21"/>
      <c r="D61" s="21">
        <v>2</v>
      </c>
      <c r="E61" s="21" t="s">
        <v>1943</v>
      </c>
      <c r="F61" s="21" t="s">
        <v>121</v>
      </c>
      <c r="G61" s="21" t="s">
        <v>427</v>
      </c>
      <c r="H61" s="21" t="s">
        <v>1944</v>
      </c>
      <c r="I61" s="21"/>
      <c r="J61" s="21"/>
      <c r="K61" s="21">
        <v>31.68</v>
      </c>
      <c r="L61" s="19">
        <v>-11558888.35</v>
      </c>
      <c r="M61">
        <v>470</v>
      </c>
    </row>
    <row r="62" spans="1:16" hidden="1" x14ac:dyDescent="0.25">
      <c r="A62" s="21" t="s">
        <v>19</v>
      </c>
      <c r="B62" s="22">
        <v>42522</v>
      </c>
      <c r="C62" s="21" t="s">
        <v>1820</v>
      </c>
      <c r="D62" s="21">
        <v>2</v>
      </c>
      <c r="E62" s="21" t="s">
        <v>1821</v>
      </c>
      <c r="F62" s="21" t="s">
        <v>125</v>
      </c>
      <c r="G62" s="21" t="s">
        <v>10</v>
      </c>
      <c r="H62" s="21" t="s">
        <v>1168</v>
      </c>
      <c r="I62" s="21"/>
      <c r="J62" s="21"/>
      <c r="K62" s="21">
        <v>246.21</v>
      </c>
      <c r="L62" s="19">
        <v>-11559161.35</v>
      </c>
      <c r="M62">
        <v>483</v>
      </c>
    </row>
    <row r="63" spans="1:16" hidden="1" x14ac:dyDescent="0.25">
      <c r="A63" s="21" t="s">
        <v>122</v>
      </c>
      <c r="B63" s="22">
        <v>42523</v>
      </c>
      <c r="C63" s="21" t="s">
        <v>1822</v>
      </c>
      <c r="D63" s="21">
        <v>2</v>
      </c>
      <c r="E63" s="21" t="s">
        <v>1823</v>
      </c>
      <c r="F63" s="21" t="s">
        <v>125</v>
      </c>
      <c r="G63" s="21" t="s">
        <v>10</v>
      </c>
      <c r="H63" s="21" t="s">
        <v>1824</v>
      </c>
      <c r="I63" s="21"/>
      <c r="J63" s="21"/>
      <c r="K63" s="21">
        <v>173.79</v>
      </c>
      <c r="L63" s="19">
        <v>-11559528.25</v>
      </c>
      <c r="M63">
        <v>483</v>
      </c>
    </row>
    <row r="64" spans="1:16" hidden="1" x14ac:dyDescent="0.25">
      <c r="A64" s="6" t="s">
        <v>606</v>
      </c>
      <c r="B64" s="7">
        <v>42524</v>
      </c>
      <c r="C64" s="6" t="s">
        <v>1788</v>
      </c>
      <c r="D64" s="6">
        <v>2</v>
      </c>
      <c r="E64" s="6" t="s">
        <v>1789</v>
      </c>
      <c r="F64" s="6" t="s">
        <v>31</v>
      </c>
      <c r="G64" s="6" t="s">
        <v>32</v>
      </c>
      <c r="H64" s="6" t="s">
        <v>33</v>
      </c>
      <c r="I64" s="6"/>
      <c r="J64" s="6"/>
      <c r="K64" s="6">
        <v>80.5</v>
      </c>
      <c r="L64" s="19">
        <v>-11451587.32</v>
      </c>
      <c r="M64">
        <v>483</v>
      </c>
    </row>
    <row r="65" spans="1:13" hidden="1" x14ac:dyDescent="0.25">
      <c r="A65" s="21" t="s">
        <v>37</v>
      </c>
      <c r="B65" s="22">
        <v>42524</v>
      </c>
      <c r="C65" s="21" t="s">
        <v>1825</v>
      </c>
      <c r="D65" s="21">
        <v>2</v>
      </c>
      <c r="E65" s="21" t="s">
        <v>1826</v>
      </c>
      <c r="F65" s="21" t="s">
        <v>125</v>
      </c>
      <c r="G65" s="21" t="s">
        <v>10</v>
      </c>
      <c r="H65" s="21" t="s">
        <v>449</v>
      </c>
      <c r="I65" s="21"/>
      <c r="J65" s="21"/>
      <c r="K65" s="21">
        <v>291.27</v>
      </c>
      <c r="L65" s="19">
        <v>-11451699.32</v>
      </c>
      <c r="M65">
        <v>483</v>
      </c>
    </row>
    <row r="66" spans="1:13" hidden="1" x14ac:dyDescent="0.25">
      <c r="A66" s="21" t="s">
        <v>197</v>
      </c>
      <c r="B66" s="22">
        <v>42527</v>
      </c>
      <c r="C66" s="21" t="s">
        <v>1832</v>
      </c>
      <c r="D66" s="21">
        <v>2</v>
      </c>
      <c r="E66" s="21" t="s">
        <v>1833</v>
      </c>
      <c r="F66" s="21" t="s">
        <v>125</v>
      </c>
      <c r="G66" s="21" t="s">
        <v>10</v>
      </c>
      <c r="H66" s="21" t="s">
        <v>1147</v>
      </c>
      <c r="I66" s="21"/>
      <c r="J66" s="21"/>
      <c r="K66" s="23">
        <v>1007.96</v>
      </c>
      <c r="L66" s="19">
        <v>-11451811.32</v>
      </c>
      <c r="M66">
        <v>483</v>
      </c>
    </row>
    <row r="67" spans="1:13" hidden="1" x14ac:dyDescent="0.25">
      <c r="A67" s="21" t="s">
        <v>44</v>
      </c>
      <c r="B67" s="22">
        <v>42527</v>
      </c>
      <c r="C67" s="21" t="s">
        <v>1834</v>
      </c>
      <c r="D67" s="21">
        <v>2</v>
      </c>
      <c r="E67" s="21" t="s">
        <v>1835</v>
      </c>
      <c r="F67" s="21" t="s">
        <v>125</v>
      </c>
      <c r="G67" s="21" t="s">
        <v>10</v>
      </c>
      <c r="H67" s="21" t="s">
        <v>1836</v>
      </c>
      <c r="I67" s="21"/>
      <c r="J67" s="21"/>
      <c r="K67" s="21">
        <v>173.79</v>
      </c>
      <c r="L67" s="19">
        <v>-11451923.32</v>
      </c>
      <c r="M67">
        <v>483</v>
      </c>
    </row>
    <row r="68" spans="1:13" hidden="1" x14ac:dyDescent="0.25">
      <c r="A68" s="21" t="s">
        <v>47</v>
      </c>
      <c r="B68" s="22">
        <v>42527</v>
      </c>
      <c r="C68" s="21" t="s">
        <v>1837</v>
      </c>
      <c r="D68" s="21">
        <v>2</v>
      </c>
      <c r="E68" s="21" t="s">
        <v>1838</v>
      </c>
      <c r="F68" s="21" t="s">
        <v>125</v>
      </c>
      <c r="G68" s="21" t="s">
        <v>10</v>
      </c>
      <c r="H68" s="21" t="s">
        <v>50</v>
      </c>
      <c r="I68" s="21"/>
      <c r="J68" s="21"/>
      <c r="K68" s="21">
        <v>613.13</v>
      </c>
      <c r="L68" s="19">
        <v>-11452035.32</v>
      </c>
      <c r="M68">
        <v>483</v>
      </c>
    </row>
    <row r="69" spans="1:13" hidden="1" x14ac:dyDescent="0.25">
      <c r="A69" s="21" t="s">
        <v>48</v>
      </c>
      <c r="B69" s="22">
        <v>42527</v>
      </c>
      <c r="C69" s="21" t="s">
        <v>1839</v>
      </c>
      <c r="D69" s="21">
        <v>2</v>
      </c>
      <c r="E69" s="21" t="s">
        <v>1840</v>
      </c>
      <c r="F69" s="21" t="s">
        <v>125</v>
      </c>
      <c r="G69" s="21" t="s">
        <v>10</v>
      </c>
      <c r="H69" s="21" t="s">
        <v>1841</v>
      </c>
      <c r="I69" s="21"/>
      <c r="J69" s="21"/>
      <c r="K69" s="21">
        <v>173.79</v>
      </c>
      <c r="L69" s="19">
        <v>-11452147.32</v>
      </c>
      <c r="M69">
        <v>483</v>
      </c>
    </row>
    <row r="70" spans="1:13" hidden="1" x14ac:dyDescent="0.25">
      <c r="A70" s="21" t="s">
        <v>202</v>
      </c>
      <c r="B70" s="22">
        <v>42527</v>
      </c>
      <c r="C70" s="21" t="s">
        <v>1842</v>
      </c>
      <c r="D70" s="21">
        <v>2</v>
      </c>
      <c r="E70" s="21" t="s">
        <v>1843</v>
      </c>
      <c r="F70" s="21" t="s">
        <v>125</v>
      </c>
      <c r="G70" s="21" t="s">
        <v>10</v>
      </c>
      <c r="H70" s="21" t="s">
        <v>454</v>
      </c>
      <c r="I70" s="21"/>
      <c r="J70" s="21"/>
      <c r="K70" s="21">
        <v>173.79</v>
      </c>
      <c r="L70" s="19">
        <v>-11452259.32</v>
      </c>
      <c r="M70">
        <v>483</v>
      </c>
    </row>
    <row r="71" spans="1:13" hidden="1" x14ac:dyDescent="0.25">
      <c r="A71" s="21" t="s">
        <v>1844</v>
      </c>
      <c r="B71" s="22">
        <v>42528</v>
      </c>
      <c r="C71" s="21" t="s">
        <v>1845</v>
      </c>
      <c r="D71" s="21">
        <v>2</v>
      </c>
      <c r="E71" s="21" t="s">
        <v>1846</v>
      </c>
      <c r="F71" s="21" t="s">
        <v>144</v>
      </c>
      <c r="G71" s="21" t="s">
        <v>32</v>
      </c>
      <c r="H71" s="21" t="s">
        <v>433</v>
      </c>
      <c r="I71" s="21"/>
      <c r="J71" s="21"/>
      <c r="K71" s="21">
        <v>173.79</v>
      </c>
      <c r="L71" s="19">
        <v>-11452371.32</v>
      </c>
      <c r="M71">
        <v>483</v>
      </c>
    </row>
    <row r="72" spans="1:13" hidden="1" x14ac:dyDescent="0.25">
      <c r="A72" s="21" t="s">
        <v>205</v>
      </c>
      <c r="B72" s="22">
        <v>42528</v>
      </c>
      <c r="C72" s="21" t="s">
        <v>1848</v>
      </c>
      <c r="D72" s="21">
        <v>2</v>
      </c>
      <c r="E72" s="21" t="s">
        <v>1849</v>
      </c>
      <c r="F72" s="21" t="s">
        <v>125</v>
      </c>
      <c r="G72" s="21" t="s">
        <v>10</v>
      </c>
      <c r="H72" s="21" t="s">
        <v>1215</v>
      </c>
      <c r="I72" s="21"/>
      <c r="J72" s="21"/>
      <c r="K72" s="23">
        <v>2050.31</v>
      </c>
      <c r="L72" s="19">
        <v>-11452499.32</v>
      </c>
      <c r="M72">
        <v>483</v>
      </c>
    </row>
    <row r="73" spans="1:13" hidden="1" x14ac:dyDescent="0.25">
      <c r="A73" s="21" t="s">
        <v>655</v>
      </c>
      <c r="B73" s="22">
        <v>42528</v>
      </c>
      <c r="C73" s="21" t="s">
        <v>1850</v>
      </c>
      <c r="D73" s="21">
        <v>2</v>
      </c>
      <c r="E73" s="21" t="s">
        <v>1851</v>
      </c>
      <c r="F73" s="21" t="s">
        <v>125</v>
      </c>
      <c r="G73" s="21" t="s">
        <v>10</v>
      </c>
      <c r="H73" s="21" t="s">
        <v>936</v>
      </c>
      <c r="I73" s="21"/>
      <c r="J73" s="21"/>
      <c r="K73" s="21">
        <v>173.79</v>
      </c>
      <c r="L73" s="19">
        <v>-11452555.32</v>
      </c>
      <c r="M73">
        <v>483</v>
      </c>
    </row>
    <row r="74" spans="1:13" hidden="1" x14ac:dyDescent="0.25">
      <c r="A74" s="21" t="s">
        <v>177</v>
      </c>
      <c r="B74" s="22">
        <v>42529</v>
      </c>
      <c r="C74" s="21" t="s">
        <v>1852</v>
      </c>
      <c r="D74" s="21">
        <v>2</v>
      </c>
      <c r="E74" s="21" t="s">
        <v>1853</v>
      </c>
      <c r="F74" s="21" t="s">
        <v>155</v>
      </c>
      <c r="G74" s="21" t="s">
        <v>32</v>
      </c>
      <c r="H74" s="21" t="s">
        <v>435</v>
      </c>
      <c r="I74" s="21"/>
      <c r="J74" s="21"/>
      <c r="K74" s="21">
        <v>112</v>
      </c>
      <c r="L74" s="19">
        <v>-11454894.73</v>
      </c>
      <c r="M74">
        <v>483</v>
      </c>
    </row>
    <row r="75" spans="1:13" hidden="1" x14ac:dyDescent="0.25">
      <c r="A75" s="21" t="s">
        <v>180</v>
      </c>
      <c r="B75" s="22">
        <v>42529</v>
      </c>
      <c r="C75" s="21" t="s">
        <v>1854</v>
      </c>
      <c r="D75" s="21">
        <v>2</v>
      </c>
      <c r="E75" s="21" t="s">
        <v>1855</v>
      </c>
      <c r="F75" s="21" t="s">
        <v>155</v>
      </c>
      <c r="G75" s="21" t="s">
        <v>32</v>
      </c>
      <c r="H75" s="21" t="s">
        <v>435</v>
      </c>
      <c r="I75" s="21"/>
      <c r="J75" s="21"/>
      <c r="K75" s="21">
        <v>112</v>
      </c>
      <c r="L75" s="19">
        <v>-11539451.08</v>
      </c>
      <c r="M75">
        <v>483</v>
      </c>
    </row>
    <row r="76" spans="1:13" hidden="1" x14ac:dyDescent="0.25">
      <c r="A76" s="21" t="s">
        <v>183</v>
      </c>
      <c r="B76" s="22">
        <v>42529</v>
      </c>
      <c r="C76" s="21" t="s">
        <v>1856</v>
      </c>
      <c r="D76" s="21">
        <v>2</v>
      </c>
      <c r="E76" s="21" t="s">
        <v>1857</v>
      </c>
      <c r="F76" s="21" t="s">
        <v>155</v>
      </c>
      <c r="G76" s="21" t="s">
        <v>32</v>
      </c>
      <c r="H76" s="21" t="s">
        <v>435</v>
      </c>
      <c r="I76" s="21"/>
      <c r="J76" s="21"/>
      <c r="K76" s="21">
        <v>112</v>
      </c>
      <c r="L76" s="19">
        <v>-11539646.5</v>
      </c>
      <c r="M76">
        <v>483</v>
      </c>
    </row>
    <row r="77" spans="1:13" hidden="1" x14ac:dyDescent="0.25">
      <c r="A77" s="21" t="s">
        <v>1045</v>
      </c>
      <c r="B77" s="22">
        <v>42529</v>
      </c>
      <c r="C77" s="21" t="s">
        <v>1858</v>
      </c>
      <c r="D77" s="21">
        <v>2</v>
      </c>
      <c r="E77" s="21" t="s">
        <v>1859</v>
      </c>
      <c r="F77" s="21" t="s">
        <v>155</v>
      </c>
      <c r="G77" s="21" t="s">
        <v>32</v>
      </c>
      <c r="H77" s="21" t="s">
        <v>435</v>
      </c>
      <c r="I77" s="21"/>
      <c r="J77" s="21"/>
      <c r="K77" s="21">
        <v>112</v>
      </c>
      <c r="L77" s="19">
        <v>-11539758.5</v>
      </c>
      <c r="M77">
        <v>483</v>
      </c>
    </row>
    <row r="78" spans="1:13" hidden="1" x14ac:dyDescent="0.25">
      <c r="A78" s="21" t="s">
        <v>1048</v>
      </c>
      <c r="B78" s="22">
        <v>42529</v>
      </c>
      <c r="C78" s="21" t="s">
        <v>1860</v>
      </c>
      <c r="D78" s="21">
        <v>2</v>
      </c>
      <c r="E78" s="21" t="s">
        <v>1861</v>
      </c>
      <c r="F78" s="21" t="s">
        <v>155</v>
      </c>
      <c r="G78" s="21" t="s">
        <v>32</v>
      </c>
      <c r="H78" s="21" t="s">
        <v>435</v>
      </c>
      <c r="I78" s="21"/>
      <c r="J78" s="21"/>
      <c r="K78" s="21">
        <v>112</v>
      </c>
      <c r="L78" s="19">
        <v>-11539870.5</v>
      </c>
      <c r="M78">
        <v>483</v>
      </c>
    </row>
    <row r="79" spans="1:13" hidden="1" x14ac:dyDescent="0.25">
      <c r="A79" s="21" t="s">
        <v>1862</v>
      </c>
      <c r="B79" s="22">
        <v>42529</v>
      </c>
      <c r="C79" s="21" t="s">
        <v>1863</v>
      </c>
      <c r="D79" s="21">
        <v>2</v>
      </c>
      <c r="E79" s="21" t="s">
        <v>1864</v>
      </c>
      <c r="F79" s="21" t="s">
        <v>155</v>
      </c>
      <c r="G79" s="21" t="s">
        <v>32</v>
      </c>
      <c r="H79" s="21" t="s">
        <v>435</v>
      </c>
      <c r="I79" s="21"/>
      <c r="J79" s="21"/>
      <c r="K79" s="21">
        <v>112</v>
      </c>
      <c r="L79" s="19">
        <v>-11539982.5</v>
      </c>
      <c r="M79">
        <v>483</v>
      </c>
    </row>
    <row r="80" spans="1:13" hidden="1" x14ac:dyDescent="0.25">
      <c r="A80" s="21" t="s">
        <v>1051</v>
      </c>
      <c r="B80" s="22">
        <v>42529</v>
      </c>
      <c r="C80" s="21" t="s">
        <v>1865</v>
      </c>
      <c r="D80" s="21">
        <v>2</v>
      </c>
      <c r="E80" s="21" t="s">
        <v>1866</v>
      </c>
      <c r="F80" s="21" t="s">
        <v>155</v>
      </c>
      <c r="G80" s="21" t="s">
        <v>32</v>
      </c>
      <c r="H80" s="21" t="s">
        <v>435</v>
      </c>
      <c r="I80" s="21"/>
      <c r="J80" s="21"/>
      <c r="K80" s="21">
        <v>112</v>
      </c>
      <c r="L80" s="19">
        <v>-11540094.5</v>
      </c>
      <c r="M80">
        <v>483</v>
      </c>
    </row>
    <row r="81" spans="1:13" hidden="1" x14ac:dyDescent="0.25">
      <c r="A81" s="21" t="s">
        <v>1710</v>
      </c>
      <c r="B81" s="22">
        <v>42529</v>
      </c>
      <c r="C81" s="21" t="s">
        <v>1867</v>
      </c>
      <c r="D81" s="21">
        <v>2</v>
      </c>
      <c r="E81" s="21" t="s">
        <v>1868</v>
      </c>
      <c r="F81" s="21" t="s">
        <v>155</v>
      </c>
      <c r="G81" s="21" t="s">
        <v>32</v>
      </c>
      <c r="H81" s="21" t="s">
        <v>435</v>
      </c>
      <c r="I81" s="21"/>
      <c r="J81" s="21"/>
      <c r="K81" s="21">
        <v>112</v>
      </c>
      <c r="L81" s="19">
        <v>-11540206.5</v>
      </c>
      <c r="M81">
        <v>483</v>
      </c>
    </row>
    <row r="82" spans="1:13" hidden="1" x14ac:dyDescent="0.25">
      <c r="A82" s="21" t="s">
        <v>1390</v>
      </c>
      <c r="B82" s="22">
        <v>42529</v>
      </c>
      <c r="C82" s="21" t="s">
        <v>1869</v>
      </c>
      <c r="D82" s="21">
        <v>2</v>
      </c>
      <c r="E82" s="21" t="s">
        <v>1870</v>
      </c>
      <c r="F82" s="21" t="s">
        <v>155</v>
      </c>
      <c r="G82" s="21" t="s">
        <v>32</v>
      </c>
      <c r="H82" s="21" t="s">
        <v>435</v>
      </c>
      <c r="I82" s="21"/>
      <c r="J82" s="21"/>
      <c r="K82" s="21">
        <v>128</v>
      </c>
      <c r="L82" s="19">
        <v>-11540318.5</v>
      </c>
      <c r="M82">
        <v>483</v>
      </c>
    </row>
    <row r="83" spans="1:13" hidden="1" x14ac:dyDescent="0.25">
      <c r="A83" s="21" t="s">
        <v>1054</v>
      </c>
      <c r="B83" s="22">
        <v>42529</v>
      </c>
      <c r="C83" s="21" t="s">
        <v>1871</v>
      </c>
      <c r="D83" s="21">
        <v>2</v>
      </c>
      <c r="E83" s="21" t="s">
        <v>1872</v>
      </c>
      <c r="F83" s="21" t="s">
        <v>155</v>
      </c>
      <c r="G83" s="21" t="s">
        <v>32</v>
      </c>
      <c r="H83" s="21" t="s">
        <v>435</v>
      </c>
      <c r="I83" s="21"/>
      <c r="J83" s="21"/>
      <c r="K83" s="21">
        <v>56</v>
      </c>
      <c r="L83" s="19">
        <v>-11540446.5</v>
      </c>
      <c r="M83">
        <v>483</v>
      </c>
    </row>
    <row r="84" spans="1:13" hidden="1" x14ac:dyDescent="0.25">
      <c r="A84" s="21" t="s">
        <v>1395</v>
      </c>
      <c r="B84" s="22">
        <v>42529</v>
      </c>
      <c r="C84" s="21" t="s">
        <v>1873</v>
      </c>
      <c r="D84" s="21">
        <v>2</v>
      </c>
      <c r="E84" s="21" t="s">
        <v>1874</v>
      </c>
      <c r="F84" s="21" t="s">
        <v>144</v>
      </c>
      <c r="G84" s="21" t="s">
        <v>32</v>
      </c>
      <c r="H84" s="21" t="s">
        <v>433</v>
      </c>
      <c r="I84" s="21"/>
      <c r="J84" s="21"/>
      <c r="K84" s="23">
        <v>1217.9000000000001</v>
      </c>
      <c r="L84" s="19">
        <v>-11540558.5</v>
      </c>
      <c r="M84">
        <v>483</v>
      </c>
    </row>
    <row r="85" spans="1:13" hidden="1" x14ac:dyDescent="0.25">
      <c r="A85" s="21" t="s">
        <v>1398</v>
      </c>
      <c r="B85" s="22">
        <v>42529</v>
      </c>
      <c r="C85" s="21" t="s">
        <v>1875</v>
      </c>
      <c r="D85" s="21">
        <v>2</v>
      </c>
      <c r="E85" s="21" t="s">
        <v>1876</v>
      </c>
      <c r="F85" s="21" t="s">
        <v>222</v>
      </c>
      <c r="G85" s="21" t="s">
        <v>32</v>
      </c>
      <c r="H85" s="21" t="s">
        <v>435</v>
      </c>
      <c r="I85" s="21"/>
      <c r="J85" s="21"/>
      <c r="K85" s="21">
        <v>217.24</v>
      </c>
      <c r="L85" s="19">
        <v>-11540670.5</v>
      </c>
      <c r="M85">
        <v>483</v>
      </c>
    </row>
    <row r="86" spans="1:13" hidden="1" x14ac:dyDescent="0.25">
      <c r="A86" s="21" t="s">
        <v>1401</v>
      </c>
      <c r="B86" s="22">
        <v>42529</v>
      </c>
      <c r="C86" s="21" t="s">
        <v>1877</v>
      </c>
      <c r="D86" s="21">
        <v>2</v>
      </c>
      <c r="E86" s="21" t="s">
        <v>1878</v>
      </c>
      <c r="F86" s="21" t="s">
        <v>155</v>
      </c>
      <c r="G86" s="21" t="s">
        <v>32</v>
      </c>
      <c r="H86" s="21" t="s">
        <v>435</v>
      </c>
      <c r="I86" s="21"/>
      <c r="J86" s="21"/>
      <c r="K86" s="21">
        <v>904.27</v>
      </c>
      <c r="L86" s="19">
        <v>-11540782.5</v>
      </c>
      <c r="M86">
        <v>483</v>
      </c>
    </row>
    <row r="87" spans="1:13" hidden="1" x14ac:dyDescent="0.25">
      <c r="A87" s="6" t="s">
        <v>667</v>
      </c>
      <c r="B87" s="7">
        <v>42529</v>
      </c>
      <c r="C87" s="6" t="s">
        <v>1792</v>
      </c>
      <c r="D87" s="6">
        <v>2</v>
      </c>
      <c r="E87" s="6" t="s">
        <v>1793</v>
      </c>
      <c r="F87" s="6" t="s">
        <v>31</v>
      </c>
      <c r="G87" s="6" t="s">
        <v>32</v>
      </c>
      <c r="H87" s="6" t="s">
        <v>33</v>
      </c>
      <c r="I87" s="6"/>
      <c r="J87" s="6"/>
      <c r="K87" s="20">
        <v>1053.6400000000001</v>
      </c>
      <c r="L87" s="19">
        <v>-11555481.83</v>
      </c>
      <c r="M87">
        <v>483</v>
      </c>
    </row>
    <row r="88" spans="1:13" hidden="1" x14ac:dyDescent="0.25">
      <c r="A88" s="21" t="s">
        <v>659</v>
      </c>
      <c r="B88" s="22">
        <v>42529</v>
      </c>
      <c r="C88" s="21" t="s">
        <v>1879</v>
      </c>
      <c r="D88" s="21">
        <v>2</v>
      </c>
      <c r="E88" s="21" t="s">
        <v>1880</v>
      </c>
      <c r="F88" s="21" t="s">
        <v>125</v>
      </c>
      <c r="G88" s="21" t="s">
        <v>10</v>
      </c>
      <c r="H88" s="21" t="s">
        <v>1881</v>
      </c>
      <c r="I88" s="21"/>
      <c r="J88" s="21"/>
      <c r="K88" s="21">
        <v>173.79</v>
      </c>
      <c r="L88" s="19">
        <v>-11555593.83</v>
      </c>
      <c r="M88">
        <v>483</v>
      </c>
    </row>
    <row r="89" spans="1:13" hidden="1" x14ac:dyDescent="0.25">
      <c r="A89" s="21" t="s">
        <v>1409</v>
      </c>
      <c r="B89" s="22">
        <v>42530</v>
      </c>
      <c r="C89" s="21" t="s">
        <v>1882</v>
      </c>
      <c r="D89" s="21">
        <v>2</v>
      </c>
      <c r="E89" s="21" t="s">
        <v>1883</v>
      </c>
      <c r="F89" s="21" t="s">
        <v>144</v>
      </c>
      <c r="G89" s="21" t="s">
        <v>32</v>
      </c>
      <c r="H89" s="21" t="s">
        <v>433</v>
      </c>
      <c r="I89" s="21"/>
      <c r="J89" s="21"/>
      <c r="K89" s="21">
        <v>324.41000000000003</v>
      </c>
      <c r="L89" s="19">
        <v>-11555705.83</v>
      </c>
      <c r="M89">
        <v>483</v>
      </c>
    </row>
    <row r="90" spans="1:13" hidden="1" x14ac:dyDescent="0.25">
      <c r="A90" s="21" t="s">
        <v>663</v>
      </c>
      <c r="B90" s="22">
        <v>42530</v>
      </c>
      <c r="C90" s="21" t="s">
        <v>1884</v>
      </c>
      <c r="D90" s="21">
        <v>2</v>
      </c>
      <c r="E90" s="21" t="s">
        <v>1885</v>
      </c>
      <c r="F90" s="21" t="s">
        <v>125</v>
      </c>
      <c r="G90" s="21" t="s">
        <v>10</v>
      </c>
      <c r="H90" s="21" t="s">
        <v>824</v>
      </c>
      <c r="I90" s="21"/>
      <c r="J90" s="21"/>
      <c r="K90" s="21">
        <v>286.36</v>
      </c>
      <c r="L90" s="19">
        <v>-11555817.83</v>
      </c>
      <c r="M90">
        <v>483</v>
      </c>
    </row>
    <row r="91" spans="1:13" hidden="1" x14ac:dyDescent="0.25">
      <c r="A91" s="21" t="s">
        <v>210</v>
      </c>
      <c r="B91" s="22">
        <v>42531</v>
      </c>
      <c r="C91" s="21" t="s">
        <v>1886</v>
      </c>
      <c r="D91" s="21">
        <v>2</v>
      </c>
      <c r="E91" s="21" t="s">
        <v>1887</v>
      </c>
      <c r="F91" s="21" t="s">
        <v>125</v>
      </c>
      <c r="G91" s="21" t="s">
        <v>10</v>
      </c>
      <c r="H91" s="21" t="s">
        <v>1888</v>
      </c>
      <c r="I91" s="21"/>
      <c r="J91" s="21"/>
      <c r="K91" s="21">
        <v>173.79</v>
      </c>
      <c r="L91" s="19">
        <v>-11555929.83</v>
      </c>
      <c r="M91">
        <v>483</v>
      </c>
    </row>
    <row r="92" spans="1:13" hidden="1" x14ac:dyDescent="0.25">
      <c r="A92" s="21" t="s">
        <v>213</v>
      </c>
      <c r="B92" s="22">
        <v>42536</v>
      </c>
      <c r="C92" s="21" t="s">
        <v>1893</v>
      </c>
      <c r="D92" s="21">
        <v>2</v>
      </c>
      <c r="E92" s="21" t="s">
        <v>1894</v>
      </c>
      <c r="F92" s="21" t="s">
        <v>125</v>
      </c>
      <c r="G92" s="21" t="s">
        <v>10</v>
      </c>
      <c r="H92" s="21" t="s">
        <v>675</v>
      </c>
      <c r="I92" s="21"/>
      <c r="J92" s="21"/>
      <c r="K92" s="21">
        <v>207.01</v>
      </c>
      <c r="L92" s="19">
        <v>-11556041.83</v>
      </c>
      <c r="M92">
        <v>483</v>
      </c>
    </row>
    <row r="93" spans="1:13" hidden="1" x14ac:dyDescent="0.25">
      <c r="A93" s="21" t="s">
        <v>51</v>
      </c>
      <c r="B93" s="22">
        <v>42536</v>
      </c>
      <c r="C93" s="21" t="s">
        <v>1895</v>
      </c>
      <c r="D93" s="21">
        <v>2</v>
      </c>
      <c r="E93" s="21" t="s">
        <v>1896</v>
      </c>
      <c r="F93" s="21" t="s">
        <v>125</v>
      </c>
      <c r="G93" s="21" t="s">
        <v>10</v>
      </c>
      <c r="H93" s="21" t="s">
        <v>1147</v>
      </c>
      <c r="I93" s="21"/>
      <c r="J93" s="21"/>
      <c r="K93" s="21">
        <v>227.84</v>
      </c>
      <c r="L93" s="19">
        <v>-11556153.83</v>
      </c>
      <c r="M93">
        <v>483</v>
      </c>
    </row>
    <row r="94" spans="1:13" hidden="1" x14ac:dyDescent="0.25">
      <c r="A94" s="21" t="s">
        <v>216</v>
      </c>
      <c r="B94" s="22">
        <v>42537</v>
      </c>
      <c r="C94" s="21" t="s">
        <v>1900</v>
      </c>
      <c r="D94" s="21">
        <v>2</v>
      </c>
      <c r="E94" s="21" t="s">
        <v>1901</v>
      </c>
      <c r="F94" s="21" t="s">
        <v>125</v>
      </c>
      <c r="G94" s="21" t="s">
        <v>10</v>
      </c>
      <c r="H94" s="21" t="s">
        <v>1228</v>
      </c>
      <c r="I94" s="21"/>
      <c r="J94" s="21"/>
      <c r="K94" s="21">
        <v>246.21</v>
      </c>
      <c r="L94" s="19">
        <v>-11556265.83</v>
      </c>
      <c r="M94">
        <v>483</v>
      </c>
    </row>
    <row r="95" spans="1:13" hidden="1" x14ac:dyDescent="0.25">
      <c r="A95" s="21" t="s">
        <v>229</v>
      </c>
      <c r="B95" s="22">
        <v>42538</v>
      </c>
      <c r="C95" s="21" t="s">
        <v>1902</v>
      </c>
      <c r="D95" s="21">
        <v>2</v>
      </c>
      <c r="E95" s="21" t="s">
        <v>1903</v>
      </c>
      <c r="F95" s="21" t="s">
        <v>155</v>
      </c>
      <c r="G95" s="21" t="s">
        <v>32</v>
      </c>
      <c r="H95" s="21" t="s">
        <v>435</v>
      </c>
      <c r="I95" s="21"/>
      <c r="J95" s="21"/>
      <c r="K95" s="21">
        <v>195.42</v>
      </c>
      <c r="L95" s="19">
        <v>-11556393.83</v>
      </c>
      <c r="M95">
        <v>483</v>
      </c>
    </row>
    <row r="96" spans="1:13" hidden="1" x14ac:dyDescent="0.25">
      <c r="A96" s="21" t="s">
        <v>232</v>
      </c>
      <c r="B96" s="22">
        <v>42538</v>
      </c>
      <c r="C96" s="21" t="s">
        <v>1904</v>
      </c>
      <c r="D96" s="21">
        <v>2</v>
      </c>
      <c r="E96" s="21" t="s">
        <v>1905</v>
      </c>
      <c r="F96" s="21" t="s">
        <v>155</v>
      </c>
      <c r="G96" s="21" t="s">
        <v>32</v>
      </c>
      <c r="H96" s="21" t="s">
        <v>435</v>
      </c>
      <c r="I96" s="21"/>
      <c r="J96" s="21"/>
      <c r="K96" s="21">
        <v>195.42</v>
      </c>
      <c r="L96" s="19">
        <v>-11556505.83</v>
      </c>
      <c r="M96">
        <v>483</v>
      </c>
    </row>
    <row r="97" spans="1:13" hidden="1" x14ac:dyDescent="0.25">
      <c r="A97" s="21" t="s">
        <v>235</v>
      </c>
      <c r="B97" s="22">
        <v>42538</v>
      </c>
      <c r="C97" s="21" t="s">
        <v>1906</v>
      </c>
      <c r="D97" s="21">
        <v>2</v>
      </c>
      <c r="E97" s="21" t="s">
        <v>1907</v>
      </c>
      <c r="F97" s="21" t="s">
        <v>155</v>
      </c>
      <c r="G97" s="21" t="s">
        <v>32</v>
      </c>
      <c r="H97" s="21" t="s">
        <v>435</v>
      </c>
      <c r="I97" s="21"/>
      <c r="J97" s="21"/>
      <c r="K97" s="21">
        <v>112</v>
      </c>
      <c r="L97" s="19">
        <v>-11556617.83</v>
      </c>
      <c r="M97">
        <v>483</v>
      </c>
    </row>
    <row r="98" spans="1:13" hidden="1" x14ac:dyDescent="0.25">
      <c r="A98" s="21" t="s">
        <v>238</v>
      </c>
      <c r="B98" s="22">
        <v>42538</v>
      </c>
      <c r="C98" s="21" t="s">
        <v>1908</v>
      </c>
      <c r="D98" s="21">
        <v>2</v>
      </c>
      <c r="E98" s="21" t="s">
        <v>1909</v>
      </c>
      <c r="F98" s="21" t="s">
        <v>155</v>
      </c>
      <c r="G98" s="21" t="s">
        <v>32</v>
      </c>
      <c r="H98" s="21" t="s">
        <v>435</v>
      </c>
      <c r="I98" s="21"/>
      <c r="J98" s="21"/>
      <c r="K98" s="21">
        <v>112</v>
      </c>
      <c r="L98" s="19">
        <v>-11556729.83</v>
      </c>
      <c r="M98">
        <v>483</v>
      </c>
    </row>
    <row r="99" spans="1:13" hidden="1" x14ac:dyDescent="0.25">
      <c r="A99" s="21" t="s">
        <v>241</v>
      </c>
      <c r="B99" s="22">
        <v>42538</v>
      </c>
      <c r="C99" s="21" t="s">
        <v>1910</v>
      </c>
      <c r="D99" s="21">
        <v>2</v>
      </c>
      <c r="E99" s="21" t="s">
        <v>1911</v>
      </c>
      <c r="F99" s="21" t="s">
        <v>155</v>
      </c>
      <c r="G99" s="21" t="s">
        <v>32</v>
      </c>
      <c r="H99" s="21" t="s">
        <v>435</v>
      </c>
      <c r="I99" s="21"/>
      <c r="J99" s="21"/>
      <c r="K99" s="21">
        <v>112</v>
      </c>
      <c r="L99" s="19">
        <v>-11569356.33</v>
      </c>
      <c r="M99">
        <v>483</v>
      </c>
    </row>
    <row r="100" spans="1:13" hidden="1" x14ac:dyDescent="0.25">
      <c r="A100" s="21" t="s">
        <v>244</v>
      </c>
      <c r="B100" s="22">
        <v>42538</v>
      </c>
      <c r="C100" s="21" t="s">
        <v>1912</v>
      </c>
      <c r="D100" s="21">
        <v>2</v>
      </c>
      <c r="E100" s="21" t="s">
        <v>1913</v>
      </c>
      <c r="F100" s="21" t="s">
        <v>155</v>
      </c>
      <c r="G100" s="21" t="s">
        <v>32</v>
      </c>
      <c r="H100" s="21" t="s">
        <v>435</v>
      </c>
      <c r="I100" s="21"/>
      <c r="J100" s="21"/>
      <c r="K100" s="21">
        <v>112</v>
      </c>
      <c r="L100" s="19">
        <v>-11569468.33</v>
      </c>
      <c r="M100">
        <v>483</v>
      </c>
    </row>
    <row r="101" spans="1:13" hidden="1" x14ac:dyDescent="0.25">
      <c r="A101" s="21" t="s">
        <v>247</v>
      </c>
      <c r="B101" s="22">
        <v>42538</v>
      </c>
      <c r="C101" s="21" t="s">
        <v>1914</v>
      </c>
      <c r="D101" s="21">
        <v>2</v>
      </c>
      <c r="E101" s="21" t="s">
        <v>1915</v>
      </c>
      <c r="F101" s="21" t="s">
        <v>155</v>
      </c>
      <c r="G101" s="21" t="s">
        <v>32</v>
      </c>
      <c r="H101" s="21" t="s">
        <v>435</v>
      </c>
      <c r="I101" s="21"/>
      <c r="J101" s="21"/>
      <c r="K101" s="21">
        <v>112</v>
      </c>
      <c r="L101" s="19">
        <v>-11569612.33</v>
      </c>
      <c r="M101">
        <v>483</v>
      </c>
    </row>
    <row r="102" spans="1:13" hidden="1" x14ac:dyDescent="0.25">
      <c r="A102" s="21" t="s">
        <v>250</v>
      </c>
      <c r="B102" s="22">
        <v>42538</v>
      </c>
      <c r="C102" s="21" t="s">
        <v>1916</v>
      </c>
      <c r="D102" s="21">
        <v>2</v>
      </c>
      <c r="E102" s="21" t="s">
        <v>1917</v>
      </c>
      <c r="F102" s="21" t="s">
        <v>155</v>
      </c>
      <c r="G102" s="21" t="s">
        <v>32</v>
      </c>
      <c r="H102" s="21" t="s">
        <v>435</v>
      </c>
      <c r="I102" s="21"/>
      <c r="J102" s="21"/>
      <c r="K102" s="21">
        <v>112</v>
      </c>
      <c r="L102" s="19">
        <v>-11569724.33</v>
      </c>
      <c r="M102">
        <v>483</v>
      </c>
    </row>
    <row r="103" spans="1:13" hidden="1" x14ac:dyDescent="0.25">
      <c r="A103" s="21" t="s">
        <v>253</v>
      </c>
      <c r="B103" s="22">
        <v>42538</v>
      </c>
      <c r="C103" s="21" t="s">
        <v>1918</v>
      </c>
      <c r="D103" s="21">
        <v>2</v>
      </c>
      <c r="E103" s="21" t="s">
        <v>1919</v>
      </c>
      <c r="F103" s="21" t="s">
        <v>155</v>
      </c>
      <c r="G103" s="21" t="s">
        <v>32</v>
      </c>
      <c r="H103" s="21" t="s">
        <v>435</v>
      </c>
      <c r="I103" s="21"/>
      <c r="J103" s="21"/>
      <c r="K103" s="21">
        <v>128</v>
      </c>
      <c r="L103" s="19">
        <v>-11569852.33</v>
      </c>
      <c r="M103">
        <v>483</v>
      </c>
    </row>
    <row r="104" spans="1:13" hidden="1" x14ac:dyDescent="0.25">
      <c r="A104" s="21" t="s">
        <v>256</v>
      </c>
      <c r="B104" s="22">
        <v>42538</v>
      </c>
      <c r="C104" s="21" t="s">
        <v>1920</v>
      </c>
      <c r="D104" s="21">
        <v>2</v>
      </c>
      <c r="E104" s="21" t="s">
        <v>1921</v>
      </c>
      <c r="F104" s="21" t="s">
        <v>155</v>
      </c>
      <c r="G104" s="21" t="s">
        <v>32</v>
      </c>
      <c r="H104" s="21" t="s">
        <v>435</v>
      </c>
      <c r="I104" s="21"/>
      <c r="J104" s="21"/>
      <c r="K104" s="21">
        <v>112</v>
      </c>
      <c r="L104" s="19">
        <v>-11569964.33</v>
      </c>
      <c r="M104">
        <v>483</v>
      </c>
    </row>
    <row r="105" spans="1:13" hidden="1" x14ac:dyDescent="0.25">
      <c r="A105" s="21" t="s">
        <v>259</v>
      </c>
      <c r="B105" s="22">
        <v>42538</v>
      </c>
      <c r="C105" s="21" t="s">
        <v>1922</v>
      </c>
      <c r="D105" s="21">
        <v>2</v>
      </c>
      <c r="E105" s="21" t="s">
        <v>1923</v>
      </c>
      <c r="F105" s="21" t="s">
        <v>155</v>
      </c>
      <c r="G105" s="21" t="s">
        <v>32</v>
      </c>
      <c r="H105" s="21" t="s">
        <v>435</v>
      </c>
      <c r="I105" s="21"/>
      <c r="J105" s="21"/>
      <c r="K105" s="21">
        <v>112</v>
      </c>
      <c r="L105" s="19">
        <v>-11570076.33</v>
      </c>
      <c r="M105">
        <v>483</v>
      </c>
    </row>
    <row r="106" spans="1:13" hidden="1" x14ac:dyDescent="0.25">
      <c r="A106" s="21" t="s">
        <v>1924</v>
      </c>
      <c r="B106" s="22">
        <v>42538</v>
      </c>
      <c r="C106" s="21" t="s">
        <v>1925</v>
      </c>
      <c r="D106" s="21">
        <v>2</v>
      </c>
      <c r="E106" s="21" t="s">
        <v>1926</v>
      </c>
      <c r="F106" s="21" t="s">
        <v>155</v>
      </c>
      <c r="G106" s="21" t="s">
        <v>32</v>
      </c>
      <c r="H106" s="21" t="s">
        <v>435</v>
      </c>
      <c r="I106" s="21"/>
      <c r="J106" s="21"/>
      <c r="K106" s="21">
        <v>112</v>
      </c>
      <c r="L106" s="19">
        <v>-11570188.33</v>
      </c>
      <c r="M106">
        <v>483</v>
      </c>
    </row>
    <row r="107" spans="1:13" hidden="1" x14ac:dyDescent="0.25">
      <c r="A107" s="21" t="s">
        <v>262</v>
      </c>
      <c r="B107" s="22">
        <v>42538</v>
      </c>
      <c r="C107" s="21" t="s">
        <v>1927</v>
      </c>
      <c r="D107" s="21">
        <v>2</v>
      </c>
      <c r="E107" s="21" t="s">
        <v>1928</v>
      </c>
      <c r="F107" s="21" t="s">
        <v>125</v>
      </c>
      <c r="G107" s="21" t="s">
        <v>10</v>
      </c>
      <c r="H107" s="21" t="s">
        <v>1929</v>
      </c>
      <c r="I107" s="21"/>
      <c r="J107" s="21"/>
      <c r="K107" s="21">
        <v>182.07</v>
      </c>
      <c r="L107" s="19">
        <v>-11570300.33</v>
      </c>
      <c r="M107">
        <v>483</v>
      </c>
    </row>
    <row r="108" spans="1:13" hidden="1" x14ac:dyDescent="0.25">
      <c r="A108" s="21" t="s">
        <v>265</v>
      </c>
      <c r="B108" s="22">
        <v>42541</v>
      </c>
      <c r="C108" s="21" t="s">
        <v>1930</v>
      </c>
      <c r="D108" s="21">
        <v>2</v>
      </c>
      <c r="E108" s="21" t="s">
        <v>1931</v>
      </c>
      <c r="F108" s="21" t="s">
        <v>125</v>
      </c>
      <c r="G108" s="21" t="s">
        <v>10</v>
      </c>
      <c r="H108" s="21" t="s">
        <v>687</v>
      </c>
      <c r="I108" s="21"/>
      <c r="J108" s="21"/>
      <c r="K108" s="21">
        <v>257.93</v>
      </c>
      <c r="L108" s="19">
        <v>-11453990.460000001</v>
      </c>
      <c r="M108">
        <v>483</v>
      </c>
    </row>
    <row r="109" spans="1:13" hidden="1" x14ac:dyDescent="0.25">
      <c r="A109" s="21" t="s">
        <v>268</v>
      </c>
      <c r="B109" s="22">
        <v>42542</v>
      </c>
      <c r="C109" s="21" t="s">
        <v>1934</v>
      </c>
      <c r="D109" s="21">
        <v>2</v>
      </c>
      <c r="E109" s="21" t="s">
        <v>1935</v>
      </c>
      <c r="F109" s="21" t="s">
        <v>125</v>
      </c>
      <c r="G109" s="21" t="s">
        <v>10</v>
      </c>
      <c r="H109" s="21" t="s">
        <v>1936</v>
      </c>
      <c r="I109" s="21"/>
      <c r="J109" s="21"/>
      <c r="K109" s="21">
        <v>246.21</v>
      </c>
      <c r="L109" s="19">
        <v>-11557615.73</v>
      </c>
      <c r="M109">
        <v>483</v>
      </c>
    </row>
    <row r="110" spans="1:13" hidden="1" x14ac:dyDescent="0.25">
      <c r="A110" s="21" t="s">
        <v>274</v>
      </c>
      <c r="B110" s="22">
        <v>42542</v>
      </c>
      <c r="C110" s="21" t="s">
        <v>1937</v>
      </c>
      <c r="D110" s="21">
        <v>2</v>
      </c>
      <c r="E110" s="21" t="s">
        <v>1938</v>
      </c>
      <c r="F110" s="21" t="s">
        <v>125</v>
      </c>
      <c r="G110" s="21" t="s">
        <v>10</v>
      </c>
      <c r="H110" s="21" t="s">
        <v>1939</v>
      </c>
      <c r="I110" s="21"/>
      <c r="J110" s="21"/>
      <c r="K110" s="21">
        <v>173.79</v>
      </c>
      <c r="L110" s="19">
        <v>-11569006.539999999</v>
      </c>
      <c r="M110">
        <v>483</v>
      </c>
    </row>
    <row r="111" spans="1:13" hidden="1" x14ac:dyDescent="0.25">
      <c r="A111" s="21" t="s">
        <v>320</v>
      </c>
      <c r="B111" s="22">
        <v>42543</v>
      </c>
      <c r="C111" s="21" t="s">
        <v>1948</v>
      </c>
      <c r="D111" s="21">
        <v>2</v>
      </c>
      <c r="E111" s="21" t="s">
        <v>1949</v>
      </c>
      <c r="F111" s="21" t="s">
        <v>125</v>
      </c>
      <c r="G111" s="21" t="s">
        <v>10</v>
      </c>
      <c r="H111" s="21" t="s">
        <v>1791</v>
      </c>
      <c r="I111" s="21"/>
      <c r="J111" s="21"/>
      <c r="K111" s="21">
        <v>477.27</v>
      </c>
      <c r="L111" s="19">
        <v>-11569180.33</v>
      </c>
      <c r="M111">
        <v>483</v>
      </c>
    </row>
    <row r="112" spans="1:13" hidden="1" x14ac:dyDescent="0.25">
      <c r="A112" s="6" t="s">
        <v>1803</v>
      </c>
      <c r="B112" s="7">
        <v>42544</v>
      </c>
      <c r="C112" s="6" t="s">
        <v>1804</v>
      </c>
      <c r="D112" s="6">
        <v>2</v>
      </c>
      <c r="E112" s="6" t="s">
        <v>1805</v>
      </c>
      <c r="F112" s="6" t="s">
        <v>31</v>
      </c>
      <c r="G112" s="6" t="s">
        <v>32</v>
      </c>
      <c r="H112" s="6" t="s">
        <v>33</v>
      </c>
      <c r="I112" s="6"/>
      <c r="J112" s="6"/>
      <c r="K112" s="6">
        <v>40.25</v>
      </c>
      <c r="L112" s="19">
        <v>273431.88</v>
      </c>
      <c r="M112">
        <v>483</v>
      </c>
    </row>
    <row r="113" spans="1:13" hidden="1" x14ac:dyDescent="0.25">
      <c r="A113" s="21" t="s">
        <v>521</v>
      </c>
      <c r="B113" s="22">
        <v>42544</v>
      </c>
      <c r="C113" s="21" t="s">
        <v>1950</v>
      </c>
      <c r="D113" s="21">
        <v>2</v>
      </c>
      <c r="E113" s="21" t="s">
        <v>1951</v>
      </c>
      <c r="F113" s="21" t="s">
        <v>155</v>
      </c>
      <c r="G113" s="21" t="s">
        <v>32</v>
      </c>
      <c r="H113" s="21" t="s">
        <v>435</v>
      </c>
      <c r="I113" s="21"/>
      <c r="J113" s="21"/>
      <c r="K113" s="21">
        <v>112</v>
      </c>
      <c r="L113" s="19">
        <v>314392.31</v>
      </c>
      <c r="M113">
        <v>483</v>
      </c>
    </row>
    <row r="114" spans="1:13" hidden="1" x14ac:dyDescent="0.25">
      <c r="A114" s="21" t="s">
        <v>524</v>
      </c>
      <c r="B114" s="22">
        <v>42544</v>
      </c>
      <c r="C114" s="21" t="s">
        <v>1952</v>
      </c>
      <c r="D114" s="21">
        <v>2</v>
      </c>
      <c r="E114" s="21" t="s">
        <v>1953</v>
      </c>
      <c r="F114" s="21" t="s">
        <v>155</v>
      </c>
      <c r="G114" s="21" t="s">
        <v>32</v>
      </c>
      <c r="H114" s="21" t="s">
        <v>435</v>
      </c>
      <c r="I114" s="21"/>
      <c r="J114" s="21"/>
      <c r="K114" s="21">
        <v>112</v>
      </c>
      <c r="L114" s="19">
        <v>345187.07</v>
      </c>
      <c r="M114">
        <v>483</v>
      </c>
    </row>
    <row r="115" spans="1:13" hidden="1" x14ac:dyDescent="0.25">
      <c r="A115" s="21" t="s">
        <v>326</v>
      </c>
      <c r="B115" s="22">
        <v>42544</v>
      </c>
      <c r="C115" s="21" t="s">
        <v>1954</v>
      </c>
      <c r="D115" s="21">
        <v>2</v>
      </c>
      <c r="E115" s="21" t="s">
        <v>1955</v>
      </c>
      <c r="F115" s="21" t="s">
        <v>155</v>
      </c>
      <c r="G115" s="21" t="s">
        <v>32</v>
      </c>
      <c r="H115" s="21" t="s">
        <v>435</v>
      </c>
      <c r="I115" s="21"/>
      <c r="J115" s="21"/>
      <c r="K115" s="21">
        <v>112</v>
      </c>
      <c r="L115" s="19">
        <v>-11449082.26</v>
      </c>
      <c r="M115">
        <v>483</v>
      </c>
    </row>
    <row r="116" spans="1:13" hidden="1" x14ac:dyDescent="0.25">
      <c r="A116" s="21" t="s">
        <v>1657</v>
      </c>
      <c r="B116" s="22">
        <v>42544</v>
      </c>
      <c r="C116" s="21" t="s">
        <v>1956</v>
      </c>
      <c r="D116" s="21">
        <v>2</v>
      </c>
      <c r="E116" s="21" t="s">
        <v>1957</v>
      </c>
      <c r="F116" s="21" t="s">
        <v>155</v>
      </c>
      <c r="G116" s="21" t="s">
        <v>32</v>
      </c>
      <c r="H116" s="21" t="s">
        <v>435</v>
      </c>
      <c r="I116" s="21"/>
      <c r="J116" s="21"/>
      <c r="K116" s="21">
        <v>112</v>
      </c>
      <c r="L116" s="19">
        <v>-11453773.220000001</v>
      </c>
      <c r="M116">
        <v>483</v>
      </c>
    </row>
    <row r="117" spans="1:13" hidden="1" x14ac:dyDescent="0.25">
      <c r="A117" s="21" t="s">
        <v>1958</v>
      </c>
      <c r="B117" s="22">
        <v>42544</v>
      </c>
      <c r="C117" s="21" t="s">
        <v>1959</v>
      </c>
      <c r="D117" s="21">
        <v>2</v>
      </c>
      <c r="E117" s="21" t="s">
        <v>1960</v>
      </c>
      <c r="F117" s="21" t="s">
        <v>155</v>
      </c>
      <c r="G117" s="21" t="s">
        <v>32</v>
      </c>
      <c r="H117" s="21" t="s">
        <v>435</v>
      </c>
      <c r="I117" s="21"/>
      <c r="J117" s="21"/>
      <c r="K117" s="21">
        <v>112</v>
      </c>
      <c r="L117" s="19">
        <v>-11455392.93</v>
      </c>
      <c r="M117">
        <v>483</v>
      </c>
    </row>
    <row r="118" spans="1:13" hidden="1" x14ac:dyDescent="0.25">
      <c r="A118" s="21" t="s">
        <v>963</v>
      </c>
      <c r="B118" s="22">
        <v>42544</v>
      </c>
      <c r="C118" s="21" t="s">
        <v>1961</v>
      </c>
      <c r="D118" s="21">
        <v>2</v>
      </c>
      <c r="E118" s="21" t="s">
        <v>1962</v>
      </c>
      <c r="F118" s="21" t="s">
        <v>155</v>
      </c>
      <c r="G118" s="21" t="s">
        <v>32</v>
      </c>
      <c r="H118" s="21" t="s">
        <v>435</v>
      </c>
      <c r="I118" s="21"/>
      <c r="J118" s="21"/>
      <c r="K118" s="21">
        <v>112</v>
      </c>
      <c r="L118" s="19">
        <v>-11569244.33</v>
      </c>
      <c r="M118">
        <v>483</v>
      </c>
    </row>
    <row r="119" spans="1:13" hidden="1" x14ac:dyDescent="0.25">
      <c r="A119" s="21" t="s">
        <v>965</v>
      </c>
      <c r="B119" s="22">
        <v>42544</v>
      </c>
      <c r="C119" s="21" t="s">
        <v>1963</v>
      </c>
      <c r="D119" s="21">
        <v>2</v>
      </c>
      <c r="E119" s="21" t="s">
        <v>1964</v>
      </c>
      <c r="F119" s="21" t="s">
        <v>155</v>
      </c>
      <c r="G119" s="21" t="s">
        <v>32</v>
      </c>
      <c r="H119" s="21" t="s">
        <v>435</v>
      </c>
      <c r="I119" s="21"/>
      <c r="J119" s="21"/>
      <c r="K119" s="21">
        <v>112</v>
      </c>
      <c r="L119" s="19">
        <v>353066.15</v>
      </c>
      <c r="M119">
        <v>483</v>
      </c>
    </row>
    <row r="120" spans="1:13" hidden="1" x14ac:dyDescent="0.25">
      <c r="A120" s="21" t="s">
        <v>1965</v>
      </c>
      <c r="B120" s="22">
        <v>42544</v>
      </c>
      <c r="C120" s="21" t="s">
        <v>1966</v>
      </c>
      <c r="D120" s="21">
        <v>2</v>
      </c>
      <c r="E120" s="21" t="s">
        <v>1967</v>
      </c>
      <c r="F120" s="21" t="s">
        <v>155</v>
      </c>
      <c r="G120" s="21" t="s">
        <v>32</v>
      </c>
      <c r="H120" s="21" t="s">
        <v>435</v>
      </c>
      <c r="I120" s="21"/>
      <c r="J120" s="21"/>
      <c r="K120" s="21">
        <v>112</v>
      </c>
      <c r="L120" s="19">
        <v>339029.62</v>
      </c>
      <c r="M120">
        <v>483</v>
      </c>
    </row>
    <row r="121" spans="1:13" hidden="1" x14ac:dyDescent="0.25">
      <c r="A121" s="21" t="s">
        <v>1968</v>
      </c>
      <c r="B121" s="22">
        <v>42544</v>
      </c>
      <c r="C121" s="21" t="s">
        <v>1969</v>
      </c>
      <c r="D121" s="21">
        <v>2</v>
      </c>
      <c r="E121" s="21" t="s">
        <v>1970</v>
      </c>
      <c r="F121" s="21" t="s">
        <v>155</v>
      </c>
      <c r="G121" s="21" t="s">
        <v>32</v>
      </c>
      <c r="H121" s="21" t="s">
        <v>435</v>
      </c>
      <c r="I121" s="21"/>
      <c r="J121" s="21"/>
      <c r="K121" s="21">
        <v>128</v>
      </c>
      <c r="L121" s="19">
        <v>274811.19</v>
      </c>
      <c r="M121">
        <v>483</v>
      </c>
    </row>
    <row r="122" spans="1:13" hidden="1" x14ac:dyDescent="0.25">
      <c r="A122" s="21" t="s">
        <v>1971</v>
      </c>
      <c r="B122" s="22">
        <v>42544</v>
      </c>
      <c r="C122" s="21" t="s">
        <v>1972</v>
      </c>
      <c r="D122" s="21">
        <v>2</v>
      </c>
      <c r="E122" s="21" t="s">
        <v>1973</v>
      </c>
      <c r="F122" s="21" t="s">
        <v>155</v>
      </c>
      <c r="G122" s="21" t="s">
        <v>32</v>
      </c>
      <c r="H122" s="21" t="s">
        <v>435</v>
      </c>
      <c r="I122" s="21"/>
      <c r="J122" s="21"/>
      <c r="K122" s="21">
        <v>112</v>
      </c>
      <c r="L122" s="19">
        <v>315445.95</v>
      </c>
      <c r="M122">
        <v>483</v>
      </c>
    </row>
    <row r="123" spans="1:13" hidden="1" x14ac:dyDescent="0.25">
      <c r="A123" s="21" t="s">
        <v>88</v>
      </c>
      <c r="B123" s="22">
        <v>42544</v>
      </c>
      <c r="C123" s="21" t="s">
        <v>1982</v>
      </c>
      <c r="D123" s="21">
        <v>2</v>
      </c>
      <c r="E123" s="21" t="s">
        <v>1983</v>
      </c>
      <c r="F123" s="21" t="s">
        <v>125</v>
      </c>
      <c r="G123" s="21" t="s">
        <v>10</v>
      </c>
      <c r="H123" s="21" t="s">
        <v>1984</v>
      </c>
      <c r="I123" s="21"/>
      <c r="J123" s="21"/>
      <c r="K123" s="21">
        <v>182.07</v>
      </c>
      <c r="L123" s="19">
        <v>279371.28000000003</v>
      </c>
      <c r="M123">
        <v>483</v>
      </c>
    </row>
    <row r="124" spans="1:13" hidden="1" x14ac:dyDescent="0.25">
      <c r="A124" s="21" t="s">
        <v>1974</v>
      </c>
      <c r="B124" s="22">
        <v>42544</v>
      </c>
      <c r="C124" s="21" t="s">
        <v>1975</v>
      </c>
      <c r="D124" s="21">
        <v>2</v>
      </c>
      <c r="E124" s="21" t="s">
        <v>1976</v>
      </c>
      <c r="F124" s="21" t="s">
        <v>155</v>
      </c>
      <c r="G124" s="21" t="s">
        <v>32</v>
      </c>
      <c r="H124" s="21" t="s">
        <v>435</v>
      </c>
      <c r="I124" s="21"/>
      <c r="J124" s="21"/>
      <c r="K124" s="21">
        <v>112</v>
      </c>
      <c r="L124" s="19">
        <v>332123.87</v>
      </c>
      <c r="M124">
        <v>483</v>
      </c>
    </row>
    <row r="125" spans="1:13" hidden="1" x14ac:dyDescent="0.25">
      <c r="A125" s="21" t="s">
        <v>1977</v>
      </c>
      <c r="B125" s="22">
        <v>42544</v>
      </c>
      <c r="C125" s="21" t="s">
        <v>1978</v>
      </c>
      <c r="D125" s="21">
        <v>2</v>
      </c>
      <c r="E125" s="21" t="s">
        <v>1979</v>
      </c>
      <c r="F125" s="21" t="s">
        <v>155</v>
      </c>
      <c r="G125" s="21" t="s">
        <v>32</v>
      </c>
      <c r="H125" s="21" t="s">
        <v>435</v>
      </c>
      <c r="I125" s="21"/>
      <c r="J125" s="21"/>
      <c r="K125" s="21">
        <v>112</v>
      </c>
      <c r="L125" s="19">
        <v>345227.32</v>
      </c>
      <c r="M125">
        <v>483</v>
      </c>
    </row>
    <row r="126" spans="1:13" hidden="1" x14ac:dyDescent="0.25">
      <c r="A126" s="21" t="s">
        <v>767</v>
      </c>
      <c r="B126" s="22">
        <v>42544</v>
      </c>
      <c r="C126" s="21" t="s">
        <v>1985</v>
      </c>
      <c r="D126" s="21">
        <v>2</v>
      </c>
      <c r="E126" s="21" t="s">
        <v>1986</v>
      </c>
      <c r="F126" s="21" t="s">
        <v>125</v>
      </c>
      <c r="G126" s="21" t="s">
        <v>10</v>
      </c>
      <c r="H126" s="21" t="s">
        <v>1332</v>
      </c>
      <c r="I126" s="21"/>
      <c r="J126" s="21"/>
      <c r="K126" s="21">
        <v>272.23</v>
      </c>
      <c r="L126" s="19">
        <v>343848.01</v>
      </c>
      <c r="M126">
        <v>483</v>
      </c>
    </row>
    <row r="127" spans="1:13" hidden="1" x14ac:dyDescent="0.25">
      <c r="A127" s="21" t="s">
        <v>1161</v>
      </c>
      <c r="B127" s="22">
        <v>42544</v>
      </c>
      <c r="C127" s="21" t="s">
        <v>1980</v>
      </c>
      <c r="D127" s="21">
        <v>2</v>
      </c>
      <c r="E127" s="21" t="s">
        <v>1981</v>
      </c>
      <c r="F127" s="21" t="s">
        <v>222</v>
      </c>
      <c r="G127" s="21" t="s">
        <v>32</v>
      </c>
      <c r="H127" s="21" t="s">
        <v>435</v>
      </c>
      <c r="I127" s="21"/>
      <c r="J127" s="21"/>
      <c r="K127" s="21">
        <v>885.9</v>
      </c>
      <c r="L127" s="19">
        <v>345227.32</v>
      </c>
      <c r="M127">
        <v>483</v>
      </c>
    </row>
    <row r="128" spans="1:13" hidden="1" x14ac:dyDescent="0.25">
      <c r="A128" s="21" t="s">
        <v>340</v>
      </c>
      <c r="B128" s="22">
        <v>42545</v>
      </c>
      <c r="C128" s="21" t="s">
        <v>1987</v>
      </c>
      <c r="D128" s="21">
        <v>2</v>
      </c>
      <c r="E128" s="21" t="s">
        <v>1988</v>
      </c>
      <c r="F128" s="21" t="s">
        <v>125</v>
      </c>
      <c r="G128" s="21" t="s">
        <v>10</v>
      </c>
      <c r="H128" s="21" t="s">
        <v>1989</v>
      </c>
      <c r="I128" s="21"/>
      <c r="J128" s="21"/>
      <c r="K128" s="21">
        <v>818.32</v>
      </c>
      <c r="L128" s="19">
        <v>345784.85</v>
      </c>
      <c r="M128">
        <v>483</v>
      </c>
    </row>
    <row r="129" spans="1:13" hidden="1" x14ac:dyDescent="0.25">
      <c r="A129" s="21" t="s">
        <v>343</v>
      </c>
      <c r="B129" s="22">
        <v>42545</v>
      </c>
      <c r="C129" s="21" t="s">
        <v>1990</v>
      </c>
      <c r="D129" s="21">
        <v>2</v>
      </c>
      <c r="E129" s="21" t="s">
        <v>1991</v>
      </c>
      <c r="F129" s="21" t="s">
        <v>125</v>
      </c>
      <c r="G129" s="21" t="s">
        <v>10</v>
      </c>
      <c r="H129" s="21" t="s">
        <v>836</v>
      </c>
      <c r="I129" s="21"/>
      <c r="J129" s="21"/>
      <c r="K129" s="21">
        <v>273</v>
      </c>
      <c r="L129" s="19">
        <v>349233.13</v>
      </c>
      <c r="M129">
        <v>483</v>
      </c>
    </row>
    <row r="130" spans="1:13" hidden="1" x14ac:dyDescent="0.25">
      <c r="A130" s="21" t="s">
        <v>346</v>
      </c>
      <c r="B130" s="22">
        <v>42545</v>
      </c>
      <c r="C130" s="21" t="s">
        <v>1992</v>
      </c>
      <c r="D130" s="21">
        <v>2</v>
      </c>
      <c r="E130" s="21" t="s">
        <v>1993</v>
      </c>
      <c r="F130" s="21" t="s">
        <v>125</v>
      </c>
      <c r="G130" s="21" t="s">
        <v>10</v>
      </c>
      <c r="H130" s="21" t="s">
        <v>463</v>
      </c>
      <c r="I130" s="21"/>
      <c r="J130" s="21"/>
      <c r="K130" s="21">
        <v>366.9</v>
      </c>
      <c r="L130" s="19">
        <v>280446.36</v>
      </c>
      <c r="M130">
        <v>483</v>
      </c>
    </row>
    <row r="131" spans="1:13" hidden="1" x14ac:dyDescent="0.25">
      <c r="A131" s="21" t="s">
        <v>1994</v>
      </c>
      <c r="B131" s="22">
        <v>42550</v>
      </c>
      <c r="C131" s="21" t="s">
        <v>1995</v>
      </c>
      <c r="D131" s="21">
        <v>2</v>
      </c>
      <c r="E131" s="21" t="s">
        <v>1996</v>
      </c>
      <c r="F131" s="21" t="s">
        <v>222</v>
      </c>
      <c r="G131" s="21" t="s">
        <v>32</v>
      </c>
      <c r="H131" s="21" t="s">
        <v>435</v>
      </c>
      <c r="I131" s="21"/>
      <c r="J131" s="21"/>
      <c r="K131" s="21">
        <v>173.79</v>
      </c>
      <c r="L131" s="19">
        <v>287342.90999999997</v>
      </c>
      <c r="M131">
        <v>483</v>
      </c>
    </row>
    <row r="132" spans="1:13" hidden="1" x14ac:dyDescent="0.25">
      <c r="A132" s="21" t="s">
        <v>1997</v>
      </c>
      <c r="B132" s="22">
        <v>42550</v>
      </c>
      <c r="C132" s="21" t="s">
        <v>1998</v>
      </c>
      <c r="D132" s="21">
        <v>2</v>
      </c>
      <c r="E132" s="21" t="s">
        <v>1999</v>
      </c>
      <c r="F132" s="21" t="s">
        <v>222</v>
      </c>
      <c r="G132" s="21" t="s">
        <v>32</v>
      </c>
      <c r="H132" s="21" t="s">
        <v>435</v>
      </c>
      <c r="I132" s="21"/>
      <c r="J132" s="21"/>
      <c r="K132" s="21">
        <v>173.79</v>
      </c>
      <c r="L132" s="19">
        <v>-11403645.15</v>
      </c>
      <c r="M132">
        <v>483</v>
      </c>
    </row>
    <row r="133" spans="1:13" hidden="1" x14ac:dyDescent="0.25">
      <c r="A133" s="21" t="s">
        <v>1200</v>
      </c>
      <c r="B133" s="22">
        <v>42550</v>
      </c>
      <c r="C133" s="21" t="s">
        <v>2000</v>
      </c>
      <c r="D133" s="21">
        <v>2</v>
      </c>
      <c r="E133" s="21" t="s">
        <v>2001</v>
      </c>
      <c r="F133" s="21" t="s">
        <v>151</v>
      </c>
      <c r="G133" s="21" t="s">
        <v>32</v>
      </c>
      <c r="H133" s="21" t="s">
        <v>434</v>
      </c>
      <c r="I133" s="21"/>
      <c r="J133" s="21"/>
      <c r="K133" s="21">
        <v>64</v>
      </c>
      <c r="L133" s="19">
        <v>-11405444.460000001</v>
      </c>
      <c r="M133">
        <v>483</v>
      </c>
    </row>
    <row r="134" spans="1:13" hidden="1" x14ac:dyDescent="0.25">
      <c r="A134" s="21" t="s">
        <v>1316</v>
      </c>
      <c r="B134" s="22">
        <v>42550</v>
      </c>
      <c r="C134" s="21" t="s">
        <v>2002</v>
      </c>
      <c r="D134" s="21">
        <v>2</v>
      </c>
      <c r="E134" s="21" t="s">
        <v>2003</v>
      </c>
      <c r="F134" s="21" t="s">
        <v>155</v>
      </c>
      <c r="G134" s="21" t="s">
        <v>32</v>
      </c>
      <c r="H134" s="21" t="s">
        <v>435</v>
      </c>
      <c r="I134" s="21"/>
      <c r="J134" s="21"/>
      <c r="K134" s="21">
        <v>112</v>
      </c>
      <c r="L134" s="19">
        <v>-11447773.970000001</v>
      </c>
      <c r="M134">
        <v>483</v>
      </c>
    </row>
    <row r="135" spans="1:13" hidden="1" x14ac:dyDescent="0.25">
      <c r="A135" s="21" t="s">
        <v>2004</v>
      </c>
      <c r="B135" s="22">
        <v>42550</v>
      </c>
      <c r="C135" s="21" t="s">
        <v>2005</v>
      </c>
      <c r="D135" s="21">
        <v>2</v>
      </c>
      <c r="E135" s="21" t="s">
        <v>2006</v>
      </c>
      <c r="F135" s="21" t="s">
        <v>155</v>
      </c>
      <c r="G135" s="21" t="s">
        <v>32</v>
      </c>
      <c r="H135" s="21" t="s">
        <v>435</v>
      </c>
      <c r="I135" s="21"/>
      <c r="J135" s="21"/>
      <c r="K135" s="21">
        <v>112</v>
      </c>
      <c r="L135" s="19">
        <v>-11480142.390000001</v>
      </c>
      <c r="M135">
        <v>483</v>
      </c>
    </row>
    <row r="136" spans="1:13" hidden="1" x14ac:dyDescent="0.25">
      <c r="A136" s="21" t="s">
        <v>360</v>
      </c>
      <c r="B136" s="22">
        <v>42550</v>
      </c>
      <c r="C136" s="21" t="s">
        <v>2007</v>
      </c>
      <c r="D136" s="21">
        <v>2</v>
      </c>
      <c r="E136" s="21" t="s">
        <v>2008</v>
      </c>
      <c r="F136" s="21" t="s">
        <v>155</v>
      </c>
      <c r="G136" s="21" t="s">
        <v>32</v>
      </c>
      <c r="H136" s="21" t="s">
        <v>435</v>
      </c>
      <c r="I136" s="21"/>
      <c r="J136" s="21"/>
      <c r="K136" s="21">
        <v>144</v>
      </c>
      <c r="L136" s="19">
        <v>-11539255.66</v>
      </c>
      <c r="M136">
        <v>483</v>
      </c>
    </row>
    <row r="137" spans="1:13" hidden="1" x14ac:dyDescent="0.25">
      <c r="A137" s="21" t="s">
        <v>1320</v>
      </c>
      <c r="B137" s="22">
        <v>42550</v>
      </c>
      <c r="C137" s="21" t="s">
        <v>2009</v>
      </c>
      <c r="D137" s="21">
        <v>2</v>
      </c>
      <c r="E137" s="21" t="s">
        <v>2010</v>
      </c>
      <c r="F137" s="21" t="s">
        <v>155</v>
      </c>
      <c r="G137" s="21" t="s">
        <v>32</v>
      </c>
      <c r="H137" s="21" t="s">
        <v>435</v>
      </c>
      <c r="I137" s="21"/>
      <c r="J137" s="21"/>
      <c r="K137" s="21">
        <v>112</v>
      </c>
      <c r="L137" s="19">
        <v>-11554616.800000001</v>
      </c>
      <c r="M137">
        <v>483</v>
      </c>
    </row>
    <row r="138" spans="1:13" hidden="1" x14ac:dyDescent="0.25">
      <c r="A138" s="21" t="s">
        <v>841</v>
      </c>
      <c r="B138" s="22">
        <v>42550</v>
      </c>
      <c r="C138" s="21" t="s">
        <v>2011</v>
      </c>
      <c r="D138" s="21">
        <v>2</v>
      </c>
      <c r="E138" s="21" t="s">
        <v>2012</v>
      </c>
      <c r="F138" s="21" t="s">
        <v>155</v>
      </c>
      <c r="G138" s="21" t="s">
        <v>32</v>
      </c>
      <c r="H138" s="21" t="s">
        <v>435</v>
      </c>
      <c r="I138" s="21"/>
      <c r="J138" s="21"/>
      <c r="K138" s="21">
        <v>128</v>
      </c>
      <c r="L138" s="19">
        <v>-11553513.25</v>
      </c>
      <c r="M138">
        <v>483</v>
      </c>
    </row>
    <row r="139" spans="1:13" hidden="1" x14ac:dyDescent="0.25">
      <c r="A139" s="21" t="s">
        <v>844</v>
      </c>
      <c r="B139" s="22">
        <v>42550</v>
      </c>
      <c r="C139" s="21" t="s">
        <v>2013</v>
      </c>
      <c r="D139" s="21">
        <v>2</v>
      </c>
      <c r="E139" s="21" t="s">
        <v>2014</v>
      </c>
      <c r="F139" s="21" t="s">
        <v>155</v>
      </c>
      <c r="G139" s="21" t="s">
        <v>32</v>
      </c>
      <c r="H139" s="21" t="s">
        <v>435</v>
      </c>
      <c r="I139" s="21"/>
      <c r="J139" s="21"/>
      <c r="K139" s="21">
        <v>112</v>
      </c>
      <c r="L139" s="19">
        <v>-11554892.560000001</v>
      </c>
      <c r="M139">
        <v>483</v>
      </c>
    </row>
    <row r="140" spans="1:13" hidden="1" x14ac:dyDescent="0.25">
      <c r="A140" s="21" t="s">
        <v>847</v>
      </c>
      <c r="B140" s="22">
        <v>42550</v>
      </c>
      <c r="C140" s="21" t="s">
        <v>2015</v>
      </c>
      <c r="D140" s="21">
        <v>2</v>
      </c>
      <c r="E140" s="21" t="s">
        <v>2016</v>
      </c>
      <c r="F140" s="21" t="s">
        <v>155</v>
      </c>
      <c r="G140" s="21" t="s">
        <v>32</v>
      </c>
      <c r="H140" s="21" t="s">
        <v>435</v>
      </c>
      <c r="I140" s="21"/>
      <c r="J140" s="21"/>
      <c r="K140" s="21">
        <v>112</v>
      </c>
      <c r="L140" s="19">
        <v>-11560126.029999999</v>
      </c>
      <c r="M140">
        <v>483</v>
      </c>
    </row>
    <row r="141" spans="1:13" hidden="1" x14ac:dyDescent="0.25">
      <c r="A141" s="21" t="s">
        <v>850</v>
      </c>
      <c r="B141" s="22">
        <v>42550</v>
      </c>
      <c r="C141" s="21" t="s">
        <v>2017</v>
      </c>
      <c r="D141" s="21">
        <v>2</v>
      </c>
      <c r="E141" s="21" t="s">
        <v>2018</v>
      </c>
      <c r="F141" s="21" t="s">
        <v>155</v>
      </c>
      <c r="G141" s="21" t="s">
        <v>32</v>
      </c>
      <c r="H141" s="21" t="s">
        <v>435</v>
      </c>
      <c r="I141" s="21"/>
      <c r="J141" s="21"/>
      <c r="K141" s="21">
        <v>112</v>
      </c>
      <c r="L141" s="19">
        <v>-11563574.310000001</v>
      </c>
      <c r="M141">
        <v>483</v>
      </c>
    </row>
    <row r="142" spans="1:13" hidden="1" x14ac:dyDescent="0.25">
      <c r="A142" s="21" t="s">
        <v>853</v>
      </c>
      <c r="B142" s="22">
        <v>42550</v>
      </c>
      <c r="C142" s="21" t="s">
        <v>2019</v>
      </c>
      <c r="D142" s="21">
        <v>2</v>
      </c>
      <c r="E142" s="21" t="s">
        <v>2020</v>
      </c>
      <c r="F142" s="21" t="s">
        <v>155</v>
      </c>
      <c r="G142" s="21" t="s">
        <v>32</v>
      </c>
      <c r="H142" s="21" t="s">
        <v>435</v>
      </c>
      <c r="I142" s="21"/>
      <c r="J142" s="21"/>
      <c r="K142" s="21">
        <v>112</v>
      </c>
      <c r="L142" s="19">
        <v>-11570783.99</v>
      </c>
      <c r="M142">
        <v>483</v>
      </c>
    </row>
    <row r="143" spans="1:13" hidden="1" x14ac:dyDescent="0.25">
      <c r="A143" s="6" t="s">
        <v>600</v>
      </c>
      <c r="B143" s="7">
        <v>42524</v>
      </c>
      <c r="C143" s="6" t="s">
        <v>1550</v>
      </c>
      <c r="D143" s="6">
        <v>1</v>
      </c>
      <c r="E143" s="6" t="s">
        <v>1786</v>
      </c>
      <c r="F143" s="6" t="s">
        <v>18</v>
      </c>
      <c r="G143" s="6" t="s">
        <v>15</v>
      </c>
      <c r="H143" s="6" t="s">
        <v>1647</v>
      </c>
      <c r="I143" s="20"/>
      <c r="J143" s="20"/>
      <c r="K143" s="20">
        <v>-65517.24</v>
      </c>
      <c r="L143" s="19">
        <v>-11577680.539999999</v>
      </c>
      <c r="M143">
        <v>400</v>
      </c>
    </row>
    <row r="144" spans="1:13" x14ac:dyDescent="0.25">
      <c r="A144" s="21" t="s">
        <v>286</v>
      </c>
      <c r="B144" s="22">
        <v>42543</v>
      </c>
      <c r="C144" s="21" t="s">
        <v>1559</v>
      </c>
      <c r="D144" s="21">
        <v>1</v>
      </c>
      <c r="E144" s="21" t="s">
        <v>1942</v>
      </c>
      <c r="F144" s="21" t="s">
        <v>18</v>
      </c>
      <c r="G144" s="21" t="s">
        <v>15</v>
      </c>
      <c r="H144" s="21" t="s">
        <v>1662</v>
      </c>
      <c r="I144" s="23"/>
      <c r="J144" s="23"/>
      <c r="K144" s="20">
        <v>-3448.28</v>
      </c>
      <c r="L144" s="19">
        <v>338585.07</v>
      </c>
      <c r="M144">
        <v>440</v>
      </c>
    </row>
    <row r="145" spans="1:13" x14ac:dyDescent="0.25">
      <c r="A145" s="21" t="s">
        <v>800</v>
      </c>
      <c r="B145" s="22">
        <v>42543</v>
      </c>
      <c r="C145" s="21" t="s">
        <v>1559</v>
      </c>
      <c r="D145" s="21">
        <v>1</v>
      </c>
      <c r="E145" s="21" t="s">
        <v>1946</v>
      </c>
      <c r="F145" s="21" t="s">
        <v>18</v>
      </c>
      <c r="G145" s="21" t="s">
        <v>15</v>
      </c>
      <c r="H145" s="21" t="s">
        <v>1662</v>
      </c>
      <c r="I145" s="23"/>
      <c r="J145" s="23"/>
      <c r="K145" s="20">
        <v>-3448.28</v>
      </c>
      <c r="L145" s="19">
        <v>-11479585.689999999</v>
      </c>
      <c r="M145">
        <v>440</v>
      </c>
    </row>
  </sheetData>
  <autoFilter ref="A11:L145">
    <filterColumn colId="2">
      <filters>
        <filter val="0005-SBU16"/>
      </filters>
    </filterColumn>
  </autoFilter>
  <sortState ref="A12:K145">
    <sortCondition ref="E12:E14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121"/>
  <sheetViews>
    <sheetView workbookViewId="0">
      <selection activeCell="I121" sqref="I51:I121"/>
    </sheetView>
  </sheetViews>
  <sheetFormatPr baseColWidth="10" defaultRowHeight="15" x14ac:dyDescent="0.25"/>
  <cols>
    <col min="8" max="8" width="39.140625" bestFit="1" customWidth="1"/>
    <col min="9" max="9" width="11.42578125" style="1"/>
    <col min="10" max="10" width="4.28515625" customWidth="1"/>
    <col min="11" max="11" width="11.42578125" style="1"/>
    <col min="12" max="12" width="0" hidden="1" customWidth="1"/>
  </cols>
  <sheetData>
    <row r="2" spans="1:13" x14ac:dyDescent="0.25">
      <c r="A2" t="s">
        <v>0</v>
      </c>
    </row>
    <row r="3" spans="1:13" x14ac:dyDescent="0.25">
      <c r="A3" t="s">
        <v>911</v>
      </c>
    </row>
    <row r="4" spans="1:13" x14ac:dyDescent="0.25">
      <c r="A4" t="s">
        <v>912</v>
      </c>
    </row>
    <row r="12" spans="1:13" hidden="1" x14ac:dyDescent="0.25">
      <c r="A12" s="6" t="s">
        <v>210</v>
      </c>
      <c r="B12" s="7">
        <v>42563</v>
      </c>
      <c r="C12" s="6" t="s">
        <v>38</v>
      </c>
      <c r="D12" s="6">
        <v>1</v>
      </c>
      <c r="E12" s="6">
        <v>1457</v>
      </c>
      <c r="F12" s="6" t="s">
        <v>9</v>
      </c>
      <c r="G12" s="6" t="s">
        <v>10</v>
      </c>
      <c r="H12" s="6" t="s">
        <v>2033</v>
      </c>
      <c r="I12" s="6">
        <v>302.44</v>
      </c>
      <c r="J12" s="6" t="s">
        <v>469</v>
      </c>
      <c r="K12" s="6"/>
      <c r="L12" s="20">
        <v>238953.65</v>
      </c>
      <c r="M12" s="6"/>
    </row>
    <row r="13" spans="1:13" hidden="1" x14ac:dyDescent="0.25">
      <c r="A13" s="21" t="s">
        <v>210</v>
      </c>
      <c r="B13" s="22">
        <v>42563</v>
      </c>
      <c r="C13" s="21" t="s">
        <v>38</v>
      </c>
      <c r="D13" s="21">
        <v>1</v>
      </c>
      <c r="E13" s="21">
        <v>1457</v>
      </c>
      <c r="F13" s="21" t="s">
        <v>9</v>
      </c>
      <c r="G13" s="21" t="s">
        <v>10</v>
      </c>
      <c r="H13" s="21" t="s">
        <v>2033</v>
      </c>
      <c r="I13" s="21"/>
      <c r="J13" s="21" t="s">
        <v>469</v>
      </c>
      <c r="K13" s="21">
        <v>302.44</v>
      </c>
      <c r="L13" s="19">
        <v>-11789858.83</v>
      </c>
    </row>
    <row r="14" spans="1:13" hidden="1" x14ac:dyDescent="0.25">
      <c r="A14" s="6" t="s">
        <v>216</v>
      </c>
      <c r="B14" s="7">
        <v>42567</v>
      </c>
      <c r="C14" s="6" t="s">
        <v>38</v>
      </c>
      <c r="D14" s="6">
        <v>1</v>
      </c>
      <c r="E14" s="6">
        <v>1458</v>
      </c>
      <c r="F14" s="6" t="s">
        <v>9</v>
      </c>
      <c r="G14" s="6" t="s">
        <v>10</v>
      </c>
      <c r="H14" s="6" t="s">
        <v>2039</v>
      </c>
      <c r="I14" s="6">
        <v>137.93</v>
      </c>
      <c r="J14" s="6" t="s">
        <v>469</v>
      </c>
      <c r="K14" s="6"/>
      <c r="L14" s="20">
        <v>239041.33</v>
      </c>
      <c r="M14" s="6"/>
    </row>
    <row r="15" spans="1:13" hidden="1" x14ac:dyDescent="0.25">
      <c r="A15" s="21" t="s">
        <v>216</v>
      </c>
      <c r="B15" s="22">
        <v>42567</v>
      </c>
      <c r="C15" s="21" t="s">
        <v>38</v>
      </c>
      <c r="D15" s="21">
        <v>1</v>
      </c>
      <c r="E15" s="21">
        <v>1458</v>
      </c>
      <c r="F15" s="21" t="s">
        <v>9</v>
      </c>
      <c r="G15" s="21" t="s">
        <v>10</v>
      </c>
      <c r="H15" s="21" t="s">
        <v>2039</v>
      </c>
      <c r="I15" s="21"/>
      <c r="J15" s="21" t="s">
        <v>469</v>
      </c>
      <c r="K15" s="21">
        <v>137.93</v>
      </c>
      <c r="L15" s="19">
        <v>-11801667.960000001</v>
      </c>
    </row>
    <row r="16" spans="1:13" hidden="1" x14ac:dyDescent="0.25">
      <c r="A16" s="6" t="s">
        <v>274</v>
      </c>
      <c r="B16" s="7">
        <v>42570</v>
      </c>
      <c r="C16" s="6" t="s">
        <v>1810</v>
      </c>
      <c r="D16" s="6">
        <v>1</v>
      </c>
      <c r="E16" s="6">
        <v>1459</v>
      </c>
      <c r="F16" s="6" t="s">
        <v>9</v>
      </c>
      <c r="G16" s="6" t="s">
        <v>10</v>
      </c>
      <c r="H16" s="6" t="s">
        <v>2036</v>
      </c>
      <c r="I16" s="20">
        <v>3405.8</v>
      </c>
      <c r="J16" s="20" t="s">
        <v>469</v>
      </c>
      <c r="K16" s="6"/>
      <c r="L16" s="20">
        <v>242447.13</v>
      </c>
      <c r="M16" s="6"/>
    </row>
    <row r="17" spans="1:13" hidden="1" x14ac:dyDescent="0.25">
      <c r="A17" s="21" t="s">
        <v>274</v>
      </c>
      <c r="B17" s="22">
        <v>42570</v>
      </c>
      <c r="C17" s="21" t="s">
        <v>1810</v>
      </c>
      <c r="D17" s="21">
        <v>1</v>
      </c>
      <c r="E17" s="21">
        <v>1459</v>
      </c>
      <c r="F17" s="21" t="s">
        <v>9</v>
      </c>
      <c r="G17" s="21" t="s">
        <v>10</v>
      </c>
      <c r="H17" s="21" t="s">
        <v>2036</v>
      </c>
      <c r="I17" s="21"/>
      <c r="J17" s="21" t="s">
        <v>469</v>
      </c>
      <c r="K17" s="23">
        <v>3405.8</v>
      </c>
      <c r="L17" s="19">
        <v>-11806420.83</v>
      </c>
    </row>
    <row r="18" spans="1:13" hidden="1" x14ac:dyDescent="0.25">
      <c r="A18" s="6" t="s">
        <v>84</v>
      </c>
      <c r="B18" s="7">
        <v>42570</v>
      </c>
      <c r="C18" s="6" t="s">
        <v>1810</v>
      </c>
      <c r="D18" s="6">
        <v>1</v>
      </c>
      <c r="E18" s="6">
        <v>1461</v>
      </c>
      <c r="F18" s="6" t="s">
        <v>9</v>
      </c>
      <c r="G18" s="6" t="s">
        <v>10</v>
      </c>
      <c r="H18" s="6" t="s">
        <v>2036</v>
      </c>
      <c r="I18" s="20">
        <v>69699.08</v>
      </c>
      <c r="J18" s="20" t="s">
        <v>469</v>
      </c>
      <c r="K18" s="6"/>
      <c r="L18" s="20">
        <v>312146.21000000002</v>
      </c>
      <c r="M18" s="6"/>
    </row>
    <row r="19" spans="1:13" hidden="1" x14ac:dyDescent="0.25">
      <c r="A19" s="21" t="s">
        <v>84</v>
      </c>
      <c r="B19" s="22">
        <v>42570</v>
      </c>
      <c r="C19" s="21" t="s">
        <v>1810</v>
      </c>
      <c r="D19" s="21">
        <v>1</v>
      </c>
      <c r="E19" s="21">
        <v>1461</v>
      </c>
      <c r="F19" s="21" t="s">
        <v>9</v>
      </c>
      <c r="G19" s="21" t="s">
        <v>10</v>
      </c>
      <c r="H19" s="21" t="s">
        <v>2036</v>
      </c>
      <c r="I19" s="21"/>
      <c r="J19" s="21" t="s">
        <v>469</v>
      </c>
      <c r="K19" s="23">
        <v>69699.08</v>
      </c>
      <c r="L19" s="19">
        <v>-11876119.91</v>
      </c>
    </row>
    <row r="20" spans="1:13" hidden="1" x14ac:dyDescent="0.25">
      <c r="A20" s="6" t="s">
        <v>85</v>
      </c>
      <c r="B20" s="7">
        <v>42571</v>
      </c>
      <c r="C20" s="6" t="s">
        <v>38</v>
      </c>
      <c r="D20" s="6">
        <v>1</v>
      </c>
      <c r="E20" s="6">
        <v>1462</v>
      </c>
      <c r="F20" s="6" t="s">
        <v>9</v>
      </c>
      <c r="G20" s="6" t="s">
        <v>10</v>
      </c>
      <c r="H20" s="6" t="s">
        <v>1813</v>
      </c>
      <c r="I20" s="6">
        <v>186.28</v>
      </c>
      <c r="J20" s="6" t="s">
        <v>469</v>
      </c>
      <c r="K20" s="6"/>
      <c r="L20" s="20">
        <v>312332.49</v>
      </c>
      <c r="M20" s="6"/>
    </row>
    <row r="21" spans="1:13" hidden="1" x14ac:dyDescent="0.25">
      <c r="A21" s="21" t="s">
        <v>85</v>
      </c>
      <c r="B21" s="22">
        <v>42571</v>
      </c>
      <c r="C21" s="21" t="s">
        <v>38</v>
      </c>
      <c r="D21" s="21">
        <v>1</v>
      </c>
      <c r="E21" s="21">
        <v>1462</v>
      </c>
      <c r="F21" s="21" t="s">
        <v>9</v>
      </c>
      <c r="G21" s="21" t="s">
        <v>10</v>
      </c>
      <c r="H21" s="21" t="s">
        <v>1813</v>
      </c>
      <c r="I21" s="21"/>
      <c r="J21" s="21" t="s">
        <v>469</v>
      </c>
      <c r="K21" s="21">
        <v>186.28</v>
      </c>
      <c r="L21" s="19">
        <v>-11876306.189999999</v>
      </c>
    </row>
    <row r="22" spans="1:13" hidden="1" x14ac:dyDescent="0.25">
      <c r="A22" s="6" t="s">
        <v>415</v>
      </c>
      <c r="B22" s="7">
        <v>42576</v>
      </c>
      <c r="C22" s="6" t="s">
        <v>2050</v>
      </c>
      <c r="D22" s="6">
        <v>1</v>
      </c>
      <c r="E22" s="6">
        <v>1463</v>
      </c>
      <c r="F22" s="6" t="s">
        <v>9</v>
      </c>
      <c r="G22" s="6" t="s">
        <v>10</v>
      </c>
      <c r="H22" s="6" t="s">
        <v>2046</v>
      </c>
      <c r="I22" s="6">
        <v>689.66</v>
      </c>
      <c r="J22" s="6" t="s">
        <v>469</v>
      </c>
      <c r="K22" s="6"/>
      <c r="L22" s="20">
        <v>265360.56</v>
      </c>
      <c r="M22" s="6"/>
    </row>
    <row r="23" spans="1:13" hidden="1" x14ac:dyDescent="0.25">
      <c r="A23" s="21" t="s">
        <v>415</v>
      </c>
      <c r="B23" s="22">
        <v>42576</v>
      </c>
      <c r="C23" s="21" t="s">
        <v>2050</v>
      </c>
      <c r="D23" s="21">
        <v>1</v>
      </c>
      <c r="E23" s="21">
        <v>1463</v>
      </c>
      <c r="F23" s="21" t="s">
        <v>9</v>
      </c>
      <c r="G23" s="21" t="s">
        <v>10</v>
      </c>
      <c r="H23" s="21" t="s">
        <v>2046</v>
      </c>
      <c r="I23" s="21"/>
      <c r="J23" s="21" t="s">
        <v>469</v>
      </c>
      <c r="K23" s="21">
        <v>689.66</v>
      </c>
      <c r="L23" s="19">
        <v>-11879731.07</v>
      </c>
    </row>
    <row r="24" spans="1:13" hidden="1" x14ac:dyDescent="0.25">
      <c r="A24" s="6" t="s">
        <v>418</v>
      </c>
      <c r="B24" s="7">
        <v>42576</v>
      </c>
      <c r="C24" s="6" t="s">
        <v>2050</v>
      </c>
      <c r="D24" s="6">
        <v>1</v>
      </c>
      <c r="E24" s="6">
        <v>1464</v>
      </c>
      <c r="F24" s="6" t="s">
        <v>9</v>
      </c>
      <c r="G24" s="6" t="s">
        <v>10</v>
      </c>
      <c r="H24" s="6" t="s">
        <v>2046</v>
      </c>
      <c r="I24" s="20">
        <v>35862.07</v>
      </c>
      <c r="J24" s="20" t="s">
        <v>469</v>
      </c>
      <c r="K24" s="6"/>
      <c r="L24" s="20">
        <v>301222.63</v>
      </c>
      <c r="M24" s="6"/>
    </row>
    <row r="25" spans="1:13" hidden="1" x14ac:dyDescent="0.25">
      <c r="A25" s="21" t="s">
        <v>418</v>
      </c>
      <c r="B25" s="22">
        <v>42576</v>
      </c>
      <c r="C25" s="21" t="s">
        <v>2050</v>
      </c>
      <c r="D25" s="21">
        <v>1</v>
      </c>
      <c r="E25" s="21">
        <v>1464</v>
      </c>
      <c r="F25" s="21" t="s">
        <v>9</v>
      </c>
      <c r="G25" s="21" t="s">
        <v>10</v>
      </c>
      <c r="H25" s="21" t="s">
        <v>2046</v>
      </c>
      <c r="I25" s="21"/>
      <c r="J25" s="21" t="s">
        <v>469</v>
      </c>
      <c r="K25" s="23">
        <v>35862.07</v>
      </c>
      <c r="L25" s="19">
        <v>-11915593.140000001</v>
      </c>
    </row>
    <row r="26" spans="1:13" hidden="1" x14ac:dyDescent="0.25">
      <c r="A26" s="6" t="s">
        <v>421</v>
      </c>
      <c r="B26" s="7">
        <v>42576</v>
      </c>
      <c r="C26" s="6" t="s">
        <v>2050</v>
      </c>
      <c r="D26" s="6">
        <v>1</v>
      </c>
      <c r="E26" s="6">
        <v>1465</v>
      </c>
      <c r="F26" s="6" t="s">
        <v>9</v>
      </c>
      <c r="G26" s="6" t="s">
        <v>10</v>
      </c>
      <c r="H26" s="6" t="s">
        <v>2046</v>
      </c>
      <c r="I26" s="20">
        <v>11710.34</v>
      </c>
      <c r="J26" s="20" t="s">
        <v>469</v>
      </c>
      <c r="K26" s="6"/>
      <c r="L26" s="20">
        <v>312932.96999999997</v>
      </c>
      <c r="M26" s="6"/>
    </row>
    <row r="27" spans="1:13" hidden="1" x14ac:dyDescent="0.25">
      <c r="A27" s="21" t="s">
        <v>421</v>
      </c>
      <c r="B27" s="22">
        <v>42576</v>
      </c>
      <c r="C27" s="21" t="s">
        <v>2050</v>
      </c>
      <c r="D27" s="21">
        <v>1</v>
      </c>
      <c r="E27" s="21">
        <v>1465</v>
      </c>
      <c r="F27" s="21" t="s">
        <v>9</v>
      </c>
      <c r="G27" s="21" t="s">
        <v>10</v>
      </c>
      <c r="H27" s="21" t="s">
        <v>2046</v>
      </c>
      <c r="I27" s="21"/>
      <c r="J27" s="21" t="s">
        <v>469</v>
      </c>
      <c r="K27" s="23">
        <v>11710.34</v>
      </c>
      <c r="L27" s="19">
        <v>-11927303.48</v>
      </c>
    </row>
    <row r="28" spans="1:13" hidden="1" x14ac:dyDescent="0.25">
      <c r="A28" s="21" t="s">
        <v>545</v>
      </c>
      <c r="B28" s="22">
        <v>42578</v>
      </c>
      <c r="C28" s="21" t="s">
        <v>38</v>
      </c>
      <c r="D28" s="21">
        <v>1</v>
      </c>
      <c r="E28" s="21">
        <v>1466</v>
      </c>
      <c r="F28" s="21" t="s">
        <v>2197</v>
      </c>
      <c r="G28" s="21" t="s">
        <v>10</v>
      </c>
      <c r="H28" s="21" t="s">
        <v>1815</v>
      </c>
      <c r="I28" s="21"/>
      <c r="J28" s="21"/>
      <c r="K28" s="24">
        <v>2758.62</v>
      </c>
      <c r="L28" s="19">
        <v>-11930770.060000001</v>
      </c>
      <c r="M28" t="s">
        <v>2926</v>
      </c>
    </row>
    <row r="29" spans="1:13" hidden="1" x14ac:dyDescent="0.25">
      <c r="A29" s="6" t="s">
        <v>837</v>
      </c>
      <c r="B29" s="7">
        <v>42579</v>
      </c>
      <c r="C29" s="6" t="s">
        <v>2056</v>
      </c>
      <c r="D29" s="6">
        <v>2</v>
      </c>
      <c r="E29" s="6">
        <v>1467</v>
      </c>
      <c r="F29" s="6" t="s">
        <v>1564</v>
      </c>
      <c r="G29" s="6" t="s">
        <v>6</v>
      </c>
      <c r="H29" s="6" t="s">
        <v>1668</v>
      </c>
      <c r="I29" s="20">
        <v>1425.42</v>
      </c>
      <c r="J29" s="20" t="s">
        <v>469</v>
      </c>
      <c r="K29" s="6"/>
      <c r="L29" s="20">
        <v>314527.74</v>
      </c>
      <c r="M29" s="6"/>
    </row>
    <row r="30" spans="1:13" hidden="1" x14ac:dyDescent="0.25">
      <c r="A30" s="21" t="s">
        <v>837</v>
      </c>
      <c r="B30" s="22">
        <v>42579</v>
      </c>
      <c r="C30" s="21" t="s">
        <v>2056</v>
      </c>
      <c r="D30" s="21">
        <v>2</v>
      </c>
      <c r="E30" s="21">
        <v>1467</v>
      </c>
      <c r="F30" s="21" t="s">
        <v>1564</v>
      </c>
      <c r="G30" s="21" t="s">
        <v>6</v>
      </c>
      <c r="H30" s="21" t="s">
        <v>1668</v>
      </c>
      <c r="I30" s="21"/>
      <c r="J30" s="21" t="s">
        <v>469</v>
      </c>
      <c r="K30" s="23">
        <v>1425.42</v>
      </c>
      <c r="L30" s="19">
        <v>-11933100.310000001</v>
      </c>
    </row>
    <row r="31" spans="1:13" hidden="1" x14ac:dyDescent="0.25">
      <c r="A31" s="6" t="s">
        <v>544</v>
      </c>
      <c r="B31" s="7">
        <v>42573</v>
      </c>
      <c r="C31" s="6" t="s">
        <v>2040</v>
      </c>
      <c r="D31" s="6">
        <v>1</v>
      </c>
      <c r="E31" s="6">
        <v>2821</v>
      </c>
      <c r="F31" s="6" t="s">
        <v>503</v>
      </c>
      <c r="G31" s="6" t="s">
        <v>6</v>
      </c>
      <c r="H31" s="6" t="s">
        <v>2041</v>
      </c>
      <c r="I31" s="6">
        <v>600.48</v>
      </c>
      <c r="J31" s="6" t="s">
        <v>469</v>
      </c>
      <c r="K31" s="6"/>
      <c r="L31" s="20">
        <v>312932.96999999997</v>
      </c>
      <c r="M31" s="6"/>
    </row>
    <row r="32" spans="1:13" hidden="1" x14ac:dyDescent="0.25">
      <c r="A32" s="21" t="s">
        <v>544</v>
      </c>
      <c r="B32" s="22">
        <v>42573</v>
      </c>
      <c r="C32" s="21" t="s">
        <v>2040</v>
      </c>
      <c r="D32" s="21">
        <v>1</v>
      </c>
      <c r="E32" s="21">
        <v>2821</v>
      </c>
      <c r="F32" s="21" t="s">
        <v>503</v>
      </c>
      <c r="G32" s="21" t="s">
        <v>6</v>
      </c>
      <c r="H32" s="21" t="s">
        <v>2041</v>
      </c>
      <c r="I32" s="21"/>
      <c r="J32" s="21" t="s">
        <v>469</v>
      </c>
      <c r="K32" s="21">
        <v>600.48</v>
      </c>
      <c r="L32" s="19">
        <v>-11878819.060000001</v>
      </c>
    </row>
    <row r="33" spans="1:16" hidden="1" x14ac:dyDescent="0.25">
      <c r="A33" s="6" t="s">
        <v>16</v>
      </c>
      <c r="B33" s="7">
        <v>42578</v>
      </c>
      <c r="C33" s="6" t="s">
        <v>2054</v>
      </c>
      <c r="D33" s="6">
        <v>1</v>
      </c>
      <c r="E33" s="6">
        <v>2824</v>
      </c>
      <c r="F33" s="6" t="s">
        <v>26</v>
      </c>
      <c r="G33" s="6" t="s">
        <v>6</v>
      </c>
      <c r="H33" s="6" t="s">
        <v>2055</v>
      </c>
      <c r="I33" s="6">
        <v>192</v>
      </c>
      <c r="J33" s="6"/>
      <c r="K33" s="6"/>
      <c r="L33" s="20">
        <v>313102.32</v>
      </c>
      <c r="M33" s="6"/>
    </row>
    <row r="34" spans="1:16" hidden="1" x14ac:dyDescent="0.25">
      <c r="A34" s="6" t="s">
        <v>370</v>
      </c>
      <c r="B34" s="7">
        <v>42582</v>
      </c>
      <c r="C34" s="6" t="s">
        <v>2040</v>
      </c>
      <c r="D34" s="6">
        <v>1</v>
      </c>
      <c r="E34" s="6">
        <v>2829</v>
      </c>
      <c r="F34" s="6" t="s">
        <v>26</v>
      </c>
      <c r="G34" s="6" t="s">
        <v>67</v>
      </c>
      <c r="H34" s="6" t="s">
        <v>2063</v>
      </c>
      <c r="I34" s="6"/>
      <c r="J34" s="6"/>
      <c r="K34" s="6">
        <v>600.48</v>
      </c>
      <c r="L34" s="20">
        <v>313653.77</v>
      </c>
      <c r="M34" s="6"/>
    </row>
    <row r="35" spans="1:16" hidden="1" x14ac:dyDescent="0.25">
      <c r="A35" s="21" t="s">
        <v>563</v>
      </c>
      <c r="B35" s="22">
        <v>42582</v>
      </c>
      <c r="C35" s="21" t="s">
        <v>2209</v>
      </c>
      <c r="D35" s="21">
        <v>1</v>
      </c>
      <c r="E35" s="21">
        <v>2833</v>
      </c>
      <c r="F35" s="21" t="s">
        <v>503</v>
      </c>
      <c r="G35" s="21" t="s">
        <v>6</v>
      </c>
      <c r="H35" s="21" t="s">
        <v>2210</v>
      </c>
      <c r="I35" s="21"/>
      <c r="J35" s="21"/>
      <c r="K35" s="23">
        <v>240000</v>
      </c>
      <c r="L35" s="19">
        <v>-12174181.439999999</v>
      </c>
    </row>
    <row r="36" spans="1:16" hidden="1" x14ac:dyDescent="0.25">
      <c r="A36" s="6" t="s">
        <v>22</v>
      </c>
      <c r="B36" s="7">
        <v>42558</v>
      </c>
      <c r="C36" s="6" t="s">
        <v>2023</v>
      </c>
      <c r="D36" s="6">
        <v>1</v>
      </c>
      <c r="E36" s="6" t="s">
        <v>2024</v>
      </c>
      <c r="F36" s="6" t="s">
        <v>14</v>
      </c>
      <c r="G36" s="6" t="s">
        <v>15</v>
      </c>
      <c r="H36" s="6" t="s">
        <v>2025</v>
      </c>
      <c r="I36" s="6"/>
      <c r="J36" s="6"/>
      <c r="K36" s="20">
        <v>48965.52</v>
      </c>
      <c r="L36" s="20">
        <v>238777.39</v>
      </c>
      <c r="M36" s="6">
        <v>400</v>
      </c>
      <c r="O36">
        <v>400</v>
      </c>
      <c r="P36" s="27">
        <f>+SUMIF(M36:M168,O36,K36:K168)</f>
        <v>97227.59</v>
      </c>
    </row>
    <row r="37" spans="1:16" hidden="1" x14ac:dyDescent="0.25">
      <c r="A37" s="6" t="s">
        <v>691</v>
      </c>
      <c r="B37" s="7">
        <v>42566</v>
      </c>
      <c r="C37" s="6" t="s">
        <v>1810</v>
      </c>
      <c r="D37" s="6">
        <v>1</v>
      </c>
      <c r="E37" s="6" t="s">
        <v>2035</v>
      </c>
      <c r="F37" s="6" t="s">
        <v>14</v>
      </c>
      <c r="G37" s="6" t="s">
        <v>15</v>
      </c>
      <c r="H37" s="6" t="s">
        <v>2036</v>
      </c>
      <c r="I37" s="6"/>
      <c r="J37" s="6"/>
      <c r="K37" s="20">
        <v>73103.45</v>
      </c>
      <c r="L37" s="20">
        <v>238953.65</v>
      </c>
      <c r="M37" s="6">
        <v>400</v>
      </c>
      <c r="O37">
        <v>402</v>
      </c>
      <c r="P37">
        <f>+SUMIF(M36:M168,O37,K36:L168)</f>
        <v>0</v>
      </c>
    </row>
    <row r="38" spans="1:16" hidden="1" x14ac:dyDescent="0.25">
      <c r="A38" s="6" t="s">
        <v>1974</v>
      </c>
      <c r="B38" s="7">
        <v>42576</v>
      </c>
      <c r="C38" s="6" t="s">
        <v>1810</v>
      </c>
      <c r="D38" s="6">
        <v>1</v>
      </c>
      <c r="E38" s="6" t="s">
        <v>2043</v>
      </c>
      <c r="F38" s="6" t="s">
        <v>14</v>
      </c>
      <c r="G38" s="6" t="s">
        <v>15</v>
      </c>
      <c r="H38" s="6" t="s">
        <v>2036</v>
      </c>
      <c r="I38" s="6"/>
      <c r="J38" s="6"/>
      <c r="K38" s="20">
        <v>73103.45</v>
      </c>
      <c r="L38" s="20">
        <v>312932.96999999997</v>
      </c>
      <c r="M38" s="6">
        <v>400</v>
      </c>
      <c r="O38">
        <v>440</v>
      </c>
      <c r="P38">
        <f>+SUMIF(M36:M168,O38,K36:L168)</f>
        <v>0</v>
      </c>
    </row>
    <row r="39" spans="1:16" hidden="1" x14ac:dyDescent="0.25">
      <c r="A39" s="6" t="s">
        <v>1977</v>
      </c>
      <c r="B39" s="7">
        <v>42576</v>
      </c>
      <c r="C39" s="6" t="s">
        <v>2044</v>
      </c>
      <c r="D39" s="6">
        <v>1</v>
      </c>
      <c r="E39" s="6" t="s">
        <v>2045</v>
      </c>
      <c r="F39" s="6" t="s">
        <v>14</v>
      </c>
      <c r="G39" s="6" t="s">
        <v>15</v>
      </c>
      <c r="H39" s="6" t="s">
        <v>2046</v>
      </c>
      <c r="I39" s="6"/>
      <c r="J39" s="6"/>
      <c r="K39" s="20">
        <v>48262.07</v>
      </c>
      <c r="L39" s="20">
        <v>264670.90000000002</v>
      </c>
      <c r="M39" s="6">
        <v>400</v>
      </c>
      <c r="O39">
        <v>470</v>
      </c>
      <c r="P39">
        <f>+SUMIF(M36:M168,O39,K36:L168)</f>
        <v>1669.3600000000001</v>
      </c>
    </row>
    <row r="40" spans="1:16" hidden="1" x14ac:dyDescent="0.25">
      <c r="A40" s="6" t="s">
        <v>2049</v>
      </c>
      <c r="B40" s="7">
        <v>42576</v>
      </c>
      <c r="C40" s="6" t="s">
        <v>2050</v>
      </c>
      <c r="D40" s="6">
        <v>1</v>
      </c>
      <c r="E40" s="6" t="s">
        <v>2051</v>
      </c>
      <c r="F40" s="6" t="s">
        <v>14</v>
      </c>
      <c r="G40" s="6" t="s">
        <v>15</v>
      </c>
      <c r="H40" s="6" t="s">
        <v>2046</v>
      </c>
      <c r="I40" s="6"/>
      <c r="J40" s="6"/>
      <c r="K40" s="20">
        <v>48262.07</v>
      </c>
      <c r="L40" s="20">
        <v>264670.90000000002</v>
      </c>
      <c r="M40" s="6">
        <v>400</v>
      </c>
      <c r="O40">
        <v>483</v>
      </c>
      <c r="P40">
        <f>+SUMIF(M36:M168,O40,K36:L168)</f>
        <v>31505.900000000005</v>
      </c>
    </row>
    <row r="41" spans="1:16" hidden="1" x14ac:dyDescent="0.25">
      <c r="A41" s="6" t="s">
        <v>866</v>
      </c>
      <c r="B41" s="7">
        <v>42581</v>
      </c>
      <c r="C41" s="6" t="s">
        <v>1814</v>
      </c>
      <c r="D41" s="6">
        <v>1</v>
      </c>
      <c r="E41" s="6" t="s">
        <v>2062</v>
      </c>
      <c r="F41" s="6" t="s">
        <v>14</v>
      </c>
      <c r="G41" s="6" t="s">
        <v>15</v>
      </c>
      <c r="H41" s="6" t="s">
        <v>2025</v>
      </c>
      <c r="I41" s="6"/>
      <c r="J41" s="6"/>
      <c r="K41" s="20">
        <v>48965.52</v>
      </c>
      <c r="L41" s="20">
        <v>314254.25</v>
      </c>
      <c r="M41" s="6">
        <v>400</v>
      </c>
    </row>
    <row r="42" spans="1:16" hidden="1" x14ac:dyDescent="0.25">
      <c r="A42" s="21" t="s">
        <v>612</v>
      </c>
      <c r="B42" s="22">
        <v>42556</v>
      </c>
      <c r="C42" s="21"/>
      <c r="D42" s="21">
        <v>2</v>
      </c>
      <c r="E42" s="21" t="s">
        <v>2066</v>
      </c>
      <c r="F42" s="21" t="s">
        <v>121</v>
      </c>
      <c r="G42" s="21" t="s">
        <v>427</v>
      </c>
      <c r="H42" s="21" t="s">
        <v>1654</v>
      </c>
      <c r="I42" s="31">
        <f>K42*100/16</f>
        <v>633</v>
      </c>
      <c r="J42" s="21"/>
      <c r="K42" s="31">
        <v>101.28</v>
      </c>
      <c r="L42" s="19">
        <v>-11778741.130000001</v>
      </c>
      <c r="M42">
        <v>470</v>
      </c>
    </row>
    <row r="43" spans="1:16" hidden="1" x14ac:dyDescent="0.25">
      <c r="A43" s="21" t="s">
        <v>34</v>
      </c>
      <c r="B43" s="22">
        <v>42560</v>
      </c>
      <c r="C43" s="21"/>
      <c r="D43" s="21">
        <v>2</v>
      </c>
      <c r="E43" s="21" t="s">
        <v>2072</v>
      </c>
      <c r="F43" s="21" t="s">
        <v>121</v>
      </c>
      <c r="G43" s="21" t="s">
        <v>427</v>
      </c>
      <c r="H43" s="21" t="s">
        <v>1798</v>
      </c>
      <c r="I43" s="31">
        <f t="shared" ref="I43:I106" si="0">K43*100/16</f>
        <v>809</v>
      </c>
      <c r="J43" s="21"/>
      <c r="K43" s="31">
        <v>129.44</v>
      </c>
      <c r="L43" s="19">
        <v>-11779044.359999999</v>
      </c>
      <c r="M43">
        <v>470</v>
      </c>
    </row>
    <row r="44" spans="1:16" hidden="1" x14ac:dyDescent="0.25">
      <c r="A44" s="21" t="s">
        <v>1412</v>
      </c>
      <c r="B44" s="22">
        <v>42563</v>
      </c>
      <c r="C44" s="21"/>
      <c r="D44" s="21">
        <v>2</v>
      </c>
      <c r="E44" s="21" t="s">
        <v>2107</v>
      </c>
      <c r="F44" s="21" t="s">
        <v>121</v>
      </c>
      <c r="G44" s="21" t="s">
        <v>427</v>
      </c>
      <c r="H44" s="21" t="s">
        <v>1118</v>
      </c>
      <c r="I44" s="31">
        <f t="shared" si="0"/>
        <v>542.625</v>
      </c>
      <c r="J44" s="21"/>
      <c r="K44" s="31">
        <v>86.82</v>
      </c>
      <c r="L44" s="19">
        <v>-11788477.34</v>
      </c>
      <c r="M44">
        <v>470</v>
      </c>
    </row>
    <row r="45" spans="1:16" hidden="1" x14ac:dyDescent="0.25">
      <c r="A45" s="21" t="s">
        <v>932</v>
      </c>
      <c r="B45" s="22">
        <v>42563</v>
      </c>
      <c r="C45" s="21"/>
      <c r="D45" s="21">
        <v>2</v>
      </c>
      <c r="E45" s="21" t="s">
        <v>2108</v>
      </c>
      <c r="F45" s="21" t="s">
        <v>121</v>
      </c>
      <c r="G45" s="21" t="s">
        <v>427</v>
      </c>
      <c r="H45" s="21" t="s">
        <v>1813</v>
      </c>
      <c r="I45" s="31">
        <f t="shared" si="0"/>
        <v>4396</v>
      </c>
      <c r="J45" s="21"/>
      <c r="K45" s="31">
        <v>703.36</v>
      </c>
      <c r="L45" s="19">
        <v>-11789180.699999999</v>
      </c>
      <c r="M45">
        <v>470</v>
      </c>
    </row>
    <row r="46" spans="1:16" hidden="1" x14ac:dyDescent="0.25">
      <c r="A46" s="21" t="s">
        <v>720</v>
      </c>
      <c r="B46" s="22">
        <v>42567</v>
      </c>
      <c r="C46" s="21"/>
      <c r="D46" s="21">
        <v>2</v>
      </c>
      <c r="E46" s="21" t="s">
        <v>2119</v>
      </c>
      <c r="F46" s="21" t="s">
        <v>121</v>
      </c>
      <c r="G46" s="21" t="s">
        <v>427</v>
      </c>
      <c r="H46" s="21" t="s">
        <v>443</v>
      </c>
      <c r="I46" s="31">
        <f t="shared" si="0"/>
        <v>286.75</v>
      </c>
      <c r="J46" s="21"/>
      <c r="K46" s="31">
        <v>45.88</v>
      </c>
      <c r="L46" s="19">
        <v>-11801218.26</v>
      </c>
      <c r="M46">
        <v>470</v>
      </c>
    </row>
    <row r="47" spans="1:16" hidden="1" x14ac:dyDescent="0.25">
      <c r="A47" s="21" t="s">
        <v>2127</v>
      </c>
      <c r="B47" s="22">
        <v>42569</v>
      </c>
      <c r="C47" s="21"/>
      <c r="D47" s="21">
        <v>2</v>
      </c>
      <c r="E47" s="21" t="s">
        <v>2128</v>
      </c>
      <c r="F47" s="21" t="s">
        <v>121</v>
      </c>
      <c r="G47" s="21" t="s">
        <v>427</v>
      </c>
      <c r="H47" s="21" t="s">
        <v>2129</v>
      </c>
      <c r="I47" s="31">
        <f t="shared" si="0"/>
        <v>604</v>
      </c>
      <c r="J47" s="21"/>
      <c r="K47" s="31">
        <v>96.64</v>
      </c>
      <c r="L47" s="19">
        <v>-11802262.880000001</v>
      </c>
      <c r="M47">
        <v>470</v>
      </c>
    </row>
    <row r="48" spans="1:16" hidden="1" x14ac:dyDescent="0.25">
      <c r="A48" s="21" t="s">
        <v>1440</v>
      </c>
      <c r="B48" s="22">
        <v>42570</v>
      </c>
      <c r="C48" s="21"/>
      <c r="D48" s="21">
        <v>2</v>
      </c>
      <c r="E48" s="21" t="s">
        <v>2133</v>
      </c>
      <c r="F48" s="21" t="s">
        <v>121</v>
      </c>
      <c r="G48" s="21" t="s">
        <v>427</v>
      </c>
      <c r="H48" s="21" t="s">
        <v>1215</v>
      </c>
      <c r="I48" s="31">
        <f t="shared" si="0"/>
        <v>611</v>
      </c>
      <c r="J48" s="21"/>
      <c r="K48" s="31">
        <v>97.76</v>
      </c>
      <c r="L48" s="19">
        <v>-11802606.85</v>
      </c>
      <c r="M48">
        <v>470</v>
      </c>
    </row>
    <row r="49" spans="1:13" hidden="1" x14ac:dyDescent="0.25">
      <c r="A49" s="21" t="s">
        <v>229</v>
      </c>
      <c r="B49" s="22">
        <v>42570</v>
      </c>
      <c r="C49" s="21"/>
      <c r="D49" s="21">
        <v>2</v>
      </c>
      <c r="E49" s="21" t="s">
        <v>2134</v>
      </c>
      <c r="F49" s="21" t="s">
        <v>121</v>
      </c>
      <c r="G49" s="21" t="s">
        <v>427</v>
      </c>
      <c r="H49" s="21" t="s">
        <v>2135</v>
      </c>
      <c r="I49" s="31">
        <f t="shared" si="0"/>
        <v>1351.4375</v>
      </c>
      <c r="J49" s="21"/>
      <c r="K49" s="31">
        <v>216.23</v>
      </c>
      <c r="L49" s="19">
        <v>-11802823.08</v>
      </c>
      <c r="M49">
        <v>470</v>
      </c>
    </row>
    <row r="50" spans="1:13" hidden="1" x14ac:dyDescent="0.25">
      <c r="A50" s="21" t="s">
        <v>241</v>
      </c>
      <c r="B50" s="22">
        <v>42570</v>
      </c>
      <c r="C50" s="21"/>
      <c r="D50" s="21">
        <v>2</v>
      </c>
      <c r="E50" s="21" t="s">
        <v>2136</v>
      </c>
      <c r="F50" s="21" t="s">
        <v>121</v>
      </c>
      <c r="G50" s="21" t="s">
        <v>427</v>
      </c>
      <c r="H50" s="21" t="s">
        <v>1989</v>
      </c>
      <c r="I50" s="31">
        <f t="shared" si="0"/>
        <v>1199.6875</v>
      </c>
      <c r="J50" s="21"/>
      <c r="K50" s="31">
        <v>191.95</v>
      </c>
      <c r="L50" s="19">
        <v>-11803015.029999999</v>
      </c>
      <c r="M50">
        <v>470</v>
      </c>
    </row>
    <row r="51" spans="1:13" x14ac:dyDescent="0.25">
      <c r="A51" s="21" t="s">
        <v>982</v>
      </c>
      <c r="B51" s="22">
        <v>42552</v>
      </c>
      <c r="C51" s="21" t="s">
        <v>2064</v>
      </c>
      <c r="D51" s="21">
        <v>2</v>
      </c>
      <c r="E51" s="21" t="s">
        <v>2065</v>
      </c>
      <c r="F51" s="21" t="s">
        <v>155</v>
      </c>
      <c r="G51" s="21" t="s">
        <v>32</v>
      </c>
      <c r="H51" s="21" t="s">
        <v>435</v>
      </c>
      <c r="I51" s="31">
        <f t="shared" si="0"/>
        <v>995.6875</v>
      </c>
      <c r="J51" s="21"/>
      <c r="K51" s="31">
        <v>159.31</v>
      </c>
      <c r="L51" s="19">
        <v>-11778639.85</v>
      </c>
      <c r="M51">
        <v>483</v>
      </c>
    </row>
    <row r="52" spans="1:13" x14ac:dyDescent="0.25">
      <c r="A52" s="21" t="s">
        <v>7</v>
      </c>
      <c r="B52" s="22">
        <v>42557</v>
      </c>
      <c r="C52" s="21" t="s">
        <v>2067</v>
      </c>
      <c r="D52" s="21">
        <v>2</v>
      </c>
      <c r="E52" s="21" t="s">
        <v>2068</v>
      </c>
      <c r="F52" s="21" t="s">
        <v>125</v>
      </c>
      <c r="G52" s="21" t="s">
        <v>67</v>
      </c>
      <c r="H52" s="21" t="s">
        <v>1073</v>
      </c>
      <c r="I52" s="31">
        <f t="shared" si="0"/>
        <v>1086.1875</v>
      </c>
      <c r="J52" s="21"/>
      <c r="K52" s="31">
        <v>173.79</v>
      </c>
      <c r="L52" s="19">
        <v>-11778914.92</v>
      </c>
      <c r="M52">
        <v>483</v>
      </c>
    </row>
    <row r="53" spans="1:13" x14ac:dyDescent="0.25">
      <c r="A53" s="21" t="s">
        <v>19</v>
      </c>
      <c r="B53" s="22">
        <v>42558</v>
      </c>
      <c r="C53" s="21" t="s">
        <v>2067</v>
      </c>
      <c r="D53" s="21">
        <v>2</v>
      </c>
      <c r="E53" s="21" t="s">
        <v>2071</v>
      </c>
      <c r="F53" s="21" t="s">
        <v>125</v>
      </c>
      <c r="G53" s="21" t="s">
        <v>67</v>
      </c>
      <c r="H53" s="21" t="s">
        <v>1073</v>
      </c>
      <c r="I53" s="31">
        <f t="shared" si="0"/>
        <v>1086.1875</v>
      </c>
      <c r="J53" s="21"/>
      <c r="K53" s="31">
        <v>173.79</v>
      </c>
      <c r="L53" s="19">
        <v>-11778914.92</v>
      </c>
      <c r="M53">
        <v>483</v>
      </c>
    </row>
    <row r="54" spans="1:13" x14ac:dyDescent="0.25">
      <c r="A54" s="6" t="s">
        <v>2026</v>
      </c>
      <c r="B54" s="7">
        <v>42559</v>
      </c>
      <c r="C54" s="6" t="s">
        <v>2027</v>
      </c>
      <c r="D54" s="6">
        <v>2</v>
      </c>
      <c r="E54" s="6" t="s">
        <v>2028</v>
      </c>
      <c r="F54" s="6" t="s">
        <v>31</v>
      </c>
      <c r="G54" s="6" t="s">
        <v>32</v>
      </c>
      <c r="H54" s="6" t="s">
        <v>33</v>
      </c>
      <c r="I54" s="31">
        <f t="shared" si="0"/>
        <v>202.99999999999997</v>
      </c>
      <c r="J54" s="6"/>
      <c r="K54" s="9">
        <v>32.479999999999997</v>
      </c>
      <c r="L54" s="20">
        <v>238744.91</v>
      </c>
      <c r="M54">
        <v>483</v>
      </c>
    </row>
    <row r="55" spans="1:13" x14ac:dyDescent="0.25">
      <c r="A55" s="21" t="s">
        <v>122</v>
      </c>
      <c r="B55" s="22">
        <v>42562</v>
      </c>
      <c r="C55" s="21" t="s">
        <v>2075</v>
      </c>
      <c r="D55" s="21">
        <v>2</v>
      </c>
      <c r="E55" s="21" t="s">
        <v>2076</v>
      </c>
      <c r="F55" s="21" t="s">
        <v>125</v>
      </c>
      <c r="G55" s="21" t="s">
        <v>10</v>
      </c>
      <c r="H55" s="21" t="s">
        <v>684</v>
      </c>
      <c r="I55" s="31">
        <f t="shared" si="0"/>
        <v>2405.1875</v>
      </c>
      <c r="J55" s="21"/>
      <c r="K55" s="31">
        <v>384.83</v>
      </c>
      <c r="L55" s="19">
        <v>-11779959.189999999</v>
      </c>
      <c r="M55">
        <v>483</v>
      </c>
    </row>
    <row r="56" spans="1:13" x14ac:dyDescent="0.25">
      <c r="A56" s="21" t="s">
        <v>194</v>
      </c>
      <c r="B56" s="22">
        <v>42562</v>
      </c>
      <c r="C56" s="21" t="s">
        <v>2077</v>
      </c>
      <c r="D56" s="21">
        <v>2</v>
      </c>
      <c r="E56" s="21" t="s">
        <v>2078</v>
      </c>
      <c r="F56" s="21" t="s">
        <v>125</v>
      </c>
      <c r="G56" s="21" t="s">
        <v>10</v>
      </c>
      <c r="H56" s="21" t="s">
        <v>2079</v>
      </c>
      <c r="I56" s="31">
        <f t="shared" si="0"/>
        <v>2193.375</v>
      </c>
      <c r="J56" s="21"/>
      <c r="K56" s="31">
        <v>350.94</v>
      </c>
      <c r="L56" s="19">
        <v>-11780310.130000001</v>
      </c>
      <c r="M56">
        <v>483</v>
      </c>
    </row>
    <row r="57" spans="1:13" x14ac:dyDescent="0.25">
      <c r="A57" s="21" t="s">
        <v>37</v>
      </c>
      <c r="B57" s="22">
        <v>42562</v>
      </c>
      <c r="C57" s="21" t="s">
        <v>2080</v>
      </c>
      <c r="D57" s="21">
        <v>2</v>
      </c>
      <c r="E57" s="21" t="s">
        <v>2081</v>
      </c>
      <c r="F57" s="21" t="s">
        <v>125</v>
      </c>
      <c r="G57" s="21" t="s">
        <v>10</v>
      </c>
      <c r="H57" s="21" t="s">
        <v>646</v>
      </c>
      <c r="I57" s="31">
        <f t="shared" si="0"/>
        <v>1086.25</v>
      </c>
      <c r="J57" s="21"/>
      <c r="K57" s="31">
        <v>173.8</v>
      </c>
      <c r="L57" s="19">
        <v>-11780483.93</v>
      </c>
      <c r="M57">
        <v>483</v>
      </c>
    </row>
    <row r="58" spans="1:13" x14ac:dyDescent="0.25">
      <c r="A58" s="21" t="s">
        <v>197</v>
      </c>
      <c r="B58" s="22">
        <v>42562</v>
      </c>
      <c r="C58" s="21" t="s">
        <v>2082</v>
      </c>
      <c r="D58" s="21">
        <v>2</v>
      </c>
      <c r="E58" s="21" t="s">
        <v>2083</v>
      </c>
      <c r="F58" s="21" t="s">
        <v>125</v>
      </c>
      <c r="G58" s="21" t="s">
        <v>10</v>
      </c>
      <c r="H58" s="21" t="s">
        <v>638</v>
      </c>
      <c r="I58" s="31">
        <f t="shared" si="0"/>
        <v>13111.625</v>
      </c>
      <c r="J58" s="21"/>
      <c r="K58" s="31">
        <v>2097.86</v>
      </c>
      <c r="L58" s="19">
        <v>-11782581.789999999</v>
      </c>
      <c r="M58">
        <v>483</v>
      </c>
    </row>
    <row r="59" spans="1:13" x14ac:dyDescent="0.25">
      <c r="A59" s="21" t="s">
        <v>39</v>
      </c>
      <c r="B59" s="22">
        <v>42562</v>
      </c>
      <c r="C59" s="21" t="s">
        <v>2084</v>
      </c>
      <c r="D59" s="21">
        <v>2</v>
      </c>
      <c r="E59" s="21" t="s">
        <v>2085</v>
      </c>
      <c r="F59" s="21" t="s">
        <v>125</v>
      </c>
      <c r="G59" s="21" t="s">
        <v>10</v>
      </c>
      <c r="H59" s="21" t="s">
        <v>2086</v>
      </c>
      <c r="I59" s="31">
        <f t="shared" si="0"/>
        <v>1086.1875</v>
      </c>
      <c r="J59" s="21"/>
      <c r="K59" s="31">
        <v>173.79</v>
      </c>
      <c r="L59" s="19">
        <v>-11782755.58</v>
      </c>
      <c r="M59">
        <v>483</v>
      </c>
    </row>
    <row r="60" spans="1:13" x14ac:dyDescent="0.25">
      <c r="A60" s="21" t="s">
        <v>44</v>
      </c>
      <c r="B60" s="22">
        <v>42562</v>
      </c>
      <c r="C60" s="21" t="s">
        <v>2087</v>
      </c>
      <c r="D60" s="21">
        <v>2</v>
      </c>
      <c r="E60" s="21" t="s">
        <v>2088</v>
      </c>
      <c r="F60" s="21" t="s">
        <v>125</v>
      </c>
      <c r="G60" s="21" t="s">
        <v>10</v>
      </c>
      <c r="H60" s="21" t="s">
        <v>2089</v>
      </c>
      <c r="I60" s="31">
        <f t="shared" si="0"/>
        <v>1758.625</v>
      </c>
      <c r="J60" s="21"/>
      <c r="K60" s="31">
        <v>281.38</v>
      </c>
      <c r="L60" s="19">
        <v>-11783036.960000001</v>
      </c>
      <c r="M60">
        <v>483</v>
      </c>
    </row>
    <row r="61" spans="1:13" x14ac:dyDescent="0.25">
      <c r="A61" s="21" t="s">
        <v>47</v>
      </c>
      <c r="B61" s="22">
        <v>42562</v>
      </c>
      <c r="C61" s="21" t="s">
        <v>2090</v>
      </c>
      <c r="D61" s="21">
        <v>2</v>
      </c>
      <c r="E61" s="21" t="s">
        <v>2091</v>
      </c>
      <c r="F61" s="21" t="s">
        <v>125</v>
      </c>
      <c r="G61" s="21" t="s">
        <v>10</v>
      </c>
      <c r="H61" s="21" t="s">
        <v>2092</v>
      </c>
      <c r="I61" s="31">
        <f t="shared" si="0"/>
        <v>1086.1875</v>
      </c>
      <c r="J61" s="21"/>
      <c r="K61" s="31">
        <v>173.79</v>
      </c>
      <c r="L61" s="19">
        <v>-11783210.75</v>
      </c>
      <c r="M61">
        <v>483</v>
      </c>
    </row>
    <row r="62" spans="1:13" x14ac:dyDescent="0.25">
      <c r="A62" s="21" t="s">
        <v>48</v>
      </c>
      <c r="B62" s="22">
        <v>42562</v>
      </c>
      <c r="C62" s="21" t="s">
        <v>2093</v>
      </c>
      <c r="D62" s="21">
        <v>2</v>
      </c>
      <c r="E62" s="21" t="s">
        <v>2094</v>
      </c>
      <c r="F62" s="21" t="s">
        <v>125</v>
      </c>
      <c r="G62" s="21" t="s">
        <v>10</v>
      </c>
      <c r="H62" s="21" t="s">
        <v>2095</v>
      </c>
      <c r="I62" s="31">
        <f t="shared" si="0"/>
        <v>1965.5</v>
      </c>
      <c r="J62" s="21"/>
      <c r="K62" s="31">
        <v>314.48</v>
      </c>
      <c r="L62" s="19">
        <v>-11783525.23</v>
      </c>
      <c r="M62">
        <v>483</v>
      </c>
    </row>
    <row r="63" spans="1:13" x14ac:dyDescent="0.25">
      <c r="A63" s="21" t="s">
        <v>202</v>
      </c>
      <c r="B63" s="22">
        <v>42562</v>
      </c>
      <c r="C63" s="21" t="s">
        <v>2096</v>
      </c>
      <c r="D63" s="21">
        <v>2</v>
      </c>
      <c r="E63" s="21" t="s">
        <v>2097</v>
      </c>
      <c r="F63" s="21" t="s">
        <v>125</v>
      </c>
      <c r="G63" s="21" t="s">
        <v>10</v>
      </c>
      <c r="H63" s="21" t="s">
        <v>593</v>
      </c>
      <c r="I63" s="31">
        <f t="shared" si="0"/>
        <v>1930.9999999999998</v>
      </c>
      <c r="J63" s="21"/>
      <c r="K63" s="31">
        <v>308.95999999999998</v>
      </c>
      <c r="L63" s="19">
        <v>-11783834.189999999</v>
      </c>
      <c r="M63">
        <v>483</v>
      </c>
    </row>
    <row r="64" spans="1:13" x14ac:dyDescent="0.25">
      <c r="A64" s="21" t="s">
        <v>205</v>
      </c>
      <c r="B64" s="22">
        <v>42562</v>
      </c>
      <c r="C64" s="21" t="s">
        <v>2098</v>
      </c>
      <c r="D64" s="21">
        <v>2</v>
      </c>
      <c r="E64" s="21" t="s">
        <v>2099</v>
      </c>
      <c r="F64" s="21" t="s">
        <v>125</v>
      </c>
      <c r="G64" s="21" t="s">
        <v>10</v>
      </c>
      <c r="H64" s="21" t="s">
        <v>2100</v>
      </c>
      <c r="I64" s="31">
        <f t="shared" si="0"/>
        <v>1086.1875</v>
      </c>
      <c r="J64" s="21"/>
      <c r="K64" s="31">
        <v>173.79</v>
      </c>
      <c r="L64" s="19">
        <v>-11784007.98</v>
      </c>
      <c r="M64">
        <v>483</v>
      </c>
    </row>
    <row r="65" spans="1:13" x14ac:dyDescent="0.25">
      <c r="A65" s="21" t="s">
        <v>655</v>
      </c>
      <c r="B65" s="22">
        <v>42562</v>
      </c>
      <c r="C65" s="21" t="s">
        <v>2101</v>
      </c>
      <c r="D65" s="21">
        <v>2</v>
      </c>
      <c r="E65" s="21" t="s">
        <v>2102</v>
      </c>
      <c r="F65" s="21" t="s">
        <v>125</v>
      </c>
      <c r="G65" s="21" t="s">
        <v>10</v>
      </c>
      <c r="H65" s="21" t="s">
        <v>1035</v>
      </c>
      <c r="I65" s="31">
        <f t="shared" si="0"/>
        <v>8730.9375</v>
      </c>
      <c r="J65" s="21"/>
      <c r="K65" s="31">
        <v>1396.95</v>
      </c>
      <c r="L65" s="19">
        <v>-11785404.93</v>
      </c>
      <c r="M65">
        <v>483</v>
      </c>
    </row>
    <row r="66" spans="1:13" x14ac:dyDescent="0.25">
      <c r="A66" s="21" t="s">
        <v>659</v>
      </c>
      <c r="B66" s="22">
        <v>42562</v>
      </c>
      <c r="C66" s="21" t="s">
        <v>2103</v>
      </c>
      <c r="D66" s="21">
        <v>2</v>
      </c>
      <c r="E66" s="21" t="s">
        <v>2104</v>
      </c>
      <c r="F66" s="21" t="s">
        <v>125</v>
      </c>
      <c r="G66" s="21" t="s">
        <v>10</v>
      </c>
      <c r="H66" s="21" t="s">
        <v>1220</v>
      </c>
      <c r="I66" s="31">
        <f t="shared" si="0"/>
        <v>17573.75</v>
      </c>
      <c r="J66" s="21"/>
      <c r="K66" s="31">
        <v>2811.8</v>
      </c>
      <c r="L66" s="19">
        <v>-11788216.73</v>
      </c>
      <c r="M66">
        <v>483</v>
      </c>
    </row>
    <row r="67" spans="1:13" x14ac:dyDescent="0.25">
      <c r="A67" s="21" t="s">
        <v>663</v>
      </c>
      <c r="B67" s="22">
        <v>42562</v>
      </c>
      <c r="C67" s="21" t="s">
        <v>2105</v>
      </c>
      <c r="D67" s="21">
        <v>2</v>
      </c>
      <c r="E67" s="21" t="s">
        <v>2106</v>
      </c>
      <c r="F67" s="21" t="s">
        <v>125</v>
      </c>
      <c r="G67" s="21" t="s">
        <v>10</v>
      </c>
      <c r="H67" s="21" t="s">
        <v>430</v>
      </c>
      <c r="I67" s="31">
        <f t="shared" si="0"/>
        <v>1086.1875</v>
      </c>
      <c r="J67" s="21"/>
      <c r="K67" s="31">
        <v>173.79</v>
      </c>
      <c r="L67" s="19">
        <v>-11788390.52</v>
      </c>
      <c r="M67">
        <v>483</v>
      </c>
    </row>
    <row r="68" spans="1:13" x14ac:dyDescent="0.25">
      <c r="A68" s="21" t="s">
        <v>1054</v>
      </c>
      <c r="B68" s="22">
        <v>42562</v>
      </c>
      <c r="C68" s="21" t="s">
        <v>2073</v>
      </c>
      <c r="D68" s="21">
        <v>2</v>
      </c>
      <c r="E68" s="21" t="s">
        <v>2074</v>
      </c>
      <c r="F68" s="21" t="s">
        <v>222</v>
      </c>
      <c r="G68" s="21" t="s">
        <v>32</v>
      </c>
      <c r="H68" s="21" t="s">
        <v>435</v>
      </c>
      <c r="I68" s="31">
        <f t="shared" si="0"/>
        <v>3312.5</v>
      </c>
      <c r="J68" s="21"/>
      <c r="K68" s="31">
        <v>530</v>
      </c>
      <c r="L68" s="19">
        <v>-11779574.359999999</v>
      </c>
      <c r="M68">
        <v>483</v>
      </c>
    </row>
    <row r="69" spans="1:13" x14ac:dyDescent="0.25">
      <c r="A69" s="6" t="s">
        <v>1395</v>
      </c>
      <c r="B69" s="7">
        <v>42562</v>
      </c>
      <c r="C69" s="6" t="s">
        <v>2029</v>
      </c>
      <c r="D69" s="6">
        <v>2</v>
      </c>
      <c r="E69" s="6" t="s">
        <v>2030</v>
      </c>
      <c r="F69" s="6" t="s">
        <v>31</v>
      </c>
      <c r="G69" s="6" t="s">
        <v>32</v>
      </c>
      <c r="H69" s="6" t="s">
        <v>33</v>
      </c>
      <c r="I69" s="31">
        <f t="shared" si="0"/>
        <v>84.0625</v>
      </c>
      <c r="J69" s="6"/>
      <c r="K69" s="9">
        <v>13.45</v>
      </c>
      <c r="L69" s="20">
        <v>238731.46</v>
      </c>
      <c r="M69">
        <v>483</v>
      </c>
    </row>
    <row r="70" spans="1:13" x14ac:dyDescent="0.25">
      <c r="A70" s="6" t="s">
        <v>1398</v>
      </c>
      <c r="B70" s="7">
        <v>42562</v>
      </c>
      <c r="C70" s="6" t="s">
        <v>2031</v>
      </c>
      <c r="D70" s="6">
        <v>2</v>
      </c>
      <c r="E70" s="6" t="s">
        <v>2032</v>
      </c>
      <c r="F70" s="6" t="s">
        <v>31</v>
      </c>
      <c r="G70" s="6" t="s">
        <v>32</v>
      </c>
      <c r="H70" s="6" t="s">
        <v>33</v>
      </c>
      <c r="I70" s="31">
        <f t="shared" si="0"/>
        <v>501.5625</v>
      </c>
      <c r="J70" s="6"/>
      <c r="K70" s="9">
        <v>80.25</v>
      </c>
      <c r="L70" s="20">
        <v>238651.21</v>
      </c>
      <c r="M70">
        <v>483</v>
      </c>
    </row>
    <row r="71" spans="1:13" x14ac:dyDescent="0.25">
      <c r="A71" s="21" t="s">
        <v>1058</v>
      </c>
      <c r="B71" s="22">
        <v>42563</v>
      </c>
      <c r="C71" s="21" t="s">
        <v>2109</v>
      </c>
      <c r="D71" s="21">
        <v>2</v>
      </c>
      <c r="E71" s="21" t="s">
        <v>2110</v>
      </c>
      <c r="F71" s="21" t="s">
        <v>125</v>
      </c>
      <c r="G71" s="21" t="s">
        <v>10</v>
      </c>
      <c r="H71" s="21" t="s">
        <v>1319</v>
      </c>
      <c r="I71" s="31">
        <f t="shared" si="0"/>
        <v>2348.0625</v>
      </c>
      <c r="J71" s="21"/>
      <c r="K71" s="31">
        <v>375.69</v>
      </c>
      <c r="L71" s="19">
        <v>-11789556.390000001</v>
      </c>
      <c r="M71">
        <v>483</v>
      </c>
    </row>
    <row r="72" spans="1:13" x14ac:dyDescent="0.25">
      <c r="A72" s="21" t="s">
        <v>49</v>
      </c>
      <c r="B72" s="22">
        <v>42564</v>
      </c>
      <c r="C72" s="21" t="s">
        <v>2111</v>
      </c>
      <c r="D72" s="21">
        <v>2</v>
      </c>
      <c r="E72" s="21" t="s">
        <v>2112</v>
      </c>
      <c r="F72" s="21" t="s">
        <v>125</v>
      </c>
      <c r="G72" s="21" t="s">
        <v>10</v>
      </c>
      <c r="H72" s="21" t="s">
        <v>2113</v>
      </c>
      <c r="I72" s="31">
        <f t="shared" si="0"/>
        <v>68886.0625</v>
      </c>
      <c r="J72" s="21"/>
      <c r="K72" s="31">
        <v>11021.77</v>
      </c>
      <c r="L72" s="19">
        <v>-11800880.6</v>
      </c>
      <c r="M72">
        <v>483</v>
      </c>
    </row>
    <row r="73" spans="1:13" x14ac:dyDescent="0.25">
      <c r="A73" s="21" t="s">
        <v>213</v>
      </c>
      <c r="B73" s="22">
        <v>42565</v>
      </c>
      <c r="C73" s="21" t="s">
        <v>2114</v>
      </c>
      <c r="D73" s="21">
        <v>2</v>
      </c>
      <c r="E73" s="21" t="s">
        <v>2115</v>
      </c>
      <c r="F73" s="21" t="s">
        <v>125</v>
      </c>
      <c r="G73" s="21" t="s">
        <v>10</v>
      </c>
      <c r="H73" s="21" t="s">
        <v>2116</v>
      </c>
      <c r="I73" s="31">
        <f t="shared" si="0"/>
        <v>1086.1875</v>
      </c>
      <c r="J73" s="21"/>
      <c r="K73" s="31">
        <v>173.79</v>
      </c>
      <c r="L73" s="19">
        <v>-11801054.390000001</v>
      </c>
      <c r="M73">
        <v>483</v>
      </c>
    </row>
    <row r="74" spans="1:13" x14ac:dyDescent="0.25">
      <c r="A74" s="6" t="s">
        <v>708</v>
      </c>
      <c r="B74" s="7">
        <v>42567</v>
      </c>
      <c r="C74" s="6" t="s">
        <v>2037</v>
      </c>
      <c r="D74" s="6">
        <v>2</v>
      </c>
      <c r="E74" s="6" t="s">
        <v>2038</v>
      </c>
      <c r="F74" s="6" t="s">
        <v>31</v>
      </c>
      <c r="G74" s="6" t="s">
        <v>32</v>
      </c>
      <c r="H74" s="6" t="s">
        <v>33</v>
      </c>
      <c r="I74" s="31">
        <f t="shared" si="0"/>
        <v>314.0625</v>
      </c>
      <c r="J74" s="6"/>
      <c r="K74" s="9">
        <v>50.25</v>
      </c>
      <c r="L74" s="20">
        <v>238903.4</v>
      </c>
      <c r="M74">
        <v>483</v>
      </c>
    </row>
    <row r="75" spans="1:13" x14ac:dyDescent="0.25">
      <c r="A75" s="21" t="s">
        <v>711</v>
      </c>
      <c r="B75" s="22">
        <v>42567</v>
      </c>
      <c r="C75" s="21" t="s">
        <v>2117</v>
      </c>
      <c r="D75" s="21">
        <v>2</v>
      </c>
      <c r="E75" s="21" t="s">
        <v>2118</v>
      </c>
      <c r="F75" s="21" t="s">
        <v>222</v>
      </c>
      <c r="G75" s="21" t="s">
        <v>32</v>
      </c>
      <c r="H75" s="21" t="s">
        <v>435</v>
      </c>
      <c r="I75" s="31">
        <f t="shared" si="0"/>
        <v>737.4375</v>
      </c>
      <c r="J75" s="21"/>
      <c r="K75" s="31">
        <v>117.99</v>
      </c>
      <c r="L75" s="19">
        <v>-11801172.380000001</v>
      </c>
      <c r="M75">
        <v>483</v>
      </c>
    </row>
    <row r="76" spans="1:13" x14ac:dyDescent="0.25">
      <c r="A76" s="21" t="s">
        <v>51</v>
      </c>
      <c r="B76" s="22">
        <v>42567</v>
      </c>
      <c r="C76" s="21" t="s">
        <v>2120</v>
      </c>
      <c r="D76" s="21">
        <v>2</v>
      </c>
      <c r="E76" s="21" t="s">
        <v>2121</v>
      </c>
      <c r="F76" s="21" t="s">
        <v>125</v>
      </c>
      <c r="G76" s="21" t="s">
        <v>10</v>
      </c>
      <c r="H76" s="21" t="s">
        <v>1085</v>
      </c>
      <c r="I76" s="31">
        <f t="shared" si="0"/>
        <v>1948.5625</v>
      </c>
      <c r="J76" s="21"/>
      <c r="K76" s="31">
        <v>311.77</v>
      </c>
      <c r="L76" s="19">
        <v>-11801530.029999999</v>
      </c>
      <c r="M76">
        <v>483</v>
      </c>
    </row>
    <row r="77" spans="1:13" x14ac:dyDescent="0.25">
      <c r="A77" s="21" t="s">
        <v>52</v>
      </c>
      <c r="B77" s="22">
        <v>42567</v>
      </c>
      <c r="C77" s="21" t="s">
        <v>2122</v>
      </c>
      <c r="D77" s="21">
        <v>2</v>
      </c>
      <c r="E77" s="21" t="s">
        <v>2123</v>
      </c>
      <c r="F77" s="21" t="s">
        <v>125</v>
      </c>
      <c r="G77" s="21" t="s">
        <v>10</v>
      </c>
      <c r="H77" s="21" t="s">
        <v>654</v>
      </c>
      <c r="I77" s="31">
        <f t="shared" si="0"/>
        <v>1575.4375</v>
      </c>
      <c r="J77" s="21"/>
      <c r="K77" s="31">
        <v>252.07</v>
      </c>
      <c r="L77" s="19">
        <v>-11801920.029999999</v>
      </c>
      <c r="M77">
        <v>483</v>
      </c>
    </row>
    <row r="78" spans="1:13" x14ac:dyDescent="0.25">
      <c r="A78" s="21" t="s">
        <v>262</v>
      </c>
      <c r="B78" s="22">
        <v>42567</v>
      </c>
      <c r="C78" s="21" t="s">
        <v>2124</v>
      </c>
      <c r="D78" s="21">
        <v>2</v>
      </c>
      <c r="E78" s="21" t="s">
        <v>2125</v>
      </c>
      <c r="F78" s="21" t="s">
        <v>125</v>
      </c>
      <c r="G78" s="21" t="s">
        <v>10</v>
      </c>
      <c r="H78" s="21" t="s">
        <v>2126</v>
      </c>
      <c r="I78" s="31">
        <f t="shared" si="0"/>
        <v>1538.8125</v>
      </c>
      <c r="J78" s="21"/>
      <c r="K78" s="31">
        <v>246.21</v>
      </c>
      <c r="L78" s="19">
        <v>-11802166.24</v>
      </c>
      <c r="M78">
        <v>483</v>
      </c>
    </row>
    <row r="79" spans="1:13" x14ac:dyDescent="0.25">
      <c r="A79" s="21" t="s">
        <v>265</v>
      </c>
      <c r="B79" s="22">
        <v>42569</v>
      </c>
      <c r="C79" s="21" t="s">
        <v>2130</v>
      </c>
      <c r="D79" s="21">
        <v>2</v>
      </c>
      <c r="E79" s="21" t="s">
        <v>2131</v>
      </c>
      <c r="F79" s="21" t="s">
        <v>125</v>
      </c>
      <c r="G79" s="21" t="s">
        <v>10</v>
      </c>
      <c r="H79" s="21" t="s">
        <v>2132</v>
      </c>
      <c r="I79" s="31">
        <f t="shared" si="0"/>
        <v>1538.8125</v>
      </c>
      <c r="J79" s="21"/>
      <c r="K79" s="31">
        <v>246.21</v>
      </c>
      <c r="L79" s="19">
        <v>-11802509.09</v>
      </c>
      <c r="M79">
        <v>483</v>
      </c>
    </row>
    <row r="80" spans="1:13" x14ac:dyDescent="0.25">
      <c r="A80" s="21" t="s">
        <v>320</v>
      </c>
      <c r="B80" s="22">
        <v>42571</v>
      </c>
      <c r="C80" s="21" t="s">
        <v>2137</v>
      </c>
      <c r="D80" s="21">
        <v>2</v>
      </c>
      <c r="E80" s="21" t="s">
        <v>2138</v>
      </c>
      <c r="F80" s="21" t="s">
        <v>125</v>
      </c>
      <c r="G80" s="21" t="s">
        <v>10</v>
      </c>
      <c r="H80" s="21" t="s">
        <v>2139</v>
      </c>
      <c r="I80" s="31">
        <f t="shared" si="0"/>
        <v>1810.3750000000002</v>
      </c>
      <c r="J80" s="21"/>
      <c r="K80" s="31">
        <v>289.66000000000003</v>
      </c>
      <c r="L80" s="19">
        <v>-11876595.85</v>
      </c>
      <c r="M80">
        <v>483</v>
      </c>
    </row>
    <row r="81" spans="1:13" x14ac:dyDescent="0.25">
      <c r="A81" s="21" t="s">
        <v>323</v>
      </c>
      <c r="B81" s="22">
        <v>42571</v>
      </c>
      <c r="C81" s="21" t="s">
        <v>2140</v>
      </c>
      <c r="D81" s="21">
        <v>2</v>
      </c>
      <c r="E81" s="21" t="s">
        <v>2141</v>
      </c>
      <c r="F81" s="21" t="s">
        <v>125</v>
      </c>
      <c r="G81" s="21" t="s">
        <v>10</v>
      </c>
      <c r="H81" s="21" t="s">
        <v>2142</v>
      </c>
      <c r="I81" s="31">
        <f t="shared" si="0"/>
        <v>1086.1875</v>
      </c>
      <c r="J81" s="21"/>
      <c r="K81" s="31">
        <v>173.79</v>
      </c>
      <c r="L81" s="19">
        <v>-11876769.640000001</v>
      </c>
      <c r="M81">
        <v>483</v>
      </c>
    </row>
    <row r="82" spans="1:13" x14ac:dyDescent="0.25">
      <c r="A82" s="21" t="s">
        <v>88</v>
      </c>
      <c r="B82" s="22">
        <v>42571</v>
      </c>
      <c r="C82" s="21" t="s">
        <v>2143</v>
      </c>
      <c r="D82" s="21">
        <v>2</v>
      </c>
      <c r="E82" s="21" t="s">
        <v>2144</v>
      </c>
      <c r="F82" s="21" t="s">
        <v>125</v>
      </c>
      <c r="G82" s="21" t="s">
        <v>10</v>
      </c>
      <c r="H82" s="21" t="s">
        <v>840</v>
      </c>
      <c r="I82" s="31">
        <f t="shared" si="0"/>
        <v>1086.1875</v>
      </c>
      <c r="J82" s="21"/>
      <c r="K82" s="31">
        <v>173.79</v>
      </c>
      <c r="L82" s="19">
        <v>-11876943.43</v>
      </c>
      <c r="M82">
        <v>483</v>
      </c>
    </row>
    <row r="83" spans="1:13" x14ac:dyDescent="0.25">
      <c r="A83" s="21" t="s">
        <v>767</v>
      </c>
      <c r="B83" s="22">
        <v>42572</v>
      </c>
      <c r="C83" s="21" t="s">
        <v>2174</v>
      </c>
      <c r="D83" s="21">
        <v>2</v>
      </c>
      <c r="E83" s="21" t="s">
        <v>2175</v>
      </c>
      <c r="F83" s="21" t="s">
        <v>125</v>
      </c>
      <c r="G83" s="21" t="s">
        <v>10</v>
      </c>
      <c r="H83" s="21" t="s">
        <v>643</v>
      </c>
      <c r="I83" s="31">
        <f t="shared" si="0"/>
        <v>1086.1875</v>
      </c>
      <c r="J83" s="21"/>
      <c r="K83" s="31">
        <v>173.79</v>
      </c>
      <c r="L83" s="19">
        <v>-11876923.24</v>
      </c>
      <c r="M83">
        <v>483</v>
      </c>
    </row>
    <row r="84" spans="1:13" x14ac:dyDescent="0.25">
      <c r="A84" s="21" t="s">
        <v>954</v>
      </c>
      <c r="B84" s="22">
        <v>42572</v>
      </c>
      <c r="C84" s="21" t="s">
        <v>2145</v>
      </c>
      <c r="D84" s="21">
        <v>2</v>
      </c>
      <c r="E84" s="21" t="s">
        <v>2146</v>
      </c>
      <c r="F84" s="21" t="s">
        <v>155</v>
      </c>
      <c r="G84" s="21" t="s">
        <v>32</v>
      </c>
      <c r="H84" s="21" t="s">
        <v>435</v>
      </c>
      <c r="I84" s="31">
        <f t="shared" si="0"/>
        <v>80</v>
      </c>
      <c r="J84" s="21"/>
      <c r="K84" s="31">
        <v>12.8</v>
      </c>
      <c r="L84" s="19">
        <v>-11876956.23</v>
      </c>
      <c r="M84">
        <v>483</v>
      </c>
    </row>
    <row r="85" spans="1:13" x14ac:dyDescent="0.25">
      <c r="A85" s="21" t="s">
        <v>2147</v>
      </c>
      <c r="B85" s="22">
        <v>42572</v>
      </c>
      <c r="C85" s="21" t="s">
        <v>2148</v>
      </c>
      <c r="D85" s="21">
        <v>2</v>
      </c>
      <c r="E85" s="21" t="s">
        <v>2149</v>
      </c>
      <c r="F85" s="21" t="s">
        <v>155</v>
      </c>
      <c r="G85" s="21" t="s">
        <v>32</v>
      </c>
      <c r="H85" s="21" t="s">
        <v>435</v>
      </c>
      <c r="I85" s="31">
        <f t="shared" si="0"/>
        <v>80</v>
      </c>
      <c r="J85" s="21"/>
      <c r="K85" s="31">
        <v>12.8</v>
      </c>
      <c r="L85" s="19">
        <v>-11876969.029999999</v>
      </c>
      <c r="M85">
        <v>483</v>
      </c>
    </row>
    <row r="86" spans="1:13" x14ac:dyDescent="0.25">
      <c r="A86" s="21" t="s">
        <v>1451</v>
      </c>
      <c r="B86" s="22">
        <v>42572</v>
      </c>
      <c r="C86" s="21" t="s">
        <v>2150</v>
      </c>
      <c r="D86" s="21">
        <v>2</v>
      </c>
      <c r="E86" s="21" t="s">
        <v>2151</v>
      </c>
      <c r="F86" s="21" t="s">
        <v>155</v>
      </c>
      <c r="G86" s="21" t="s">
        <v>32</v>
      </c>
      <c r="H86" s="21" t="s">
        <v>435</v>
      </c>
      <c r="I86" s="31">
        <f t="shared" si="0"/>
        <v>80</v>
      </c>
      <c r="J86" s="21"/>
      <c r="K86" s="31">
        <v>12.8</v>
      </c>
      <c r="L86" s="19">
        <v>-11876981.83</v>
      </c>
      <c r="M86">
        <v>483</v>
      </c>
    </row>
    <row r="87" spans="1:13" x14ac:dyDescent="0.25">
      <c r="A87" s="21" t="s">
        <v>1119</v>
      </c>
      <c r="B87" s="22">
        <v>42572</v>
      </c>
      <c r="C87" s="21" t="s">
        <v>2152</v>
      </c>
      <c r="D87" s="21">
        <v>2</v>
      </c>
      <c r="E87" s="21" t="s">
        <v>2153</v>
      </c>
      <c r="F87" s="21" t="s">
        <v>155</v>
      </c>
      <c r="G87" s="21" t="s">
        <v>32</v>
      </c>
      <c r="H87" s="21" t="s">
        <v>435</v>
      </c>
      <c r="I87" s="31">
        <f t="shared" si="0"/>
        <v>80</v>
      </c>
      <c r="J87" s="21"/>
      <c r="K87" s="31">
        <v>12.8</v>
      </c>
      <c r="L87" s="19">
        <v>-11876994.630000001</v>
      </c>
      <c r="M87">
        <v>483</v>
      </c>
    </row>
    <row r="88" spans="1:13" x14ac:dyDescent="0.25">
      <c r="A88" s="21" t="s">
        <v>1122</v>
      </c>
      <c r="B88" s="22">
        <v>42572</v>
      </c>
      <c r="C88" s="21" t="s">
        <v>2154</v>
      </c>
      <c r="D88" s="21">
        <v>2</v>
      </c>
      <c r="E88" s="21" t="s">
        <v>2155</v>
      </c>
      <c r="F88" s="21" t="s">
        <v>155</v>
      </c>
      <c r="G88" s="21" t="s">
        <v>32</v>
      </c>
      <c r="H88" s="21" t="s">
        <v>435</v>
      </c>
      <c r="I88" s="31">
        <f t="shared" si="0"/>
        <v>80</v>
      </c>
      <c r="J88" s="21"/>
      <c r="K88" s="31">
        <v>12.8</v>
      </c>
      <c r="L88" s="19">
        <v>-11877007.43</v>
      </c>
      <c r="M88">
        <v>483</v>
      </c>
    </row>
    <row r="89" spans="1:13" x14ac:dyDescent="0.25">
      <c r="A89" s="21" t="s">
        <v>277</v>
      </c>
      <c r="B89" s="22">
        <v>42572</v>
      </c>
      <c r="C89" s="21" t="s">
        <v>2156</v>
      </c>
      <c r="D89" s="21">
        <v>2</v>
      </c>
      <c r="E89" s="21" t="s">
        <v>2157</v>
      </c>
      <c r="F89" s="21" t="s">
        <v>155</v>
      </c>
      <c r="G89" s="21" t="s">
        <v>32</v>
      </c>
      <c r="H89" s="21" t="s">
        <v>435</v>
      </c>
      <c r="I89" s="31">
        <f t="shared" si="0"/>
        <v>80</v>
      </c>
      <c r="J89" s="21"/>
      <c r="K89" s="31">
        <v>12.8</v>
      </c>
      <c r="L89" s="19">
        <v>-11877020.23</v>
      </c>
      <c r="M89">
        <v>483</v>
      </c>
    </row>
    <row r="90" spans="1:13" x14ac:dyDescent="0.25">
      <c r="A90" s="21" t="s">
        <v>340</v>
      </c>
      <c r="B90" s="22">
        <v>42572</v>
      </c>
      <c r="C90" s="21" t="s">
        <v>2176</v>
      </c>
      <c r="D90" s="21">
        <v>2</v>
      </c>
      <c r="E90" s="21" t="s">
        <v>2177</v>
      </c>
      <c r="F90" s="21" t="s">
        <v>125</v>
      </c>
      <c r="G90" s="21" t="s">
        <v>10</v>
      </c>
      <c r="H90" s="21" t="s">
        <v>455</v>
      </c>
      <c r="I90" s="31">
        <f t="shared" si="0"/>
        <v>1086.1875</v>
      </c>
      <c r="J90" s="21"/>
      <c r="K90" s="31">
        <v>173.79</v>
      </c>
      <c r="L90" s="19">
        <v>-11877097.029999999</v>
      </c>
      <c r="M90">
        <v>483</v>
      </c>
    </row>
    <row r="91" spans="1:13" x14ac:dyDescent="0.25">
      <c r="A91" s="21" t="s">
        <v>280</v>
      </c>
      <c r="B91" s="22">
        <v>42572</v>
      </c>
      <c r="C91" s="21" t="s">
        <v>2158</v>
      </c>
      <c r="D91" s="21">
        <v>2</v>
      </c>
      <c r="E91" s="21" t="s">
        <v>2159</v>
      </c>
      <c r="F91" s="21" t="s">
        <v>155</v>
      </c>
      <c r="G91" s="21" t="s">
        <v>32</v>
      </c>
      <c r="H91" s="21" t="s">
        <v>435</v>
      </c>
      <c r="I91" s="31">
        <f t="shared" si="0"/>
        <v>80</v>
      </c>
      <c r="J91" s="21"/>
      <c r="K91" s="31">
        <v>12.8</v>
      </c>
      <c r="L91" s="19">
        <v>-11877033.029999999</v>
      </c>
      <c r="M91">
        <v>483</v>
      </c>
    </row>
    <row r="92" spans="1:13" x14ac:dyDescent="0.25">
      <c r="A92" s="21" t="s">
        <v>286</v>
      </c>
      <c r="B92" s="22">
        <v>42572</v>
      </c>
      <c r="C92" s="21" t="s">
        <v>2160</v>
      </c>
      <c r="D92" s="21">
        <v>2</v>
      </c>
      <c r="E92" s="21" t="s">
        <v>2161</v>
      </c>
      <c r="F92" s="21" t="s">
        <v>155</v>
      </c>
      <c r="G92" s="21" t="s">
        <v>32</v>
      </c>
      <c r="H92" s="21" t="s">
        <v>435</v>
      </c>
      <c r="I92" s="31">
        <f t="shared" si="0"/>
        <v>80</v>
      </c>
      <c r="J92" s="21"/>
      <c r="K92" s="31">
        <v>12.8</v>
      </c>
      <c r="L92" s="19">
        <v>-11877045.83</v>
      </c>
      <c r="M92">
        <v>483</v>
      </c>
    </row>
    <row r="93" spans="1:13" x14ac:dyDescent="0.25">
      <c r="A93" s="21" t="s">
        <v>289</v>
      </c>
      <c r="B93" s="22">
        <v>42572</v>
      </c>
      <c r="C93" s="21" t="s">
        <v>2162</v>
      </c>
      <c r="D93" s="21">
        <v>2</v>
      </c>
      <c r="E93" s="21" t="s">
        <v>2163</v>
      </c>
      <c r="F93" s="21" t="s">
        <v>155</v>
      </c>
      <c r="G93" s="21" t="s">
        <v>32</v>
      </c>
      <c r="H93" s="21" t="s">
        <v>435</v>
      </c>
      <c r="I93" s="31">
        <f t="shared" si="0"/>
        <v>80</v>
      </c>
      <c r="J93" s="21"/>
      <c r="K93" s="31">
        <v>12.8</v>
      </c>
      <c r="L93" s="19">
        <v>-11877058.630000001</v>
      </c>
      <c r="M93">
        <v>483</v>
      </c>
    </row>
    <row r="94" spans="1:13" x14ac:dyDescent="0.25">
      <c r="A94" s="21" t="s">
        <v>292</v>
      </c>
      <c r="B94" s="22">
        <v>42572</v>
      </c>
      <c r="C94" s="21" t="s">
        <v>2164</v>
      </c>
      <c r="D94" s="21">
        <v>2</v>
      </c>
      <c r="E94" s="21" t="s">
        <v>2165</v>
      </c>
      <c r="F94" s="21" t="s">
        <v>155</v>
      </c>
      <c r="G94" s="21" t="s">
        <v>32</v>
      </c>
      <c r="H94" s="21" t="s">
        <v>435</v>
      </c>
      <c r="I94" s="31">
        <f t="shared" si="0"/>
        <v>80</v>
      </c>
      <c r="J94" s="21"/>
      <c r="K94" s="31">
        <v>12.8</v>
      </c>
      <c r="L94" s="19">
        <v>-11877071.43</v>
      </c>
      <c r="M94">
        <v>483</v>
      </c>
    </row>
    <row r="95" spans="1:13" x14ac:dyDescent="0.25">
      <c r="A95" s="21" t="s">
        <v>295</v>
      </c>
      <c r="B95" s="22">
        <v>42572</v>
      </c>
      <c r="C95" s="21" t="s">
        <v>2166</v>
      </c>
      <c r="D95" s="21">
        <v>2</v>
      </c>
      <c r="E95" s="21" t="s">
        <v>2167</v>
      </c>
      <c r="F95" s="21" t="s">
        <v>155</v>
      </c>
      <c r="G95" s="21" t="s">
        <v>32</v>
      </c>
      <c r="H95" s="21" t="s">
        <v>435</v>
      </c>
      <c r="I95" s="31">
        <f t="shared" si="0"/>
        <v>80</v>
      </c>
      <c r="J95" s="21"/>
      <c r="K95" s="31">
        <v>12.8</v>
      </c>
      <c r="L95" s="19">
        <v>-11877084.23</v>
      </c>
      <c r="M95">
        <v>483</v>
      </c>
    </row>
    <row r="96" spans="1:13" x14ac:dyDescent="0.25">
      <c r="A96" s="21" t="s">
        <v>298</v>
      </c>
      <c r="B96" s="22">
        <v>42572</v>
      </c>
      <c r="C96" s="21" t="s">
        <v>2168</v>
      </c>
      <c r="D96" s="21">
        <v>2</v>
      </c>
      <c r="E96" s="21" t="s">
        <v>2169</v>
      </c>
      <c r="F96" s="21" t="s">
        <v>155</v>
      </c>
      <c r="G96" s="21" t="s">
        <v>32</v>
      </c>
      <c r="H96" s="21" t="s">
        <v>435</v>
      </c>
      <c r="I96" s="31">
        <f t="shared" si="0"/>
        <v>80</v>
      </c>
      <c r="J96" s="21"/>
      <c r="K96" s="31">
        <v>12.8</v>
      </c>
      <c r="L96" s="19">
        <v>-11877097.029999999</v>
      </c>
      <c r="M96">
        <v>483</v>
      </c>
    </row>
    <row r="97" spans="1:13" x14ac:dyDescent="0.25">
      <c r="A97" s="21" t="s">
        <v>343</v>
      </c>
      <c r="B97" s="22">
        <v>42572</v>
      </c>
      <c r="C97" s="21" t="s">
        <v>2170</v>
      </c>
      <c r="D97" s="21">
        <v>2</v>
      </c>
      <c r="E97" s="21" t="s">
        <v>2178</v>
      </c>
      <c r="F97" s="21" t="s">
        <v>125</v>
      </c>
      <c r="G97" s="21" t="s">
        <v>10</v>
      </c>
      <c r="H97" s="21" t="s">
        <v>2172</v>
      </c>
      <c r="I97" s="31">
        <f t="shared" si="0"/>
        <v>1086.1875</v>
      </c>
      <c r="J97" s="21"/>
      <c r="K97" s="31">
        <v>173.79</v>
      </c>
      <c r="L97" s="19">
        <v>-11877270.82</v>
      </c>
      <c r="M97">
        <v>483</v>
      </c>
    </row>
    <row r="98" spans="1:13" x14ac:dyDescent="0.25">
      <c r="A98" s="21" t="s">
        <v>346</v>
      </c>
      <c r="B98" s="22">
        <v>42572</v>
      </c>
      <c r="C98" s="21" t="s">
        <v>2179</v>
      </c>
      <c r="D98" s="21">
        <v>2</v>
      </c>
      <c r="E98" s="21" t="s">
        <v>2180</v>
      </c>
      <c r="F98" s="21" t="s">
        <v>125</v>
      </c>
      <c r="G98" s="21" t="s">
        <v>10</v>
      </c>
      <c r="H98" s="21" t="s">
        <v>776</v>
      </c>
      <c r="I98" s="31">
        <f t="shared" si="0"/>
        <v>2132.4375</v>
      </c>
      <c r="J98" s="21"/>
      <c r="K98" s="31">
        <v>341.19</v>
      </c>
      <c r="L98" s="19">
        <v>-11877612.01</v>
      </c>
      <c r="M98">
        <v>483</v>
      </c>
    </row>
    <row r="99" spans="1:13" x14ac:dyDescent="0.25">
      <c r="A99" s="21" t="s">
        <v>349</v>
      </c>
      <c r="B99" s="22">
        <v>42572</v>
      </c>
      <c r="C99" s="21" t="s">
        <v>2170</v>
      </c>
      <c r="D99" s="21">
        <v>2</v>
      </c>
      <c r="E99" s="21" t="s">
        <v>2181</v>
      </c>
      <c r="F99" s="21" t="s">
        <v>125</v>
      </c>
      <c r="G99" s="21" t="s">
        <v>10</v>
      </c>
      <c r="H99" s="21" t="s">
        <v>2172</v>
      </c>
      <c r="I99" s="31">
        <f t="shared" si="0"/>
        <v>1086.1875</v>
      </c>
      <c r="J99" s="21"/>
      <c r="K99" s="31">
        <v>173.79</v>
      </c>
      <c r="L99" s="19">
        <v>-11877785.800000001</v>
      </c>
      <c r="M99">
        <v>483</v>
      </c>
    </row>
    <row r="100" spans="1:13" x14ac:dyDescent="0.25">
      <c r="A100" s="21" t="s">
        <v>92</v>
      </c>
      <c r="B100" s="22">
        <v>42572</v>
      </c>
      <c r="C100" s="21" t="s">
        <v>2170</v>
      </c>
      <c r="D100" s="21">
        <v>2</v>
      </c>
      <c r="E100" s="21" t="s">
        <v>2182</v>
      </c>
      <c r="F100" s="21" t="s">
        <v>125</v>
      </c>
      <c r="G100" s="21" t="s">
        <v>10</v>
      </c>
      <c r="H100" s="21" t="s">
        <v>2172</v>
      </c>
      <c r="I100" s="31">
        <f t="shared" si="0"/>
        <v>1086.1875</v>
      </c>
      <c r="J100" s="21"/>
      <c r="K100" s="31">
        <v>173.79</v>
      </c>
      <c r="L100" s="19">
        <v>-11877959.59</v>
      </c>
      <c r="M100">
        <v>483</v>
      </c>
    </row>
    <row r="101" spans="1:13" x14ac:dyDescent="0.25">
      <c r="A101" s="21" t="s">
        <v>815</v>
      </c>
      <c r="B101" s="22">
        <v>42573</v>
      </c>
      <c r="C101" s="21" t="s">
        <v>2183</v>
      </c>
      <c r="D101" s="21">
        <v>2</v>
      </c>
      <c r="E101" s="21" t="s">
        <v>2184</v>
      </c>
      <c r="F101" s="21" t="s">
        <v>125</v>
      </c>
      <c r="G101" s="21" t="s">
        <v>10</v>
      </c>
      <c r="H101" s="21" t="s">
        <v>2185</v>
      </c>
      <c r="I101" s="31">
        <f t="shared" si="0"/>
        <v>1618.6875</v>
      </c>
      <c r="J101" s="21"/>
      <c r="K101" s="31">
        <v>258.99</v>
      </c>
      <c r="L101" s="19">
        <v>-11878218.58</v>
      </c>
      <c r="M101">
        <v>483</v>
      </c>
    </row>
    <row r="102" spans="1:13" x14ac:dyDescent="0.25">
      <c r="A102" s="21" t="s">
        <v>367</v>
      </c>
      <c r="B102" s="22">
        <v>42574</v>
      </c>
      <c r="C102" s="21" t="s">
        <v>2188</v>
      </c>
      <c r="D102" s="21">
        <v>2</v>
      </c>
      <c r="E102" s="21" t="s">
        <v>2189</v>
      </c>
      <c r="F102" s="21" t="s">
        <v>125</v>
      </c>
      <c r="G102" s="21" t="s">
        <v>10</v>
      </c>
      <c r="H102" s="21" t="s">
        <v>2190</v>
      </c>
      <c r="I102" s="31">
        <f t="shared" si="0"/>
        <v>1189.6875</v>
      </c>
      <c r="J102" s="21"/>
      <c r="K102" s="31">
        <v>190.35</v>
      </c>
      <c r="L102" s="19">
        <v>-11879041.41</v>
      </c>
      <c r="M102">
        <v>483</v>
      </c>
    </row>
    <row r="103" spans="1:13" x14ac:dyDescent="0.25">
      <c r="A103" s="21" t="s">
        <v>1958</v>
      </c>
      <c r="B103" s="22">
        <v>42574</v>
      </c>
      <c r="C103" s="21" t="s">
        <v>2186</v>
      </c>
      <c r="D103" s="21">
        <v>2</v>
      </c>
      <c r="E103" s="21" t="s">
        <v>2187</v>
      </c>
      <c r="F103" s="21" t="s">
        <v>222</v>
      </c>
      <c r="G103" s="21" t="s">
        <v>32</v>
      </c>
      <c r="H103" s="21" t="s">
        <v>435</v>
      </c>
      <c r="I103" s="31">
        <f t="shared" si="0"/>
        <v>200</v>
      </c>
      <c r="J103" s="21"/>
      <c r="K103" s="31">
        <v>32</v>
      </c>
      <c r="L103" s="19">
        <v>-11878851.060000001</v>
      </c>
      <c r="M103">
        <v>483</v>
      </c>
    </row>
    <row r="104" spans="1:13" x14ac:dyDescent="0.25">
      <c r="A104" s="6" t="s">
        <v>970</v>
      </c>
      <c r="B104" s="7">
        <v>42577</v>
      </c>
      <c r="C104" s="6" t="s">
        <v>2052</v>
      </c>
      <c r="D104" s="6">
        <v>2</v>
      </c>
      <c r="E104" s="6" t="s">
        <v>2053</v>
      </c>
      <c r="F104" s="6" t="s">
        <v>31</v>
      </c>
      <c r="G104" s="6" t="s">
        <v>32</v>
      </c>
      <c r="H104" s="6" t="s">
        <v>33</v>
      </c>
      <c r="I104" s="31">
        <f t="shared" si="0"/>
        <v>141.5625</v>
      </c>
      <c r="J104" s="6"/>
      <c r="K104" s="9">
        <v>22.65</v>
      </c>
      <c r="L104" s="20">
        <v>312910.32</v>
      </c>
      <c r="M104">
        <v>483</v>
      </c>
    </row>
    <row r="105" spans="1:13" x14ac:dyDescent="0.25">
      <c r="A105" s="21" t="s">
        <v>833</v>
      </c>
      <c r="B105" s="22">
        <v>42577</v>
      </c>
      <c r="C105" s="21" t="s">
        <v>2191</v>
      </c>
      <c r="D105" s="21">
        <v>2</v>
      </c>
      <c r="E105" s="21" t="s">
        <v>2192</v>
      </c>
      <c r="F105" s="21" t="s">
        <v>125</v>
      </c>
      <c r="G105" s="21" t="s">
        <v>10</v>
      </c>
      <c r="H105" s="21" t="s">
        <v>1208</v>
      </c>
      <c r="I105" s="31">
        <f t="shared" si="0"/>
        <v>2252.375</v>
      </c>
      <c r="J105" s="21"/>
      <c r="K105" s="31">
        <v>360.38</v>
      </c>
      <c r="L105" s="19">
        <v>-11927663.859999999</v>
      </c>
      <c r="M105">
        <v>483</v>
      </c>
    </row>
    <row r="106" spans="1:13" x14ac:dyDescent="0.25">
      <c r="A106" s="21" t="s">
        <v>529</v>
      </c>
      <c r="B106" s="22">
        <v>42577</v>
      </c>
      <c r="C106" s="21" t="s">
        <v>2193</v>
      </c>
      <c r="D106" s="21">
        <v>2</v>
      </c>
      <c r="E106" s="21" t="s">
        <v>2194</v>
      </c>
      <c r="F106" s="21" t="s">
        <v>125</v>
      </c>
      <c r="G106" s="21" t="s">
        <v>10</v>
      </c>
      <c r="H106" s="21" t="s">
        <v>438</v>
      </c>
      <c r="I106" s="31">
        <f t="shared" si="0"/>
        <v>1086.1875</v>
      </c>
      <c r="J106" s="21"/>
      <c r="K106" s="31">
        <v>173.79</v>
      </c>
      <c r="L106" s="19">
        <v>-11927837.65</v>
      </c>
      <c r="M106">
        <v>483</v>
      </c>
    </row>
    <row r="107" spans="1:13" x14ac:dyDescent="0.25">
      <c r="A107" s="21" t="s">
        <v>538</v>
      </c>
      <c r="B107" s="22">
        <v>42578</v>
      </c>
      <c r="C107" s="21" t="s">
        <v>2195</v>
      </c>
      <c r="D107" s="21">
        <v>2</v>
      </c>
      <c r="E107" s="21" t="s">
        <v>2196</v>
      </c>
      <c r="F107" s="21" t="s">
        <v>125</v>
      </c>
      <c r="G107" s="21" t="s">
        <v>10</v>
      </c>
      <c r="H107" s="21" t="s">
        <v>1389</v>
      </c>
      <c r="I107" s="31">
        <f t="shared" ref="I107:I114" si="1">K107*100/16</f>
        <v>1086.1875</v>
      </c>
      <c r="J107" s="21"/>
      <c r="K107" s="31">
        <v>173.79</v>
      </c>
      <c r="L107" s="19">
        <v>-11928011.439999999</v>
      </c>
      <c r="M107">
        <v>483</v>
      </c>
    </row>
    <row r="108" spans="1:13" x14ac:dyDescent="0.25">
      <c r="A108" s="21" t="s">
        <v>546</v>
      </c>
      <c r="B108" s="22">
        <v>42579</v>
      </c>
      <c r="C108" s="21" t="s">
        <v>2198</v>
      </c>
      <c r="D108" s="21">
        <v>2</v>
      </c>
      <c r="E108" s="21" t="s">
        <v>2199</v>
      </c>
      <c r="F108" s="21" t="s">
        <v>125</v>
      </c>
      <c r="G108" s="21" t="s">
        <v>10</v>
      </c>
      <c r="H108" s="21" t="s">
        <v>1486</v>
      </c>
      <c r="I108" s="31">
        <f t="shared" si="1"/>
        <v>5655.1875</v>
      </c>
      <c r="J108" s="21"/>
      <c r="K108" s="31">
        <v>904.83</v>
      </c>
      <c r="L108" s="19">
        <v>-11931674.890000001</v>
      </c>
      <c r="M108">
        <v>483</v>
      </c>
    </row>
    <row r="109" spans="1:13" x14ac:dyDescent="0.25">
      <c r="A109" s="21" t="s">
        <v>1205</v>
      </c>
      <c r="B109" s="22">
        <v>42580</v>
      </c>
      <c r="C109" s="21" t="s">
        <v>2200</v>
      </c>
      <c r="D109" s="21">
        <v>2</v>
      </c>
      <c r="E109" s="21" t="s">
        <v>2201</v>
      </c>
      <c r="F109" s="21" t="s">
        <v>125</v>
      </c>
      <c r="G109" s="21" t="s">
        <v>10</v>
      </c>
      <c r="H109" s="21" t="s">
        <v>662</v>
      </c>
      <c r="I109" s="31">
        <f t="shared" si="1"/>
        <v>3529.4375</v>
      </c>
      <c r="J109" s="21"/>
      <c r="K109" s="31">
        <v>564.71</v>
      </c>
      <c r="L109" s="19">
        <v>-11933665.02</v>
      </c>
      <c r="M109">
        <v>483</v>
      </c>
    </row>
    <row r="110" spans="1:13" x14ac:dyDescent="0.25">
      <c r="A110" s="21" t="s">
        <v>1212</v>
      </c>
      <c r="B110" s="22">
        <v>42580</v>
      </c>
      <c r="C110" s="21" t="s">
        <v>2202</v>
      </c>
      <c r="D110" s="21">
        <v>2</v>
      </c>
      <c r="E110" s="21" t="s">
        <v>2203</v>
      </c>
      <c r="F110" s="21" t="s">
        <v>125</v>
      </c>
      <c r="G110" s="21" t="s">
        <v>10</v>
      </c>
      <c r="H110" s="21" t="s">
        <v>1032</v>
      </c>
      <c r="I110" s="31">
        <f t="shared" si="1"/>
        <v>1538.8125</v>
      </c>
      <c r="J110" s="21"/>
      <c r="K110" s="31">
        <v>246.21</v>
      </c>
      <c r="L110" s="19">
        <v>-11933911.23</v>
      </c>
      <c r="M110">
        <v>483</v>
      </c>
    </row>
    <row r="111" spans="1:13" x14ac:dyDescent="0.25">
      <c r="A111" s="21" t="s">
        <v>554</v>
      </c>
      <c r="B111" s="22">
        <v>42580</v>
      </c>
      <c r="C111" s="21" t="s">
        <v>2204</v>
      </c>
      <c r="D111" s="21">
        <v>2</v>
      </c>
      <c r="E111" s="21" t="s">
        <v>2205</v>
      </c>
      <c r="F111" s="21" t="s">
        <v>125</v>
      </c>
      <c r="G111" s="21" t="s">
        <v>10</v>
      </c>
      <c r="H111" s="21" t="s">
        <v>2206</v>
      </c>
      <c r="I111" s="31">
        <f t="shared" si="1"/>
        <v>1538.8125</v>
      </c>
      <c r="J111" s="21"/>
      <c r="K111" s="31">
        <v>246.21</v>
      </c>
      <c r="L111" s="19">
        <v>-11934157.439999999</v>
      </c>
      <c r="M111">
        <v>483</v>
      </c>
    </row>
    <row r="112" spans="1:13" x14ac:dyDescent="0.25">
      <c r="A112" s="21" t="s">
        <v>556</v>
      </c>
      <c r="B112" s="22">
        <v>42581</v>
      </c>
      <c r="C112" s="21" t="s">
        <v>2207</v>
      </c>
      <c r="D112" s="21">
        <v>2</v>
      </c>
      <c r="E112" s="21" t="s">
        <v>2208</v>
      </c>
      <c r="F112" s="21" t="s">
        <v>125</v>
      </c>
      <c r="G112" s="21" t="s">
        <v>10</v>
      </c>
      <c r="H112" s="21" t="s">
        <v>2129</v>
      </c>
      <c r="I112" s="31">
        <f t="shared" si="1"/>
        <v>150</v>
      </c>
      <c r="J112" s="21"/>
      <c r="K112" s="31">
        <v>24</v>
      </c>
      <c r="L112" s="19">
        <v>-11934181.439999999</v>
      </c>
      <c r="M112">
        <v>483</v>
      </c>
    </row>
    <row r="113" spans="1:13" x14ac:dyDescent="0.25">
      <c r="A113" s="6" t="s">
        <v>95</v>
      </c>
      <c r="B113" s="7">
        <v>42581</v>
      </c>
      <c r="C113" s="6" t="s">
        <v>2058</v>
      </c>
      <c r="D113" s="6">
        <v>2</v>
      </c>
      <c r="E113" s="6" t="s">
        <v>2059</v>
      </c>
      <c r="F113" s="6" t="s">
        <v>31</v>
      </c>
      <c r="G113" s="6" t="s">
        <v>32</v>
      </c>
      <c r="H113" s="6" t="s">
        <v>33</v>
      </c>
      <c r="I113" s="31">
        <f t="shared" si="1"/>
        <v>507.74999999999994</v>
      </c>
      <c r="J113" s="6"/>
      <c r="K113" s="9">
        <v>81.239999999999995</v>
      </c>
      <c r="L113" s="20">
        <v>363412.02</v>
      </c>
      <c r="M113">
        <v>483</v>
      </c>
    </row>
    <row r="114" spans="1:13" x14ac:dyDescent="0.25">
      <c r="A114" s="6" t="s">
        <v>863</v>
      </c>
      <c r="B114" s="7">
        <v>42581</v>
      </c>
      <c r="C114" s="6" t="s">
        <v>2060</v>
      </c>
      <c r="D114" s="6">
        <v>2</v>
      </c>
      <c r="E114" s="6" t="s">
        <v>2061</v>
      </c>
      <c r="F114" s="6" t="s">
        <v>31</v>
      </c>
      <c r="G114" s="6" t="s">
        <v>32</v>
      </c>
      <c r="H114" s="6" t="s">
        <v>33</v>
      </c>
      <c r="I114" s="31">
        <f t="shared" si="1"/>
        <v>1201.5625</v>
      </c>
      <c r="J114" s="6"/>
      <c r="K114" s="9">
        <v>192.25</v>
      </c>
      <c r="L114" s="20">
        <v>363219.77</v>
      </c>
      <c r="M114">
        <v>483</v>
      </c>
    </row>
    <row r="115" spans="1:13" hidden="1" x14ac:dyDescent="0.25">
      <c r="A115" s="6" t="s">
        <v>688</v>
      </c>
      <c r="B115" s="7">
        <v>42566</v>
      </c>
      <c r="C115" s="6" t="s">
        <v>1810</v>
      </c>
      <c r="D115" s="6">
        <v>1</v>
      </c>
      <c r="E115" s="6" t="s">
        <v>2034</v>
      </c>
      <c r="F115" s="6" t="s">
        <v>18</v>
      </c>
      <c r="G115" s="6" t="s">
        <v>15</v>
      </c>
      <c r="H115" s="6" t="s">
        <v>1812</v>
      </c>
      <c r="I115" s="20">
        <v>73103.45</v>
      </c>
      <c r="J115" s="20"/>
      <c r="K115" s="20">
        <f>-I115</f>
        <v>-73103.45</v>
      </c>
      <c r="L115" s="20">
        <v>312057.09999999998</v>
      </c>
      <c r="M115" s="6">
        <v>400</v>
      </c>
    </row>
    <row r="116" spans="1:13" hidden="1" x14ac:dyDescent="0.25">
      <c r="A116" s="6" t="s">
        <v>1968</v>
      </c>
      <c r="B116" s="7">
        <v>42576</v>
      </c>
      <c r="C116" s="6" t="s">
        <v>1810</v>
      </c>
      <c r="D116" s="6">
        <v>1</v>
      </c>
      <c r="E116" s="6" t="s">
        <v>2042</v>
      </c>
      <c r="F116" s="6" t="s">
        <v>18</v>
      </c>
      <c r="G116" s="6" t="s">
        <v>15</v>
      </c>
      <c r="H116" s="6" t="s">
        <v>2036</v>
      </c>
      <c r="I116" s="20">
        <v>73103.45</v>
      </c>
      <c r="J116" s="20"/>
      <c r="K116" s="20">
        <f t="shared" ref="K116:K121" si="2">-I116</f>
        <v>-73103.45</v>
      </c>
      <c r="L116" s="20">
        <v>386036.42</v>
      </c>
      <c r="M116" s="6">
        <v>400</v>
      </c>
    </row>
    <row r="117" spans="1:13" hidden="1" x14ac:dyDescent="0.25">
      <c r="A117" s="6" t="s">
        <v>2047</v>
      </c>
      <c r="B117" s="7">
        <v>42576</v>
      </c>
      <c r="C117" s="6" t="s">
        <v>2044</v>
      </c>
      <c r="D117" s="6">
        <v>1</v>
      </c>
      <c r="E117" s="6" t="s">
        <v>2048</v>
      </c>
      <c r="F117" s="6" t="s">
        <v>18</v>
      </c>
      <c r="G117" s="6" t="s">
        <v>15</v>
      </c>
      <c r="H117" s="6" t="s">
        <v>2046</v>
      </c>
      <c r="I117" s="20">
        <v>48262.07</v>
      </c>
      <c r="J117" s="20"/>
      <c r="K117" s="20">
        <f t="shared" si="2"/>
        <v>-48262.07</v>
      </c>
      <c r="L117" s="20">
        <v>312932.96999999997</v>
      </c>
      <c r="M117" s="6">
        <v>400</v>
      </c>
    </row>
    <row r="118" spans="1:13" hidden="1" x14ac:dyDescent="0.25">
      <c r="A118" s="6" t="s">
        <v>847</v>
      </c>
      <c r="B118" s="7">
        <v>42581</v>
      </c>
      <c r="C118" s="6" t="s">
        <v>2023</v>
      </c>
      <c r="D118" s="6">
        <v>1</v>
      </c>
      <c r="E118" s="6" t="s">
        <v>2057</v>
      </c>
      <c r="F118" s="6" t="s">
        <v>18</v>
      </c>
      <c r="G118" s="6" t="s">
        <v>6</v>
      </c>
      <c r="H118" s="6" t="s">
        <v>2025</v>
      </c>
      <c r="I118" s="20">
        <v>48965.52</v>
      </c>
      <c r="J118" s="20"/>
      <c r="K118" s="20">
        <f t="shared" si="2"/>
        <v>-48965.52</v>
      </c>
      <c r="L118" s="20">
        <v>363493.26</v>
      </c>
      <c r="M118" s="6">
        <v>400</v>
      </c>
    </row>
    <row r="119" spans="1:13" x14ac:dyDescent="0.25">
      <c r="A119" s="21" t="s">
        <v>2069</v>
      </c>
      <c r="B119" s="22">
        <v>42558</v>
      </c>
      <c r="C119" s="21" t="s">
        <v>2067</v>
      </c>
      <c r="D119" s="21">
        <v>2</v>
      </c>
      <c r="E119" s="21" t="s">
        <v>2070</v>
      </c>
      <c r="F119" s="21" t="s">
        <v>1583</v>
      </c>
      <c r="G119" s="21" t="s">
        <v>67</v>
      </c>
      <c r="H119" s="21" t="s">
        <v>1073</v>
      </c>
      <c r="I119" s="31">
        <v>-1086.18</v>
      </c>
      <c r="J119" s="21"/>
      <c r="K119" s="9">
        <f t="shared" si="2"/>
        <v>1086.18</v>
      </c>
      <c r="L119" s="19">
        <v>-11778741.130000001</v>
      </c>
      <c r="M119">
        <v>483</v>
      </c>
    </row>
    <row r="120" spans="1:13" x14ac:dyDescent="0.25">
      <c r="A120" s="21" t="s">
        <v>307</v>
      </c>
      <c r="B120" s="22">
        <v>42572</v>
      </c>
      <c r="C120" s="21" t="s">
        <v>2170</v>
      </c>
      <c r="D120" s="21">
        <v>2</v>
      </c>
      <c r="E120" s="21" t="s">
        <v>2171</v>
      </c>
      <c r="F120" s="21" t="s">
        <v>1583</v>
      </c>
      <c r="G120" s="21" t="s">
        <v>10</v>
      </c>
      <c r="H120" s="21" t="s">
        <v>2172</v>
      </c>
      <c r="I120" s="31">
        <v>-1086.18</v>
      </c>
      <c r="J120" s="21"/>
      <c r="K120" s="9">
        <f t="shared" si="2"/>
        <v>1086.18</v>
      </c>
      <c r="L120" s="19">
        <v>-11876923.24</v>
      </c>
      <c r="M120">
        <v>483</v>
      </c>
    </row>
    <row r="121" spans="1:13" x14ac:dyDescent="0.25">
      <c r="A121" s="21" t="s">
        <v>81</v>
      </c>
      <c r="B121" s="22">
        <v>42572</v>
      </c>
      <c r="C121" s="21" t="s">
        <v>2170</v>
      </c>
      <c r="D121" s="21">
        <v>2</v>
      </c>
      <c r="E121" s="21" t="s">
        <v>2173</v>
      </c>
      <c r="F121" s="21" t="s">
        <v>1583</v>
      </c>
      <c r="G121" s="21" t="s">
        <v>10</v>
      </c>
      <c r="H121" s="21" t="s">
        <v>2172</v>
      </c>
      <c r="I121" s="31">
        <v>-1086.18</v>
      </c>
      <c r="J121" s="21"/>
      <c r="K121" s="9">
        <f t="shared" si="2"/>
        <v>1086.18</v>
      </c>
      <c r="L121" s="19">
        <v>-11876749.449999999</v>
      </c>
      <c r="M121">
        <v>483</v>
      </c>
    </row>
  </sheetData>
  <autoFilter ref="A11:M121">
    <filterColumn colId="12">
      <filters>
        <filter val="483"/>
      </filters>
    </filterColumn>
  </autoFilter>
  <sortState ref="A12:M121">
    <sortCondition ref="E12:E12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workbookViewId="0">
      <selection activeCell="C22" sqref="C22:K23"/>
    </sheetView>
  </sheetViews>
  <sheetFormatPr baseColWidth="10" defaultRowHeight="15" x14ac:dyDescent="0.25"/>
  <cols>
    <col min="8" max="8" width="39.7109375" bestFit="1" customWidth="1"/>
    <col min="10" max="10" width="5.140625" customWidth="1"/>
    <col min="12" max="12" width="0" hidden="1" customWidth="1"/>
    <col min="13" max="13" width="11.42578125" style="25"/>
  </cols>
  <sheetData>
    <row r="2" spans="1:13" x14ac:dyDescent="0.25">
      <c r="A2" s="3" t="s">
        <v>0</v>
      </c>
    </row>
    <row r="3" spans="1:13" x14ac:dyDescent="0.25">
      <c r="A3" s="3" t="s">
        <v>911</v>
      </c>
    </row>
    <row r="4" spans="1:13" x14ac:dyDescent="0.25">
      <c r="A4" s="3" t="s">
        <v>913</v>
      </c>
    </row>
    <row r="12" spans="1:13" x14ac:dyDescent="0.25">
      <c r="A12" s="6" t="s">
        <v>7</v>
      </c>
      <c r="B12" s="7">
        <v>42584</v>
      </c>
      <c r="C12" s="6" t="s">
        <v>38</v>
      </c>
      <c r="D12" s="6">
        <v>1</v>
      </c>
      <c r="E12" s="6">
        <v>1466</v>
      </c>
      <c r="F12" s="6" t="s">
        <v>9</v>
      </c>
      <c r="G12" s="6" t="s">
        <v>10</v>
      </c>
      <c r="H12" s="6" t="s">
        <v>2211</v>
      </c>
      <c r="I12" s="6">
        <v>908.54</v>
      </c>
      <c r="J12" s="6" t="s">
        <v>469</v>
      </c>
      <c r="K12" s="6"/>
      <c r="L12" s="20">
        <v>314562.31</v>
      </c>
      <c r="M12" s="6"/>
    </row>
    <row r="13" spans="1:13" x14ac:dyDescent="0.25">
      <c r="A13" s="6" t="s">
        <v>19</v>
      </c>
      <c r="B13" s="7">
        <v>42584</v>
      </c>
      <c r="C13" s="6" t="s">
        <v>38</v>
      </c>
      <c r="D13" s="6">
        <v>1</v>
      </c>
      <c r="E13" s="6">
        <v>1466</v>
      </c>
      <c r="F13" s="6" t="s">
        <v>9</v>
      </c>
      <c r="G13" s="6" t="s">
        <v>10</v>
      </c>
      <c r="H13" s="6" t="s">
        <v>2212</v>
      </c>
      <c r="I13" s="6"/>
      <c r="J13" s="6" t="s">
        <v>469</v>
      </c>
      <c r="K13" s="6">
        <v>908.54</v>
      </c>
      <c r="L13" s="20">
        <v>313653.77</v>
      </c>
      <c r="M13" s="6"/>
    </row>
    <row r="14" spans="1:13" x14ac:dyDescent="0.25">
      <c r="A14" s="21" t="s">
        <v>7</v>
      </c>
      <c r="B14" s="22">
        <v>42584</v>
      </c>
      <c r="C14" s="21" t="s">
        <v>38</v>
      </c>
      <c r="D14" s="21">
        <v>1</v>
      </c>
      <c r="E14" s="21">
        <v>1466</v>
      </c>
      <c r="F14" s="21" t="s">
        <v>9</v>
      </c>
      <c r="G14" s="21" t="s">
        <v>10</v>
      </c>
      <c r="H14" s="21" t="s">
        <v>2211</v>
      </c>
      <c r="I14" s="21"/>
      <c r="J14" s="21" t="s">
        <v>469</v>
      </c>
      <c r="K14" s="21">
        <v>908.54</v>
      </c>
      <c r="L14" s="19">
        <v>-12173757.33</v>
      </c>
      <c r="M14"/>
    </row>
    <row r="15" spans="1:13" x14ac:dyDescent="0.25">
      <c r="A15" s="21" t="s">
        <v>19</v>
      </c>
      <c r="B15" s="22">
        <v>42584</v>
      </c>
      <c r="C15" s="21" t="s">
        <v>38</v>
      </c>
      <c r="D15" s="21">
        <v>1</v>
      </c>
      <c r="E15" s="21">
        <v>1466</v>
      </c>
      <c r="F15" s="21" t="s">
        <v>9</v>
      </c>
      <c r="G15" s="21" t="s">
        <v>10</v>
      </c>
      <c r="H15" s="21" t="s">
        <v>2212</v>
      </c>
      <c r="I15" s="21">
        <v>908.54</v>
      </c>
      <c r="J15" s="21" t="s">
        <v>469</v>
      </c>
      <c r="K15" s="21"/>
      <c r="L15" s="19">
        <v>-12172848.789999999</v>
      </c>
      <c r="M15"/>
    </row>
    <row r="16" spans="1:13" x14ac:dyDescent="0.25">
      <c r="A16" s="6" t="s">
        <v>122</v>
      </c>
      <c r="B16" s="7">
        <v>42584</v>
      </c>
      <c r="C16" s="6" t="s">
        <v>38</v>
      </c>
      <c r="D16" s="6">
        <v>1</v>
      </c>
      <c r="E16" s="6">
        <v>1473</v>
      </c>
      <c r="F16" s="6" t="s">
        <v>9</v>
      </c>
      <c r="G16" s="6" t="s">
        <v>10</v>
      </c>
      <c r="H16" s="6" t="s">
        <v>2033</v>
      </c>
      <c r="I16" s="6">
        <v>908.54</v>
      </c>
      <c r="J16" s="6" t="s">
        <v>469</v>
      </c>
      <c r="K16" s="6"/>
      <c r="L16" s="20">
        <v>314562.31</v>
      </c>
      <c r="M16" s="6"/>
    </row>
    <row r="17" spans="1:13" x14ac:dyDescent="0.25">
      <c r="A17" s="21" t="s">
        <v>122</v>
      </c>
      <c r="B17" s="22">
        <v>42584</v>
      </c>
      <c r="C17" s="21" t="s">
        <v>38</v>
      </c>
      <c r="D17" s="21">
        <v>1</v>
      </c>
      <c r="E17" s="21">
        <v>1473</v>
      </c>
      <c r="F17" s="21" t="s">
        <v>9</v>
      </c>
      <c r="G17" s="21" t="s">
        <v>10</v>
      </c>
      <c r="H17" s="21" t="s">
        <v>2033</v>
      </c>
      <c r="I17" s="21"/>
      <c r="J17" s="21" t="s">
        <v>469</v>
      </c>
      <c r="K17" s="21">
        <v>908.54</v>
      </c>
      <c r="L17" s="19">
        <v>-12173757.33</v>
      </c>
      <c r="M17"/>
    </row>
    <row r="18" spans="1:13" x14ac:dyDescent="0.25">
      <c r="A18" s="6" t="s">
        <v>126</v>
      </c>
      <c r="B18" s="7">
        <v>42584</v>
      </c>
      <c r="C18" s="6" t="s">
        <v>38</v>
      </c>
      <c r="D18" s="6">
        <v>1</v>
      </c>
      <c r="E18" s="6">
        <v>1474</v>
      </c>
      <c r="F18" s="6" t="s">
        <v>9</v>
      </c>
      <c r="G18" s="6" t="s">
        <v>10</v>
      </c>
      <c r="H18" s="6" t="s">
        <v>1813</v>
      </c>
      <c r="I18" s="6">
        <v>130.66999999999999</v>
      </c>
      <c r="J18" s="6" t="s">
        <v>469</v>
      </c>
      <c r="K18" s="6"/>
      <c r="L18" s="20">
        <v>314692.98</v>
      </c>
      <c r="M18" s="6"/>
    </row>
    <row r="19" spans="1:13" x14ac:dyDescent="0.25">
      <c r="A19" s="21" t="s">
        <v>126</v>
      </c>
      <c r="B19" s="22">
        <v>42584</v>
      </c>
      <c r="C19" s="21" t="s">
        <v>38</v>
      </c>
      <c r="D19" s="21">
        <v>1</v>
      </c>
      <c r="E19" s="21">
        <v>1474</v>
      </c>
      <c r="F19" s="21" t="s">
        <v>9</v>
      </c>
      <c r="G19" s="21" t="s">
        <v>10</v>
      </c>
      <c r="H19" s="21" t="s">
        <v>1813</v>
      </c>
      <c r="I19" s="21"/>
      <c r="J19" s="21" t="s">
        <v>469</v>
      </c>
      <c r="K19" s="21">
        <v>130.66999999999999</v>
      </c>
      <c r="L19" s="19">
        <v>-12173888</v>
      </c>
      <c r="M19"/>
    </row>
    <row r="20" spans="1:13" x14ac:dyDescent="0.25">
      <c r="A20" s="6" t="s">
        <v>186</v>
      </c>
      <c r="B20" s="7">
        <v>42585</v>
      </c>
      <c r="C20" s="6" t="s">
        <v>2213</v>
      </c>
      <c r="D20" s="6">
        <v>1</v>
      </c>
      <c r="E20" s="6">
        <v>1475</v>
      </c>
      <c r="F20" s="6" t="s">
        <v>9</v>
      </c>
      <c r="G20" s="6" t="s">
        <v>10</v>
      </c>
      <c r="H20" s="6" t="s">
        <v>2216</v>
      </c>
      <c r="I20" s="6">
        <v>689.66</v>
      </c>
      <c r="J20" s="6" t="s">
        <v>469</v>
      </c>
      <c r="K20" s="6"/>
      <c r="L20" s="20">
        <v>248486.09</v>
      </c>
      <c r="M20" s="6"/>
    </row>
    <row r="21" spans="1:13" x14ac:dyDescent="0.25">
      <c r="A21" s="21" t="s">
        <v>186</v>
      </c>
      <c r="B21" s="22">
        <v>42585</v>
      </c>
      <c r="C21" s="21" t="s">
        <v>2213</v>
      </c>
      <c r="D21" s="21">
        <v>1</v>
      </c>
      <c r="E21" s="21">
        <v>1475</v>
      </c>
      <c r="F21" s="21" t="s">
        <v>9</v>
      </c>
      <c r="G21" s="21" t="s">
        <v>10</v>
      </c>
      <c r="H21" s="21" t="s">
        <v>2216</v>
      </c>
      <c r="I21" s="21"/>
      <c r="J21" s="21" t="s">
        <v>469</v>
      </c>
      <c r="K21" s="21">
        <v>689.66</v>
      </c>
      <c r="L21" s="19">
        <v>-12174577.66</v>
      </c>
      <c r="M21"/>
    </row>
    <row r="22" spans="1:13" x14ac:dyDescent="0.25">
      <c r="A22" s="6" t="s">
        <v>262</v>
      </c>
      <c r="B22" s="7">
        <v>42599</v>
      </c>
      <c r="C22" s="6"/>
      <c r="D22" s="6">
        <v>1</v>
      </c>
      <c r="E22" s="6">
        <v>1476</v>
      </c>
      <c r="F22" s="6" t="s">
        <v>9</v>
      </c>
      <c r="G22" s="6" t="s">
        <v>6</v>
      </c>
      <c r="H22" s="6" t="s">
        <v>2025</v>
      </c>
      <c r="I22" s="20">
        <v>42068.97</v>
      </c>
      <c r="J22" s="20" t="s">
        <v>469</v>
      </c>
      <c r="K22" s="6"/>
      <c r="L22" s="20">
        <v>214110.38</v>
      </c>
      <c r="M22" s="6"/>
    </row>
    <row r="23" spans="1:13" x14ac:dyDescent="0.25">
      <c r="A23" s="21" t="s">
        <v>262</v>
      </c>
      <c r="B23" s="22">
        <v>42599</v>
      </c>
      <c r="C23" s="21"/>
      <c r="D23" s="21">
        <v>1</v>
      </c>
      <c r="E23" s="21">
        <v>1476</v>
      </c>
      <c r="F23" s="21" t="s">
        <v>9</v>
      </c>
      <c r="G23" s="21" t="s">
        <v>6</v>
      </c>
      <c r="H23" s="21" t="s">
        <v>2025</v>
      </c>
      <c r="I23" s="21"/>
      <c r="J23" s="21" t="s">
        <v>469</v>
      </c>
      <c r="K23" s="23">
        <v>42068.97</v>
      </c>
      <c r="L23" s="19">
        <v>-12235005.52</v>
      </c>
      <c r="M23"/>
    </row>
    <row r="24" spans="1:13" x14ac:dyDescent="0.25">
      <c r="A24" s="6" t="s">
        <v>354</v>
      </c>
      <c r="B24" s="7">
        <v>42612</v>
      </c>
      <c r="C24" s="6" t="s">
        <v>2230</v>
      </c>
      <c r="D24" s="6">
        <v>1</v>
      </c>
      <c r="E24" s="6">
        <v>1480</v>
      </c>
      <c r="F24" s="6" t="s">
        <v>9</v>
      </c>
      <c r="G24" s="6" t="s">
        <v>10</v>
      </c>
      <c r="H24" s="6" t="s">
        <v>2232</v>
      </c>
      <c r="I24" s="20">
        <v>27963.02</v>
      </c>
      <c r="J24" s="20" t="s">
        <v>469</v>
      </c>
      <c r="K24" s="6"/>
      <c r="L24" s="20">
        <v>188886.09</v>
      </c>
      <c r="M24" s="6"/>
    </row>
    <row r="25" spans="1:13" x14ac:dyDescent="0.25">
      <c r="A25" s="21" t="s">
        <v>354</v>
      </c>
      <c r="B25" s="22">
        <v>42612</v>
      </c>
      <c r="C25" s="21" t="s">
        <v>2230</v>
      </c>
      <c r="D25" s="21">
        <v>1</v>
      </c>
      <c r="E25" s="21">
        <v>1480</v>
      </c>
      <c r="F25" s="21" t="s">
        <v>9</v>
      </c>
      <c r="G25" s="21" t="s">
        <v>10</v>
      </c>
      <c r="H25" s="21" t="s">
        <v>2232</v>
      </c>
      <c r="I25" s="21"/>
      <c r="J25" s="21" t="s">
        <v>469</v>
      </c>
      <c r="K25" s="23">
        <v>27963.02</v>
      </c>
      <c r="L25" s="19">
        <v>-12289864.18</v>
      </c>
      <c r="M25"/>
    </row>
    <row r="26" spans="1:13" x14ac:dyDescent="0.25">
      <c r="A26" s="6" t="s">
        <v>357</v>
      </c>
      <c r="B26" s="7">
        <v>42613</v>
      </c>
      <c r="C26" s="6" t="s">
        <v>2213</v>
      </c>
      <c r="D26" s="6">
        <v>1</v>
      </c>
      <c r="E26" s="6">
        <v>1481</v>
      </c>
      <c r="F26" s="6" t="s">
        <v>9</v>
      </c>
      <c r="G26" s="6" t="s">
        <v>10</v>
      </c>
      <c r="H26" s="6" t="s">
        <v>2234</v>
      </c>
      <c r="I26" s="20">
        <v>20689.66</v>
      </c>
      <c r="J26" s="20" t="s">
        <v>469</v>
      </c>
      <c r="K26" s="6"/>
      <c r="L26" s="20">
        <v>209575.75</v>
      </c>
      <c r="M26" s="6"/>
    </row>
    <row r="27" spans="1:13" x14ac:dyDescent="0.25">
      <c r="A27" s="21" t="s">
        <v>357</v>
      </c>
      <c r="B27" s="22">
        <v>42613</v>
      </c>
      <c r="C27" s="21" t="s">
        <v>2213</v>
      </c>
      <c r="D27" s="21">
        <v>1</v>
      </c>
      <c r="E27" s="21">
        <v>1481</v>
      </c>
      <c r="F27" s="21" t="s">
        <v>9</v>
      </c>
      <c r="G27" s="21" t="s">
        <v>10</v>
      </c>
      <c r="H27" s="21" t="s">
        <v>2234</v>
      </c>
      <c r="I27" s="21"/>
      <c r="J27" s="21" t="s">
        <v>469</v>
      </c>
      <c r="K27" s="23">
        <v>20689.66</v>
      </c>
      <c r="L27" s="19">
        <v>-12310553.84</v>
      </c>
      <c r="M27"/>
    </row>
    <row r="28" spans="1:13" x14ac:dyDescent="0.25">
      <c r="A28" s="6" t="s">
        <v>815</v>
      </c>
      <c r="B28" s="7">
        <v>42613</v>
      </c>
      <c r="C28" s="6" t="s">
        <v>38</v>
      </c>
      <c r="D28" s="6">
        <v>1</v>
      </c>
      <c r="E28" s="6">
        <v>1482</v>
      </c>
      <c r="F28" s="6" t="s">
        <v>9</v>
      </c>
      <c r="G28" s="6" t="s">
        <v>10</v>
      </c>
      <c r="H28" s="6" t="s">
        <v>2236</v>
      </c>
      <c r="I28" s="6">
        <v>151.72</v>
      </c>
      <c r="J28" s="6" t="s">
        <v>469</v>
      </c>
      <c r="K28" s="6"/>
      <c r="L28" s="20">
        <v>209727.47</v>
      </c>
      <c r="M28" s="6"/>
    </row>
    <row r="29" spans="1:13" x14ac:dyDescent="0.25">
      <c r="A29" s="21" t="s">
        <v>815</v>
      </c>
      <c r="B29" s="22">
        <v>42613</v>
      </c>
      <c r="C29" s="21" t="s">
        <v>38</v>
      </c>
      <c r="D29" s="21">
        <v>1</v>
      </c>
      <c r="E29" s="21">
        <v>1482</v>
      </c>
      <c r="F29" s="21" t="s">
        <v>9</v>
      </c>
      <c r="G29" s="21" t="s">
        <v>10</v>
      </c>
      <c r="H29" s="21" t="s">
        <v>2236</v>
      </c>
      <c r="I29" s="21"/>
      <c r="J29" s="21" t="s">
        <v>469</v>
      </c>
      <c r="K29" s="21">
        <v>151.72</v>
      </c>
      <c r="L29" s="19">
        <v>-12312510.34</v>
      </c>
      <c r="M29"/>
    </row>
    <row r="30" spans="1:13" x14ac:dyDescent="0.25">
      <c r="A30" s="6" t="s">
        <v>367</v>
      </c>
      <c r="B30" s="7">
        <v>42613</v>
      </c>
      <c r="C30" s="6" t="s">
        <v>38</v>
      </c>
      <c r="D30" s="6">
        <v>1</v>
      </c>
      <c r="E30" s="6">
        <v>1483</v>
      </c>
      <c r="F30" s="6" t="s">
        <v>9</v>
      </c>
      <c r="G30" s="6" t="s">
        <v>10</v>
      </c>
      <c r="H30" s="6" t="s">
        <v>2237</v>
      </c>
      <c r="I30" s="20">
        <v>4092.7</v>
      </c>
      <c r="J30" s="20" t="s">
        <v>469</v>
      </c>
      <c r="K30" s="6"/>
      <c r="L30" s="20">
        <v>213820.17</v>
      </c>
      <c r="M30" s="6"/>
    </row>
    <row r="31" spans="1:13" x14ac:dyDescent="0.25">
      <c r="A31" s="21" t="s">
        <v>367</v>
      </c>
      <c r="B31" s="22">
        <v>42613</v>
      </c>
      <c r="C31" s="21" t="s">
        <v>38</v>
      </c>
      <c r="D31" s="21">
        <v>1</v>
      </c>
      <c r="E31" s="21">
        <v>1483</v>
      </c>
      <c r="F31" s="21" t="s">
        <v>9</v>
      </c>
      <c r="G31" s="21" t="s">
        <v>10</v>
      </c>
      <c r="H31" s="21" t="s">
        <v>2237</v>
      </c>
      <c r="I31" s="21"/>
      <c r="J31" s="21" t="s">
        <v>469</v>
      </c>
      <c r="K31" s="23">
        <v>4092.7</v>
      </c>
      <c r="L31" s="19">
        <v>-12316603.039999999</v>
      </c>
      <c r="M31"/>
    </row>
    <row r="32" spans="1:13" x14ac:dyDescent="0.25">
      <c r="A32" s="6" t="s">
        <v>1977</v>
      </c>
      <c r="B32" s="7">
        <v>42612</v>
      </c>
      <c r="C32" s="6" t="s">
        <v>2235</v>
      </c>
      <c r="D32" s="6">
        <v>1</v>
      </c>
      <c r="E32" s="6">
        <v>2846</v>
      </c>
      <c r="F32" s="6" t="s">
        <v>26</v>
      </c>
      <c r="G32" s="6" t="s">
        <v>67</v>
      </c>
      <c r="H32" s="6" t="s">
        <v>1311</v>
      </c>
      <c r="I32" s="6">
        <v>192</v>
      </c>
      <c r="J32" s="6"/>
      <c r="K32" s="6"/>
      <c r="L32" s="20">
        <v>160923.07</v>
      </c>
      <c r="M32" s="6"/>
    </row>
    <row r="33" spans="1:16" x14ac:dyDescent="0.25">
      <c r="A33" s="6" t="s">
        <v>40</v>
      </c>
      <c r="B33" s="7">
        <v>42598</v>
      </c>
      <c r="C33" s="6" t="s">
        <v>2227</v>
      </c>
      <c r="D33" s="6">
        <v>1</v>
      </c>
      <c r="E33" s="6">
        <v>2856</v>
      </c>
      <c r="F33" s="6" t="s">
        <v>26</v>
      </c>
      <c r="G33" s="6" t="s">
        <v>6</v>
      </c>
      <c r="H33" s="6" t="s">
        <v>2228</v>
      </c>
      <c r="I33" s="6">
        <v>224</v>
      </c>
      <c r="J33" s="6"/>
      <c r="K33" s="6"/>
      <c r="L33" s="20">
        <v>172041.41</v>
      </c>
      <c r="M33" s="6"/>
    </row>
    <row r="34" spans="1:16" x14ac:dyDescent="0.25">
      <c r="A34" s="21" t="s">
        <v>2238</v>
      </c>
      <c r="B34" s="22">
        <v>42583</v>
      </c>
      <c r="C34" s="21" t="s">
        <v>2239</v>
      </c>
      <c r="D34" s="21">
        <v>1</v>
      </c>
      <c r="E34" s="21">
        <v>2916</v>
      </c>
      <c r="F34" s="21" t="s">
        <v>1294</v>
      </c>
      <c r="G34" s="21" t="s">
        <v>6</v>
      </c>
      <c r="H34" s="21" t="s">
        <v>2240</v>
      </c>
      <c r="I34" s="24">
        <v>1549.89</v>
      </c>
      <c r="J34" s="23"/>
      <c r="K34" s="21"/>
      <c r="L34" s="19">
        <v>-12172631.550000001</v>
      </c>
      <c r="M34" s="25" t="s">
        <v>2926</v>
      </c>
    </row>
    <row r="35" spans="1:16" x14ac:dyDescent="0.25">
      <c r="A35" s="6" t="s">
        <v>624</v>
      </c>
      <c r="B35" s="7">
        <v>42585</v>
      </c>
      <c r="C35" s="6" t="s">
        <v>2213</v>
      </c>
      <c r="D35" s="6">
        <v>1</v>
      </c>
      <c r="E35" s="6" t="s">
        <v>2214</v>
      </c>
      <c r="F35" s="6" t="s">
        <v>14</v>
      </c>
      <c r="G35" s="6" t="s">
        <v>15</v>
      </c>
      <c r="H35" s="6" t="s">
        <v>2215</v>
      </c>
      <c r="I35" s="6"/>
      <c r="J35" s="6"/>
      <c r="K35" s="20">
        <v>66896.55</v>
      </c>
      <c r="L35" s="20">
        <v>247796.43</v>
      </c>
      <c r="M35" s="6">
        <v>400</v>
      </c>
      <c r="O35">
        <v>400</v>
      </c>
      <c r="P35" s="27">
        <f>+SUMIF(M35:M167,O35,K35:K167)</f>
        <v>169931.03000000003</v>
      </c>
    </row>
    <row r="36" spans="1:16" x14ac:dyDescent="0.25">
      <c r="A36" s="6" t="s">
        <v>1054</v>
      </c>
      <c r="B36" s="7">
        <v>42592</v>
      </c>
      <c r="C36" s="6" t="s">
        <v>2221</v>
      </c>
      <c r="D36" s="6">
        <v>1</v>
      </c>
      <c r="E36" s="6" t="s">
        <v>2222</v>
      </c>
      <c r="F36" s="6" t="s">
        <v>14</v>
      </c>
      <c r="G36" s="6" t="s">
        <v>15</v>
      </c>
      <c r="H36" s="6" t="s">
        <v>2139</v>
      </c>
      <c r="I36" s="6"/>
      <c r="J36" s="6"/>
      <c r="K36" s="20">
        <v>49655.17</v>
      </c>
      <c r="L36" s="20">
        <v>195627.64</v>
      </c>
      <c r="M36" s="6">
        <v>400</v>
      </c>
      <c r="O36">
        <v>402</v>
      </c>
      <c r="P36">
        <f>+SUMIF(M35:M167,O36,K35:L167)</f>
        <v>0</v>
      </c>
    </row>
    <row r="37" spans="1:16" x14ac:dyDescent="0.25">
      <c r="A37" s="6" t="s">
        <v>1958</v>
      </c>
      <c r="B37" s="7">
        <v>42612</v>
      </c>
      <c r="C37" s="6" t="s">
        <v>2230</v>
      </c>
      <c r="D37" s="6">
        <v>1</v>
      </c>
      <c r="E37" s="6" t="s">
        <v>2231</v>
      </c>
      <c r="F37" s="6" t="s">
        <v>14</v>
      </c>
      <c r="G37" s="6" t="s">
        <v>15</v>
      </c>
      <c r="H37" s="6" t="s">
        <v>2232</v>
      </c>
      <c r="I37" s="6"/>
      <c r="J37" s="6"/>
      <c r="K37" s="20">
        <v>53931.03</v>
      </c>
      <c r="L37" s="20">
        <v>227075.9</v>
      </c>
      <c r="M37" s="6">
        <v>400</v>
      </c>
      <c r="O37">
        <v>440</v>
      </c>
      <c r="P37">
        <f>+SUMIF(M35:M167,O37,K35:L167)</f>
        <v>0</v>
      </c>
    </row>
    <row r="38" spans="1:16" x14ac:dyDescent="0.25">
      <c r="A38" s="6" t="s">
        <v>963</v>
      </c>
      <c r="B38" s="7">
        <v>42612</v>
      </c>
      <c r="C38" s="6" t="s">
        <v>2213</v>
      </c>
      <c r="D38" s="6">
        <v>1</v>
      </c>
      <c r="E38" s="6" t="s">
        <v>2233</v>
      </c>
      <c r="F38" s="6" t="s">
        <v>14</v>
      </c>
      <c r="G38" s="6" t="s">
        <v>15</v>
      </c>
      <c r="H38" s="6" t="s">
        <v>2234</v>
      </c>
      <c r="I38" s="6"/>
      <c r="J38" s="6"/>
      <c r="K38" s="20">
        <v>66344.83</v>
      </c>
      <c r="L38" s="20">
        <v>160731.07</v>
      </c>
      <c r="M38" s="6">
        <v>400</v>
      </c>
      <c r="O38">
        <v>470</v>
      </c>
      <c r="P38">
        <f>+SUMIF(M35:M167,O38,K35:L167)</f>
        <v>9570.5999999999985</v>
      </c>
    </row>
    <row r="39" spans="1:16" x14ac:dyDescent="0.25">
      <c r="A39" s="6" t="s">
        <v>165</v>
      </c>
      <c r="B39" s="7">
        <v>42591</v>
      </c>
      <c r="C39" s="6" t="s">
        <v>2217</v>
      </c>
      <c r="D39" s="6">
        <v>2</v>
      </c>
      <c r="E39" s="6" t="s">
        <v>2218</v>
      </c>
      <c r="F39" s="6" t="s">
        <v>1561</v>
      </c>
      <c r="G39" s="6" t="s">
        <v>6</v>
      </c>
      <c r="H39" s="6" t="s">
        <v>1666</v>
      </c>
      <c r="I39" s="6"/>
      <c r="J39" s="6"/>
      <c r="K39" s="20">
        <v>1496.42</v>
      </c>
      <c r="L39" s="20">
        <v>246989.67</v>
      </c>
      <c r="M39" s="25">
        <v>483</v>
      </c>
      <c r="O39">
        <v>483</v>
      </c>
      <c r="P39">
        <f>+SUMIF(M35:M167,O39,K35:L167)</f>
        <v>64719.459999999992</v>
      </c>
    </row>
    <row r="40" spans="1:16" x14ac:dyDescent="0.25">
      <c r="A40" s="6" t="s">
        <v>168</v>
      </c>
      <c r="B40" s="7">
        <v>42591</v>
      </c>
      <c r="C40" s="6" t="s">
        <v>2219</v>
      </c>
      <c r="D40" s="6">
        <v>2</v>
      </c>
      <c r="E40" s="6" t="s">
        <v>2220</v>
      </c>
      <c r="F40" s="6" t="s">
        <v>1561</v>
      </c>
      <c r="G40" s="6" t="s">
        <v>6</v>
      </c>
      <c r="H40" s="6" t="s">
        <v>1666</v>
      </c>
      <c r="I40" s="6"/>
      <c r="J40" s="6"/>
      <c r="K40" s="20">
        <v>1706.86</v>
      </c>
      <c r="L40" s="20">
        <v>245282.81</v>
      </c>
      <c r="M40" s="25">
        <v>483</v>
      </c>
    </row>
    <row r="41" spans="1:16" x14ac:dyDescent="0.25">
      <c r="A41" s="6" t="s">
        <v>1736</v>
      </c>
      <c r="B41" s="7">
        <v>42598</v>
      </c>
      <c r="C41" s="6" t="s">
        <v>2225</v>
      </c>
      <c r="D41" s="6">
        <v>2</v>
      </c>
      <c r="E41" s="6" t="s">
        <v>2226</v>
      </c>
      <c r="F41" s="6" t="s">
        <v>1561</v>
      </c>
      <c r="G41" s="6" t="s">
        <v>6</v>
      </c>
      <c r="H41" s="6" t="s">
        <v>1666</v>
      </c>
      <c r="I41" s="6"/>
      <c r="J41" s="6"/>
      <c r="K41" s="20">
        <v>23688.99</v>
      </c>
      <c r="L41" s="20">
        <v>171817.41</v>
      </c>
      <c r="M41" s="25">
        <v>483</v>
      </c>
    </row>
    <row r="42" spans="1:16" x14ac:dyDescent="0.25">
      <c r="A42" s="21" t="s">
        <v>705</v>
      </c>
      <c r="B42" s="22">
        <v>42598</v>
      </c>
      <c r="C42" s="21"/>
      <c r="D42" s="21">
        <v>2</v>
      </c>
      <c r="E42" s="21" t="s">
        <v>2290</v>
      </c>
      <c r="F42" s="21" t="s">
        <v>121</v>
      </c>
      <c r="G42" s="21" t="s">
        <v>427</v>
      </c>
      <c r="H42" s="21" t="s">
        <v>1944</v>
      </c>
      <c r="I42" s="21"/>
      <c r="J42" s="21"/>
      <c r="K42" s="21">
        <v>162.56</v>
      </c>
      <c r="L42" s="19">
        <v>-12183818.119999999</v>
      </c>
      <c r="M42">
        <v>470</v>
      </c>
    </row>
    <row r="43" spans="1:16" x14ac:dyDescent="0.25">
      <c r="A43" s="21" t="s">
        <v>2291</v>
      </c>
      <c r="B43" s="22">
        <v>42599</v>
      </c>
      <c r="C43" s="21"/>
      <c r="D43" s="21">
        <v>2</v>
      </c>
      <c r="E43" s="21" t="s">
        <v>2292</v>
      </c>
      <c r="F43" s="21" t="s">
        <v>121</v>
      </c>
      <c r="G43" s="21" t="s">
        <v>427</v>
      </c>
      <c r="H43" s="21" t="s">
        <v>2025</v>
      </c>
      <c r="I43" s="21"/>
      <c r="J43" s="21"/>
      <c r="K43" s="23">
        <v>9118.43</v>
      </c>
      <c r="L43" s="19">
        <v>-12192936.550000001</v>
      </c>
      <c r="M43">
        <v>470</v>
      </c>
    </row>
    <row r="44" spans="1:16" x14ac:dyDescent="0.25">
      <c r="A44" s="21" t="s">
        <v>2293</v>
      </c>
      <c r="B44" s="22">
        <v>42599</v>
      </c>
      <c r="C44" s="21"/>
      <c r="D44" s="21">
        <v>2</v>
      </c>
      <c r="E44" s="21" t="s">
        <v>2294</v>
      </c>
      <c r="F44" s="21" t="s">
        <v>121</v>
      </c>
      <c r="G44" s="21" t="s">
        <v>427</v>
      </c>
      <c r="H44" s="21" t="s">
        <v>2025</v>
      </c>
      <c r="I44" s="21"/>
      <c r="J44" s="21"/>
      <c r="K44" s="23">
        <v>9482.56</v>
      </c>
      <c r="L44" s="19">
        <v>-12202419.109999999</v>
      </c>
      <c r="M44">
        <v>470</v>
      </c>
    </row>
    <row r="45" spans="1:16" x14ac:dyDescent="0.25">
      <c r="A45" s="21" t="s">
        <v>2293</v>
      </c>
      <c r="B45" s="22">
        <v>42599</v>
      </c>
      <c r="C45" s="21"/>
      <c r="D45" s="21">
        <v>2</v>
      </c>
      <c r="E45" s="21" t="s">
        <v>2294</v>
      </c>
      <c r="F45" s="21" t="s">
        <v>121</v>
      </c>
      <c r="G45" s="21" t="s">
        <v>427</v>
      </c>
      <c r="H45" s="21" t="s">
        <v>2025</v>
      </c>
      <c r="I45" s="23"/>
      <c r="J45" s="23"/>
      <c r="K45" s="23">
        <v>-9482.56</v>
      </c>
      <c r="L45" s="19">
        <v>-12192936.550000001</v>
      </c>
      <c r="M45">
        <v>470</v>
      </c>
    </row>
    <row r="46" spans="1:16" x14ac:dyDescent="0.25">
      <c r="A46" s="21" t="s">
        <v>241</v>
      </c>
      <c r="B46" s="22">
        <v>42601</v>
      </c>
      <c r="C46" s="21"/>
      <c r="D46" s="21">
        <v>2</v>
      </c>
      <c r="E46" s="21" t="s">
        <v>2302</v>
      </c>
      <c r="F46" s="21" t="s">
        <v>736</v>
      </c>
      <c r="G46" s="21" t="s">
        <v>427</v>
      </c>
      <c r="H46" s="21" t="s">
        <v>432</v>
      </c>
      <c r="I46" s="21"/>
      <c r="J46" s="21"/>
      <c r="K46" s="23">
        <v>4092.7</v>
      </c>
      <c r="L46" s="19">
        <v>-12246324.24</v>
      </c>
      <c r="M46" s="25">
        <v>483</v>
      </c>
    </row>
    <row r="47" spans="1:16" x14ac:dyDescent="0.25">
      <c r="A47" s="21" t="s">
        <v>244</v>
      </c>
      <c r="B47" s="22">
        <v>42601</v>
      </c>
      <c r="C47" s="21"/>
      <c r="D47" s="21">
        <v>2</v>
      </c>
      <c r="E47" s="21" t="s">
        <v>2303</v>
      </c>
      <c r="F47" s="21" t="s">
        <v>736</v>
      </c>
      <c r="G47" s="21" t="s">
        <v>427</v>
      </c>
      <c r="H47" s="21" t="s">
        <v>432</v>
      </c>
      <c r="I47" s="21"/>
      <c r="J47" s="21"/>
      <c r="K47" s="23">
        <v>5726.14</v>
      </c>
      <c r="L47" s="19">
        <v>-12252050.380000001</v>
      </c>
      <c r="M47" s="25">
        <v>483</v>
      </c>
    </row>
    <row r="48" spans="1:16" x14ac:dyDescent="0.25">
      <c r="A48" s="21" t="s">
        <v>280</v>
      </c>
      <c r="B48" s="22">
        <v>42607</v>
      </c>
      <c r="C48" s="21"/>
      <c r="D48" s="21">
        <v>2</v>
      </c>
      <c r="E48" s="21" t="s">
        <v>2318</v>
      </c>
      <c r="F48" s="21" t="s">
        <v>121</v>
      </c>
      <c r="G48" s="21" t="s">
        <v>427</v>
      </c>
      <c r="H48" s="21" t="s">
        <v>2319</v>
      </c>
      <c r="I48" s="21"/>
      <c r="J48" s="21"/>
      <c r="K48" s="21">
        <v>186.28</v>
      </c>
      <c r="L48" s="19">
        <v>-12259464.369999999</v>
      </c>
      <c r="M48">
        <v>470</v>
      </c>
    </row>
    <row r="49" spans="1:13" x14ac:dyDescent="0.25">
      <c r="A49" s="21" t="s">
        <v>280</v>
      </c>
      <c r="B49" s="22">
        <v>42607</v>
      </c>
      <c r="C49" s="21"/>
      <c r="D49" s="21">
        <v>2</v>
      </c>
      <c r="E49" s="21" t="s">
        <v>2318</v>
      </c>
      <c r="F49" s="21" t="s">
        <v>121</v>
      </c>
      <c r="G49" s="21" t="s">
        <v>427</v>
      </c>
      <c r="H49" s="21" t="s">
        <v>2319</v>
      </c>
      <c r="I49" s="21"/>
      <c r="J49" s="21"/>
      <c r="K49" s="21">
        <v>-186.28</v>
      </c>
      <c r="L49" s="19">
        <v>-12259278.09</v>
      </c>
      <c r="M49">
        <v>470</v>
      </c>
    </row>
    <row r="50" spans="1:13" x14ac:dyDescent="0.25">
      <c r="A50" s="21" t="s">
        <v>283</v>
      </c>
      <c r="B50" s="22">
        <v>42607</v>
      </c>
      <c r="C50" s="21"/>
      <c r="D50" s="21">
        <v>2</v>
      </c>
      <c r="E50" s="21" t="s">
        <v>2320</v>
      </c>
      <c r="F50" s="21" t="s">
        <v>121</v>
      </c>
      <c r="G50" s="21" t="s">
        <v>427</v>
      </c>
      <c r="H50" s="21" t="s">
        <v>2211</v>
      </c>
      <c r="I50" s="21"/>
      <c r="J50" s="21"/>
      <c r="K50" s="21">
        <v>432.96</v>
      </c>
      <c r="L50" s="19">
        <v>-12259711.050000001</v>
      </c>
      <c r="M50">
        <v>470</v>
      </c>
    </row>
    <row r="51" spans="1:13" x14ac:dyDescent="0.25">
      <c r="A51" s="21" t="s">
        <v>283</v>
      </c>
      <c r="B51" s="22">
        <v>42607</v>
      </c>
      <c r="C51" s="21"/>
      <c r="D51" s="21">
        <v>2</v>
      </c>
      <c r="E51" s="21" t="s">
        <v>2320</v>
      </c>
      <c r="F51" s="21" t="s">
        <v>121</v>
      </c>
      <c r="G51" s="21" t="s">
        <v>427</v>
      </c>
      <c r="H51" s="21" t="s">
        <v>2211</v>
      </c>
      <c r="I51" s="21"/>
      <c r="J51" s="21"/>
      <c r="K51" s="21">
        <v>-302.44</v>
      </c>
      <c r="L51" s="19">
        <v>-12259408.609999999</v>
      </c>
      <c r="M51">
        <v>470</v>
      </c>
    </row>
    <row r="52" spans="1:13" x14ac:dyDescent="0.25">
      <c r="A52" s="21" t="s">
        <v>286</v>
      </c>
      <c r="B52" s="22">
        <v>42607</v>
      </c>
      <c r="C52" s="21"/>
      <c r="D52" s="21">
        <v>2</v>
      </c>
      <c r="E52" s="21" t="s">
        <v>2321</v>
      </c>
      <c r="F52" s="21" t="s">
        <v>121</v>
      </c>
      <c r="G52" s="21" t="s">
        <v>427</v>
      </c>
      <c r="H52" s="21" t="s">
        <v>2319</v>
      </c>
      <c r="I52" s="21"/>
      <c r="J52" s="21"/>
      <c r="K52" s="21">
        <v>186.68</v>
      </c>
      <c r="L52" s="19">
        <v>-12259595.289999999</v>
      </c>
      <c r="M52">
        <v>470</v>
      </c>
    </row>
    <row r="53" spans="1:13" x14ac:dyDescent="0.25">
      <c r="A53" s="21" t="s">
        <v>286</v>
      </c>
      <c r="B53" s="22">
        <v>42607</v>
      </c>
      <c r="C53" s="21"/>
      <c r="D53" s="21">
        <v>2</v>
      </c>
      <c r="E53" s="21" t="s">
        <v>2321</v>
      </c>
      <c r="F53" s="21" t="s">
        <v>121</v>
      </c>
      <c r="G53" s="21" t="s">
        <v>427</v>
      </c>
      <c r="H53" s="21" t="s">
        <v>2319</v>
      </c>
      <c r="I53" s="21"/>
      <c r="J53" s="21"/>
      <c r="K53" s="21">
        <v>-130.66999999999999</v>
      </c>
      <c r="L53" s="19">
        <v>-12259464.619999999</v>
      </c>
      <c r="M53">
        <v>470</v>
      </c>
    </row>
    <row r="54" spans="1:13" x14ac:dyDescent="0.25">
      <c r="A54" s="21" t="s">
        <v>81</v>
      </c>
      <c r="B54" s="22">
        <v>42608</v>
      </c>
      <c r="C54" s="21"/>
      <c r="D54" s="21">
        <v>2</v>
      </c>
      <c r="E54" s="21" t="s">
        <v>2327</v>
      </c>
      <c r="F54" s="21" t="s">
        <v>121</v>
      </c>
      <c r="G54" s="21" t="s">
        <v>427</v>
      </c>
      <c r="H54" s="21" t="s">
        <v>936</v>
      </c>
      <c r="I54" s="21"/>
      <c r="J54" s="21"/>
      <c r="K54" s="21">
        <v>45.88</v>
      </c>
      <c r="L54" s="19">
        <v>-12259930.49</v>
      </c>
      <c r="M54">
        <v>470</v>
      </c>
    </row>
    <row r="55" spans="1:13" x14ac:dyDescent="0.25">
      <c r="A55" s="21" t="s">
        <v>524</v>
      </c>
      <c r="B55" s="22">
        <v>42611</v>
      </c>
      <c r="C55" s="21"/>
      <c r="D55" s="21">
        <v>2</v>
      </c>
      <c r="E55" s="21" t="s">
        <v>2335</v>
      </c>
      <c r="F55" s="21" t="s">
        <v>121</v>
      </c>
      <c r="G55" s="21" t="s">
        <v>427</v>
      </c>
      <c r="H55" s="21" t="s">
        <v>779</v>
      </c>
      <c r="I55" s="21"/>
      <c r="J55" s="21"/>
      <c r="K55" s="21">
        <v>57.2</v>
      </c>
      <c r="L55" s="19">
        <v>-12261601.880000001</v>
      </c>
      <c r="M55">
        <v>470</v>
      </c>
    </row>
    <row r="56" spans="1:13" x14ac:dyDescent="0.25">
      <c r="A56" s="21" t="s">
        <v>119</v>
      </c>
      <c r="B56" s="22">
        <v>42584</v>
      </c>
      <c r="C56" s="21" t="s">
        <v>2241</v>
      </c>
      <c r="D56" s="21">
        <v>2</v>
      </c>
      <c r="E56" s="21" t="s">
        <v>2242</v>
      </c>
      <c r="F56" s="21" t="s">
        <v>222</v>
      </c>
      <c r="G56" s="21" t="s">
        <v>32</v>
      </c>
      <c r="H56" s="21" t="s">
        <v>435</v>
      </c>
      <c r="I56" s="21"/>
      <c r="J56" s="21"/>
      <c r="K56" s="21">
        <v>217.24</v>
      </c>
      <c r="L56" s="19">
        <v>-12172848.789999999</v>
      </c>
      <c r="M56" s="25">
        <v>483</v>
      </c>
    </row>
    <row r="57" spans="1:13" x14ac:dyDescent="0.25">
      <c r="A57" s="21" t="s">
        <v>189</v>
      </c>
      <c r="B57" s="22">
        <v>42585</v>
      </c>
      <c r="C57" s="21" t="s">
        <v>2243</v>
      </c>
      <c r="D57" s="21">
        <v>2</v>
      </c>
      <c r="E57" s="21" t="s">
        <v>2244</v>
      </c>
      <c r="F57" s="21" t="s">
        <v>125</v>
      </c>
      <c r="G57" s="21" t="s">
        <v>10</v>
      </c>
      <c r="H57" s="21" t="s">
        <v>1204</v>
      </c>
      <c r="I57" s="21"/>
      <c r="J57" s="21"/>
      <c r="K57" s="21">
        <v>132.68</v>
      </c>
      <c r="L57" s="19">
        <v>-12174710.34</v>
      </c>
      <c r="M57" s="25">
        <v>483</v>
      </c>
    </row>
    <row r="58" spans="1:13" x14ac:dyDescent="0.25">
      <c r="A58" s="21" t="s">
        <v>194</v>
      </c>
      <c r="B58" s="22">
        <v>42585</v>
      </c>
      <c r="C58" s="21" t="s">
        <v>2245</v>
      </c>
      <c r="D58" s="21">
        <v>2</v>
      </c>
      <c r="E58" s="21" t="s">
        <v>2246</v>
      </c>
      <c r="F58" s="21" t="s">
        <v>125</v>
      </c>
      <c r="G58" s="21" t="s">
        <v>10</v>
      </c>
      <c r="H58" s="21" t="s">
        <v>541</v>
      </c>
      <c r="I58" s="21"/>
      <c r="J58" s="21"/>
      <c r="K58" s="21">
        <v>173.79</v>
      </c>
      <c r="L58" s="19">
        <v>-12174884.130000001</v>
      </c>
      <c r="M58" s="25">
        <v>483</v>
      </c>
    </row>
    <row r="59" spans="1:13" x14ac:dyDescent="0.25">
      <c r="A59" s="21" t="s">
        <v>37</v>
      </c>
      <c r="B59" s="22">
        <v>42586</v>
      </c>
      <c r="C59" s="21" t="s">
        <v>2247</v>
      </c>
      <c r="D59" s="21">
        <v>2</v>
      </c>
      <c r="E59" s="21" t="s">
        <v>2248</v>
      </c>
      <c r="F59" s="21" t="s">
        <v>125</v>
      </c>
      <c r="G59" s="21" t="s">
        <v>10</v>
      </c>
      <c r="H59" s="21" t="s">
        <v>2249</v>
      </c>
      <c r="I59" s="21"/>
      <c r="J59" s="21"/>
      <c r="K59" s="21">
        <v>195.22</v>
      </c>
      <c r="L59" s="19">
        <v>-12175079.35</v>
      </c>
      <c r="M59" s="25">
        <v>483</v>
      </c>
    </row>
    <row r="60" spans="1:13" x14ac:dyDescent="0.25">
      <c r="A60" s="21" t="s">
        <v>197</v>
      </c>
      <c r="B60" s="22">
        <v>42586</v>
      </c>
      <c r="C60" s="21" t="s">
        <v>2250</v>
      </c>
      <c r="D60" s="21">
        <v>2</v>
      </c>
      <c r="E60" s="21" t="s">
        <v>2251</v>
      </c>
      <c r="F60" s="21" t="s">
        <v>125</v>
      </c>
      <c r="G60" s="21" t="s">
        <v>10</v>
      </c>
      <c r="H60" s="21" t="s">
        <v>1165</v>
      </c>
      <c r="I60" s="21"/>
      <c r="J60" s="21"/>
      <c r="K60" s="23">
        <v>1339.39</v>
      </c>
      <c r="L60" s="19">
        <v>-12176418.74</v>
      </c>
      <c r="M60" s="25">
        <v>483</v>
      </c>
    </row>
    <row r="61" spans="1:13" x14ac:dyDescent="0.25">
      <c r="A61" s="21" t="s">
        <v>39</v>
      </c>
      <c r="B61" s="22">
        <v>42587</v>
      </c>
      <c r="C61" s="21" t="s">
        <v>2252</v>
      </c>
      <c r="D61" s="21">
        <v>2</v>
      </c>
      <c r="E61" s="21" t="s">
        <v>2253</v>
      </c>
      <c r="F61" s="21" t="s">
        <v>125</v>
      </c>
      <c r="G61" s="21" t="s">
        <v>10</v>
      </c>
      <c r="H61" s="21" t="s">
        <v>439</v>
      </c>
      <c r="I61" s="21"/>
      <c r="J61" s="21"/>
      <c r="K61" s="21">
        <v>177.93</v>
      </c>
      <c r="L61" s="19">
        <v>-12176596.67</v>
      </c>
      <c r="M61" s="25">
        <v>483</v>
      </c>
    </row>
    <row r="62" spans="1:13" x14ac:dyDescent="0.25">
      <c r="A62" s="21" t="s">
        <v>44</v>
      </c>
      <c r="B62" s="22">
        <v>42587</v>
      </c>
      <c r="C62" s="21" t="s">
        <v>2254</v>
      </c>
      <c r="D62" s="21">
        <v>2</v>
      </c>
      <c r="E62" s="21" t="s">
        <v>2255</v>
      </c>
      <c r="F62" s="21" t="s">
        <v>125</v>
      </c>
      <c r="G62" s="21" t="s">
        <v>10</v>
      </c>
      <c r="H62" s="21" t="s">
        <v>2256</v>
      </c>
      <c r="I62" s="21"/>
      <c r="J62" s="21"/>
      <c r="K62" s="21">
        <v>558.28</v>
      </c>
      <c r="L62" s="19">
        <v>-12177154.949999999</v>
      </c>
      <c r="M62" s="25">
        <v>483</v>
      </c>
    </row>
    <row r="63" spans="1:13" x14ac:dyDescent="0.25">
      <c r="A63" s="21" t="s">
        <v>47</v>
      </c>
      <c r="B63" s="22">
        <v>42588</v>
      </c>
      <c r="C63" s="21" t="s">
        <v>2257</v>
      </c>
      <c r="D63" s="21">
        <v>2</v>
      </c>
      <c r="E63" s="21" t="s">
        <v>2258</v>
      </c>
      <c r="F63" s="21" t="s">
        <v>125</v>
      </c>
      <c r="G63" s="21" t="s">
        <v>10</v>
      </c>
      <c r="H63" s="21" t="s">
        <v>2259</v>
      </c>
      <c r="I63" s="21"/>
      <c r="J63" s="21"/>
      <c r="K63" s="21">
        <v>173.79</v>
      </c>
      <c r="L63" s="19">
        <v>-12177328.74</v>
      </c>
      <c r="M63" s="25">
        <v>483</v>
      </c>
    </row>
    <row r="64" spans="1:13" x14ac:dyDescent="0.25">
      <c r="A64" s="21" t="s">
        <v>48</v>
      </c>
      <c r="B64" s="22">
        <v>42588</v>
      </c>
      <c r="C64" s="21" t="s">
        <v>2260</v>
      </c>
      <c r="D64" s="21">
        <v>2</v>
      </c>
      <c r="E64" s="21" t="s">
        <v>2261</v>
      </c>
      <c r="F64" s="21" t="s">
        <v>125</v>
      </c>
      <c r="G64" s="21" t="s">
        <v>10</v>
      </c>
      <c r="H64" s="21" t="s">
        <v>2262</v>
      </c>
      <c r="I64" s="21"/>
      <c r="J64" s="21"/>
      <c r="K64" s="21">
        <v>173.79</v>
      </c>
      <c r="L64" s="19">
        <v>-12177502.529999999</v>
      </c>
      <c r="M64" s="25">
        <v>483</v>
      </c>
    </row>
    <row r="65" spans="1:13" x14ac:dyDescent="0.25">
      <c r="A65" s="21" t="s">
        <v>205</v>
      </c>
      <c r="B65" s="22">
        <v>42592</v>
      </c>
      <c r="C65" s="21" t="s">
        <v>2263</v>
      </c>
      <c r="D65" s="21">
        <v>2</v>
      </c>
      <c r="E65" s="21" t="s">
        <v>2264</v>
      </c>
      <c r="F65" s="21" t="s">
        <v>125</v>
      </c>
      <c r="G65" s="21" t="s">
        <v>67</v>
      </c>
      <c r="H65" s="21" t="s">
        <v>2265</v>
      </c>
      <c r="I65" s="21"/>
      <c r="J65" s="21"/>
      <c r="K65" s="23">
        <v>1226.92</v>
      </c>
      <c r="L65" s="19">
        <v>-12178729.449999999</v>
      </c>
      <c r="M65" s="25">
        <v>483</v>
      </c>
    </row>
    <row r="66" spans="1:13" x14ac:dyDescent="0.25">
      <c r="A66" s="21" t="s">
        <v>655</v>
      </c>
      <c r="B66" s="22">
        <v>42592</v>
      </c>
      <c r="C66" s="21" t="s">
        <v>2266</v>
      </c>
      <c r="D66" s="21">
        <v>2</v>
      </c>
      <c r="E66" s="21" t="s">
        <v>2267</v>
      </c>
      <c r="F66" s="21" t="s">
        <v>125</v>
      </c>
      <c r="G66" s="21" t="s">
        <v>67</v>
      </c>
      <c r="H66" s="21" t="s">
        <v>456</v>
      </c>
      <c r="I66" s="21"/>
      <c r="J66" s="21"/>
      <c r="K66" s="21">
        <v>173.79</v>
      </c>
      <c r="L66" s="19">
        <v>-12178903.24</v>
      </c>
      <c r="M66" s="25">
        <v>483</v>
      </c>
    </row>
    <row r="67" spans="1:13" x14ac:dyDescent="0.25">
      <c r="A67" s="21" t="s">
        <v>659</v>
      </c>
      <c r="B67" s="22">
        <v>42592</v>
      </c>
      <c r="C67" s="21" t="s">
        <v>2268</v>
      </c>
      <c r="D67" s="21">
        <v>2</v>
      </c>
      <c r="E67" s="21" t="s">
        <v>2269</v>
      </c>
      <c r="F67" s="21" t="s">
        <v>125</v>
      </c>
      <c r="G67" s="21" t="s">
        <v>67</v>
      </c>
      <c r="H67" s="21" t="s">
        <v>1439</v>
      </c>
      <c r="I67" s="21"/>
      <c r="J67" s="21"/>
      <c r="K67" s="23">
        <v>1257.52</v>
      </c>
      <c r="L67" s="19">
        <v>-12180160.76</v>
      </c>
      <c r="M67" s="25">
        <v>483</v>
      </c>
    </row>
    <row r="68" spans="1:13" x14ac:dyDescent="0.25">
      <c r="A68" s="21" t="s">
        <v>1058</v>
      </c>
      <c r="B68" s="22">
        <v>42593</v>
      </c>
      <c r="C68" s="21" t="s">
        <v>2270</v>
      </c>
      <c r="D68" s="21">
        <v>2</v>
      </c>
      <c r="E68" s="21" t="s">
        <v>2271</v>
      </c>
      <c r="F68" s="21" t="s">
        <v>125</v>
      </c>
      <c r="G68" s="21" t="s">
        <v>67</v>
      </c>
      <c r="H68" s="21" t="s">
        <v>1021</v>
      </c>
      <c r="I68" s="21"/>
      <c r="J68" s="21"/>
      <c r="K68" s="23">
        <v>1256.6099999999999</v>
      </c>
      <c r="L68" s="19">
        <v>-12181417.369999999</v>
      </c>
      <c r="M68" s="25">
        <v>483</v>
      </c>
    </row>
    <row r="69" spans="1:13" x14ac:dyDescent="0.25">
      <c r="A69" s="21" t="s">
        <v>210</v>
      </c>
      <c r="B69" s="22">
        <v>42593</v>
      </c>
      <c r="C69" s="21" t="s">
        <v>2272</v>
      </c>
      <c r="D69" s="21">
        <v>2</v>
      </c>
      <c r="E69" s="21" t="s">
        <v>2273</v>
      </c>
      <c r="F69" s="21" t="s">
        <v>125</v>
      </c>
      <c r="G69" s="21" t="s">
        <v>67</v>
      </c>
      <c r="H69" s="21" t="s">
        <v>2274</v>
      </c>
      <c r="I69" s="21"/>
      <c r="J69" s="21"/>
      <c r="K69" s="21">
        <v>246.2</v>
      </c>
      <c r="L69" s="19">
        <v>-12181663.57</v>
      </c>
      <c r="M69" s="25">
        <v>483</v>
      </c>
    </row>
    <row r="70" spans="1:13" x14ac:dyDescent="0.25">
      <c r="A70" s="21" t="s">
        <v>49</v>
      </c>
      <c r="B70" s="22">
        <v>42593</v>
      </c>
      <c r="C70" s="21" t="s">
        <v>2275</v>
      </c>
      <c r="D70" s="21">
        <v>2</v>
      </c>
      <c r="E70" s="21" t="s">
        <v>2276</v>
      </c>
      <c r="F70" s="21" t="s">
        <v>125</v>
      </c>
      <c r="G70" s="21" t="s">
        <v>67</v>
      </c>
      <c r="H70" s="21" t="s">
        <v>2277</v>
      </c>
      <c r="I70" s="21"/>
      <c r="J70" s="21"/>
      <c r="K70" s="21">
        <v>173.79</v>
      </c>
      <c r="L70" s="19">
        <v>-12181837.359999999</v>
      </c>
      <c r="M70" s="25">
        <v>483</v>
      </c>
    </row>
    <row r="71" spans="1:13" x14ac:dyDescent="0.25">
      <c r="A71" s="21" t="s">
        <v>213</v>
      </c>
      <c r="B71" s="22">
        <v>42594</v>
      </c>
      <c r="C71" s="21" t="s">
        <v>2272</v>
      </c>
      <c r="D71" s="21">
        <v>2</v>
      </c>
      <c r="E71" s="21" t="s">
        <v>2281</v>
      </c>
      <c r="F71" s="21" t="s">
        <v>125</v>
      </c>
      <c r="G71" s="21" t="s">
        <v>67</v>
      </c>
      <c r="H71" s="21" t="s">
        <v>2282</v>
      </c>
      <c r="I71" s="21"/>
      <c r="J71" s="21"/>
      <c r="K71" s="21">
        <v>246.2</v>
      </c>
      <c r="L71" s="19">
        <v>-12181956.630000001</v>
      </c>
      <c r="M71" s="25">
        <v>483</v>
      </c>
    </row>
    <row r="72" spans="1:13" x14ac:dyDescent="0.25">
      <c r="A72" s="21" t="s">
        <v>51</v>
      </c>
      <c r="B72" s="22">
        <v>42594</v>
      </c>
      <c r="C72" s="21" t="s">
        <v>2283</v>
      </c>
      <c r="D72" s="21">
        <v>2</v>
      </c>
      <c r="E72" s="21" t="s">
        <v>2284</v>
      </c>
      <c r="F72" s="21" t="s">
        <v>125</v>
      </c>
      <c r="G72" s="21" t="s">
        <v>67</v>
      </c>
      <c r="H72" s="21" t="s">
        <v>2285</v>
      </c>
      <c r="I72" s="21"/>
      <c r="J72" s="21"/>
      <c r="K72" s="21">
        <v>173.79</v>
      </c>
      <c r="L72" s="19">
        <v>-12182130.42</v>
      </c>
      <c r="M72" s="25">
        <v>483</v>
      </c>
    </row>
    <row r="73" spans="1:13" x14ac:dyDescent="0.25">
      <c r="A73" s="21" t="s">
        <v>1724</v>
      </c>
      <c r="B73" s="22">
        <v>42594</v>
      </c>
      <c r="C73" s="21" t="s">
        <v>2279</v>
      </c>
      <c r="D73" s="21">
        <v>2</v>
      </c>
      <c r="E73" s="21" t="s">
        <v>2280</v>
      </c>
      <c r="F73" s="21" t="s">
        <v>222</v>
      </c>
      <c r="G73" s="21" t="s">
        <v>32</v>
      </c>
      <c r="H73" s="21" t="s">
        <v>435</v>
      </c>
      <c r="I73" s="21"/>
      <c r="J73" s="21"/>
      <c r="K73" s="21">
        <v>119.27</v>
      </c>
      <c r="L73" s="19">
        <v>-12181710.43</v>
      </c>
      <c r="M73" s="25">
        <v>483</v>
      </c>
    </row>
    <row r="74" spans="1:13" x14ac:dyDescent="0.25">
      <c r="A74" s="6" t="s">
        <v>934</v>
      </c>
      <c r="B74" s="7">
        <v>42594</v>
      </c>
      <c r="C74" s="6" t="s">
        <v>2223</v>
      </c>
      <c r="D74" s="6">
        <v>2</v>
      </c>
      <c r="E74" s="6" t="s">
        <v>2224</v>
      </c>
      <c r="F74" s="6" t="s">
        <v>31</v>
      </c>
      <c r="G74" s="6" t="s">
        <v>32</v>
      </c>
      <c r="H74" s="6" t="s">
        <v>33</v>
      </c>
      <c r="I74" s="6"/>
      <c r="J74" s="6"/>
      <c r="K74" s="6">
        <v>121.24</v>
      </c>
      <c r="L74" s="20">
        <v>195506.4</v>
      </c>
      <c r="M74" s="25">
        <v>483</v>
      </c>
    </row>
    <row r="75" spans="1:13" x14ac:dyDescent="0.25">
      <c r="A75" s="21" t="s">
        <v>216</v>
      </c>
      <c r="B75" s="22">
        <v>42595</v>
      </c>
      <c r="C75" s="21" t="s">
        <v>2286</v>
      </c>
      <c r="D75" s="21">
        <v>2</v>
      </c>
      <c r="E75" s="21" t="s">
        <v>2287</v>
      </c>
      <c r="F75" s="21" t="s">
        <v>125</v>
      </c>
      <c r="G75" s="21" t="s">
        <v>67</v>
      </c>
      <c r="H75" s="21" t="s">
        <v>448</v>
      </c>
      <c r="I75" s="21"/>
      <c r="J75" s="21"/>
      <c r="K75" s="21">
        <v>246.2</v>
      </c>
      <c r="L75" s="19">
        <v>-12182376.619999999</v>
      </c>
      <c r="M75" s="25">
        <v>483</v>
      </c>
    </row>
    <row r="76" spans="1:13" x14ac:dyDescent="0.25">
      <c r="A76" s="21" t="s">
        <v>52</v>
      </c>
      <c r="B76" s="22">
        <v>42595</v>
      </c>
      <c r="C76" s="21" t="s">
        <v>2288</v>
      </c>
      <c r="D76" s="21">
        <v>2</v>
      </c>
      <c r="E76" s="21" t="s">
        <v>2289</v>
      </c>
      <c r="F76" s="21" t="s">
        <v>125</v>
      </c>
      <c r="G76" s="21" t="s">
        <v>67</v>
      </c>
      <c r="H76" s="21" t="s">
        <v>1150</v>
      </c>
      <c r="I76" s="21"/>
      <c r="J76" s="21"/>
      <c r="K76" s="23">
        <v>1278.94</v>
      </c>
      <c r="L76" s="19">
        <v>-12183655.560000001</v>
      </c>
      <c r="M76" s="25">
        <v>483</v>
      </c>
    </row>
    <row r="77" spans="1:13" x14ac:dyDescent="0.25">
      <c r="A77" s="21" t="s">
        <v>265</v>
      </c>
      <c r="B77" s="22">
        <v>42599</v>
      </c>
      <c r="C77" s="21" t="s">
        <v>2295</v>
      </c>
      <c r="D77" s="21">
        <v>2</v>
      </c>
      <c r="E77" s="21" t="s">
        <v>2296</v>
      </c>
      <c r="F77" s="21" t="s">
        <v>125</v>
      </c>
      <c r="G77" s="21" t="s">
        <v>67</v>
      </c>
      <c r="H77" s="21" t="s">
        <v>453</v>
      </c>
      <c r="I77" s="21"/>
      <c r="J77" s="21"/>
      <c r="K77" s="21">
        <v>231.74</v>
      </c>
      <c r="L77" s="19">
        <v>-12235237.26</v>
      </c>
      <c r="M77" s="25">
        <v>483</v>
      </c>
    </row>
    <row r="78" spans="1:13" x14ac:dyDescent="0.25">
      <c r="A78" s="21" t="s">
        <v>268</v>
      </c>
      <c r="B78" s="22">
        <v>42599</v>
      </c>
      <c r="C78" s="21" t="s">
        <v>2297</v>
      </c>
      <c r="D78" s="21">
        <v>2</v>
      </c>
      <c r="E78" s="21" t="s">
        <v>2298</v>
      </c>
      <c r="F78" s="21" t="s">
        <v>125</v>
      </c>
      <c r="G78" s="21" t="s">
        <v>67</v>
      </c>
      <c r="H78" s="21" t="s">
        <v>2299</v>
      </c>
      <c r="I78" s="21"/>
      <c r="J78" s="21"/>
      <c r="K78" s="21">
        <v>173.79</v>
      </c>
      <c r="L78" s="19">
        <v>-12235411.050000001</v>
      </c>
      <c r="M78" s="25">
        <v>483</v>
      </c>
    </row>
    <row r="79" spans="1:13" x14ac:dyDescent="0.25">
      <c r="A79" s="21" t="s">
        <v>271</v>
      </c>
      <c r="B79" s="22">
        <v>42599</v>
      </c>
      <c r="C79" s="21" t="s">
        <v>2300</v>
      </c>
      <c r="D79" s="21">
        <v>2</v>
      </c>
      <c r="E79" s="21" t="s">
        <v>2301</v>
      </c>
      <c r="F79" s="21" t="s">
        <v>125</v>
      </c>
      <c r="G79" s="21" t="s">
        <v>6</v>
      </c>
      <c r="H79" s="21" t="s">
        <v>1815</v>
      </c>
      <c r="I79" s="21"/>
      <c r="J79" s="21"/>
      <c r="K79" s="23">
        <v>15184.74</v>
      </c>
      <c r="L79" s="19">
        <v>-12250595.789999999</v>
      </c>
      <c r="M79" s="25">
        <v>483</v>
      </c>
    </row>
    <row r="80" spans="1:13" x14ac:dyDescent="0.25">
      <c r="A80" s="21" t="s">
        <v>271</v>
      </c>
      <c r="B80" s="22">
        <v>42599</v>
      </c>
      <c r="C80" s="21" t="s">
        <v>2300</v>
      </c>
      <c r="D80" s="21">
        <v>2</v>
      </c>
      <c r="E80" s="21" t="s">
        <v>2301</v>
      </c>
      <c r="F80" s="21" t="s">
        <v>125</v>
      </c>
      <c r="G80" s="21" t="s">
        <v>6</v>
      </c>
      <c r="H80" s="21" t="s">
        <v>1815</v>
      </c>
      <c r="I80" s="23"/>
      <c r="J80" s="23"/>
      <c r="K80" s="23">
        <v>-8364.25</v>
      </c>
      <c r="L80" s="19">
        <v>-12242231.539999999</v>
      </c>
      <c r="M80" s="25">
        <v>483</v>
      </c>
    </row>
    <row r="81" spans="1:13" x14ac:dyDescent="0.25">
      <c r="A81" s="21" t="s">
        <v>84</v>
      </c>
      <c r="B81" s="22">
        <v>42601</v>
      </c>
      <c r="C81" s="21" t="s">
        <v>2306</v>
      </c>
      <c r="D81" s="21">
        <v>2</v>
      </c>
      <c r="E81" s="21" t="s">
        <v>2307</v>
      </c>
      <c r="F81" s="21" t="s">
        <v>125</v>
      </c>
      <c r="G81" s="21" t="s">
        <v>67</v>
      </c>
      <c r="H81" s="21" t="s">
        <v>2308</v>
      </c>
      <c r="I81" s="21"/>
      <c r="J81" s="21"/>
      <c r="K81" s="21">
        <v>173.79</v>
      </c>
      <c r="L81" s="19">
        <v>-12252511.210000001</v>
      </c>
      <c r="M81" s="25">
        <v>483</v>
      </c>
    </row>
    <row r="82" spans="1:13" x14ac:dyDescent="0.25">
      <c r="A82" s="21" t="s">
        <v>85</v>
      </c>
      <c r="B82" s="22">
        <v>42601</v>
      </c>
      <c r="C82" s="21" t="s">
        <v>2309</v>
      </c>
      <c r="D82" s="21">
        <v>2</v>
      </c>
      <c r="E82" s="21" t="s">
        <v>2310</v>
      </c>
      <c r="F82" s="21" t="s">
        <v>125</v>
      </c>
      <c r="G82" s="21" t="s">
        <v>67</v>
      </c>
      <c r="H82" s="21" t="s">
        <v>2311</v>
      </c>
      <c r="I82" s="21"/>
      <c r="J82" s="21"/>
      <c r="K82" s="21">
        <v>173.79</v>
      </c>
      <c r="L82" s="19">
        <v>-12252685</v>
      </c>
      <c r="M82" s="25">
        <v>483</v>
      </c>
    </row>
    <row r="83" spans="1:13" x14ac:dyDescent="0.25">
      <c r="A83" s="21" t="s">
        <v>250</v>
      </c>
      <c r="B83" s="22">
        <v>42601</v>
      </c>
      <c r="C83" s="21" t="s">
        <v>2304</v>
      </c>
      <c r="D83" s="21">
        <v>2</v>
      </c>
      <c r="E83" s="21" t="s">
        <v>2305</v>
      </c>
      <c r="F83" s="21" t="s">
        <v>222</v>
      </c>
      <c r="G83" s="21" t="s">
        <v>32</v>
      </c>
      <c r="H83" s="21" t="s">
        <v>435</v>
      </c>
      <c r="I83" s="21"/>
      <c r="J83" s="21"/>
      <c r="K83" s="21">
        <v>287.04000000000002</v>
      </c>
      <c r="L83" s="19">
        <v>-12252337.42</v>
      </c>
      <c r="M83" s="25">
        <v>483</v>
      </c>
    </row>
    <row r="84" spans="1:13" x14ac:dyDescent="0.25">
      <c r="A84" s="21" t="s">
        <v>320</v>
      </c>
      <c r="B84" s="22">
        <v>42604</v>
      </c>
      <c r="C84" s="21" t="s">
        <v>2312</v>
      </c>
      <c r="D84" s="21">
        <v>2</v>
      </c>
      <c r="E84" s="21" t="s">
        <v>2313</v>
      </c>
      <c r="F84" s="21" t="s">
        <v>125</v>
      </c>
      <c r="G84" s="21" t="s">
        <v>10</v>
      </c>
      <c r="H84" s="21" t="s">
        <v>1308</v>
      </c>
      <c r="I84" s="21"/>
      <c r="J84" s="21"/>
      <c r="K84" s="21">
        <v>173.79</v>
      </c>
      <c r="L84" s="19">
        <v>-12252858.789999999</v>
      </c>
      <c r="M84" s="25">
        <v>483</v>
      </c>
    </row>
    <row r="85" spans="1:13" x14ac:dyDescent="0.25">
      <c r="A85" s="21" t="s">
        <v>323</v>
      </c>
      <c r="B85" s="22">
        <v>42606</v>
      </c>
      <c r="C85" s="21" t="s">
        <v>2314</v>
      </c>
      <c r="D85" s="21">
        <v>2</v>
      </c>
      <c r="E85" s="21" t="s">
        <v>2315</v>
      </c>
      <c r="F85" s="21" t="s">
        <v>125</v>
      </c>
      <c r="G85" s="21" t="s">
        <v>10</v>
      </c>
      <c r="H85" s="21" t="s">
        <v>1344</v>
      </c>
      <c r="I85" s="21"/>
      <c r="J85" s="21"/>
      <c r="K85" s="23">
        <v>6179.3</v>
      </c>
      <c r="L85" s="19">
        <v>-12259038.09</v>
      </c>
      <c r="M85" s="25">
        <v>483</v>
      </c>
    </row>
    <row r="86" spans="1:13" x14ac:dyDescent="0.25">
      <c r="A86" s="21" t="s">
        <v>88</v>
      </c>
      <c r="B86" s="22">
        <v>42606</v>
      </c>
      <c r="C86" s="21" t="s">
        <v>2316</v>
      </c>
      <c r="D86" s="21">
        <v>2</v>
      </c>
      <c r="E86" s="21" t="s">
        <v>2317</v>
      </c>
      <c r="F86" s="21" t="s">
        <v>125</v>
      </c>
      <c r="G86" s="21" t="s">
        <v>10</v>
      </c>
      <c r="H86" s="21" t="s">
        <v>1215</v>
      </c>
      <c r="I86" s="21"/>
      <c r="J86" s="21"/>
      <c r="K86" s="21">
        <v>240</v>
      </c>
      <c r="L86" s="19">
        <v>-12259278.09</v>
      </c>
      <c r="M86" s="25">
        <v>483</v>
      </c>
    </row>
    <row r="87" spans="1:13" x14ac:dyDescent="0.25">
      <c r="A87" s="21" t="s">
        <v>767</v>
      </c>
      <c r="B87" s="22">
        <v>42607</v>
      </c>
      <c r="C87" s="21" t="s">
        <v>2322</v>
      </c>
      <c r="D87" s="21">
        <v>2</v>
      </c>
      <c r="E87" s="21" t="s">
        <v>2323</v>
      </c>
      <c r="F87" s="21" t="s">
        <v>125</v>
      </c>
      <c r="G87" s="21" t="s">
        <v>10</v>
      </c>
      <c r="H87" s="21" t="s">
        <v>1704</v>
      </c>
      <c r="I87" s="21"/>
      <c r="J87" s="21"/>
      <c r="K87" s="21">
        <v>173.79</v>
      </c>
      <c r="L87" s="19">
        <v>-12259638.41</v>
      </c>
      <c r="M87" s="25">
        <v>483</v>
      </c>
    </row>
    <row r="88" spans="1:13" x14ac:dyDescent="0.25">
      <c r="A88" s="21" t="s">
        <v>340</v>
      </c>
      <c r="B88" s="22">
        <v>42607</v>
      </c>
      <c r="C88" s="21" t="s">
        <v>2324</v>
      </c>
      <c r="D88" s="21">
        <v>2</v>
      </c>
      <c r="E88" s="21" t="s">
        <v>2325</v>
      </c>
      <c r="F88" s="21" t="s">
        <v>125</v>
      </c>
      <c r="G88" s="21" t="s">
        <v>10</v>
      </c>
      <c r="H88" s="21" t="s">
        <v>2326</v>
      </c>
      <c r="I88" s="21"/>
      <c r="J88" s="21"/>
      <c r="K88" s="21">
        <v>246.2</v>
      </c>
      <c r="L88" s="19">
        <v>-12259884.609999999</v>
      </c>
      <c r="M88" s="25">
        <v>483</v>
      </c>
    </row>
    <row r="89" spans="1:13" x14ac:dyDescent="0.25">
      <c r="A89" s="21" t="s">
        <v>343</v>
      </c>
      <c r="B89" s="22">
        <v>42608</v>
      </c>
      <c r="C89" s="21" t="s">
        <v>2328</v>
      </c>
      <c r="D89" s="21">
        <v>2</v>
      </c>
      <c r="E89" s="21" t="s">
        <v>2329</v>
      </c>
      <c r="F89" s="21" t="s">
        <v>125</v>
      </c>
      <c r="G89" s="21" t="s">
        <v>10</v>
      </c>
      <c r="H89" s="21" t="s">
        <v>2330</v>
      </c>
      <c r="I89" s="21"/>
      <c r="J89" s="21"/>
      <c r="K89" s="21">
        <v>341.97</v>
      </c>
      <c r="L89" s="19">
        <v>-12260272.460000001</v>
      </c>
      <c r="M89" s="25">
        <v>483</v>
      </c>
    </row>
    <row r="90" spans="1:13" x14ac:dyDescent="0.25">
      <c r="A90" s="21" t="s">
        <v>346</v>
      </c>
      <c r="B90" s="22">
        <v>42608</v>
      </c>
      <c r="C90" s="21" t="s">
        <v>2331</v>
      </c>
      <c r="D90" s="21">
        <v>2</v>
      </c>
      <c r="E90" s="21" t="s">
        <v>2332</v>
      </c>
      <c r="F90" s="21" t="s">
        <v>125</v>
      </c>
      <c r="G90" s="21" t="s">
        <v>10</v>
      </c>
      <c r="H90" s="21" t="s">
        <v>1477</v>
      </c>
      <c r="I90" s="21"/>
      <c r="J90" s="21"/>
      <c r="K90" s="21">
        <v>920.51</v>
      </c>
      <c r="L90" s="19">
        <v>-12261192.970000001</v>
      </c>
      <c r="M90" s="25">
        <v>483</v>
      </c>
    </row>
    <row r="91" spans="1:13" x14ac:dyDescent="0.25">
      <c r="A91" s="21" t="s">
        <v>349</v>
      </c>
      <c r="B91" s="22">
        <v>42609</v>
      </c>
      <c r="C91" s="21" t="s">
        <v>2333</v>
      </c>
      <c r="D91" s="21">
        <v>2</v>
      </c>
      <c r="E91" s="21" t="s">
        <v>2334</v>
      </c>
      <c r="F91" s="21" t="s">
        <v>125</v>
      </c>
      <c r="G91" s="21" t="s">
        <v>10</v>
      </c>
      <c r="H91" s="21" t="s">
        <v>465</v>
      </c>
      <c r="I91" s="21"/>
      <c r="J91" s="21"/>
      <c r="K91" s="21">
        <v>351.71</v>
      </c>
      <c r="L91" s="19">
        <v>-12261544.68</v>
      </c>
      <c r="M91" s="25">
        <v>483</v>
      </c>
    </row>
    <row r="92" spans="1:13" x14ac:dyDescent="0.25">
      <c r="A92" s="21" t="s">
        <v>92</v>
      </c>
      <c r="B92" s="22">
        <v>42612</v>
      </c>
      <c r="C92" s="21" t="s">
        <v>2336</v>
      </c>
      <c r="D92" s="21">
        <v>2</v>
      </c>
      <c r="E92" s="21" t="s">
        <v>2337</v>
      </c>
      <c r="F92" s="21" t="s">
        <v>125</v>
      </c>
      <c r="G92" s="21" t="s">
        <v>10</v>
      </c>
      <c r="H92" s="21" t="s">
        <v>981</v>
      </c>
      <c r="I92" s="21"/>
      <c r="J92" s="21"/>
      <c r="K92" s="21">
        <v>299.27999999999997</v>
      </c>
      <c r="L92" s="19">
        <v>-12261901.16</v>
      </c>
      <c r="M92" s="25">
        <v>483</v>
      </c>
    </row>
    <row r="93" spans="1:13" x14ac:dyDescent="0.25">
      <c r="A93" s="21" t="s">
        <v>364</v>
      </c>
      <c r="B93" s="22">
        <v>42613</v>
      </c>
      <c r="C93" s="21" t="s">
        <v>2338</v>
      </c>
      <c r="D93" s="21">
        <v>2</v>
      </c>
      <c r="E93" s="21" t="s">
        <v>2339</v>
      </c>
      <c r="F93" s="21" t="s">
        <v>125</v>
      </c>
      <c r="G93" s="21" t="s">
        <v>10</v>
      </c>
      <c r="H93" s="21" t="s">
        <v>678</v>
      </c>
      <c r="I93" s="21"/>
      <c r="J93" s="21"/>
      <c r="K93" s="23">
        <v>1804.78</v>
      </c>
      <c r="L93" s="19">
        <v>-12312358.619999999</v>
      </c>
      <c r="M93" s="25">
        <v>483</v>
      </c>
    </row>
    <row r="94" spans="1:13" x14ac:dyDescent="0.25">
      <c r="A94" s="6" t="s">
        <v>1657</v>
      </c>
      <c r="B94" s="7">
        <v>42612</v>
      </c>
      <c r="C94" s="6" t="s">
        <v>2213</v>
      </c>
      <c r="D94" s="6">
        <v>1</v>
      </c>
      <c r="E94" s="6" t="s">
        <v>2229</v>
      </c>
      <c r="F94" s="6" t="s">
        <v>18</v>
      </c>
      <c r="G94" s="6" t="s">
        <v>15</v>
      </c>
      <c r="H94" s="6" t="s">
        <v>2215</v>
      </c>
      <c r="I94" s="20"/>
      <c r="J94" s="20"/>
      <c r="K94" s="20">
        <v>-66896.55</v>
      </c>
      <c r="L94" s="20">
        <v>281006.93</v>
      </c>
      <c r="M94" s="6">
        <v>400</v>
      </c>
    </row>
    <row r="95" spans="1:13" x14ac:dyDescent="0.25">
      <c r="A95" s="21" t="s">
        <v>1412</v>
      </c>
      <c r="B95" s="22">
        <v>42594</v>
      </c>
      <c r="C95" s="21" t="s">
        <v>2272</v>
      </c>
      <c r="D95" s="21">
        <v>2</v>
      </c>
      <c r="E95" s="21" t="s">
        <v>2278</v>
      </c>
      <c r="F95" s="21" t="s">
        <v>1583</v>
      </c>
      <c r="G95" s="21" t="s">
        <v>67</v>
      </c>
      <c r="H95" s="21" t="s">
        <v>2274</v>
      </c>
      <c r="I95" s="21"/>
      <c r="J95" s="21"/>
      <c r="K95" s="20">
        <v>-246.2</v>
      </c>
      <c r="L95" s="19">
        <v>-12181591.16</v>
      </c>
      <c r="M95" s="25">
        <v>483</v>
      </c>
    </row>
  </sheetData>
  <autoFilter ref="A11:M95"/>
  <sortState ref="A12:M96">
    <sortCondition ref="E12:E96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4"/>
  <sheetViews>
    <sheetView workbookViewId="0">
      <selection activeCell="P61" sqref="P61"/>
    </sheetView>
  </sheetViews>
  <sheetFormatPr baseColWidth="10" defaultRowHeight="15" x14ac:dyDescent="0.25"/>
  <cols>
    <col min="8" max="8" width="38.85546875" bestFit="1" customWidth="1"/>
    <col min="9" max="9" width="9.140625" bestFit="1" customWidth="1"/>
    <col min="10" max="10" width="4.7109375" customWidth="1"/>
    <col min="12" max="12" width="0" hidden="1" customWidth="1"/>
  </cols>
  <sheetData>
    <row r="2" spans="1:12" x14ac:dyDescent="0.25">
      <c r="A2" t="s">
        <v>0</v>
      </c>
    </row>
    <row r="3" spans="1:12" x14ac:dyDescent="0.25">
      <c r="A3" t="s">
        <v>914</v>
      </c>
    </row>
    <row r="4" spans="1:12" x14ac:dyDescent="0.25">
      <c r="A4" t="s">
        <v>915</v>
      </c>
    </row>
    <row r="12" spans="1:12" x14ac:dyDescent="0.25">
      <c r="A12" s="6" t="s">
        <v>594</v>
      </c>
      <c r="B12" s="7">
        <v>42615</v>
      </c>
      <c r="C12" s="6" t="s">
        <v>2343</v>
      </c>
      <c r="D12" s="6">
        <v>1</v>
      </c>
      <c r="E12" s="6">
        <v>67</v>
      </c>
      <c r="F12" s="6" t="s">
        <v>5</v>
      </c>
      <c r="G12" s="6" t="s">
        <v>6</v>
      </c>
      <c r="H12" s="6" t="s">
        <v>2344</v>
      </c>
      <c r="I12" s="20">
        <v>25591.19</v>
      </c>
      <c r="J12" s="20" t="s">
        <v>469</v>
      </c>
      <c r="K12" s="6"/>
      <c r="L12" s="19">
        <v>240790.67</v>
      </c>
    </row>
    <row r="13" spans="1:12" x14ac:dyDescent="0.25">
      <c r="A13" s="21" t="s">
        <v>594</v>
      </c>
      <c r="B13" s="22">
        <v>42615</v>
      </c>
      <c r="C13" s="21" t="s">
        <v>2343</v>
      </c>
      <c r="D13" s="21">
        <v>1</v>
      </c>
      <c r="E13" s="21">
        <v>67</v>
      </c>
      <c r="F13" s="21" t="s">
        <v>5</v>
      </c>
      <c r="G13" s="21" t="s">
        <v>6</v>
      </c>
      <c r="H13" s="21" t="s">
        <v>2344</v>
      </c>
      <c r="I13" s="21"/>
      <c r="J13" s="21" t="s">
        <v>469</v>
      </c>
      <c r="K13" s="23">
        <v>25591.19</v>
      </c>
      <c r="L13" s="19">
        <v>-12343793.220000001</v>
      </c>
    </row>
    <row r="14" spans="1:12" x14ac:dyDescent="0.25">
      <c r="A14" s="6" t="s">
        <v>136</v>
      </c>
      <c r="B14" s="7">
        <v>42620</v>
      </c>
      <c r="C14" s="6" t="s">
        <v>2348</v>
      </c>
      <c r="D14" s="6">
        <v>1</v>
      </c>
      <c r="E14" s="6">
        <v>68</v>
      </c>
      <c r="F14" s="6" t="s">
        <v>5</v>
      </c>
      <c r="G14" s="6" t="s">
        <v>6</v>
      </c>
      <c r="H14" s="6" t="s">
        <v>2349</v>
      </c>
      <c r="I14" s="20">
        <v>8840.89</v>
      </c>
      <c r="J14" s="20" t="s">
        <v>469</v>
      </c>
      <c r="K14" s="6"/>
      <c r="L14" s="19">
        <v>285443.3</v>
      </c>
    </row>
    <row r="15" spans="1:12" x14ac:dyDescent="0.25">
      <c r="A15" s="21" t="s">
        <v>136</v>
      </c>
      <c r="B15" s="22">
        <v>42620</v>
      </c>
      <c r="C15" s="21" t="s">
        <v>2348</v>
      </c>
      <c r="D15" s="21">
        <v>1</v>
      </c>
      <c r="E15" s="21">
        <v>68</v>
      </c>
      <c r="F15" s="21" t="s">
        <v>5</v>
      </c>
      <c r="G15" s="21" t="s">
        <v>6</v>
      </c>
      <c r="H15" s="21" t="s">
        <v>2349</v>
      </c>
      <c r="I15" s="21"/>
      <c r="J15" s="21" t="s">
        <v>469</v>
      </c>
      <c r="K15" s="23">
        <v>8840.89</v>
      </c>
      <c r="L15" s="19">
        <v>-12447408.51</v>
      </c>
    </row>
    <row r="16" spans="1:12" x14ac:dyDescent="0.25">
      <c r="A16" s="6" t="s">
        <v>19</v>
      </c>
      <c r="B16" s="7">
        <v>42614</v>
      </c>
      <c r="C16" s="6" t="s">
        <v>38</v>
      </c>
      <c r="D16" s="6">
        <v>1</v>
      </c>
      <c r="E16" s="6">
        <v>1493</v>
      </c>
      <c r="F16" s="6" t="s">
        <v>9</v>
      </c>
      <c r="G16" s="6" t="s">
        <v>10</v>
      </c>
      <c r="H16" s="6" t="s">
        <v>2340</v>
      </c>
      <c r="I16" s="20">
        <v>1379.31</v>
      </c>
      <c r="J16" s="20" t="s">
        <v>469</v>
      </c>
      <c r="K16" s="6"/>
      <c r="L16" s="19">
        <v>215199.48</v>
      </c>
    </row>
    <row r="17" spans="1:12" x14ac:dyDescent="0.25">
      <c r="A17" s="6" t="s">
        <v>122</v>
      </c>
      <c r="B17" s="7">
        <v>42614</v>
      </c>
      <c r="C17" s="6" t="s">
        <v>38</v>
      </c>
      <c r="D17" s="6">
        <v>1</v>
      </c>
      <c r="E17" s="6">
        <v>1493</v>
      </c>
      <c r="F17" s="6" t="s">
        <v>9</v>
      </c>
      <c r="G17" s="6" t="s">
        <v>10</v>
      </c>
      <c r="H17" s="6" t="s">
        <v>2341</v>
      </c>
      <c r="I17" s="6"/>
      <c r="J17" s="6" t="s">
        <v>469</v>
      </c>
      <c r="K17" s="20">
        <v>1379.31</v>
      </c>
      <c r="L17" s="19">
        <v>213820.17</v>
      </c>
    </row>
    <row r="18" spans="1:12" x14ac:dyDescent="0.25">
      <c r="A18" s="21" t="s">
        <v>19</v>
      </c>
      <c r="B18" s="22">
        <v>42614</v>
      </c>
      <c r="C18" s="21" t="s">
        <v>38</v>
      </c>
      <c r="D18" s="21">
        <v>1</v>
      </c>
      <c r="E18" s="21">
        <v>1493</v>
      </c>
      <c r="F18" s="21" t="s">
        <v>9</v>
      </c>
      <c r="G18" s="21" t="s">
        <v>10</v>
      </c>
      <c r="H18" s="21" t="s">
        <v>2340</v>
      </c>
      <c r="I18" s="21"/>
      <c r="J18" s="21" t="s">
        <v>469</v>
      </c>
      <c r="K18" s="23">
        <v>1379.31</v>
      </c>
      <c r="L18" s="19">
        <v>-12318202.029999999</v>
      </c>
    </row>
    <row r="19" spans="1:12" x14ac:dyDescent="0.25">
      <c r="A19" s="21" t="s">
        <v>122</v>
      </c>
      <c r="B19" s="22">
        <v>42614</v>
      </c>
      <c r="C19" s="21" t="s">
        <v>38</v>
      </c>
      <c r="D19" s="21">
        <v>1</v>
      </c>
      <c r="E19" s="21">
        <v>1493</v>
      </c>
      <c r="F19" s="21" t="s">
        <v>9</v>
      </c>
      <c r="G19" s="21" t="s">
        <v>10</v>
      </c>
      <c r="H19" s="21" t="s">
        <v>2341</v>
      </c>
      <c r="I19" s="23">
        <v>1379.31</v>
      </c>
      <c r="J19" s="23" t="s">
        <v>469</v>
      </c>
      <c r="K19" s="21"/>
      <c r="L19" s="19">
        <v>-12316822.720000001</v>
      </c>
    </row>
    <row r="20" spans="1:12" x14ac:dyDescent="0.25">
      <c r="A20" s="6" t="s">
        <v>126</v>
      </c>
      <c r="B20" s="7">
        <v>42614</v>
      </c>
      <c r="C20" s="6" t="s">
        <v>2342</v>
      </c>
      <c r="D20" s="6">
        <v>1</v>
      </c>
      <c r="E20" s="6">
        <v>1494</v>
      </c>
      <c r="F20" s="6" t="s">
        <v>9</v>
      </c>
      <c r="G20" s="6" t="s">
        <v>10</v>
      </c>
      <c r="H20" s="6" t="s">
        <v>2340</v>
      </c>
      <c r="I20" s="20">
        <v>1379.31</v>
      </c>
      <c r="J20" s="20" t="s">
        <v>469</v>
      </c>
      <c r="K20" s="6"/>
      <c r="L20" s="19">
        <v>215199.48</v>
      </c>
    </row>
    <row r="21" spans="1:12" x14ac:dyDescent="0.25">
      <c r="A21" s="21" t="s">
        <v>126</v>
      </c>
      <c r="B21" s="22">
        <v>42614</v>
      </c>
      <c r="C21" s="21" t="s">
        <v>2342</v>
      </c>
      <c r="D21" s="21">
        <v>1</v>
      </c>
      <c r="E21" s="21">
        <v>1494</v>
      </c>
      <c r="F21" s="21" t="s">
        <v>9</v>
      </c>
      <c r="G21" s="21" t="s">
        <v>10</v>
      </c>
      <c r="H21" s="21" t="s">
        <v>2340</v>
      </c>
      <c r="I21" s="21"/>
      <c r="J21" s="21" t="s">
        <v>469</v>
      </c>
      <c r="K21" s="23">
        <v>1379.31</v>
      </c>
      <c r="L21" s="19">
        <v>-12318202.029999999</v>
      </c>
    </row>
    <row r="22" spans="1:12" x14ac:dyDescent="0.25">
      <c r="A22" s="6" t="s">
        <v>194</v>
      </c>
      <c r="B22" s="7">
        <v>42615</v>
      </c>
      <c r="C22" s="6" t="s">
        <v>2213</v>
      </c>
      <c r="D22" s="6">
        <v>1</v>
      </c>
      <c r="E22" s="6">
        <v>1495</v>
      </c>
      <c r="F22" s="6" t="s">
        <v>9</v>
      </c>
      <c r="G22" s="6" t="s">
        <v>10</v>
      </c>
      <c r="H22" s="6" t="s">
        <v>2234</v>
      </c>
      <c r="I22" s="20">
        <v>1981.73</v>
      </c>
      <c r="J22" s="20" t="s">
        <v>469</v>
      </c>
      <c r="K22" s="6"/>
      <c r="L22" s="19">
        <v>185907.84</v>
      </c>
    </row>
    <row r="23" spans="1:12" x14ac:dyDescent="0.25">
      <c r="A23" s="21" t="s">
        <v>194</v>
      </c>
      <c r="B23" s="22">
        <v>42615</v>
      </c>
      <c r="C23" s="21" t="s">
        <v>2213</v>
      </c>
      <c r="D23" s="21">
        <v>1</v>
      </c>
      <c r="E23" s="21">
        <v>1495</v>
      </c>
      <c r="F23" s="21" t="s">
        <v>9</v>
      </c>
      <c r="G23" s="21" t="s">
        <v>10</v>
      </c>
      <c r="H23" s="21" t="s">
        <v>2234</v>
      </c>
      <c r="I23" s="21"/>
      <c r="J23" s="21" t="s">
        <v>469</v>
      </c>
      <c r="K23" s="23">
        <v>1981.73</v>
      </c>
      <c r="L23" s="19">
        <v>-12346584.25</v>
      </c>
    </row>
    <row r="24" spans="1:12" x14ac:dyDescent="0.25">
      <c r="A24" s="6" t="s">
        <v>44</v>
      </c>
      <c r="B24" s="7">
        <v>42616</v>
      </c>
      <c r="C24" s="6" t="s">
        <v>2342</v>
      </c>
      <c r="D24" s="6">
        <v>1</v>
      </c>
      <c r="E24" s="6">
        <v>1496</v>
      </c>
      <c r="F24" s="6" t="s">
        <v>9</v>
      </c>
      <c r="G24" s="6" t="s">
        <v>10</v>
      </c>
      <c r="H24" s="6" t="s">
        <v>2340</v>
      </c>
      <c r="I24" s="20">
        <v>34482.76</v>
      </c>
      <c r="J24" s="20" t="s">
        <v>469</v>
      </c>
      <c r="K24" s="6"/>
      <c r="L24" s="19">
        <v>220390.6</v>
      </c>
    </row>
    <row r="25" spans="1:12" x14ac:dyDescent="0.25">
      <c r="A25" s="21" t="s">
        <v>44</v>
      </c>
      <c r="B25" s="22">
        <v>42616</v>
      </c>
      <c r="C25" s="21" t="s">
        <v>2342</v>
      </c>
      <c r="D25" s="21">
        <v>1</v>
      </c>
      <c r="E25" s="21">
        <v>1496</v>
      </c>
      <c r="F25" s="21" t="s">
        <v>9</v>
      </c>
      <c r="G25" s="21" t="s">
        <v>10</v>
      </c>
      <c r="H25" s="21" t="s">
        <v>2340</v>
      </c>
      <c r="I25" s="21"/>
      <c r="J25" s="21" t="s">
        <v>469</v>
      </c>
      <c r="K25" s="23">
        <v>34482.76</v>
      </c>
      <c r="L25" s="19">
        <v>-12382400.73</v>
      </c>
    </row>
    <row r="26" spans="1:12" x14ac:dyDescent="0.25">
      <c r="A26" s="6" t="s">
        <v>47</v>
      </c>
      <c r="B26" s="7">
        <v>42616</v>
      </c>
      <c r="C26" s="6" t="s">
        <v>2342</v>
      </c>
      <c r="D26" s="6">
        <v>1</v>
      </c>
      <c r="E26" s="6">
        <v>1497</v>
      </c>
      <c r="F26" s="6" t="s">
        <v>9</v>
      </c>
      <c r="G26" s="6" t="s">
        <v>10</v>
      </c>
      <c r="H26" s="6" t="s">
        <v>2340</v>
      </c>
      <c r="I26" s="20">
        <v>8275.86</v>
      </c>
      <c r="J26" s="20" t="s">
        <v>469</v>
      </c>
      <c r="K26" s="6"/>
      <c r="L26" s="19">
        <v>228666.46</v>
      </c>
    </row>
    <row r="27" spans="1:12" x14ac:dyDescent="0.25">
      <c r="A27" s="21" t="s">
        <v>47</v>
      </c>
      <c r="B27" s="22">
        <v>42616</v>
      </c>
      <c r="C27" s="21" t="s">
        <v>2342</v>
      </c>
      <c r="D27" s="21">
        <v>1</v>
      </c>
      <c r="E27" s="21">
        <v>1497</v>
      </c>
      <c r="F27" s="21" t="s">
        <v>9</v>
      </c>
      <c r="G27" s="21" t="s">
        <v>10</v>
      </c>
      <c r="H27" s="21" t="s">
        <v>2340</v>
      </c>
      <c r="I27" s="21"/>
      <c r="J27" s="21" t="s">
        <v>469</v>
      </c>
      <c r="K27" s="23">
        <v>8275.86</v>
      </c>
      <c r="L27" s="19">
        <v>-12390676.59</v>
      </c>
    </row>
    <row r="28" spans="1:12" x14ac:dyDescent="0.25">
      <c r="A28" s="6" t="s">
        <v>202</v>
      </c>
      <c r="B28" s="7">
        <v>42618</v>
      </c>
      <c r="C28" s="6" t="s">
        <v>2213</v>
      </c>
      <c r="D28" s="6">
        <v>1</v>
      </c>
      <c r="E28" s="6">
        <v>1498</v>
      </c>
      <c r="F28" s="6" t="s">
        <v>9</v>
      </c>
      <c r="G28" s="6" t="s">
        <v>10</v>
      </c>
      <c r="H28" s="6" t="s">
        <v>2234</v>
      </c>
      <c r="I28" s="20">
        <v>34482.76</v>
      </c>
      <c r="J28" s="20" t="s">
        <v>469</v>
      </c>
      <c r="K28" s="6"/>
      <c r="L28" s="19">
        <v>263149.21999999997</v>
      </c>
    </row>
    <row r="29" spans="1:12" x14ac:dyDescent="0.25">
      <c r="A29" s="21" t="s">
        <v>202</v>
      </c>
      <c r="B29" s="22">
        <v>42618</v>
      </c>
      <c r="C29" s="21" t="s">
        <v>2213</v>
      </c>
      <c r="D29" s="21">
        <v>1</v>
      </c>
      <c r="E29" s="21">
        <v>1498</v>
      </c>
      <c r="F29" s="21" t="s">
        <v>9</v>
      </c>
      <c r="G29" s="21" t="s">
        <v>10</v>
      </c>
      <c r="H29" s="21" t="s">
        <v>2234</v>
      </c>
      <c r="I29" s="21"/>
      <c r="J29" s="21" t="s">
        <v>469</v>
      </c>
      <c r="K29" s="23">
        <v>34482.76</v>
      </c>
      <c r="L29" s="19">
        <v>-12425290.380000001</v>
      </c>
    </row>
    <row r="30" spans="1:12" x14ac:dyDescent="0.25">
      <c r="A30" s="6" t="s">
        <v>655</v>
      </c>
      <c r="B30" s="7">
        <v>42619</v>
      </c>
      <c r="C30" s="6" t="s">
        <v>2342</v>
      </c>
      <c r="D30" s="6">
        <v>1</v>
      </c>
      <c r="E30" s="6">
        <v>1499</v>
      </c>
      <c r="F30" s="6" t="s">
        <v>9</v>
      </c>
      <c r="G30" s="6" t="s">
        <v>10</v>
      </c>
      <c r="H30" s="6" t="s">
        <v>2340</v>
      </c>
      <c r="I30" s="20">
        <v>13103.45</v>
      </c>
      <c r="J30" s="20" t="s">
        <v>469</v>
      </c>
      <c r="K30" s="6"/>
      <c r="L30" s="19">
        <v>276252.67</v>
      </c>
    </row>
    <row r="31" spans="1:12" x14ac:dyDescent="0.25">
      <c r="A31" s="21" t="s">
        <v>655</v>
      </c>
      <c r="B31" s="22">
        <v>42619</v>
      </c>
      <c r="C31" s="21" t="s">
        <v>2342</v>
      </c>
      <c r="D31" s="21">
        <v>1</v>
      </c>
      <c r="E31" s="21">
        <v>1499</v>
      </c>
      <c r="F31" s="21" t="s">
        <v>9</v>
      </c>
      <c r="G31" s="21" t="s">
        <v>10</v>
      </c>
      <c r="H31" s="21" t="s">
        <v>2340</v>
      </c>
      <c r="I31" s="21"/>
      <c r="J31" s="21" t="s">
        <v>469</v>
      </c>
      <c r="K31" s="23">
        <v>13103.45</v>
      </c>
      <c r="L31" s="19">
        <v>-12438567.619999999</v>
      </c>
    </row>
    <row r="32" spans="1:12" x14ac:dyDescent="0.25">
      <c r="A32" s="6" t="s">
        <v>49</v>
      </c>
      <c r="B32" s="7">
        <v>42622</v>
      </c>
      <c r="C32" s="6" t="s">
        <v>2221</v>
      </c>
      <c r="D32" s="6">
        <v>1</v>
      </c>
      <c r="E32" s="6">
        <v>1500</v>
      </c>
      <c r="F32" s="6" t="s">
        <v>9</v>
      </c>
      <c r="G32" s="6" t="s">
        <v>10</v>
      </c>
      <c r="H32" s="6" t="s">
        <v>2139</v>
      </c>
      <c r="I32" s="20">
        <v>49655.17</v>
      </c>
      <c r="J32" s="20" t="s">
        <v>469</v>
      </c>
      <c r="K32" s="6"/>
      <c r="L32" s="19">
        <v>334144.23</v>
      </c>
    </row>
    <row r="33" spans="1:12" x14ac:dyDescent="0.25">
      <c r="A33" s="21" t="s">
        <v>49</v>
      </c>
      <c r="B33" s="22">
        <v>42622</v>
      </c>
      <c r="C33" s="21" t="s">
        <v>2221</v>
      </c>
      <c r="D33" s="21">
        <v>1</v>
      </c>
      <c r="E33" s="21">
        <v>1500</v>
      </c>
      <c r="F33" s="21" t="s">
        <v>9</v>
      </c>
      <c r="G33" s="21" t="s">
        <v>10</v>
      </c>
      <c r="H33" s="21" t="s">
        <v>2139</v>
      </c>
      <c r="I33" s="21"/>
      <c r="J33" s="21" t="s">
        <v>469</v>
      </c>
      <c r="K33" s="23">
        <v>49655.17</v>
      </c>
      <c r="L33" s="19">
        <v>-12497789.029999999</v>
      </c>
    </row>
    <row r="34" spans="1:12" x14ac:dyDescent="0.25">
      <c r="A34" s="6" t="s">
        <v>815</v>
      </c>
      <c r="B34" s="7">
        <v>42637</v>
      </c>
      <c r="C34" s="6" t="s">
        <v>38</v>
      </c>
      <c r="D34" s="6">
        <v>1</v>
      </c>
      <c r="E34" s="6">
        <v>1503</v>
      </c>
      <c r="F34" s="6" t="s">
        <v>9</v>
      </c>
      <c r="G34" s="6" t="s">
        <v>10</v>
      </c>
      <c r="H34" s="6" t="s">
        <v>2360</v>
      </c>
      <c r="I34" s="6">
        <v>406.89</v>
      </c>
      <c r="J34" s="6" t="s">
        <v>469</v>
      </c>
      <c r="K34" s="6"/>
      <c r="L34" s="19">
        <v>326275.26</v>
      </c>
    </row>
    <row r="35" spans="1:12" x14ac:dyDescent="0.25">
      <c r="A35" s="21" t="s">
        <v>815</v>
      </c>
      <c r="B35" s="22">
        <v>42637</v>
      </c>
      <c r="C35" s="21" t="s">
        <v>38</v>
      </c>
      <c r="D35" s="21">
        <v>1</v>
      </c>
      <c r="E35" s="21">
        <v>1503</v>
      </c>
      <c r="F35" s="21" t="s">
        <v>9</v>
      </c>
      <c r="G35" s="21" t="s">
        <v>10</v>
      </c>
      <c r="H35" s="21" t="s">
        <v>2360</v>
      </c>
      <c r="I35" s="21"/>
      <c r="J35" s="21" t="s">
        <v>469</v>
      </c>
      <c r="K35" s="21">
        <v>406.89</v>
      </c>
      <c r="L35" s="19">
        <v>-12494631.6</v>
      </c>
    </row>
    <row r="36" spans="1:12" x14ac:dyDescent="0.25">
      <c r="A36" s="6" t="s">
        <v>1212</v>
      </c>
      <c r="B36" s="7">
        <v>42642</v>
      </c>
      <c r="C36" s="6" t="s">
        <v>2365</v>
      </c>
      <c r="D36" s="6">
        <v>1</v>
      </c>
      <c r="E36" s="6">
        <v>1504</v>
      </c>
      <c r="F36" s="6" t="s">
        <v>9</v>
      </c>
      <c r="G36" s="6" t="s">
        <v>10</v>
      </c>
      <c r="H36" s="6" t="s">
        <v>2366</v>
      </c>
      <c r="I36" s="20">
        <v>2758.62</v>
      </c>
      <c r="J36" s="20" t="s">
        <v>469</v>
      </c>
      <c r="K36" s="6"/>
      <c r="L36" s="19">
        <v>328588.46000000002</v>
      </c>
    </row>
    <row r="37" spans="1:12" x14ac:dyDescent="0.25">
      <c r="A37" s="21" t="s">
        <v>1212</v>
      </c>
      <c r="B37" s="22">
        <v>42642</v>
      </c>
      <c r="C37" s="21" t="s">
        <v>2365</v>
      </c>
      <c r="D37" s="21">
        <v>1</v>
      </c>
      <c r="E37" s="21">
        <v>1504</v>
      </c>
      <c r="F37" s="21" t="s">
        <v>9</v>
      </c>
      <c r="G37" s="21" t="s">
        <v>10</v>
      </c>
      <c r="H37" s="21" t="s">
        <v>2366</v>
      </c>
      <c r="I37" s="21"/>
      <c r="J37" s="21" t="s">
        <v>469</v>
      </c>
      <c r="K37" s="23">
        <v>2758.62</v>
      </c>
      <c r="L37" s="19">
        <v>-12505577.33</v>
      </c>
    </row>
    <row r="38" spans="1:12" x14ac:dyDescent="0.25">
      <c r="A38" s="6" t="s">
        <v>554</v>
      </c>
      <c r="B38" s="7">
        <v>42642</v>
      </c>
      <c r="C38" s="6" t="s">
        <v>38</v>
      </c>
      <c r="D38" s="6">
        <v>1</v>
      </c>
      <c r="E38" s="6">
        <v>1505</v>
      </c>
      <c r="F38" s="6" t="s">
        <v>9</v>
      </c>
      <c r="G38" s="6" t="s">
        <v>10</v>
      </c>
      <c r="H38" s="6" t="s">
        <v>1376</v>
      </c>
      <c r="I38" s="6">
        <v>66.14</v>
      </c>
      <c r="J38" s="6" t="s">
        <v>469</v>
      </c>
      <c r="K38" s="6"/>
      <c r="L38" s="19">
        <v>328654.59999999998</v>
      </c>
    </row>
    <row r="39" spans="1:12" x14ac:dyDescent="0.25">
      <c r="A39" s="21" t="s">
        <v>554</v>
      </c>
      <c r="B39" s="22">
        <v>42642</v>
      </c>
      <c r="C39" s="21" t="s">
        <v>38</v>
      </c>
      <c r="D39" s="21">
        <v>1</v>
      </c>
      <c r="E39" s="21">
        <v>1505</v>
      </c>
      <c r="F39" s="21" t="s">
        <v>9</v>
      </c>
      <c r="G39" s="21" t="s">
        <v>10</v>
      </c>
      <c r="H39" s="21" t="s">
        <v>1376</v>
      </c>
      <c r="I39" s="21"/>
      <c r="J39" s="21" t="s">
        <v>469</v>
      </c>
      <c r="K39" s="21">
        <v>66.14</v>
      </c>
      <c r="L39" s="19">
        <v>-12505643.470000001</v>
      </c>
    </row>
    <row r="40" spans="1:12" x14ac:dyDescent="0.25">
      <c r="A40" s="21" t="s">
        <v>1058</v>
      </c>
      <c r="B40" s="22">
        <v>42620</v>
      </c>
      <c r="C40" s="21" t="s">
        <v>2400</v>
      </c>
      <c r="D40" s="21">
        <v>1</v>
      </c>
      <c r="E40" s="21">
        <v>2852</v>
      </c>
      <c r="F40" s="21" t="s">
        <v>503</v>
      </c>
      <c r="G40" s="21" t="s">
        <v>6</v>
      </c>
      <c r="H40" s="21" t="s">
        <v>2401</v>
      </c>
      <c r="I40" s="21"/>
      <c r="J40" s="21" t="s">
        <v>469</v>
      </c>
      <c r="K40" s="21">
        <v>226.72</v>
      </c>
      <c r="L40" s="19">
        <v>-12447755.84</v>
      </c>
    </row>
    <row r="41" spans="1:12" x14ac:dyDescent="0.25">
      <c r="A41" s="6" t="s">
        <v>1054</v>
      </c>
      <c r="B41" s="7">
        <v>42622</v>
      </c>
      <c r="C41" s="6" t="s">
        <v>2354</v>
      </c>
      <c r="D41" s="6">
        <v>1</v>
      </c>
      <c r="E41" s="6">
        <v>2855</v>
      </c>
      <c r="F41" s="6" t="s">
        <v>26</v>
      </c>
      <c r="G41" s="6" t="s">
        <v>6</v>
      </c>
      <c r="H41" s="6" t="s">
        <v>1655</v>
      </c>
      <c r="I41" s="6">
        <v>192</v>
      </c>
      <c r="J41" s="6"/>
      <c r="K41" s="6"/>
      <c r="L41" s="19">
        <v>284489.06</v>
      </c>
    </row>
    <row r="42" spans="1:12" x14ac:dyDescent="0.25">
      <c r="A42" s="6" t="s">
        <v>343</v>
      </c>
      <c r="B42" s="7">
        <v>42635</v>
      </c>
      <c r="C42" s="6" t="s">
        <v>2355</v>
      </c>
      <c r="D42" s="6">
        <v>1</v>
      </c>
      <c r="E42" s="6">
        <v>2865</v>
      </c>
      <c r="F42" s="6" t="s">
        <v>503</v>
      </c>
      <c r="G42" s="6" t="s">
        <v>67</v>
      </c>
      <c r="H42" s="6" t="s">
        <v>2356</v>
      </c>
      <c r="I42" s="6"/>
      <c r="J42" s="6" t="s">
        <v>469</v>
      </c>
      <c r="K42" s="20">
        <v>1379.31</v>
      </c>
      <c r="L42" s="19">
        <v>332764.92</v>
      </c>
    </row>
    <row r="43" spans="1:12" x14ac:dyDescent="0.25">
      <c r="A43" s="21" t="s">
        <v>343</v>
      </c>
      <c r="B43" s="22">
        <v>42635</v>
      </c>
      <c r="C43" s="21" t="s">
        <v>2355</v>
      </c>
      <c r="D43" s="21">
        <v>1</v>
      </c>
      <c r="E43" s="21">
        <v>2865</v>
      </c>
      <c r="F43" s="21" t="s">
        <v>503</v>
      </c>
      <c r="G43" s="21" t="s">
        <v>67</v>
      </c>
      <c r="H43" s="21" t="s">
        <v>2356</v>
      </c>
      <c r="I43" s="23">
        <v>1379.31</v>
      </c>
      <c r="J43" s="23" t="s">
        <v>469</v>
      </c>
      <c r="K43" s="21"/>
      <c r="L43" s="19">
        <v>-12500543.27</v>
      </c>
    </row>
    <row r="44" spans="1:12" x14ac:dyDescent="0.25">
      <c r="A44" s="6" t="s">
        <v>346</v>
      </c>
      <c r="B44" s="7">
        <v>42635</v>
      </c>
      <c r="C44" s="6" t="s">
        <v>2355</v>
      </c>
      <c r="D44" s="6">
        <v>1</v>
      </c>
      <c r="E44" s="6">
        <v>2866</v>
      </c>
      <c r="F44" s="6" t="s">
        <v>503</v>
      </c>
      <c r="G44" s="6" t="s">
        <v>67</v>
      </c>
      <c r="H44" s="6" t="s">
        <v>2357</v>
      </c>
      <c r="I44" s="6"/>
      <c r="J44" s="6" t="s">
        <v>469</v>
      </c>
      <c r="K44" s="20">
        <v>1379.31</v>
      </c>
      <c r="L44" s="19">
        <v>331385.61</v>
      </c>
    </row>
    <row r="45" spans="1:12" x14ac:dyDescent="0.25">
      <c r="A45" s="21" t="s">
        <v>346</v>
      </c>
      <c r="B45" s="22">
        <v>42635</v>
      </c>
      <c r="C45" s="21" t="s">
        <v>2355</v>
      </c>
      <c r="D45" s="21">
        <v>1</v>
      </c>
      <c r="E45" s="21">
        <v>2866</v>
      </c>
      <c r="F45" s="21" t="s">
        <v>503</v>
      </c>
      <c r="G45" s="21" t="s">
        <v>67</v>
      </c>
      <c r="H45" s="21" t="s">
        <v>2357</v>
      </c>
      <c r="I45" s="23">
        <v>1379.31</v>
      </c>
      <c r="J45" s="23" t="s">
        <v>469</v>
      </c>
      <c r="K45" s="21"/>
      <c r="L45" s="19">
        <v>-12499163.960000001</v>
      </c>
    </row>
    <row r="46" spans="1:12" x14ac:dyDescent="0.25">
      <c r="A46" s="6" t="s">
        <v>349</v>
      </c>
      <c r="B46" s="7">
        <v>42635</v>
      </c>
      <c r="C46" s="6" t="s">
        <v>2355</v>
      </c>
      <c r="D46" s="6">
        <v>1</v>
      </c>
      <c r="E46" s="6">
        <v>2867</v>
      </c>
      <c r="F46" s="6" t="s">
        <v>503</v>
      </c>
      <c r="G46" s="6" t="s">
        <v>67</v>
      </c>
      <c r="H46" s="6" t="s">
        <v>2358</v>
      </c>
      <c r="I46" s="6"/>
      <c r="J46" s="6" t="s">
        <v>469</v>
      </c>
      <c r="K46" s="20">
        <v>2758.62</v>
      </c>
      <c r="L46" s="19">
        <v>328626.99</v>
      </c>
    </row>
    <row r="47" spans="1:12" x14ac:dyDescent="0.25">
      <c r="A47" s="21" t="s">
        <v>349</v>
      </c>
      <c r="B47" s="22">
        <v>42635</v>
      </c>
      <c r="C47" s="21" t="s">
        <v>2355</v>
      </c>
      <c r="D47" s="21">
        <v>1</v>
      </c>
      <c r="E47" s="21">
        <v>2867</v>
      </c>
      <c r="F47" s="21" t="s">
        <v>503</v>
      </c>
      <c r="G47" s="21" t="s">
        <v>67</v>
      </c>
      <c r="H47" s="21" t="s">
        <v>2358</v>
      </c>
      <c r="I47" s="23">
        <v>2758.62</v>
      </c>
      <c r="J47" s="23" t="s">
        <v>469</v>
      </c>
      <c r="K47" s="21"/>
      <c r="L47" s="19">
        <v>-12496405.34</v>
      </c>
    </row>
    <row r="48" spans="1:12" x14ac:dyDescent="0.25">
      <c r="A48" s="6" t="s">
        <v>92</v>
      </c>
      <c r="B48" s="7">
        <v>42635</v>
      </c>
      <c r="C48" s="6" t="s">
        <v>2355</v>
      </c>
      <c r="D48" s="6">
        <v>1</v>
      </c>
      <c r="E48" s="6">
        <v>2868</v>
      </c>
      <c r="F48" s="6" t="s">
        <v>503</v>
      </c>
      <c r="G48" s="6" t="s">
        <v>67</v>
      </c>
      <c r="H48" s="6" t="s">
        <v>2359</v>
      </c>
      <c r="I48" s="6"/>
      <c r="J48" s="6" t="s">
        <v>469</v>
      </c>
      <c r="K48" s="20">
        <v>2758.62</v>
      </c>
      <c r="L48" s="19">
        <v>325868.37</v>
      </c>
    </row>
    <row r="49" spans="1:16" x14ac:dyDescent="0.25">
      <c r="A49" s="21" t="s">
        <v>92</v>
      </c>
      <c r="B49" s="22">
        <v>42635</v>
      </c>
      <c r="C49" s="21" t="s">
        <v>2355</v>
      </c>
      <c r="D49" s="21">
        <v>1</v>
      </c>
      <c r="E49" s="21">
        <v>2868</v>
      </c>
      <c r="F49" s="21" t="s">
        <v>503</v>
      </c>
      <c r="G49" s="21" t="s">
        <v>67</v>
      </c>
      <c r="H49" s="21" t="s">
        <v>2359</v>
      </c>
      <c r="I49" s="23">
        <v>2758.62</v>
      </c>
      <c r="J49" s="23" t="s">
        <v>469</v>
      </c>
      <c r="K49" s="21"/>
      <c r="L49" s="19">
        <v>-12493646.720000001</v>
      </c>
    </row>
    <row r="50" spans="1:16" x14ac:dyDescent="0.25">
      <c r="A50" s="6" t="s">
        <v>803</v>
      </c>
      <c r="B50" s="7">
        <v>42639</v>
      </c>
      <c r="C50" s="6" t="s">
        <v>2361</v>
      </c>
      <c r="D50" s="6">
        <v>1</v>
      </c>
      <c r="E50" s="6">
        <v>2873</v>
      </c>
      <c r="F50" s="6" t="s">
        <v>26</v>
      </c>
      <c r="G50" s="6" t="s">
        <v>67</v>
      </c>
      <c r="H50" s="6" t="s">
        <v>2362</v>
      </c>
      <c r="I50" s="6"/>
      <c r="J50" s="6" t="s">
        <v>469</v>
      </c>
      <c r="K50" s="6">
        <v>365.21</v>
      </c>
      <c r="L50" s="19">
        <v>325910.05</v>
      </c>
    </row>
    <row r="51" spans="1:16" x14ac:dyDescent="0.25">
      <c r="A51" s="6" t="s">
        <v>566</v>
      </c>
      <c r="B51" s="7">
        <v>42643</v>
      </c>
      <c r="C51" s="6" t="s">
        <v>2367</v>
      </c>
      <c r="D51" s="6">
        <v>1</v>
      </c>
      <c r="E51" s="6">
        <v>2887</v>
      </c>
      <c r="F51" s="6" t="s">
        <v>503</v>
      </c>
      <c r="G51" s="6" t="s">
        <v>67</v>
      </c>
      <c r="H51" s="6" t="s">
        <v>2368</v>
      </c>
      <c r="I51" s="6">
        <v>365.21</v>
      </c>
      <c r="J51" s="6" t="s">
        <v>469</v>
      </c>
      <c r="K51" s="6"/>
      <c r="L51" s="19">
        <v>329019.81</v>
      </c>
    </row>
    <row r="52" spans="1:16" x14ac:dyDescent="0.25">
      <c r="A52" s="21" t="s">
        <v>566</v>
      </c>
      <c r="B52" s="22">
        <v>42643</v>
      </c>
      <c r="C52" s="21" t="s">
        <v>2367</v>
      </c>
      <c r="D52" s="21">
        <v>1</v>
      </c>
      <c r="E52" s="21">
        <v>2887</v>
      </c>
      <c r="F52" s="21" t="s">
        <v>503</v>
      </c>
      <c r="G52" s="21" t="s">
        <v>67</v>
      </c>
      <c r="H52" s="21" t="s">
        <v>2368</v>
      </c>
      <c r="I52" s="21"/>
      <c r="J52" s="21"/>
      <c r="K52" s="21">
        <v>365.21</v>
      </c>
      <c r="L52" s="19">
        <v>-12506421.58</v>
      </c>
    </row>
    <row r="53" spans="1:16" x14ac:dyDescent="0.25">
      <c r="A53" s="6" t="s">
        <v>568</v>
      </c>
      <c r="B53" s="7">
        <v>42643</v>
      </c>
      <c r="C53" s="6" t="s">
        <v>2369</v>
      </c>
      <c r="D53" s="6">
        <v>1</v>
      </c>
      <c r="E53" s="6">
        <v>2896</v>
      </c>
      <c r="F53" s="6" t="s">
        <v>503</v>
      </c>
      <c r="G53" s="6" t="s">
        <v>6</v>
      </c>
      <c r="H53" s="6" t="s">
        <v>2370</v>
      </c>
      <c r="I53" s="20">
        <v>2758.62</v>
      </c>
      <c r="J53" s="20" t="s">
        <v>469</v>
      </c>
      <c r="K53" s="6"/>
      <c r="L53" s="19">
        <v>331778.43</v>
      </c>
    </row>
    <row r="54" spans="1:16" x14ac:dyDescent="0.25">
      <c r="A54" s="21" t="s">
        <v>568</v>
      </c>
      <c r="B54" s="22">
        <v>42643</v>
      </c>
      <c r="C54" s="21" t="s">
        <v>2369</v>
      </c>
      <c r="D54" s="21">
        <v>1</v>
      </c>
      <c r="E54" s="21">
        <v>2896</v>
      </c>
      <c r="F54" s="21" t="s">
        <v>503</v>
      </c>
      <c r="G54" s="21" t="s">
        <v>6</v>
      </c>
      <c r="H54" s="21" t="s">
        <v>2370</v>
      </c>
      <c r="I54" s="21"/>
      <c r="J54" s="21" t="s">
        <v>469</v>
      </c>
      <c r="K54" s="23">
        <v>2758.62</v>
      </c>
      <c r="L54" s="19">
        <v>-12509180.199999999</v>
      </c>
    </row>
    <row r="55" spans="1:16" x14ac:dyDescent="0.25">
      <c r="A55" s="6" t="s">
        <v>896</v>
      </c>
      <c r="B55" s="7">
        <v>42643</v>
      </c>
      <c r="C55" s="6" t="s">
        <v>2369</v>
      </c>
      <c r="D55" s="6">
        <v>1</v>
      </c>
      <c r="E55" s="6">
        <v>2897</v>
      </c>
      <c r="F55" s="6" t="s">
        <v>503</v>
      </c>
      <c r="G55" s="6" t="s">
        <v>6</v>
      </c>
      <c r="H55" s="6" t="s">
        <v>2371</v>
      </c>
      <c r="I55" s="20">
        <v>2758.62</v>
      </c>
      <c r="J55" s="20" t="s">
        <v>469</v>
      </c>
      <c r="K55" s="6"/>
      <c r="L55" s="19">
        <v>334537.05</v>
      </c>
    </row>
    <row r="56" spans="1:16" x14ac:dyDescent="0.25">
      <c r="A56" s="21" t="s">
        <v>896</v>
      </c>
      <c r="B56" s="22">
        <v>42643</v>
      </c>
      <c r="C56" s="21" t="s">
        <v>2369</v>
      </c>
      <c r="D56" s="21">
        <v>1</v>
      </c>
      <c r="E56" s="21">
        <v>2897</v>
      </c>
      <c r="F56" s="21" t="s">
        <v>503</v>
      </c>
      <c r="G56" s="21" t="s">
        <v>6</v>
      </c>
      <c r="H56" s="21" t="s">
        <v>2371</v>
      </c>
      <c r="I56" s="21"/>
      <c r="J56" s="21" t="s">
        <v>469</v>
      </c>
      <c r="K56" s="23">
        <v>2758.62</v>
      </c>
      <c r="L56" s="19">
        <v>-12511938.82</v>
      </c>
    </row>
    <row r="57" spans="1:16" x14ac:dyDescent="0.25">
      <c r="A57" s="6" t="s">
        <v>569</v>
      </c>
      <c r="B57" s="7">
        <v>42643</v>
      </c>
      <c r="C57" s="6" t="s">
        <v>2369</v>
      </c>
      <c r="D57" s="6">
        <v>1</v>
      </c>
      <c r="E57" s="6">
        <v>2898</v>
      </c>
      <c r="F57" s="6" t="s">
        <v>503</v>
      </c>
      <c r="G57" s="6" t="s">
        <v>6</v>
      </c>
      <c r="H57" s="6" t="s">
        <v>2372</v>
      </c>
      <c r="I57" s="20">
        <v>1379.31</v>
      </c>
      <c r="J57" s="20" t="s">
        <v>469</v>
      </c>
      <c r="K57" s="6"/>
      <c r="L57" s="19">
        <v>335916.36</v>
      </c>
    </row>
    <row r="58" spans="1:16" x14ac:dyDescent="0.25">
      <c r="A58" s="21" t="s">
        <v>569</v>
      </c>
      <c r="B58" s="22">
        <v>42643</v>
      </c>
      <c r="C58" s="21" t="s">
        <v>2369</v>
      </c>
      <c r="D58" s="21">
        <v>1</v>
      </c>
      <c r="E58" s="21">
        <v>2898</v>
      </c>
      <c r="F58" s="21" t="s">
        <v>503</v>
      </c>
      <c r="G58" s="21" t="s">
        <v>6</v>
      </c>
      <c r="H58" s="21" t="s">
        <v>2372</v>
      </c>
      <c r="I58" s="21"/>
      <c r="J58" s="21" t="s">
        <v>469</v>
      </c>
      <c r="K58" s="23">
        <v>1379.31</v>
      </c>
      <c r="L58" s="19">
        <v>-12513318.130000001</v>
      </c>
    </row>
    <row r="59" spans="1:16" x14ac:dyDescent="0.25">
      <c r="A59" s="6" t="s">
        <v>570</v>
      </c>
      <c r="B59" s="7">
        <v>42643</v>
      </c>
      <c r="C59" s="6" t="s">
        <v>2369</v>
      </c>
      <c r="D59" s="6">
        <v>1</v>
      </c>
      <c r="E59" s="6">
        <v>2899</v>
      </c>
      <c r="F59" s="6" t="s">
        <v>503</v>
      </c>
      <c r="G59" s="6" t="s">
        <v>6</v>
      </c>
      <c r="H59" s="6" t="s">
        <v>2373</v>
      </c>
      <c r="I59" s="20">
        <v>1379.31</v>
      </c>
      <c r="J59" s="20" t="s">
        <v>469</v>
      </c>
      <c r="K59" s="6"/>
      <c r="L59" s="19">
        <v>337295.67</v>
      </c>
    </row>
    <row r="60" spans="1:16" x14ac:dyDescent="0.25">
      <c r="A60" s="21" t="s">
        <v>570</v>
      </c>
      <c r="B60" s="22">
        <v>42643</v>
      </c>
      <c r="C60" s="21" t="s">
        <v>2369</v>
      </c>
      <c r="D60" s="21">
        <v>1</v>
      </c>
      <c r="E60" s="21">
        <v>2899</v>
      </c>
      <c r="F60" s="21" t="s">
        <v>503</v>
      </c>
      <c r="G60" s="21" t="s">
        <v>6</v>
      </c>
      <c r="H60" s="21" t="s">
        <v>2373</v>
      </c>
      <c r="I60" s="21"/>
      <c r="J60" s="21" t="s">
        <v>469</v>
      </c>
      <c r="K60" s="23">
        <v>1379.31</v>
      </c>
      <c r="L60" s="19">
        <v>-12514697.439999999</v>
      </c>
    </row>
    <row r="61" spans="1:16" x14ac:dyDescent="0.25">
      <c r="A61" s="6" t="s">
        <v>609</v>
      </c>
      <c r="B61" s="7">
        <v>42615</v>
      </c>
      <c r="C61" s="6" t="s">
        <v>2342</v>
      </c>
      <c r="D61" s="6">
        <v>1</v>
      </c>
      <c r="E61" s="6" t="s">
        <v>2346</v>
      </c>
      <c r="F61" s="6" t="s">
        <v>14</v>
      </c>
      <c r="G61" s="6" t="s">
        <v>15</v>
      </c>
      <c r="H61" s="6" t="s">
        <v>2340</v>
      </c>
      <c r="I61" s="6"/>
      <c r="J61" s="6"/>
      <c r="K61" s="20">
        <v>57241.38</v>
      </c>
      <c r="L61" s="19">
        <v>183926.11</v>
      </c>
      <c r="M61">
        <v>400</v>
      </c>
      <c r="O61">
        <v>400</v>
      </c>
      <c r="P61" s="27">
        <f>+SUMIF(M61:M178,O61,K61:L178)</f>
        <v>57241.38</v>
      </c>
    </row>
    <row r="62" spans="1:16" x14ac:dyDescent="0.25">
      <c r="A62" s="6" t="s">
        <v>171</v>
      </c>
      <c r="B62" s="7">
        <v>42621</v>
      </c>
      <c r="C62" s="6" t="s">
        <v>2342</v>
      </c>
      <c r="D62" s="6">
        <v>1</v>
      </c>
      <c r="E62" s="6" t="s">
        <v>2351</v>
      </c>
      <c r="F62" s="6" t="s">
        <v>14</v>
      </c>
      <c r="G62" s="6" t="s">
        <v>15</v>
      </c>
      <c r="H62" s="6" t="s">
        <v>2340</v>
      </c>
      <c r="I62" s="6"/>
      <c r="J62" s="6"/>
      <c r="K62" s="20">
        <v>57241.38</v>
      </c>
      <c r="L62" s="19">
        <v>285443.3</v>
      </c>
      <c r="M62">
        <v>400</v>
      </c>
      <c r="O62">
        <v>402</v>
      </c>
      <c r="P62">
        <f>+SUMIF(M61:M193,O62,K61:L193)</f>
        <v>-726.56</v>
      </c>
    </row>
    <row r="63" spans="1:16" x14ac:dyDescent="0.25">
      <c r="A63" s="6" t="s">
        <v>1051</v>
      </c>
      <c r="B63" s="7">
        <v>42622</v>
      </c>
      <c r="C63" s="6" t="s">
        <v>2352</v>
      </c>
      <c r="D63" s="6">
        <v>2</v>
      </c>
      <c r="E63" s="6" t="s">
        <v>2353</v>
      </c>
      <c r="F63" s="6" t="s">
        <v>1561</v>
      </c>
      <c r="G63" s="6" t="s">
        <v>6</v>
      </c>
      <c r="H63" s="6" t="s">
        <v>1666</v>
      </c>
      <c r="I63" s="6"/>
      <c r="J63" s="6"/>
      <c r="K63" s="20">
        <v>1146.24</v>
      </c>
      <c r="L63" s="19">
        <v>284297.06</v>
      </c>
      <c r="M63">
        <v>483</v>
      </c>
      <c r="O63">
        <v>440</v>
      </c>
      <c r="P63">
        <f>+SUMIF(M61:M193,O63,K61:L193)</f>
        <v>0</v>
      </c>
    </row>
    <row r="64" spans="1:16" x14ac:dyDescent="0.25">
      <c r="A64" s="21" t="s">
        <v>1644</v>
      </c>
      <c r="B64" s="22">
        <v>42614</v>
      </c>
      <c r="C64" s="21"/>
      <c r="D64" s="21">
        <v>2</v>
      </c>
      <c r="E64" s="21" t="s">
        <v>2374</v>
      </c>
      <c r="F64" s="21" t="s">
        <v>121</v>
      </c>
      <c r="G64" s="21" t="s">
        <v>427</v>
      </c>
      <c r="H64" s="21" t="s">
        <v>2375</v>
      </c>
      <c r="I64" s="21"/>
      <c r="J64" s="21"/>
      <c r="K64" s="21">
        <v>45.89</v>
      </c>
      <c r="L64" s="19">
        <v>-12316648.93</v>
      </c>
      <c r="M64">
        <v>470</v>
      </c>
      <c r="O64">
        <v>470</v>
      </c>
      <c r="P64">
        <f>+SUMIF(M61:M193,O64,K61:L193)</f>
        <v>238.47</v>
      </c>
    </row>
    <row r="65" spans="1:16" x14ac:dyDescent="0.25">
      <c r="A65" s="21" t="s">
        <v>1362</v>
      </c>
      <c r="B65" s="22">
        <v>42615</v>
      </c>
      <c r="C65" s="21"/>
      <c r="D65" s="21">
        <v>2</v>
      </c>
      <c r="E65" s="21" t="s">
        <v>2379</v>
      </c>
      <c r="F65" s="21" t="s">
        <v>121</v>
      </c>
      <c r="G65" s="21" t="s">
        <v>427</v>
      </c>
      <c r="H65" s="21" t="s">
        <v>2380</v>
      </c>
      <c r="I65" s="21"/>
      <c r="J65" s="21" t="s">
        <v>469</v>
      </c>
      <c r="K65" s="23">
        <v>4092.7</v>
      </c>
      <c r="L65" s="19">
        <v>-12347885.92</v>
      </c>
      <c r="O65">
        <v>483</v>
      </c>
      <c r="P65">
        <f>+SUMIF(M61:M193,O65,K61:L193)</f>
        <v>17465.68</v>
      </c>
    </row>
    <row r="66" spans="1:16" x14ac:dyDescent="0.25">
      <c r="A66" s="21" t="s">
        <v>1362</v>
      </c>
      <c r="B66" s="22">
        <v>42615</v>
      </c>
      <c r="C66" s="21"/>
      <c r="D66" s="21">
        <v>2</v>
      </c>
      <c r="E66" s="21" t="s">
        <v>2379</v>
      </c>
      <c r="F66" s="21" t="s">
        <v>121</v>
      </c>
      <c r="G66" s="21" t="s">
        <v>427</v>
      </c>
      <c r="H66" s="21" t="s">
        <v>2380</v>
      </c>
      <c r="I66" s="23">
        <v>4092.7</v>
      </c>
      <c r="J66" s="23" t="s">
        <v>469</v>
      </c>
      <c r="K66" s="21"/>
      <c r="L66" s="19">
        <v>-12343793.220000001</v>
      </c>
    </row>
    <row r="67" spans="1:16" x14ac:dyDescent="0.25">
      <c r="A67" s="21" t="s">
        <v>1014</v>
      </c>
      <c r="B67" s="22">
        <v>42616</v>
      </c>
      <c r="C67" s="21"/>
      <c r="D67" s="21">
        <v>2</v>
      </c>
      <c r="E67" s="21" t="s">
        <v>2391</v>
      </c>
      <c r="F67" s="21" t="s">
        <v>121</v>
      </c>
      <c r="G67" s="21" t="s">
        <v>427</v>
      </c>
      <c r="H67" s="21" t="s">
        <v>2392</v>
      </c>
      <c r="I67" s="21"/>
      <c r="J67" s="21"/>
      <c r="K67" s="21">
        <v>197.24</v>
      </c>
      <c r="L67" s="19">
        <v>-12348069.689999999</v>
      </c>
      <c r="M67">
        <v>470</v>
      </c>
    </row>
    <row r="68" spans="1:16" x14ac:dyDescent="0.25">
      <c r="A68" s="21" t="s">
        <v>1014</v>
      </c>
      <c r="B68" s="22">
        <v>42616</v>
      </c>
      <c r="C68" s="21"/>
      <c r="D68" s="21">
        <v>2</v>
      </c>
      <c r="E68" s="21" t="s">
        <v>2391</v>
      </c>
      <c r="F68" s="21" t="s">
        <v>121</v>
      </c>
      <c r="G68" s="21" t="s">
        <v>427</v>
      </c>
      <c r="H68" s="21" t="s">
        <v>2392</v>
      </c>
      <c r="I68" s="21"/>
      <c r="J68" s="21"/>
      <c r="K68" s="21">
        <v>-151.72</v>
      </c>
      <c r="L68" s="19">
        <v>-12347917.970000001</v>
      </c>
      <c r="M68">
        <v>470</v>
      </c>
    </row>
    <row r="69" spans="1:16" x14ac:dyDescent="0.25">
      <c r="A69" s="21" t="s">
        <v>1048</v>
      </c>
      <c r="B69" s="22">
        <v>42621</v>
      </c>
      <c r="C69" s="21"/>
      <c r="D69" s="21">
        <v>2</v>
      </c>
      <c r="E69" s="21" t="s">
        <v>2402</v>
      </c>
      <c r="F69" s="21" t="s">
        <v>121</v>
      </c>
      <c r="G69" s="21" t="s">
        <v>2403</v>
      </c>
      <c r="H69" s="21" t="s">
        <v>1729</v>
      </c>
      <c r="I69" s="21"/>
      <c r="J69" s="21"/>
      <c r="K69" s="21">
        <v>45.88</v>
      </c>
      <c r="L69" s="19">
        <v>-12447801.720000001</v>
      </c>
      <c r="M69">
        <v>470</v>
      </c>
    </row>
    <row r="70" spans="1:16" x14ac:dyDescent="0.25">
      <c r="A70" s="21" t="s">
        <v>1395</v>
      </c>
      <c r="B70" s="22">
        <v>42622</v>
      </c>
      <c r="C70" s="21"/>
      <c r="D70" s="21">
        <v>2</v>
      </c>
      <c r="E70" s="21" t="s">
        <v>2407</v>
      </c>
      <c r="F70" s="21" t="s">
        <v>121</v>
      </c>
      <c r="G70" s="21" t="s">
        <v>2408</v>
      </c>
      <c r="H70" s="21" t="s">
        <v>654</v>
      </c>
      <c r="I70" s="21"/>
      <c r="J70" s="21"/>
      <c r="K70" s="21">
        <v>101.18</v>
      </c>
      <c r="L70" s="19">
        <v>-12448133.859999999</v>
      </c>
      <c r="M70">
        <v>470</v>
      </c>
    </row>
    <row r="71" spans="1:16" x14ac:dyDescent="0.25">
      <c r="A71" s="21" t="s">
        <v>7</v>
      </c>
      <c r="B71" s="22">
        <v>42614</v>
      </c>
      <c r="C71" s="21" t="s">
        <v>2376</v>
      </c>
      <c r="D71" s="21">
        <v>2</v>
      </c>
      <c r="E71" s="21" t="s">
        <v>2377</v>
      </c>
      <c r="F71" s="21" t="s">
        <v>125</v>
      </c>
      <c r="G71" s="21" t="s">
        <v>10</v>
      </c>
      <c r="H71" s="21" t="s">
        <v>2378</v>
      </c>
      <c r="I71" s="21"/>
      <c r="J71" s="21"/>
      <c r="K71" s="21">
        <v>173.79</v>
      </c>
      <c r="L71" s="19">
        <v>-12316822.720000001</v>
      </c>
      <c r="M71">
        <v>483</v>
      </c>
    </row>
    <row r="72" spans="1:16" x14ac:dyDescent="0.25">
      <c r="A72" s="21" t="s">
        <v>186</v>
      </c>
      <c r="B72" s="22">
        <v>42615</v>
      </c>
      <c r="C72" s="21" t="s">
        <v>2381</v>
      </c>
      <c r="D72" s="21">
        <v>2</v>
      </c>
      <c r="E72" s="21" t="s">
        <v>2382</v>
      </c>
      <c r="F72" s="21" t="s">
        <v>125</v>
      </c>
      <c r="G72" s="21" t="s">
        <v>10</v>
      </c>
      <c r="H72" s="21" t="s">
        <v>2383</v>
      </c>
      <c r="I72" s="21"/>
      <c r="J72" s="21"/>
      <c r="K72" s="21">
        <v>381.72</v>
      </c>
      <c r="L72" s="19">
        <v>-12344174.939999999</v>
      </c>
      <c r="M72">
        <v>483</v>
      </c>
    </row>
    <row r="73" spans="1:16" x14ac:dyDescent="0.25">
      <c r="A73" s="21" t="s">
        <v>189</v>
      </c>
      <c r="B73" s="22">
        <v>42615</v>
      </c>
      <c r="C73" s="21" t="s">
        <v>2384</v>
      </c>
      <c r="D73" s="21">
        <v>2</v>
      </c>
      <c r="E73" s="21" t="s">
        <v>2385</v>
      </c>
      <c r="F73" s="21" t="s">
        <v>125</v>
      </c>
      <c r="G73" s="21" t="s">
        <v>10</v>
      </c>
      <c r="H73" s="21" t="s">
        <v>1483</v>
      </c>
      <c r="I73" s="21"/>
      <c r="J73" s="21"/>
      <c r="K73" s="21">
        <v>427.58</v>
      </c>
      <c r="L73" s="19">
        <v>-12344602.52</v>
      </c>
      <c r="M73">
        <v>483</v>
      </c>
    </row>
    <row r="74" spans="1:16" x14ac:dyDescent="0.25">
      <c r="A74" s="21" t="s">
        <v>37</v>
      </c>
      <c r="B74" s="22">
        <v>42615</v>
      </c>
      <c r="C74" s="21" t="s">
        <v>2386</v>
      </c>
      <c r="D74" s="21">
        <v>2</v>
      </c>
      <c r="E74" s="21" t="s">
        <v>2387</v>
      </c>
      <c r="F74" s="21" t="s">
        <v>125</v>
      </c>
      <c r="G74" s="21" t="s">
        <v>10</v>
      </c>
      <c r="H74" s="21" t="s">
        <v>2388</v>
      </c>
      <c r="I74" s="21"/>
      <c r="J74" s="21"/>
      <c r="K74" s="23">
        <v>1040.7</v>
      </c>
      <c r="L74" s="19">
        <v>-12347624.949999999</v>
      </c>
      <c r="M74">
        <v>483</v>
      </c>
    </row>
    <row r="75" spans="1:16" x14ac:dyDescent="0.25">
      <c r="A75" s="21" t="s">
        <v>197</v>
      </c>
      <c r="B75" s="22">
        <v>42615</v>
      </c>
      <c r="C75" s="21" t="s">
        <v>2389</v>
      </c>
      <c r="D75" s="21">
        <v>2</v>
      </c>
      <c r="E75" s="21" t="s">
        <v>2390</v>
      </c>
      <c r="F75" s="21" t="s">
        <v>125</v>
      </c>
      <c r="G75" s="21" t="s">
        <v>10</v>
      </c>
      <c r="H75" s="21" t="s">
        <v>1160</v>
      </c>
      <c r="I75" s="21"/>
      <c r="J75" s="21"/>
      <c r="K75" s="21">
        <v>247.5</v>
      </c>
      <c r="L75" s="19">
        <v>-12347872.449999999</v>
      </c>
      <c r="M75">
        <v>483</v>
      </c>
    </row>
    <row r="76" spans="1:16" x14ac:dyDescent="0.25">
      <c r="A76" s="21" t="s">
        <v>48</v>
      </c>
      <c r="B76" s="22">
        <v>42616</v>
      </c>
      <c r="C76" s="21" t="s">
        <v>2393</v>
      </c>
      <c r="D76" s="21">
        <v>2</v>
      </c>
      <c r="E76" s="21" t="s">
        <v>2394</v>
      </c>
      <c r="F76" s="21" t="s">
        <v>125</v>
      </c>
      <c r="G76" s="21" t="s">
        <v>10</v>
      </c>
      <c r="H76" s="21" t="s">
        <v>1223</v>
      </c>
      <c r="I76" s="21"/>
      <c r="J76" s="21"/>
      <c r="K76" s="21">
        <v>131.03</v>
      </c>
      <c r="L76" s="19">
        <v>-12390807.619999999</v>
      </c>
      <c r="M76">
        <v>483</v>
      </c>
    </row>
    <row r="77" spans="1:16" x14ac:dyDescent="0.25">
      <c r="A77" s="21" t="s">
        <v>205</v>
      </c>
      <c r="B77" s="22">
        <v>42618</v>
      </c>
      <c r="C77" s="21" t="s">
        <v>2395</v>
      </c>
      <c r="D77" s="21">
        <v>2</v>
      </c>
      <c r="E77" s="21" t="s">
        <v>2396</v>
      </c>
      <c r="F77" s="21" t="s">
        <v>125</v>
      </c>
      <c r="G77" s="21" t="s">
        <v>10</v>
      </c>
      <c r="H77" s="21" t="s">
        <v>1286</v>
      </c>
      <c r="I77" s="21"/>
      <c r="J77" s="21"/>
      <c r="K77" s="21">
        <v>173.79</v>
      </c>
      <c r="L77" s="19">
        <v>-12425464.17</v>
      </c>
      <c r="M77">
        <v>483</v>
      </c>
    </row>
    <row r="78" spans="1:16" x14ac:dyDescent="0.25">
      <c r="A78" s="21" t="s">
        <v>659</v>
      </c>
      <c r="B78" s="22">
        <v>42620</v>
      </c>
      <c r="C78" s="21" t="s">
        <v>2397</v>
      </c>
      <c r="D78" s="21">
        <v>2</v>
      </c>
      <c r="E78" s="21" t="s">
        <v>2398</v>
      </c>
      <c r="F78" s="21" t="s">
        <v>125</v>
      </c>
      <c r="G78" s="21" t="s">
        <v>10</v>
      </c>
      <c r="H78" s="21" t="s">
        <v>2399</v>
      </c>
      <c r="I78" s="21"/>
      <c r="J78" s="21"/>
      <c r="K78" s="21">
        <v>120.61</v>
      </c>
      <c r="L78" s="19">
        <v>-12447529.119999999</v>
      </c>
      <c r="M78">
        <v>483</v>
      </c>
    </row>
    <row r="79" spans="1:16" x14ac:dyDescent="0.25">
      <c r="A79" s="21" t="s">
        <v>210</v>
      </c>
      <c r="B79" s="22">
        <v>42621</v>
      </c>
      <c r="C79" s="21" t="s">
        <v>2404</v>
      </c>
      <c r="D79" s="21">
        <v>2</v>
      </c>
      <c r="E79" s="21" t="s">
        <v>2405</v>
      </c>
      <c r="F79" s="21" t="s">
        <v>125</v>
      </c>
      <c r="G79" s="21" t="s">
        <v>10</v>
      </c>
      <c r="H79" s="21" t="s">
        <v>2406</v>
      </c>
      <c r="I79" s="21"/>
      <c r="J79" s="21"/>
      <c r="K79" s="21">
        <v>230.96</v>
      </c>
      <c r="L79" s="19">
        <v>-12448032.68</v>
      </c>
      <c r="M79">
        <v>483</v>
      </c>
    </row>
    <row r="80" spans="1:16" x14ac:dyDescent="0.25">
      <c r="A80" s="21" t="s">
        <v>216</v>
      </c>
      <c r="B80" s="22">
        <v>42623</v>
      </c>
      <c r="C80" s="21" t="s">
        <v>2409</v>
      </c>
      <c r="D80" s="21">
        <v>2</v>
      </c>
      <c r="E80" s="21" t="s">
        <v>2410</v>
      </c>
      <c r="F80" s="21" t="s">
        <v>125</v>
      </c>
      <c r="G80" s="21" t="s">
        <v>10</v>
      </c>
      <c r="H80" s="21" t="s">
        <v>1515</v>
      </c>
      <c r="I80" s="21"/>
      <c r="J80" s="21"/>
      <c r="K80" s="21">
        <v>173.79</v>
      </c>
      <c r="L80" s="19">
        <v>-12497962.82</v>
      </c>
      <c r="M80">
        <v>483</v>
      </c>
    </row>
    <row r="81" spans="1:13" x14ac:dyDescent="0.25">
      <c r="A81" s="21" t="s">
        <v>52</v>
      </c>
      <c r="B81" s="22">
        <v>42623</v>
      </c>
      <c r="C81" s="21" t="s">
        <v>2411</v>
      </c>
      <c r="D81" s="21">
        <v>2</v>
      </c>
      <c r="E81" s="21" t="s">
        <v>2412</v>
      </c>
      <c r="F81" s="21" t="s">
        <v>125</v>
      </c>
      <c r="G81" s="21" t="s">
        <v>10</v>
      </c>
      <c r="H81" s="21" t="s">
        <v>2086</v>
      </c>
      <c r="I81" s="21"/>
      <c r="J81" s="21"/>
      <c r="K81" s="21">
        <v>299.27</v>
      </c>
      <c r="L81" s="19">
        <v>-12498262.09</v>
      </c>
      <c r="M81">
        <v>483</v>
      </c>
    </row>
    <row r="82" spans="1:13" x14ac:dyDescent="0.25">
      <c r="A82" s="21" t="s">
        <v>262</v>
      </c>
      <c r="B82" s="22">
        <v>42623</v>
      </c>
      <c r="C82" s="21" t="s">
        <v>2413</v>
      </c>
      <c r="D82" s="21">
        <v>2</v>
      </c>
      <c r="E82" s="21" t="s">
        <v>2414</v>
      </c>
      <c r="F82" s="21" t="s">
        <v>125</v>
      </c>
      <c r="G82" s="21" t="s">
        <v>10</v>
      </c>
      <c r="H82" s="21" t="s">
        <v>1694</v>
      </c>
      <c r="I82" s="21"/>
      <c r="J82" s="21"/>
      <c r="K82" s="21">
        <v>173.78</v>
      </c>
      <c r="L82" s="19">
        <v>-12498435.869999999</v>
      </c>
      <c r="M82">
        <v>483</v>
      </c>
    </row>
    <row r="83" spans="1:13" x14ac:dyDescent="0.25">
      <c r="A83" s="21" t="s">
        <v>265</v>
      </c>
      <c r="B83" s="22">
        <v>42623</v>
      </c>
      <c r="C83" s="21" t="s">
        <v>2415</v>
      </c>
      <c r="D83" s="21">
        <v>2</v>
      </c>
      <c r="E83" s="21" t="s">
        <v>2416</v>
      </c>
      <c r="F83" s="21" t="s">
        <v>125</v>
      </c>
      <c r="G83" s="21" t="s">
        <v>10</v>
      </c>
      <c r="H83" s="21" t="s">
        <v>435</v>
      </c>
      <c r="I83" s="21"/>
      <c r="J83" s="21"/>
      <c r="K83" s="21">
        <v>173.79</v>
      </c>
      <c r="L83" s="19">
        <v>-12498609.66</v>
      </c>
      <c r="M83">
        <v>483</v>
      </c>
    </row>
    <row r="84" spans="1:13" x14ac:dyDescent="0.25">
      <c r="A84" s="21" t="s">
        <v>271</v>
      </c>
      <c r="B84" s="22">
        <v>42628</v>
      </c>
      <c r="C84" s="21" t="s">
        <v>2417</v>
      </c>
      <c r="D84" s="21">
        <v>2</v>
      </c>
      <c r="E84" s="21" t="s">
        <v>2418</v>
      </c>
      <c r="F84" s="21" t="s">
        <v>125</v>
      </c>
      <c r="G84" s="21" t="s">
        <v>10</v>
      </c>
      <c r="H84" s="21" t="s">
        <v>2419</v>
      </c>
      <c r="I84" s="21"/>
      <c r="J84" s="21"/>
      <c r="K84" s="21">
        <v>314.52999999999997</v>
      </c>
      <c r="L84" s="19">
        <v>-12498924.189999999</v>
      </c>
      <c r="M84">
        <v>483</v>
      </c>
    </row>
    <row r="85" spans="1:13" x14ac:dyDescent="0.25">
      <c r="A85" s="21" t="s">
        <v>274</v>
      </c>
      <c r="B85" s="22">
        <v>42630</v>
      </c>
      <c r="C85" s="21" t="s">
        <v>2420</v>
      </c>
      <c r="D85" s="21">
        <v>2</v>
      </c>
      <c r="E85" s="21" t="s">
        <v>2421</v>
      </c>
      <c r="F85" s="21" t="s">
        <v>125</v>
      </c>
      <c r="G85" s="21" t="s">
        <v>10</v>
      </c>
      <c r="H85" s="21" t="s">
        <v>2422</v>
      </c>
      <c r="I85" s="21"/>
      <c r="J85" s="21"/>
      <c r="K85" s="21">
        <v>120.61</v>
      </c>
      <c r="L85" s="19">
        <v>-12499044.800000001</v>
      </c>
      <c r="M85">
        <v>483</v>
      </c>
    </row>
    <row r="86" spans="1:13" x14ac:dyDescent="0.25">
      <c r="A86" s="21" t="s">
        <v>84</v>
      </c>
      <c r="B86" s="22">
        <v>42632</v>
      </c>
      <c r="C86" s="21" t="s">
        <v>2423</v>
      </c>
      <c r="D86" s="21">
        <v>2</v>
      </c>
      <c r="E86" s="21" t="s">
        <v>2424</v>
      </c>
      <c r="F86" s="21" t="s">
        <v>125</v>
      </c>
      <c r="G86" s="21" t="s">
        <v>10</v>
      </c>
      <c r="H86" s="21" t="s">
        <v>1376</v>
      </c>
      <c r="I86" s="21"/>
      <c r="J86" s="21"/>
      <c r="K86" s="23">
        <v>1256.6199999999999</v>
      </c>
      <c r="L86" s="19">
        <v>-12500301.42</v>
      </c>
      <c r="M86">
        <v>483</v>
      </c>
    </row>
    <row r="87" spans="1:13" x14ac:dyDescent="0.25">
      <c r="A87" s="21" t="s">
        <v>85</v>
      </c>
      <c r="B87" s="22">
        <v>42632</v>
      </c>
      <c r="C87" s="21" t="s">
        <v>2425</v>
      </c>
      <c r="D87" s="21">
        <v>2</v>
      </c>
      <c r="E87" s="21" t="s">
        <v>2426</v>
      </c>
      <c r="F87" s="21" t="s">
        <v>125</v>
      </c>
      <c r="G87" s="21" t="s">
        <v>10</v>
      </c>
      <c r="H87" s="21" t="s">
        <v>1726</v>
      </c>
      <c r="I87" s="21"/>
      <c r="J87" s="21"/>
      <c r="K87" s="21">
        <v>284.83</v>
      </c>
      <c r="L87" s="19">
        <v>-12500586.25</v>
      </c>
      <c r="M87">
        <v>483</v>
      </c>
    </row>
    <row r="88" spans="1:13" x14ac:dyDescent="0.25">
      <c r="A88" s="21" t="s">
        <v>320</v>
      </c>
      <c r="B88" s="22">
        <v>42632</v>
      </c>
      <c r="C88" s="21" t="s">
        <v>2427</v>
      </c>
      <c r="D88" s="21">
        <v>2</v>
      </c>
      <c r="E88" s="21" t="s">
        <v>2428</v>
      </c>
      <c r="F88" s="21" t="s">
        <v>125</v>
      </c>
      <c r="G88" s="21" t="s">
        <v>10</v>
      </c>
      <c r="H88" s="21" t="s">
        <v>1677</v>
      </c>
      <c r="I88" s="21"/>
      <c r="J88" s="21"/>
      <c r="K88" s="21">
        <v>173.79</v>
      </c>
      <c r="L88" s="19">
        <v>-12500760.039999999</v>
      </c>
      <c r="M88">
        <v>483</v>
      </c>
    </row>
    <row r="89" spans="1:13" x14ac:dyDescent="0.25">
      <c r="A89" s="21" t="s">
        <v>323</v>
      </c>
      <c r="B89" s="22">
        <v>42633</v>
      </c>
      <c r="C89" s="21" t="s">
        <v>2431</v>
      </c>
      <c r="D89" s="21">
        <v>2</v>
      </c>
      <c r="E89" s="21" t="s">
        <v>2432</v>
      </c>
      <c r="F89" s="21" t="s">
        <v>125</v>
      </c>
      <c r="G89" s="21" t="s">
        <v>10</v>
      </c>
      <c r="H89" s="21" t="s">
        <v>50</v>
      </c>
      <c r="I89" s="21"/>
      <c r="J89" s="21"/>
      <c r="K89" s="21">
        <v>626.77</v>
      </c>
      <c r="L89" s="19">
        <v>-12501401.210000001</v>
      </c>
      <c r="M89">
        <v>483</v>
      </c>
    </row>
    <row r="90" spans="1:13" x14ac:dyDescent="0.25">
      <c r="A90" s="21" t="s">
        <v>88</v>
      </c>
      <c r="B90" s="22">
        <v>42633</v>
      </c>
      <c r="C90" s="21" t="s">
        <v>2433</v>
      </c>
      <c r="D90" s="21">
        <v>2</v>
      </c>
      <c r="E90" s="21" t="s">
        <v>2434</v>
      </c>
      <c r="F90" s="21" t="s">
        <v>125</v>
      </c>
      <c r="G90" s="21" t="s">
        <v>10</v>
      </c>
      <c r="H90" s="21" t="s">
        <v>2435</v>
      </c>
      <c r="I90" s="21"/>
      <c r="J90" s="21"/>
      <c r="K90" s="21">
        <v>173.79</v>
      </c>
      <c r="L90" s="19">
        <v>-12501575</v>
      </c>
      <c r="M90">
        <v>483</v>
      </c>
    </row>
    <row r="91" spans="1:13" x14ac:dyDescent="0.25">
      <c r="A91" s="21" t="s">
        <v>65</v>
      </c>
      <c r="B91" s="22">
        <v>42633</v>
      </c>
      <c r="C91" s="21" t="s">
        <v>2429</v>
      </c>
      <c r="D91" s="21">
        <v>2</v>
      </c>
      <c r="E91" s="21" t="s">
        <v>2430</v>
      </c>
      <c r="F91" s="21" t="s">
        <v>155</v>
      </c>
      <c r="G91" s="21" t="s">
        <v>6</v>
      </c>
      <c r="H91" s="21" t="s">
        <v>435</v>
      </c>
      <c r="I91" s="21"/>
      <c r="J91" s="21"/>
      <c r="K91" s="21">
        <v>14.4</v>
      </c>
      <c r="L91" s="19">
        <v>-12500774.439999999</v>
      </c>
      <c r="M91">
        <v>483</v>
      </c>
    </row>
    <row r="92" spans="1:13" x14ac:dyDescent="0.25">
      <c r="A92" s="21" t="s">
        <v>767</v>
      </c>
      <c r="B92" s="22">
        <v>42634</v>
      </c>
      <c r="C92" s="21" t="s">
        <v>2436</v>
      </c>
      <c r="D92" s="21">
        <v>2</v>
      </c>
      <c r="E92" s="21" t="s">
        <v>2437</v>
      </c>
      <c r="F92" s="21" t="s">
        <v>125</v>
      </c>
      <c r="G92" s="21" t="s">
        <v>10</v>
      </c>
      <c r="H92" s="21" t="s">
        <v>463</v>
      </c>
      <c r="I92" s="21"/>
      <c r="J92" s="21"/>
      <c r="K92" s="21">
        <v>173.79</v>
      </c>
      <c r="L92" s="19">
        <v>-12501748.789999999</v>
      </c>
      <c r="M92">
        <v>483</v>
      </c>
    </row>
    <row r="93" spans="1:13" x14ac:dyDescent="0.25">
      <c r="A93" s="21" t="s">
        <v>340</v>
      </c>
      <c r="B93" s="22">
        <v>42635</v>
      </c>
      <c r="C93" s="21" t="s">
        <v>2438</v>
      </c>
      <c r="D93" s="21">
        <v>2</v>
      </c>
      <c r="E93" s="21" t="s">
        <v>2439</v>
      </c>
      <c r="F93" s="21" t="s">
        <v>125</v>
      </c>
      <c r="G93" s="21" t="s">
        <v>10</v>
      </c>
      <c r="H93" s="21" t="s">
        <v>2440</v>
      </c>
      <c r="I93" s="21"/>
      <c r="J93" s="21"/>
      <c r="K93" s="21">
        <v>173.79</v>
      </c>
      <c r="L93" s="19">
        <v>-12501922.58</v>
      </c>
      <c r="M93">
        <v>483</v>
      </c>
    </row>
    <row r="94" spans="1:13" x14ac:dyDescent="0.25">
      <c r="A94" s="21" t="s">
        <v>364</v>
      </c>
      <c r="B94" s="22">
        <v>42636</v>
      </c>
      <c r="C94" s="21" t="s">
        <v>2441</v>
      </c>
      <c r="D94" s="21">
        <v>2</v>
      </c>
      <c r="E94" s="21" t="s">
        <v>2442</v>
      </c>
      <c r="F94" s="21" t="s">
        <v>125</v>
      </c>
      <c r="G94" s="21" t="s">
        <v>10</v>
      </c>
      <c r="H94" s="21" t="s">
        <v>449</v>
      </c>
      <c r="I94" s="21"/>
      <c r="J94" s="21"/>
      <c r="K94" s="21">
        <v>577.99</v>
      </c>
      <c r="L94" s="19">
        <v>-12494224.710000001</v>
      </c>
      <c r="M94">
        <v>483</v>
      </c>
    </row>
    <row r="95" spans="1:13" x14ac:dyDescent="0.25">
      <c r="A95" s="21" t="s">
        <v>367</v>
      </c>
      <c r="B95" s="22">
        <v>42639</v>
      </c>
      <c r="C95" s="21" t="s">
        <v>2443</v>
      </c>
      <c r="D95" s="21">
        <v>2</v>
      </c>
      <c r="E95" s="21" t="s">
        <v>2444</v>
      </c>
      <c r="F95" s="21" t="s">
        <v>125</v>
      </c>
      <c r="G95" s="21" t="s">
        <v>10</v>
      </c>
      <c r="H95" s="21" t="s">
        <v>814</v>
      </c>
      <c r="I95" s="21"/>
      <c r="J95" s="21"/>
      <c r="K95" s="21">
        <v>187.86</v>
      </c>
      <c r="L95" s="19">
        <v>-12494819.460000001</v>
      </c>
      <c r="M95">
        <v>483</v>
      </c>
    </row>
    <row r="96" spans="1:13" x14ac:dyDescent="0.25">
      <c r="A96" s="21" t="s">
        <v>415</v>
      </c>
      <c r="B96" s="22">
        <v>42640</v>
      </c>
      <c r="C96" s="21" t="s">
        <v>2445</v>
      </c>
      <c r="D96" s="21">
        <v>2</v>
      </c>
      <c r="E96" s="21" t="s">
        <v>2455</v>
      </c>
      <c r="F96" s="21" t="s">
        <v>125</v>
      </c>
      <c r="G96" s="21" t="s">
        <v>10</v>
      </c>
      <c r="H96" s="21" t="s">
        <v>1230</v>
      </c>
      <c r="I96" s="21"/>
      <c r="J96" s="21"/>
      <c r="K96" s="23">
        <v>1190.49</v>
      </c>
      <c r="L96" s="19">
        <v>-12495086.800000001</v>
      </c>
      <c r="M96">
        <v>483</v>
      </c>
    </row>
    <row r="97" spans="1:13" x14ac:dyDescent="0.25">
      <c r="A97" s="21" t="s">
        <v>418</v>
      </c>
      <c r="B97" s="22">
        <v>42640</v>
      </c>
      <c r="C97" s="21" t="s">
        <v>2445</v>
      </c>
      <c r="D97" s="21">
        <v>2</v>
      </c>
      <c r="E97" s="21" t="s">
        <v>2456</v>
      </c>
      <c r="F97" s="21" t="s">
        <v>125</v>
      </c>
      <c r="G97" s="21" t="s">
        <v>10</v>
      </c>
      <c r="H97" s="21" t="s">
        <v>1230</v>
      </c>
      <c r="I97" s="21"/>
      <c r="J97" s="21"/>
      <c r="K97" s="23">
        <v>1190.48</v>
      </c>
      <c r="L97" s="19">
        <v>-12496277.279999999</v>
      </c>
      <c r="M97">
        <v>483</v>
      </c>
    </row>
    <row r="98" spans="1:13" x14ac:dyDescent="0.25">
      <c r="A98" s="21" t="s">
        <v>1974</v>
      </c>
      <c r="B98" s="22">
        <v>42640</v>
      </c>
      <c r="C98" s="21" t="s">
        <v>2447</v>
      </c>
      <c r="D98" s="21">
        <v>2</v>
      </c>
      <c r="E98" s="21" t="s">
        <v>2448</v>
      </c>
      <c r="F98" s="21" t="s">
        <v>222</v>
      </c>
      <c r="G98" s="21" t="s">
        <v>32</v>
      </c>
      <c r="H98" s="21" t="s">
        <v>435</v>
      </c>
      <c r="I98" s="21"/>
      <c r="J98" s="21"/>
      <c r="K98" s="21">
        <v>118.95</v>
      </c>
      <c r="L98" s="19">
        <v>-12493747.92</v>
      </c>
      <c r="M98">
        <v>483</v>
      </c>
    </row>
    <row r="99" spans="1:13" x14ac:dyDescent="0.25">
      <c r="A99" s="21" t="s">
        <v>1301</v>
      </c>
      <c r="B99" s="22">
        <v>42640</v>
      </c>
      <c r="C99" s="21" t="s">
        <v>2449</v>
      </c>
      <c r="D99" s="21">
        <v>2</v>
      </c>
      <c r="E99" s="21" t="s">
        <v>2450</v>
      </c>
      <c r="F99" s="21" t="s">
        <v>222</v>
      </c>
      <c r="G99" s="21" t="s">
        <v>32</v>
      </c>
      <c r="H99" s="21" t="s">
        <v>435</v>
      </c>
      <c r="I99" s="21"/>
      <c r="J99" s="21"/>
      <c r="K99" s="21">
        <v>119.59</v>
      </c>
      <c r="L99" s="19">
        <v>-12493867.51</v>
      </c>
      <c r="M99">
        <v>483</v>
      </c>
    </row>
    <row r="100" spans="1:13" x14ac:dyDescent="0.25">
      <c r="A100" s="21" t="s">
        <v>1304</v>
      </c>
      <c r="B100" s="22">
        <v>42640</v>
      </c>
      <c r="C100" s="21" t="s">
        <v>2451</v>
      </c>
      <c r="D100" s="21">
        <v>2</v>
      </c>
      <c r="E100" s="21" t="s">
        <v>2452</v>
      </c>
      <c r="F100" s="21" t="s">
        <v>155</v>
      </c>
      <c r="G100" s="21" t="s">
        <v>32</v>
      </c>
      <c r="H100" s="21" t="s">
        <v>435</v>
      </c>
      <c r="I100" s="21"/>
      <c r="J100" s="21"/>
      <c r="K100" s="21">
        <v>14.4</v>
      </c>
      <c r="L100" s="19">
        <v>-12493881.91</v>
      </c>
      <c r="M100">
        <v>483</v>
      </c>
    </row>
    <row r="101" spans="1:13" x14ac:dyDescent="0.25">
      <c r="A101" s="21" t="s">
        <v>2049</v>
      </c>
      <c r="B101" s="22">
        <v>42640</v>
      </c>
      <c r="C101" s="21" t="s">
        <v>2453</v>
      </c>
      <c r="D101" s="21">
        <v>2</v>
      </c>
      <c r="E101" s="21" t="s">
        <v>2454</v>
      </c>
      <c r="F101" s="21" t="s">
        <v>155</v>
      </c>
      <c r="G101" s="21" t="s">
        <v>32</v>
      </c>
      <c r="H101" s="21" t="s">
        <v>435</v>
      </c>
      <c r="I101" s="21"/>
      <c r="J101" s="21"/>
      <c r="K101" s="21">
        <v>14.4</v>
      </c>
      <c r="L101" s="19">
        <v>-12493896.310000001</v>
      </c>
      <c r="M101">
        <v>483</v>
      </c>
    </row>
    <row r="102" spans="1:13" x14ac:dyDescent="0.25">
      <c r="A102" s="6" t="s">
        <v>335</v>
      </c>
      <c r="B102" s="7">
        <v>42640</v>
      </c>
      <c r="C102" s="6" t="s">
        <v>2363</v>
      </c>
      <c r="D102" s="6">
        <v>2</v>
      </c>
      <c r="E102" s="6" t="s">
        <v>2364</v>
      </c>
      <c r="F102" s="6" t="s">
        <v>31</v>
      </c>
      <c r="G102" s="6" t="s">
        <v>32</v>
      </c>
      <c r="H102" s="6" t="s">
        <v>33</v>
      </c>
      <c r="I102" s="6"/>
      <c r="J102" s="6"/>
      <c r="K102" s="6">
        <v>80.209999999999994</v>
      </c>
      <c r="L102" s="19">
        <v>325829.84000000003</v>
      </c>
      <c r="M102">
        <v>483</v>
      </c>
    </row>
    <row r="103" spans="1:13" x14ac:dyDescent="0.25">
      <c r="A103" s="21" t="s">
        <v>421</v>
      </c>
      <c r="B103" s="22">
        <v>42640</v>
      </c>
      <c r="C103" s="21" t="s">
        <v>2457</v>
      </c>
      <c r="D103" s="21">
        <v>2</v>
      </c>
      <c r="E103" s="21" t="s">
        <v>2458</v>
      </c>
      <c r="F103" s="21" t="s">
        <v>125</v>
      </c>
      <c r="G103" s="21" t="s">
        <v>10</v>
      </c>
      <c r="H103" s="21" t="s">
        <v>2126</v>
      </c>
      <c r="I103" s="21"/>
      <c r="J103" s="21"/>
      <c r="K103" s="23">
        <v>4309.92</v>
      </c>
      <c r="L103" s="19">
        <v>-12500587.199999999</v>
      </c>
      <c r="M103">
        <v>483</v>
      </c>
    </row>
    <row r="104" spans="1:13" x14ac:dyDescent="0.25">
      <c r="A104" s="21" t="s">
        <v>833</v>
      </c>
      <c r="B104" s="22">
        <v>42640</v>
      </c>
      <c r="C104" s="21" t="s">
        <v>2459</v>
      </c>
      <c r="D104" s="21">
        <v>2</v>
      </c>
      <c r="E104" s="21" t="s">
        <v>2460</v>
      </c>
      <c r="F104" s="21" t="s">
        <v>125</v>
      </c>
      <c r="G104" s="21" t="s">
        <v>10</v>
      </c>
      <c r="H104" s="21" t="s">
        <v>1286</v>
      </c>
      <c r="I104" s="21"/>
      <c r="J104" s="21"/>
      <c r="K104" s="21">
        <v>480</v>
      </c>
      <c r="L104" s="19">
        <v>-12501067.199999999</v>
      </c>
      <c r="M104">
        <v>483</v>
      </c>
    </row>
    <row r="105" spans="1:13" x14ac:dyDescent="0.25">
      <c r="A105" s="21" t="s">
        <v>529</v>
      </c>
      <c r="B105" s="22">
        <v>42641</v>
      </c>
      <c r="C105" s="21" t="s">
        <v>2461</v>
      </c>
      <c r="D105" s="21">
        <v>2</v>
      </c>
      <c r="E105" s="21" t="s">
        <v>2462</v>
      </c>
      <c r="F105" s="21" t="s">
        <v>125</v>
      </c>
      <c r="G105" s="21" t="s">
        <v>10</v>
      </c>
      <c r="H105" s="21" t="s">
        <v>2463</v>
      </c>
      <c r="I105" s="21"/>
      <c r="J105" s="21"/>
      <c r="K105" s="21">
        <v>884.48</v>
      </c>
      <c r="L105" s="19">
        <v>-12501951.68</v>
      </c>
      <c r="M105">
        <v>483</v>
      </c>
    </row>
    <row r="106" spans="1:13" x14ac:dyDescent="0.25">
      <c r="A106" s="21" t="s">
        <v>538</v>
      </c>
      <c r="B106" s="22">
        <v>42641</v>
      </c>
      <c r="C106" s="21" t="s">
        <v>2464</v>
      </c>
      <c r="D106" s="21">
        <v>2</v>
      </c>
      <c r="E106" s="21" t="s">
        <v>2465</v>
      </c>
      <c r="F106" s="21" t="s">
        <v>125</v>
      </c>
      <c r="G106" s="21" t="s">
        <v>10</v>
      </c>
      <c r="H106" s="21" t="s">
        <v>2466</v>
      </c>
      <c r="I106" s="21"/>
      <c r="J106" s="21"/>
      <c r="K106" s="21">
        <v>96.55</v>
      </c>
      <c r="L106" s="19">
        <v>-12502048.23</v>
      </c>
      <c r="M106">
        <v>483</v>
      </c>
    </row>
    <row r="107" spans="1:13" x14ac:dyDescent="0.25">
      <c r="A107" s="21" t="s">
        <v>544</v>
      </c>
      <c r="B107" s="22">
        <v>42641</v>
      </c>
      <c r="C107" s="21" t="s">
        <v>2467</v>
      </c>
      <c r="D107" s="21">
        <v>2</v>
      </c>
      <c r="E107" s="21" t="s">
        <v>2468</v>
      </c>
      <c r="F107" s="21" t="s">
        <v>125</v>
      </c>
      <c r="G107" s="21" t="s">
        <v>10</v>
      </c>
      <c r="H107" s="21" t="s">
        <v>1489</v>
      </c>
      <c r="I107" s="21"/>
      <c r="J107" s="21"/>
      <c r="K107" s="21">
        <v>422.9</v>
      </c>
      <c r="L107" s="19">
        <v>-12502471.130000001</v>
      </c>
      <c r="M107">
        <v>483</v>
      </c>
    </row>
    <row r="108" spans="1:13" x14ac:dyDescent="0.25">
      <c r="A108" s="21" t="s">
        <v>545</v>
      </c>
      <c r="B108" s="22">
        <v>42641</v>
      </c>
      <c r="C108" s="21" t="s">
        <v>2469</v>
      </c>
      <c r="D108" s="21">
        <v>2</v>
      </c>
      <c r="E108" s="21" t="s">
        <v>2470</v>
      </c>
      <c r="F108" s="21" t="s">
        <v>125</v>
      </c>
      <c r="G108" s="21" t="s">
        <v>10</v>
      </c>
      <c r="H108" s="21" t="s">
        <v>2471</v>
      </c>
      <c r="I108" s="21"/>
      <c r="J108" s="21"/>
      <c r="K108" s="21">
        <v>173.79</v>
      </c>
      <c r="L108" s="19">
        <v>-12502644.92</v>
      </c>
      <c r="M108">
        <v>483</v>
      </c>
    </row>
    <row r="109" spans="1:13" x14ac:dyDescent="0.25">
      <c r="A109" s="21" t="s">
        <v>546</v>
      </c>
      <c r="B109" s="22">
        <v>42641</v>
      </c>
      <c r="C109" s="21" t="s">
        <v>2472</v>
      </c>
      <c r="D109" s="21">
        <v>2</v>
      </c>
      <c r="E109" s="21" t="s">
        <v>2473</v>
      </c>
      <c r="F109" s="21" t="s">
        <v>125</v>
      </c>
      <c r="G109" s="21" t="s">
        <v>10</v>
      </c>
      <c r="H109" s="21" t="s">
        <v>2474</v>
      </c>
      <c r="I109" s="21"/>
      <c r="J109" s="21"/>
      <c r="K109" s="21">
        <v>173.79</v>
      </c>
      <c r="L109" s="19">
        <v>-12502818.710000001</v>
      </c>
      <c r="M109">
        <v>483</v>
      </c>
    </row>
    <row r="110" spans="1:13" x14ac:dyDescent="0.25">
      <c r="A110" s="21" t="s">
        <v>556</v>
      </c>
      <c r="B110" s="22">
        <v>42643</v>
      </c>
      <c r="C110" s="21" t="s">
        <v>2475</v>
      </c>
      <c r="D110" s="21">
        <v>2</v>
      </c>
      <c r="E110" s="21" t="s">
        <v>2476</v>
      </c>
      <c r="F110" s="21" t="s">
        <v>125</v>
      </c>
      <c r="G110" s="21" t="s">
        <v>10</v>
      </c>
      <c r="H110" s="21" t="s">
        <v>675</v>
      </c>
      <c r="I110" s="21"/>
      <c r="J110" s="21"/>
      <c r="K110" s="21">
        <v>412.9</v>
      </c>
      <c r="L110" s="19">
        <v>-12506056.369999999</v>
      </c>
      <c r="M110">
        <v>483</v>
      </c>
    </row>
    <row r="111" spans="1:13" x14ac:dyDescent="0.25">
      <c r="A111" s="6" t="s">
        <v>600</v>
      </c>
      <c r="B111" s="7">
        <v>42615</v>
      </c>
      <c r="C111" s="6" t="s">
        <v>2230</v>
      </c>
      <c r="D111" s="6">
        <v>1</v>
      </c>
      <c r="E111" s="6" t="s">
        <v>2345</v>
      </c>
      <c r="F111" s="6" t="s">
        <v>24</v>
      </c>
      <c r="G111" s="6" t="s">
        <v>6</v>
      </c>
      <c r="H111" s="6" t="s">
        <v>2232</v>
      </c>
      <c r="I111" s="6"/>
      <c r="J111" s="6"/>
      <c r="K111" s="6">
        <v>-376.82</v>
      </c>
      <c r="L111" s="19">
        <v>241167.49</v>
      </c>
      <c r="M111">
        <v>402</v>
      </c>
    </row>
    <row r="112" spans="1:13" x14ac:dyDescent="0.25">
      <c r="A112" s="6" t="s">
        <v>133</v>
      </c>
      <c r="B112" s="7">
        <v>42620</v>
      </c>
      <c r="C112" s="6" t="s">
        <v>2213</v>
      </c>
      <c r="D112" s="6">
        <v>1</v>
      </c>
      <c r="E112" s="6" t="s">
        <v>2347</v>
      </c>
      <c r="F112" s="6" t="s">
        <v>24</v>
      </c>
      <c r="G112" s="6" t="s">
        <v>6</v>
      </c>
      <c r="H112" s="6" t="s">
        <v>2234</v>
      </c>
      <c r="I112" s="6"/>
      <c r="J112" s="6"/>
      <c r="K112" s="6">
        <v>-349.74</v>
      </c>
      <c r="L112" s="19">
        <v>276602.40999999997</v>
      </c>
      <c r="M112">
        <v>402</v>
      </c>
    </row>
    <row r="113" spans="1:13" x14ac:dyDescent="0.25">
      <c r="A113" s="6" t="s">
        <v>168</v>
      </c>
      <c r="B113" s="7">
        <v>42621</v>
      </c>
      <c r="C113" s="6" t="s">
        <v>2342</v>
      </c>
      <c r="D113" s="6">
        <v>1</v>
      </c>
      <c r="E113" s="6" t="s">
        <v>2350</v>
      </c>
      <c r="F113" s="6" t="s">
        <v>18</v>
      </c>
      <c r="G113" s="6" t="s">
        <v>15</v>
      </c>
      <c r="H113" s="6" t="s">
        <v>2340</v>
      </c>
      <c r="I113" s="20"/>
      <c r="J113" s="20"/>
      <c r="K113" s="6">
        <v>-57241.38</v>
      </c>
      <c r="L113" s="19">
        <v>342684.68</v>
      </c>
      <c r="M113">
        <v>400</v>
      </c>
    </row>
    <row r="114" spans="1:13" x14ac:dyDescent="0.25">
      <c r="A114" s="21" t="s">
        <v>1968</v>
      </c>
      <c r="B114" s="22">
        <v>42640</v>
      </c>
      <c r="C114" s="21" t="s">
        <v>2445</v>
      </c>
      <c r="D114" s="21">
        <v>2</v>
      </c>
      <c r="E114" s="21" t="s">
        <v>2446</v>
      </c>
      <c r="F114" s="21" t="s">
        <v>1583</v>
      </c>
      <c r="G114" s="21" t="s">
        <v>10</v>
      </c>
      <c r="H114" s="21" t="s">
        <v>1230</v>
      </c>
      <c r="I114" s="23"/>
      <c r="J114" s="23"/>
      <c r="K114" s="6">
        <v>-1190.49</v>
      </c>
      <c r="L114" s="19">
        <v>-12493628.970000001</v>
      </c>
      <c r="M114">
        <v>483</v>
      </c>
    </row>
  </sheetData>
  <autoFilter ref="A11:L114"/>
  <sortState ref="A12:M114">
    <sortCondition ref="E12:E1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</vt:lpstr>
      <vt:lpstr>octubre</vt:lpstr>
      <vt:lpstr>noviembre</vt:lpstr>
      <vt:lpstr>diciembre</vt:lpstr>
      <vt:lpstr>Hoja1</vt:lpstr>
    </vt:vector>
  </TitlesOfParts>
  <Company>Queretaro Motors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ljimenez</cp:lastModifiedBy>
  <dcterms:created xsi:type="dcterms:W3CDTF">2017-02-03T16:53:19Z</dcterms:created>
  <dcterms:modified xsi:type="dcterms:W3CDTF">2017-02-14T01:17:35Z</dcterms:modified>
</cp:coreProperties>
</file>