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20940" windowHeight="99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P42" i="1" s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9" i="1"/>
</calcChain>
</file>

<file path=xl/sharedStrings.xml><?xml version="1.0" encoding="utf-8"?>
<sst xmlns="http://schemas.openxmlformats.org/spreadsheetml/2006/main" count="84" uniqueCount="61">
  <si>
    <t>==================================</t>
  </si>
  <si>
    <t>=============================</t>
  </si>
  <si>
    <t>CHAMPION S.A. DE C.V.</t>
  </si>
  <si>
    <t>PAG: 1</t>
  </si>
  <si>
    <t>N T A</t>
  </si>
  <si>
    <t>VENTA DE VEHICULOS NUEVOS</t>
  </si>
  <si>
    <t>VENTA DE INTERCAMBIOS</t>
  </si>
  <si>
    <t>DESCUENTO SOBRE VENTAS VEHICUL</t>
  </si>
  <si>
    <t>VENTAS PRODUCTOS F&amp;I</t>
  </si>
  <si>
    <t>VENTA MOSTRADOR REFACCIONES</t>
  </si>
  <si>
    <t>DESCUENTO S/VTA REFACCIONES</t>
  </si>
  <si>
    <t>VENTAS SERVICIO</t>
  </si>
  <si>
    <t>DSCTO S/VTA SERVICIO</t>
  </si>
  <si>
    <t>VENTA NETA</t>
  </si>
  <si>
    <t>COSTO DE VENTAS UNIDADES NUEVA</t>
  </si>
  <si>
    <t>COSTO DE VENTAS INTERCAMBIO</t>
  </si>
  <si>
    <t>DESCUENTOS SOBRE COMPRAS</t>
  </si>
  <si>
    <t>COSTO F&amp;I</t>
  </si>
  <si>
    <t>COSTO DE VENTAS AUTOS USADOS</t>
  </si>
  <si>
    <t>QUERETARO MOTORS SA</t>
  </si>
  <si>
    <t>COSTO SERVICIO</t>
  </si>
  <si>
    <t>COSTO DE VENTAS</t>
  </si>
  <si>
    <t>U T I L I D A D   B R U T A</t>
  </si>
  <si>
    <t>GASTOS VEHICULOS NUEVOS</t>
  </si>
  <si>
    <t>GASTO VCEHICULOS USADOS</t>
  </si>
  <si>
    <t>GTASTOS F&amp;I</t>
  </si>
  <si>
    <t>GASTOS DE ADMINISTRACION</t>
  </si>
  <si>
    <t>GASTOS DE REFACCIONES</t>
  </si>
  <si>
    <t>GASTOS DE SERVICIO</t>
  </si>
  <si>
    <t>TOTAL DE GASTOS</t>
  </si>
  <si>
    <t>U T I L I D A D   O P E R A T I V</t>
  </si>
  <si>
    <t>OTROS INGRESOS</t>
  </si>
  <si>
    <t>INTERESES POR FINANCIAMIENTO</t>
  </si>
  <si>
    <t>OTROS INTERESES GANADOS</t>
  </si>
  <si>
    <t>COMISIONES F&amp;I</t>
  </si>
  <si>
    <t>UTILIDAD O PERDIDA CAMBIARIA</t>
  </si>
  <si>
    <t>INTERESES VEHICULOS NUEVOS</t>
  </si>
  <si>
    <t>OTROS INTERESES PAGADOS</t>
  </si>
  <si>
    <t>SUBSIDIOS Y/O PARTICIPACIONES</t>
  </si>
  <si>
    <t>COMISIONES BANCARIAS</t>
  </si>
  <si>
    <t>UTILIDAD ANTES DE IMPUESTOS</t>
  </si>
  <si>
    <t>ISR IETU</t>
  </si>
  <si>
    <t>UTILIDAD NETA</t>
  </si>
  <si>
    <t>V E N T A S</t>
  </si>
  <si>
    <t>C O S T O   D E   V E N T A S</t>
  </si>
  <si>
    <t>G A S T O 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</si>
  <si>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</si>
  <si>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</si>
  <si>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</si>
  <si>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</si>
  <si>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</si>
  <si>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</si>
  <si>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</si>
  <si>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</si>
  <si>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</si>
  <si>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</si>
  <si>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</si>
  <si>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</si>
  <si>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>SUMA</t>
  </si>
  <si>
    <t>DIF</t>
  </si>
  <si>
    <t>VENTA VEHICULOS USADOS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</si>
</sst>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0" fillId="2" borderId="0" xfId="0" applyFill="1"/>
    <xf numFmtId="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topLeftCell="A7" workbookViewId="0">
      <selection activeCell="B19" sqref="B19"/>
    </sheetView>
  </sheetViews>
  <sheetFormatPr baseColWidth="10" defaultRowHeight="15" x14ac:dyDescent="0.25"/>
  <cols>
    <col min="1" max="1" width="33.7109375" customWidth="1"/>
    <col min="2" max="2" width="11.7109375" bestFit="1" customWidth="1"/>
    <col min="14" max="15" width="12.7109375" bestFit="1" customWidth="1"/>
  </cols>
  <sheetData>
    <row r="1" spans="1:16" x14ac:dyDescent="0.25">
      <c r="A1" t="s">
        <v>0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1</v>
      </c>
      <c r="J1" t="s">
        <v>1</v>
      </c>
      <c r="K1" t="s">
        <v>1</v>
      </c>
      <c r="L1" t="s">
        <v>1</v>
      </c>
      <c r="M1" t="s">
        <v>1</v>
      </c>
    </row>
    <row r="2" spans="1:16" x14ac:dyDescent="0.25">
      <c r="A2" t="s">
        <v>2</v>
      </c>
      <c r="O2" t="s">
        <v>3</v>
      </c>
    </row>
    <row r="5" spans="1:16" x14ac:dyDescent="0.25">
      <c r="A5" t="s">
        <v>4</v>
      </c>
      <c r="B5" t="s">
        <v>46</v>
      </c>
      <c r="C5" t="s">
        <v>47</v>
      </c>
      <c r="D5" t="s">
        <v>48</v>
      </c>
      <c r="E5" t="s">
        <v>49</v>
      </c>
      <c r="F5" t="s">
        <v>50</v>
      </c>
      <c r="G5" t="s">
        <v>51</v>
      </c>
      <c r="H5" t="s">
        <v>52</v>
      </c>
      <c r="I5" t="s">
        <v>53</v>
      </c>
      <c r="J5" t="s">
        <v>54</v>
      </c>
      <c r="K5" t="s">
        <v>55</v>
      </c>
      <c r="L5" t="s">
        <v>56</v>
      </c>
      <c r="M5" t="s">
        <v>57</v>
      </c>
      <c r="N5" t="s">
        <v>58</v>
      </c>
      <c r="O5">
        <v>2015</v>
      </c>
      <c r="P5" t="s">
        <v>59</v>
      </c>
    </row>
    <row r="6" spans="1:16" x14ac:dyDescent="0.25">
      <c r="A6" t="s">
        <v>0</v>
      </c>
      <c r="C6" t="s">
        <v>1</v>
      </c>
      <c r="D6" t="s">
        <v>1</v>
      </c>
      <c r="E6" t="s">
        <v>1</v>
      </c>
      <c r="F6" t="s">
        <v>1</v>
      </c>
      <c r="G6" t="s">
        <v>1</v>
      </c>
      <c r="H6" t="s">
        <v>1</v>
      </c>
      <c r="I6" t="s">
        <v>1</v>
      </c>
      <c r="J6" t="s">
        <v>1</v>
      </c>
      <c r="K6" t="s">
        <v>1</v>
      </c>
      <c r="L6" t="s">
        <v>1</v>
      </c>
      <c r="M6" t="s">
        <v>1</v>
      </c>
    </row>
    <row r="8" spans="1:16" x14ac:dyDescent="0.25">
      <c r="A8" t="s">
        <v>43</v>
      </c>
    </row>
    <row r="9" spans="1:16" x14ac:dyDescent="0.25">
      <c r="A9" t="s">
        <v>5</v>
      </c>
      <c r="B9" s="3">
        <v>1807715</v>
      </c>
      <c r="C9" s="3">
        <v>1340996.83</v>
      </c>
      <c r="D9" s="3">
        <v>1526354.67</v>
      </c>
      <c r="E9" s="3">
        <v>531217.65</v>
      </c>
      <c r="F9" s="3">
        <v>1257710.04</v>
      </c>
      <c r="G9" s="3">
        <v>2001832.9</v>
      </c>
      <c r="H9" s="3">
        <v>1589848.14</v>
      </c>
      <c r="I9" s="3">
        <v>1148428.52</v>
      </c>
      <c r="J9" s="3">
        <v>2132593.77</v>
      </c>
      <c r="K9" s="3">
        <v>2594926.08</v>
      </c>
      <c r="L9" s="3">
        <v>1110382.1000000001</v>
      </c>
      <c r="M9" s="3">
        <v>1700698.37</v>
      </c>
      <c r="N9" s="1">
        <f>SUM(B9:M9)</f>
        <v>18742704.07</v>
      </c>
      <c r="O9" s="1">
        <v>18742704.07</v>
      </c>
      <c r="P9" s="1">
        <f>+N9-O9</f>
        <v>0</v>
      </c>
    </row>
    <row r="10" spans="1:16" x14ac:dyDescent="0.25">
      <c r="A10" t="s">
        <v>6</v>
      </c>
      <c r="B10" s="3">
        <v>283647.07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3">
        <v>288093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1">
        <f t="shared" ref="N10:N60" si="0">SUM(B10:M10)</f>
        <v>571740.07000000007</v>
      </c>
      <c r="O10" s="1">
        <v>571740.06999999995</v>
      </c>
      <c r="P10" s="1">
        <f t="shared" ref="P10:P60" si="1">+N10-O10</f>
        <v>0</v>
      </c>
    </row>
    <row r="11" spans="1:16" x14ac:dyDescent="0.25">
      <c r="A11" t="s">
        <v>7</v>
      </c>
      <c r="B11" s="2">
        <v>0</v>
      </c>
      <c r="C11" s="2">
        <v>0</v>
      </c>
      <c r="D11" s="2">
        <v>0</v>
      </c>
      <c r="E11" s="3">
        <v>-5172.41</v>
      </c>
      <c r="F11" s="2">
        <v>0</v>
      </c>
      <c r="G11" s="3">
        <v>-55507.47</v>
      </c>
      <c r="H11" s="3">
        <v>-1724.14</v>
      </c>
      <c r="I11" s="3">
        <v>-19677.599999999999</v>
      </c>
      <c r="J11" s="3">
        <v>-24258.43</v>
      </c>
      <c r="K11" s="3">
        <v>-3118.22</v>
      </c>
      <c r="L11" s="2">
        <v>0</v>
      </c>
      <c r="M11" s="3">
        <v>-37282.080000000002</v>
      </c>
      <c r="N11" s="1">
        <f t="shared" si="0"/>
        <v>-146740.34999999998</v>
      </c>
      <c r="O11" s="1">
        <v>-146740.35</v>
      </c>
      <c r="P11" s="1">
        <f t="shared" si="1"/>
        <v>0</v>
      </c>
    </row>
    <row r="12" spans="1:16" x14ac:dyDescent="0.25">
      <c r="A12" t="s">
        <v>8</v>
      </c>
      <c r="B12" s="2">
        <v>0</v>
      </c>
      <c r="C12" s="3">
        <v>60862.07</v>
      </c>
      <c r="D12" s="3">
        <v>22413.79</v>
      </c>
      <c r="E12" s="2">
        <v>0</v>
      </c>
      <c r="F12" s="3">
        <v>26810.35</v>
      </c>
      <c r="G12" s="3">
        <v>34948.620000000003</v>
      </c>
      <c r="H12" s="2">
        <v>0</v>
      </c>
      <c r="I12" s="3">
        <v>127982.41</v>
      </c>
      <c r="J12" s="2">
        <v>0</v>
      </c>
      <c r="K12" s="3">
        <v>23720.51</v>
      </c>
      <c r="L12" s="2">
        <v>0</v>
      </c>
      <c r="M12" s="2">
        <v>0</v>
      </c>
      <c r="N12" s="1">
        <f t="shared" si="0"/>
        <v>296737.75</v>
      </c>
      <c r="O12" s="1">
        <v>296737.75</v>
      </c>
      <c r="P12" s="1">
        <f t="shared" si="1"/>
        <v>0</v>
      </c>
    </row>
    <row r="13" spans="1:16" x14ac:dyDescent="0.25">
      <c r="A13" t="s">
        <v>60</v>
      </c>
      <c r="B13" s="3">
        <v>330000.01</v>
      </c>
      <c r="C13" s="3">
        <v>-4310.3500000000004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3">
        <v>119827.59</v>
      </c>
      <c r="J13" s="2">
        <v>0</v>
      </c>
      <c r="K13" s="2">
        <v>0</v>
      </c>
      <c r="L13" s="2">
        <v>0</v>
      </c>
      <c r="M13" s="2">
        <v>0</v>
      </c>
      <c r="N13" s="1">
        <f t="shared" si="0"/>
        <v>445517.25</v>
      </c>
      <c r="O13" s="1">
        <v>445517.25</v>
      </c>
      <c r="P13" s="1">
        <f t="shared" si="1"/>
        <v>0</v>
      </c>
    </row>
    <row r="14" spans="1:16" x14ac:dyDescent="0.25">
      <c r="A14" t="s">
        <v>9</v>
      </c>
      <c r="B14" s="3">
        <v>17059.150000000001</v>
      </c>
      <c r="C14" s="3">
        <v>13499.59</v>
      </c>
      <c r="D14" s="3">
        <v>45636.01</v>
      </c>
      <c r="E14" s="3">
        <v>87214.45</v>
      </c>
      <c r="F14" s="3">
        <v>2618.16</v>
      </c>
      <c r="G14" s="3">
        <v>29765.599999999999</v>
      </c>
      <c r="H14" s="3">
        <v>6011.57</v>
      </c>
      <c r="I14" s="3">
        <v>15734.95</v>
      </c>
      <c r="J14" s="3">
        <v>8798.2800000000007</v>
      </c>
      <c r="K14" s="3">
        <v>83746.44</v>
      </c>
      <c r="L14" s="3">
        <v>38168.93</v>
      </c>
      <c r="M14" s="3">
        <v>9050.5300000000007</v>
      </c>
      <c r="N14" s="1">
        <f t="shared" si="0"/>
        <v>357303.66000000009</v>
      </c>
      <c r="O14" s="1">
        <v>357303.66</v>
      </c>
      <c r="P14" s="1">
        <f t="shared" si="1"/>
        <v>0</v>
      </c>
    </row>
    <row r="15" spans="1:16" x14ac:dyDescent="0.25">
      <c r="A15" t="s">
        <v>10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1">
        <f t="shared" si="0"/>
        <v>0</v>
      </c>
      <c r="O15">
        <v>0</v>
      </c>
      <c r="P15" s="1">
        <f t="shared" si="1"/>
        <v>0</v>
      </c>
    </row>
    <row r="16" spans="1:16" x14ac:dyDescent="0.25">
      <c r="A16" t="s">
        <v>11</v>
      </c>
      <c r="B16" s="3">
        <v>174597.52</v>
      </c>
      <c r="C16" s="3">
        <v>133009.82999999999</v>
      </c>
      <c r="D16" s="3">
        <v>172660.78</v>
      </c>
      <c r="E16" s="3">
        <v>111812.84</v>
      </c>
      <c r="F16" s="3">
        <v>145236.44</v>
      </c>
      <c r="G16" s="3">
        <v>175711.89</v>
      </c>
      <c r="H16" s="3">
        <v>194632.94</v>
      </c>
      <c r="I16" s="3">
        <v>203171.5</v>
      </c>
      <c r="J16" s="3">
        <v>154358.64000000001</v>
      </c>
      <c r="K16" s="3">
        <v>196214.8</v>
      </c>
      <c r="L16" s="3">
        <v>111003.81</v>
      </c>
      <c r="M16" s="3">
        <v>210470.39999999999</v>
      </c>
      <c r="N16" s="1">
        <f t="shared" si="0"/>
        <v>1982881.39</v>
      </c>
      <c r="O16" s="1">
        <v>1982881.39</v>
      </c>
      <c r="P16" s="1">
        <f t="shared" si="1"/>
        <v>0</v>
      </c>
    </row>
    <row r="17" spans="1:16" x14ac:dyDescent="0.25">
      <c r="A17" t="s">
        <v>12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1">
        <f t="shared" si="0"/>
        <v>0</v>
      </c>
      <c r="O17">
        <v>0</v>
      </c>
      <c r="P17" s="1">
        <f t="shared" si="1"/>
        <v>0</v>
      </c>
    </row>
    <row r="18" spans="1:16" x14ac:dyDescent="0.25">
      <c r="A18" t="s">
        <v>13</v>
      </c>
      <c r="B18" s="1">
        <v>2613018.75</v>
      </c>
      <c r="C18" s="1">
        <v>1544057.97</v>
      </c>
      <c r="D18" s="1">
        <v>1767065.25</v>
      </c>
      <c r="E18" s="1">
        <v>725072.53</v>
      </c>
      <c r="F18" s="1">
        <v>1432374.99</v>
      </c>
      <c r="G18" s="1">
        <v>2186751.54</v>
      </c>
      <c r="H18" s="1">
        <v>2076861.51</v>
      </c>
      <c r="I18" s="1">
        <v>1595467.37</v>
      </c>
      <c r="J18" s="1">
        <v>2271492.2599999998</v>
      </c>
      <c r="K18" s="1">
        <v>2895489.61</v>
      </c>
      <c r="L18" s="1">
        <v>1259554.8400000001</v>
      </c>
      <c r="M18" s="1">
        <v>1882937.22</v>
      </c>
      <c r="N18" s="1">
        <f t="shared" si="0"/>
        <v>22250143.84</v>
      </c>
      <c r="O18" s="1">
        <v>22250143.84</v>
      </c>
      <c r="P18" s="1">
        <f t="shared" si="1"/>
        <v>0</v>
      </c>
    </row>
    <row r="19" spans="1:16" x14ac:dyDescent="0.25">
      <c r="N19" s="1">
        <f t="shared" si="0"/>
        <v>0</v>
      </c>
      <c r="P19" s="1">
        <f t="shared" si="1"/>
        <v>0</v>
      </c>
    </row>
    <row r="20" spans="1:16" x14ac:dyDescent="0.25">
      <c r="A20" t="s">
        <v>44</v>
      </c>
      <c r="N20" s="1">
        <f t="shared" si="0"/>
        <v>0</v>
      </c>
      <c r="P20" s="1">
        <f t="shared" si="1"/>
        <v>0</v>
      </c>
    </row>
    <row r="21" spans="1:16" x14ac:dyDescent="0.25">
      <c r="A21" t="s">
        <v>14</v>
      </c>
      <c r="B21" s="1">
        <v>1805452.14</v>
      </c>
      <c r="C21" s="1">
        <v>1317383.45</v>
      </c>
      <c r="D21" s="1">
        <v>1402931.28</v>
      </c>
      <c r="E21" s="1">
        <v>488461.94</v>
      </c>
      <c r="F21" s="1">
        <v>1168304.83</v>
      </c>
      <c r="G21" s="1">
        <v>1805108.24</v>
      </c>
      <c r="H21" s="1">
        <v>1482797.66</v>
      </c>
      <c r="I21" s="1">
        <v>1166576.83</v>
      </c>
      <c r="J21" s="1">
        <v>1993080.35</v>
      </c>
      <c r="K21" s="1">
        <v>2376158.64</v>
      </c>
      <c r="L21" s="1">
        <v>1032826.28</v>
      </c>
      <c r="M21" s="1">
        <v>1493373.01</v>
      </c>
      <c r="N21" s="1">
        <f t="shared" si="0"/>
        <v>17532454.650000002</v>
      </c>
      <c r="O21" s="1">
        <v>17532454.649999999</v>
      </c>
      <c r="P21" s="1">
        <f t="shared" si="1"/>
        <v>0</v>
      </c>
    </row>
    <row r="22" spans="1:16" x14ac:dyDescent="0.25">
      <c r="A22" t="s">
        <v>15</v>
      </c>
      <c r="B22" s="1">
        <v>282785</v>
      </c>
      <c r="C22">
        <v>0</v>
      </c>
      <c r="D22">
        <v>0</v>
      </c>
      <c r="E22">
        <v>0</v>
      </c>
      <c r="F22">
        <v>0</v>
      </c>
      <c r="G22">
        <v>0</v>
      </c>
      <c r="H22" s="1">
        <v>288093</v>
      </c>
      <c r="I22">
        <v>0</v>
      </c>
      <c r="J22">
        <v>0</v>
      </c>
      <c r="K22">
        <v>0</v>
      </c>
      <c r="L22">
        <v>0</v>
      </c>
      <c r="M22">
        <v>0</v>
      </c>
      <c r="N22" s="1">
        <f t="shared" si="0"/>
        <v>570878</v>
      </c>
      <c r="O22" s="1">
        <v>570878</v>
      </c>
      <c r="P22" s="1">
        <f t="shared" si="1"/>
        <v>0</v>
      </c>
    </row>
    <row r="23" spans="1:16" x14ac:dyDescent="0.25">
      <c r="A23" t="s">
        <v>16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 s="1">
        <f t="shared" si="0"/>
        <v>0</v>
      </c>
      <c r="O23">
        <v>0</v>
      </c>
      <c r="P23" s="1">
        <f t="shared" si="1"/>
        <v>0</v>
      </c>
    </row>
    <row r="24" spans="1:16" x14ac:dyDescent="0.25">
      <c r="A24" t="s">
        <v>17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 s="1">
        <f t="shared" si="0"/>
        <v>0</v>
      </c>
      <c r="O24">
        <v>0</v>
      </c>
      <c r="P24" s="1">
        <f t="shared" si="1"/>
        <v>0</v>
      </c>
    </row>
    <row r="25" spans="1:16" x14ac:dyDescent="0.25">
      <c r="A25" t="s">
        <v>18</v>
      </c>
      <c r="B25" s="1">
        <v>357979.13</v>
      </c>
      <c r="C25">
        <v>812</v>
      </c>
      <c r="D25">
        <v>406</v>
      </c>
      <c r="E25">
        <v>0</v>
      </c>
      <c r="F25">
        <v>0</v>
      </c>
      <c r="G25">
        <v>0</v>
      </c>
      <c r="H25">
        <v>0</v>
      </c>
      <c r="I25" s="1">
        <v>139000</v>
      </c>
      <c r="J25">
        <v>0</v>
      </c>
      <c r="K25" s="1">
        <v>8113.27</v>
      </c>
      <c r="L25">
        <v>0</v>
      </c>
      <c r="M25">
        <v>0</v>
      </c>
      <c r="N25" s="1">
        <f t="shared" si="0"/>
        <v>506310.40000000002</v>
      </c>
      <c r="O25" s="1">
        <v>506310.40000000002</v>
      </c>
      <c r="P25" s="1">
        <f t="shared" si="1"/>
        <v>0</v>
      </c>
    </row>
    <row r="26" spans="1:16" x14ac:dyDescent="0.25">
      <c r="A26" t="s">
        <v>19</v>
      </c>
      <c r="B26" s="1">
        <v>16856.52</v>
      </c>
      <c r="C26" s="1">
        <v>10412.129999999999</v>
      </c>
      <c r="D26" s="1">
        <v>32394.9</v>
      </c>
      <c r="E26" s="1">
        <v>51855.59</v>
      </c>
      <c r="F26" s="1">
        <v>1656.66</v>
      </c>
      <c r="G26" s="1">
        <v>20042.990000000002</v>
      </c>
      <c r="H26" s="1">
        <v>6117.5</v>
      </c>
      <c r="I26" s="1">
        <v>10599.9</v>
      </c>
      <c r="J26" s="1">
        <v>5763.15</v>
      </c>
      <c r="K26" s="1">
        <v>59402.41</v>
      </c>
      <c r="L26" s="1">
        <v>29721.03</v>
      </c>
      <c r="M26" s="1">
        <v>6756.69</v>
      </c>
      <c r="N26" s="1">
        <f t="shared" si="0"/>
        <v>251579.47</v>
      </c>
      <c r="O26" s="1">
        <v>251579.47</v>
      </c>
      <c r="P26" s="1">
        <f t="shared" si="1"/>
        <v>0</v>
      </c>
    </row>
    <row r="27" spans="1:16" x14ac:dyDescent="0.25">
      <c r="A27" t="s">
        <v>20</v>
      </c>
      <c r="B27" s="1">
        <v>93052.32</v>
      </c>
      <c r="C27" s="1">
        <v>80133.789999999994</v>
      </c>
      <c r="D27" s="1">
        <v>104547.15</v>
      </c>
      <c r="E27" s="1">
        <v>53044.77</v>
      </c>
      <c r="F27" s="1">
        <v>89716.14</v>
      </c>
      <c r="G27" s="1">
        <v>112178.23</v>
      </c>
      <c r="H27" s="1">
        <v>133086.28</v>
      </c>
      <c r="I27" s="1">
        <v>145220.67000000001</v>
      </c>
      <c r="J27" s="1">
        <v>74962.880000000005</v>
      </c>
      <c r="K27" s="1">
        <v>118436.05</v>
      </c>
      <c r="L27" s="1">
        <v>85944.86</v>
      </c>
      <c r="M27" s="1">
        <v>141143.17000000001</v>
      </c>
      <c r="N27" s="1">
        <f t="shared" si="0"/>
        <v>1231466.31</v>
      </c>
      <c r="O27" s="1">
        <v>1231466.31</v>
      </c>
      <c r="P27" s="1">
        <f t="shared" si="1"/>
        <v>0</v>
      </c>
    </row>
    <row r="28" spans="1:16" x14ac:dyDescent="0.25">
      <c r="A28" t="s">
        <v>12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 s="1">
        <f t="shared" si="0"/>
        <v>0</v>
      </c>
      <c r="O28">
        <v>0</v>
      </c>
      <c r="P28" s="1">
        <f t="shared" si="1"/>
        <v>0</v>
      </c>
    </row>
    <row r="29" spans="1:16" x14ac:dyDescent="0.25">
      <c r="A29" t="s">
        <v>21</v>
      </c>
      <c r="B29" s="1">
        <v>2556125.11</v>
      </c>
      <c r="C29" s="1">
        <v>1408741.37</v>
      </c>
      <c r="D29" s="1">
        <v>1540279.33</v>
      </c>
      <c r="E29" s="1">
        <v>593362.30000000005</v>
      </c>
      <c r="F29" s="1">
        <v>1259677.6299999999</v>
      </c>
      <c r="G29" s="1">
        <v>1937329.46</v>
      </c>
      <c r="H29" s="1">
        <v>1910094.44</v>
      </c>
      <c r="I29" s="1">
        <v>1461397.4</v>
      </c>
      <c r="J29" s="1">
        <v>2073806.38</v>
      </c>
      <c r="K29" s="1">
        <v>2562110.37</v>
      </c>
      <c r="L29" s="1">
        <v>1148492.17</v>
      </c>
      <c r="M29" s="1">
        <v>1641272.87</v>
      </c>
      <c r="N29" s="1">
        <f t="shared" si="0"/>
        <v>20092688.830000002</v>
      </c>
      <c r="O29" s="1">
        <v>20092688.829999998</v>
      </c>
      <c r="P29" s="1">
        <f t="shared" si="1"/>
        <v>0</v>
      </c>
    </row>
    <row r="30" spans="1:16" x14ac:dyDescent="0.25">
      <c r="N30" s="1">
        <f t="shared" si="0"/>
        <v>0</v>
      </c>
      <c r="P30" s="1">
        <f t="shared" si="1"/>
        <v>0</v>
      </c>
    </row>
    <row r="31" spans="1:16" x14ac:dyDescent="0.25">
      <c r="A31" t="s">
        <v>22</v>
      </c>
      <c r="B31" s="1">
        <v>56893.64</v>
      </c>
      <c r="C31" s="1">
        <v>135316.6</v>
      </c>
      <c r="D31" s="1">
        <v>226785.92000000001</v>
      </c>
      <c r="E31" s="1">
        <v>131710.23000000001</v>
      </c>
      <c r="F31" s="1">
        <v>172697.36</v>
      </c>
      <c r="G31" s="1">
        <v>249422.07999999999</v>
      </c>
      <c r="H31" s="1">
        <v>166767.07</v>
      </c>
      <c r="I31" s="1">
        <v>134069.97</v>
      </c>
      <c r="J31" s="1">
        <v>197685.88</v>
      </c>
      <c r="K31" s="1">
        <v>333379.24</v>
      </c>
      <c r="L31" s="1">
        <v>111062.67</v>
      </c>
      <c r="M31" s="1">
        <v>241664.35</v>
      </c>
      <c r="N31" s="1">
        <f t="shared" si="0"/>
        <v>2157455.0099999998</v>
      </c>
      <c r="O31" s="1">
        <v>2157455.0099999998</v>
      </c>
      <c r="P31" s="1">
        <f t="shared" si="1"/>
        <v>0</v>
      </c>
    </row>
    <row r="32" spans="1:16" x14ac:dyDescent="0.25">
      <c r="N32" s="1">
        <f t="shared" si="0"/>
        <v>0</v>
      </c>
      <c r="P32" s="1">
        <f t="shared" si="1"/>
        <v>0</v>
      </c>
    </row>
    <row r="33" spans="1:16" x14ac:dyDescent="0.25">
      <c r="A33" t="s">
        <v>45</v>
      </c>
      <c r="N33" s="1">
        <f t="shared" si="0"/>
        <v>0</v>
      </c>
      <c r="P33" s="1">
        <f t="shared" si="1"/>
        <v>0</v>
      </c>
    </row>
    <row r="34" spans="1:16" x14ac:dyDescent="0.25">
      <c r="A34" t="s">
        <v>23</v>
      </c>
      <c r="B34" s="1">
        <v>135497.4</v>
      </c>
      <c r="C34" s="1">
        <v>192680.02</v>
      </c>
      <c r="D34" s="1">
        <v>221442.56</v>
      </c>
      <c r="E34" s="1">
        <v>178644.87</v>
      </c>
      <c r="F34" s="1">
        <v>184958.36</v>
      </c>
      <c r="G34" s="1">
        <v>305876.13</v>
      </c>
      <c r="H34" s="1">
        <v>228571.19</v>
      </c>
      <c r="I34" s="1">
        <v>226004.6</v>
      </c>
      <c r="J34" s="1">
        <v>216120.44</v>
      </c>
      <c r="K34" s="1">
        <v>195469.39</v>
      </c>
      <c r="L34" s="1">
        <v>155778.42000000001</v>
      </c>
      <c r="M34" s="1">
        <v>156923.14000000001</v>
      </c>
      <c r="N34" s="1">
        <f t="shared" si="0"/>
        <v>2397966.52</v>
      </c>
      <c r="O34" s="1">
        <v>2397966.52</v>
      </c>
      <c r="P34" s="1">
        <f t="shared" si="1"/>
        <v>0</v>
      </c>
    </row>
    <row r="35" spans="1:16" x14ac:dyDescent="0.25">
      <c r="A35" t="s">
        <v>24</v>
      </c>
      <c r="B35">
        <v>90</v>
      </c>
      <c r="C35">
        <v>0</v>
      </c>
      <c r="D35">
        <v>0</v>
      </c>
      <c r="E35">
        <v>0</v>
      </c>
      <c r="F35">
        <v>0</v>
      </c>
      <c r="G35">
        <v>0</v>
      </c>
      <c r="H35">
        <v>464</v>
      </c>
      <c r="I35" s="1">
        <v>1278</v>
      </c>
      <c r="J35">
        <v>464</v>
      </c>
      <c r="K35">
        <v>928</v>
      </c>
      <c r="L35">
        <v>0</v>
      </c>
      <c r="M35">
        <v>0</v>
      </c>
      <c r="N35" s="1">
        <f t="shared" si="0"/>
        <v>3224</v>
      </c>
      <c r="O35" s="1">
        <v>3224</v>
      </c>
      <c r="P35" s="1">
        <f t="shared" si="1"/>
        <v>0</v>
      </c>
    </row>
    <row r="36" spans="1:16" x14ac:dyDescent="0.25">
      <c r="A36" t="s">
        <v>25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 s="1">
        <f t="shared" si="0"/>
        <v>0</v>
      </c>
      <c r="O36">
        <v>0</v>
      </c>
      <c r="P36" s="1">
        <f t="shared" si="1"/>
        <v>0</v>
      </c>
    </row>
    <row r="37" spans="1:16" x14ac:dyDescent="0.25">
      <c r="A37" t="s">
        <v>26</v>
      </c>
      <c r="B37" s="1">
        <v>60090.64</v>
      </c>
      <c r="C37" s="1">
        <v>37985.79</v>
      </c>
      <c r="D37" s="1">
        <v>44474.25</v>
      </c>
      <c r="E37" s="1">
        <v>37443.85</v>
      </c>
      <c r="F37" s="1">
        <v>41472.04</v>
      </c>
      <c r="G37" s="1">
        <v>24465.8</v>
      </c>
      <c r="H37" s="1">
        <v>55080.11</v>
      </c>
      <c r="I37" s="1">
        <v>24156.61</v>
      </c>
      <c r="J37" s="1">
        <v>41231.94</v>
      </c>
      <c r="K37" s="1">
        <v>41276.47</v>
      </c>
      <c r="L37" s="1">
        <v>52095.88</v>
      </c>
      <c r="M37" s="1">
        <v>49721.61</v>
      </c>
      <c r="N37" s="1">
        <f t="shared" si="0"/>
        <v>509494.99</v>
      </c>
      <c r="O37" s="1">
        <v>509494.99</v>
      </c>
      <c r="P37" s="1">
        <f t="shared" si="1"/>
        <v>0</v>
      </c>
    </row>
    <row r="38" spans="1:16" x14ac:dyDescent="0.25">
      <c r="A38" t="s">
        <v>27</v>
      </c>
      <c r="B38" s="1">
        <v>26538.45</v>
      </c>
      <c r="C38" s="1">
        <v>27999.7</v>
      </c>
      <c r="D38" s="1">
        <v>29673.69</v>
      </c>
      <c r="E38" s="1">
        <v>29185</v>
      </c>
      <c r="F38" s="1">
        <v>31920.75</v>
      </c>
      <c r="G38" s="1">
        <v>18795.23</v>
      </c>
      <c r="H38" s="1">
        <v>33732.1</v>
      </c>
      <c r="I38" s="1">
        <v>23669.97</v>
      </c>
      <c r="J38" s="1">
        <v>26571.23</v>
      </c>
      <c r="K38" s="1">
        <v>24001.59</v>
      </c>
      <c r="L38" s="1">
        <v>1575.47</v>
      </c>
      <c r="M38" s="1">
        <v>7510.98</v>
      </c>
      <c r="N38" s="1">
        <f t="shared" si="0"/>
        <v>281174.15999999997</v>
      </c>
      <c r="O38" s="1">
        <v>281174.15999999997</v>
      </c>
      <c r="P38" s="1">
        <f t="shared" si="1"/>
        <v>0</v>
      </c>
    </row>
    <row r="39" spans="1:16" x14ac:dyDescent="0.25">
      <c r="A39" t="s">
        <v>28</v>
      </c>
      <c r="B39" s="1">
        <v>38610.019999999997</v>
      </c>
      <c r="C39" s="1">
        <v>12408.32</v>
      </c>
      <c r="D39" s="1">
        <v>30009.94</v>
      </c>
      <c r="E39" s="1">
        <v>13569.23</v>
      </c>
      <c r="F39" s="1">
        <v>13508.97</v>
      </c>
      <c r="G39" s="1">
        <v>27731.7</v>
      </c>
      <c r="H39" s="1">
        <v>35974.589999999997</v>
      </c>
      <c r="I39" s="1">
        <v>19320.25</v>
      </c>
      <c r="J39" s="1">
        <v>18635.93</v>
      </c>
      <c r="K39" s="1">
        <v>24304.31</v>
      </c>
      <c r="L39" s="1">
        <v>45554.15</v>
      </c>
      <c r="M39" s="1">
        <v>29631.88</v>
      </c>
      <c r="N39" s="1">
        <f t="shared" si="0"/>
        <v>309259.28999999998</v>
      </c>
      <c r="O39" s="1">
        <v>309259.28999999998</v>
      </c>
      <c r="P39" s="1">
        <f t="shared" si="1"/>
        <v>0</v>
      </c>
    </row>
    <row r="40" spans="1:16" x14ac:dyDescent="0.25">
      <c r="A40" t="s">
        <v>29</v>
      </c>
      <c r="B40" s="1">
        <v>260826.51</v>
      </c>
      <c r="C40" s="1">
        <v>271073.83</v>
      </c>
      <c r="D40" s="1">
        <v>325600.44</v>
      </c>
      <c r="E40" s="1">
        <v>258842.95</v>
      </c>
      <c r="F40" s="1">
        <v>271860.12</v>
      </c>
      <c r="G40" s="1">
        <v>376868.86</v>
      </c>
      <c r="H40" s="1">
        <v>353821.99</v>
      </c>
      <c r="I40" s="1">
        <v>294429.43</v>
      </c>
      <c r="J40" s="1">
        <v>303023.53999999998</v>
      </c>
      <c r="K40" s="1">
        <v>285979.76</v>
      </c>
      <c r="L40" s="1">
        <v>255003.92</v>
      </c>
      <c r="M40" s="1">
        <v>243787.61</v>
      </c>
      <c r="N40" s="1">
        <f t="shared" si="0"/>
        <v>3501118.9600000004</v>
      </c>
      <c r="O40" s="1">
        <v>3501118.96</v>
      </c>
      <c r="P40" s="1">
        <f t="shared" si="1"/>
        <v>0</v>
      </c>
    </row>
    <row r="41" spans="1:16" x14ac:dyDescent="0.25">
      <c r="N41" s="1">
        <f t="shared" si="0"/>
        <v>0</v>
      </c>
      <c r="P41" s="1">
        <f t="shared" si="1"/>
        <v>0</v>
      </c>
    </row>
    <row r="42" spans="1:16" x14ac:dyDescent="0.25">
      <c r="A42" t="s">
        <v>30</v>
      </c>
      <c r="B42" s="1">
        <v>-203932.87</v>
      </c>
      <c r="C42" s="1">
        <v>-135757.23000000001</v>
      </c>
      <c r="D42" s="1">
        <v>-98814.52</v>
      </c>
      <c r="E42" s="1">
        <v>-127132.72</v>
      </c>
      <c r="F42" s="1">
        <v>-99162.76</v>
      </c>
      <c r="G42" s="1">
        <v>-127446.78</v>
      </c>
      <c r="H42" s="1">
        <v>-187054.92</v>
      </c>
      <c r="I42" s="1">
        <v>-160359.46</v>
      </c>
      <c r="J42" s="1">
        <v>-105337.66</v>
      </c>
      <c r="K42" s="1">
        <v>47399.48</v>
      </c>
      <c r="L42" s="1">
        <v>-143941.25</v>
      </c>
      <c r="M42" s="1">
        <v>-2123.2600000000002</v>
      </c>
      <c r="N42" s="1">
        <f t="shared" si="0"/>
        <v>-1343663.95</v>
      </c>
      <c r="O42" s="1">
        <v>-1343663.95</v>
      </c>
      <c r="P42" s="1">
        <f t="shared" si="1"/>
        <v>0</v>
      </c>
    </row>
    <row r="43" spans="1:16" x14ac:dyDescent="0.25">
      <c r="N43" s="1">
        <f t="shared" si="0"/>
        <v>0</v>
      </c>
      <c r="P43" s="1">
        <f t="shared" si="1"/>
        <v>0</v>
      </c>
    </row>
    <row r="44" spans="1:16" x14ac:dyDescent="0.25">
      <c r="N44" s="1">
        <f t="shared" si="0"/>
        <v>0</v>
      </c>
      <c r="P44" s="1">
        <f t="shared" si="1"/>
        <v>0</v>
      </c>
    </row>
    <row r="45" spans="1:16" x14ac:dyDescent="0.25">
      <c r="A45" t="s">
        <v>31</v>
      </c>
      <c r="B45" s="2">
        <v>-546.83000000000004</v>
      </c>
      <c r="C45" s="2">
        <v>0</v>
      </c>
      <c r="D45" s="2">
        <v>-70.42</v>
      </c>
      <c r="E45" s="2">
        <v>0</v>
      </c>
      <c r="F45" s="3">
        <v>-4630.17</v>
      </c>
      <c r="G45" s="2">
        <v>0</v>
      </c>
      <c r="H45" s="3">
        <v>-163569</v>
      </c>
      <c r="I45" s="2">
        <v>0</v>
      </c>
      <c r="J45" s="2">
        <v>0</v>
      </c>
      <c r="K45" s="2">
        <v>-617.27</v>
      </c>
      <c r="L45" s="3">
        <v>-3783.83</v>
      </c>
      <c r="M45" s="2">
        <v>-806.51</v>
      </c>
      <c r="N45" s="1">
        <f t="shared" si="0"/>
        <v>-174024.03</v>
      </c>
      <c r="O45" s="1">
        <v>-174024.03</v>
      </c>
      <c r="P45" s="1">
        <f t="shared" si="1"/>
        <v>0</v>
      </c>
    </row>
    <row r="46" spans="1:16" x14ac:dyDescent="0.25">
      <c r="A46" t="s">
        <v>32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 s="1">
        <f t="shared" si="0"/>
        <v>0</v>
      </c>
      <c r="O46">
        <v>0</v>
      </c>
      <c r="P46" s="1">
        <f t="shared" si="1"/>
        <v>0</v>
      </c>
    </row>
    <row r="47" spans="1:16" x14ac:dyDescent="0.25">
      <c r="A47" t="s">
        <v>33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 s="1">
        <f t="shared" si="0"/>
        <v>0</v>
      </c>
      <c r="O47">
        <v>0</v>
      </c>
      <c r="P47" s="1">
        <f t="shared" si="1"/>
        <v>0</v>
      </c>
    </row>
    <row r="48" spans="1:16" x14ac:dyDescent="0.25">
      <c r="A48" t="s">
        <v>34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 s="1">
        <v>-73162.77</v>
      </c>
      <c r="I48">
        <v>0</v>
      </c>
      <c r="J48">
        <v>0</v>
      </c>
      <c r="K48" s="1">
        <v>-49982.53</v>
      </c>
      <c r="L48">
        <v>0</v>
      </c>
      <c r="M48" s="1">
        <v>-58920.9</v>
      </c>
      <c r="N48" s="1">
        <f t="shared" si="0"/>
        <v>-182066.2</v>
      </c>
      <c r="O48" s="1">
        <v>-182066.2</v>
      </c>
      <c r="P48" s="1">
        <f t="shared" si="1"/>
        <v>0</v>
      </c>
    </row>
    <row r="49" spans="1:16" x14ac:dyDescent="0.25">
      <c r="A49" t="s">
        <v>35</v>
      </c>
      <c r="B49" s="2">
        <v>-56.41</v>
      </c>
      <c r="C49" s="2">
        <v>-64.02</v>
      </c>
      <c r="D49" s="2">
        <v>-148.33000000000001</v>
      </c>
      <c r="E49" s="2">
        <v>20.32</v>
      </c>
      <c r="F49" s="2">
        <v>-89.64</v>
      </c>
      <c r="G49" s="2">
        <v>-151.44999999999999</v>
      </c>
      <c r="H49" s="2">
        <v>-418.72</v>
      </c>
      <c r="I49" s="2">
        <v>-167.85</v>
      </c>
      <c r="J49" s="2">
        <v>-163.35</v>
      </c>
      <c r="K49" s="2">
        <v>240.87</v>
      </c>
      <c r="L49" s="2">
        <v>23.02</v>
      </c>
      <c r="M49" s="2">
        <v>-402.9</v>
      </c>
      <c r="N49" s="1">
        <f t="shared" si="0"/>
        <v>-1378.4599999999998</v>
      </c>
      <c r="O49" s="1">
        <v>-1378.46</v>
      </c>
      <c r="P49" s="1">
        <f t="shared" si="1"/>
        <v>0</v>
      </c>
    </row>
    <row r="50" spans="1:16" x14ac:dyDescent="0.25">
      <c r="A50" t="s">
        <v>36</v>
      </c>
      <c r="B50" s="3">
        <v>42669.5</v>
      </c>
      <c r="C50" s="3">
        <v>17342.099999999999</v>
      </c>
      <c r="D50" s="3">
        <v>21960.58</v>
      </c>
      <c r="E50" s="3">
        <v>69053.289999999994</v>
      </c>
      <c r="F50" s="3">
        <v>30954.880000000001</v>
      </c>
      <c r="G50" s="3">
        <v>45110.400000000001</v>
      </c>
      <c r="H50" s="3">
        <v>38232.6</v>
      </c>
      <c r="I50" s="3">
        <v>35553.71</v>
      </c>
      <c r="J50" s="3">
        <v>22449.52</v>
      </c>
      <c r="K50" s="3">
        <v>32980.61</v>
      </c>
      <c r="L50" s="3">
        <v>34275.32</v>
      </c>
      <c r="M50" s="3">
        <v>37127.35</v>
      </c>
      <c r="N50" s="1">
        <f t="shared" si="0"/>
        <v>427709.86</v>
      </c>
      <c r="O50" s="1">
        <v>427709.86</v>
      </c>
      <c r="P50" s="1">
        <f t="shared" si="1"/>
        <v>0</v>
      </c>
    </row>
    <row r="51" spans="1:16" x14ac:dyDescent="0.25">
      <c r="A51" t="s">
        <v>37</v>
      </c>
      <c r="B51">
        <v>0</v>
      </c>
      <c r="C51" s="1">
        <v>5475.68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 s="1">
        <v>78644.33</v>
      </c>
      <c r="N51" s="1">
        <f t="shared" si="0"/>
        <v>84120.010000000009</v>
      </c>
      <c r="O51" s="1">
        <v>84120.01</v>
      </c>
      <c r="P51" s="1">
        <f t="shared" si="1"/>
        <v>0</v>
      </c>
    </row>
    <row r="52" spans="1:16" x14ac:dyDescent="0.25">
      <c r="A52" t="s">
        <v>38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 s="1">
        <f t="shared" si="0"/>
        <v>0</v>
      </c>
      <c r="O52">
        <v>0</v>
      </c>
      <c r="P52" s="1">
        <f t="shared" si="1"/>
        <v>0</v>
      </c>
    </row>
    <row r="53" spans="1:16" x14ac:dyDescent="0.25">
      <c r="A53" t="s">
        <v>39</v>
      </c>
      <c r="B53" s="1">
        <v>3587.69</v>
      </c>
      <c r="C53" s="1">
        <v>3081.37</v>
      </c>
      <c r="D53" s="1">
        <v>12259.36</v>
      </c>
      <c r="E53" s="1">
        <v>2797.39</v>
      </c>
      <c r="F53" s="1">
        <v>2385.2800000000002</v>
      </c>
      <c r="G53" s="1">
        <v>12328.93</v>
      </c>
      <c r="H53" s="1">
        <v>2815.6</v>
      </c>
      <c r="I53" s="1">
        <v>2914.84</v>
      </c>
      <c r="J53" s="1">
        <v>13870.47</v>
      </c>
      <c r="K53" s="1">
        <v>4460.32</v>
      </c>
      <c r="L53" s="1">
        <v>3545.1</v>
      </c>
      <c r="M53" s="1">
        <v>4237.1899999999996</v>
      </c>
      <c r="N53" s="1">
        <f t="shared" si="0"/>
        <v>68283.539999999994</v>
      </c>
      <c r="O53" s="1">
        <v>68283.539999999994</v>
      </c>
      <c r="P53" s="1">
        <f t="shared" si="1"/>
        <v>0</v>
      </c>
    </row>
    <row r="54" spans="1:16" x14ac:dyDescent="0.25">
      <c r="N54" s="1">
        <f t="shared" si="0"/>
        <v>0</v>
      </c>
      <c r="P54" s="1">
        <f t="shared" si="1"/>
        <v>0</v>
      </c>
    </row>
    <row r="55" spans="1:16" x14ac:dyDescent="0.25">
      <c r="A55" t="s">
        <v>40</v>
      </c>
      <c r="B55" s="1">
        <v>-249586.82</v>
      </c>
      <c r="C55" s="1">
        <v>-161592.35999999999</v>
      </c>
      <c r="D55" s="1">
        <v>-132815.71</v>
      </c>
      <c r="E55" s="1">
        <v>-199003.72</v>
      </c>
      <c r="F55" s="1">
        <v>-127783.11</v>
      </c>
      <c r="G55" s="1">
        <v>-184734.66</v>
      </c>
      <c r="H55" s="1">
        <v>9047.3700000000008</v>
      </c>
      <c r="I55" s="1">
        <v>-198660.16</v>
      </c>
      <c r="J55" s="1">
        <v>-141494.29999999999</v>
      </c>
      <c r="K55" s="1">
        <v>60317.48</v>
      </c>
      <c r="L55" s="1">
        <v>-178000.86</v>
      </c>
      <c r="M55" s="1">
        <v>-62001.82</v>
      </c>
      <c r="N55" s="1">
        <f t="shared" si="0"/>
        <v>-1566308.6700000002</v>
      </c>
      <c r="O55" s="1">
        <v>-1566308.67</v>
      </c>
      <c r="P55" s="1">
        <f t="shared" si="1"/>
        <v>0</v>
      </c>
    </row>
    <row r="56" spans="1:16" x14ac:dyDescent="0.25">
      <c r="N56" s="1">
        <f t="shared" si="0"/>
        <v>0</v>
      </c>
      <c r="P56" s="1">
        <f t="shared" si="1"/>
        <v>0</v>
      </c>
    </row>
    <row r="57" spans="1:16" x14ac:dyDescent="0.25">
      <c r="N57" s="1">
        <f t="shared" si="0"/>
        <v>0</v>
      </c>
      <c r="P57" s="1">
        <f t="shared" si="1"/>
        <v>0</v>
      </c>
    </row>
    <row r="58" spans="1:16" x14ac:dyDescent="0.25">
      <c r="A58" t="s">
        <v>41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 s="1">
        <f t="shared" si="0"/>
        <v>0</v>
      </c>
      <c r="O58">
        <v>0</v>
      </c>
      <c r="P58" s="1">
        <f t="shared" si="1"/>
        <v>0</v>
      </c>
    </row>
    <row r="59" spans="1:16" x14ac:dyDescent="0.25">
      <c r="N59" s="1">
        <f t="shared" si="0"/>
        <v>0</v>
      </c>
      <c r="P59" s="1">
        <f t="shared" si="1"/>
        <v>0</v>
      </c>
    </row>
    <row r="60" spans="1:16" x14ac:dyDescent="0.25">
      <c r="A60" t="s">
        <v>42</v>
      </c>
      <c r="B60" s="1">
        <v>-249586.82</v>
      </c>
      <c r="C60" s="1">
        <v>-161592.35999999999</v>
      </c>
      <c r="D60" s="1">
        <v>-132815.71</v>
      </c>
      <c r="E60" s="1">
        <v>-199003.72</v>
      </c>
      <c r="F60" s="1">
        <v>-127783.11</v>
      </c>
      <c r="G60" s="1">
        <v>-184734.66</v>
      </c>
      <c r="H60" s="1">
        <v>9047.3700000000008</v>
      </c>
      <c r="I60" s="1">
        <v>-198660.16</v>
      </c>
      <c r="J60" s="1">
        <v>-141494.29999999999</v>
      </c>
      <c r="K60" s="1">
        <v>60317.48</v>
      </c>
      <c r="L60" s="1">
        <v>-178000.86</v>
      </c>
      <c r="M60" s="1">
        <v>-62001.82</v>
      </c>
      <c r="N60" s="1">
        <f t="shared" si="0"/>
        <v>-1566308.6700000002</v>
      </c>
      <c r="O60" s="1">
        <v>-1566308.67</v>
      </c>
      <c r="P60" s="1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Queretaro Motors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qm</dc:creator>
  <cp:lastModifiedBy>contabilidad qm</cp:lastModifiedBy>
  <dcterms:created xsi:type="dcterms:W3CDTF">2016-06-30T22:01:55Z</dcterms:created>
  <dcterms:modified xsi:type="dcterms:W3CDTF">2016-07-01T00:22:08Z</dcterms:modified>
</cp:coreProperties>
</file>