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EN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33" i="1" l="1"/>
  <c r="J33" i="1"/>
  <c r="J25" i="1"/>
  <c r="K25" i="1" s="1"/>
  <c r="I25" i="1"/>
  <c r="K22" i="1"/>
  <c r="K23" i="1"/>
  <c r="K24" i="1"/>
  <c r="K21" i="1"/>
  <c r="J22" i="1"/>
  <c r="J23" i="1"/>
  <c r="J24" i="1"/>
  <c r="J21" i="1"/>
</calcChain>
</file>

<file path=xl/sharedStrings.xml><?xml version="1.0" encoding="utf-8"?>
<sst xmlns="http://schemas.openxmlformats.org/spreadsheetml/2006/main" count="71" uniqueCount="49">
  <si>
    <t>=============================================================================================================================================================</t>
  </si>
  <si>
    <t>TALLERES GM DE QUERETARO S.A.                                                                                                            14/02/18 Pag. 1</t>
  </si>
  <si>
    <t xml:space="preserve">                                                                                                                                         10:36</t>
  </si>
  <si>
    <t>Auxiliar del 01/01/18 al 31/01/18</t>
  </si>
  <si>
    <t>Cuenta  324-008              IVA ACREDITABLE</t>
  </si>
  <si>
    <t>-------------------------------------------------------------------------------------------------------------------------------------------------------------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</si>
  <si>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</si>
  <si>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</si>
  <si>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</si>
  <si>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</si>
  <si>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</si>
  <si>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</si>
  <si>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</si>
  <si>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</si>
  <si>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</si>
  <si>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Saldo Inicial</t>
  </si>
  <si>
    <t>D      6</t>
  </si>
  <si>
    <t>COM BBVA</t>
  </si>
  <si>
    <t>NA15001-0003199</t>
  </si>
  <si>
    <t>Poliza Contable Diar</t>
  </si>
  <si>
    <t>LJIMENEZ</t>
  </si>
  <si>
    <t>COMISION BBVA</t>
  </si>
  <si>
    <t>E      1</t>
  </si>
  <si>
    <t>CH-876268</t>
  </si>
  <si>
    <t>XD31001-0876268</t>
  </si>
  <si>
    <t>CHEQUE A PROVEEDOR B</t>
  </si>
  <si>
    <t>TELEFONOS DE MEXICO,S.A.B. DE C.V.</t>
  </si>
  <si>
    <t>E      2</t>
  </si>
  <si>
    <t>CH-876269</t>
  </si>
  <si>
    <t>XD31001-0876269</t>
  </si>
  <si>
    <t>ASISTENCIA INTEGRAL,S.C.</t>
  </si>
  <si>
    <t>D      4</t>
  </si>
  <si>
    <t>COM BNMX</t>
  </si>
  <si>
    <t>NA15001-0003197</t>
  </si>
  <si>
    <t>COMISIONES BANAMEX</t>
  </si>
  <si>
    <t>Sumas</t>
  </si>
  <si>
    <t>Saldo  Final</t>
  </si>
  <si>
    <t>RFC</t>
  </si>
  <si>
    <t>RAZON SOCIAL</t>
  </si>
  <si>
    <t>DEBE</t>
  </si>
  <si>
    <t>BASE</t>
  </si>
  <si>
    <t>IVA</t>
  </si>
  <si>
    <t>BBA830831LJ2</t>
  </si>
  <si>
    <t>BBVA BANCOMER, S.A.</t>
  </si>
  <si>
    <t>TME840315KT6</t>
  </si>
  <si>
    <t>AIN9203319P1</t>
  </si>
  <si>
    <t>BNM840515VB1</t>
  </si>
  <si>
    <t>BANCO NACIONAL DE MEXICO, S.A.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</si>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</sst>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9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2" fillId="0" borderId="0" xfId="0" applyFont="1"/>
    <xf numFmtId="43" fontId="0" fillId="0" borderId="0" xfId="1" applyFont="1"/>
    <xf numFmtId="169" fontId="0" fillId="0" borderId="0" xfId="1" applyNumberFormat="1" applyFont="1"/>
    <xf numFmtId="1" fontId="0" fillId="0" borderId="0" xfId="0" applyNumberFormat="1"/>
    <xf numFmtId="169" fontId="2" fillId="0" borderId="0" xfId="0" applyNumberFormat="1" applyFont="1"/>
    <xf numFmtId="1" fontId="2" fillId="0" borderId="0" xfId="0" applyNumberFormat="1" applyFont="1"/>
    <xf numFmtId="0" fontId="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pane ySplit="7" topLeftCell="A20" activePane="bottomLeft" state="frozen"/>
      <selection pane="bottomLeft" activeCell="K36" sqref="K36"/>
    </sheetView>
  </sheetViews>
  <sheetFormatPr baseColWidth="10" defaultRowHeight="15" x14ac:dyDescent="0.25"/>
  <cols>
    <col min="1" max="1" width="6.28515625" customWidth="1"/>
    <col min="2" max="2" width="10.7109375" bestFit="1" customWidth="1"/>
    <col min="4" max="4" width="2" bestFit="1" customWidth="1"/>
    <col min="5" max="5" width="16.5703125" bestFit="1" customWidth="1"/>
    <col min="7" max="7" width="9.28515625" bestFit="1" customWidth="1"/>
    <col min="8" max="8" width="34.28515625" bestFit="1" customWidth="1"/>
  </cols>
  <sheetData>
    <row r="1" spans="1:11" x14ac:dyDescent="0.25">
      <c r="A1" t="s">
        <v>0</v>
      </c>
    </row>
    <row r="2" spans="1:11" s="2" customFormat="1" x14ac:dyDescent="0.25">
      <c r="A2" s="2" t="s">
        <v>1</v>
      </c>
    </row>
    <row r="3" spans="1:11" s="2" customFormat="1" x14ac:dyDescent="0.25">
      <c r="A3" s="2" t="s">
        <v>2</v>
      </c>
    </row>
    <row r="4" spans="1:11" s="2" customFormat="1" x14ac:dyDescent="0.25">
      <c r="A4" s="2" t="s">
        <v>3</v>
      </c>
    </row>
    <row r="5" spans="1:11" s="2" customFormat="1" x14ac:dyDescent="0.25"/>
    <row r="6" spans="1:11" s="2" customFormat="1" x14ac:dyDescent="0.25">
      <c r="A6" s="2" t="s">
        <v>6</v>
      </c>
      <c r="B6" s="2" t="s">
        <v>7</v>
      </c>
      <c r="D6" s="2" t="s">
        <v>8</v>
      </c>
      <c r="E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</row>
    <row r="7" spans="1:11" x14ac:dyDescent="0.25">
      <c r="A7" t="s">
        <v>0</v>
      </c>
    </row>
    <row r="9" spans="1:11" x14ac:dyDescent="0.25">
      <c r="A9" t="s">
        <v>4</v>
      </c>
    </row>
    <row r="10" spans="1:11" x14ac:dyDescent="0.25">
      <c r="A10" t="s">
        <v>5</v>
      </c>
    </row>
    <row r="11" spans="1:11" x14ac:dyDescent="0.25">
      <c r="H11" t="s">
        <v>15</v>
      </c>
      <c r="I11" s="3"/>
      <c r="J11" s="3"/>
      <c r="K11" s="3">
        <v>46089.62</v>
      </c>
    </row>
    <row r="12" spans="1:11" x14ac:dyDescent="0.25">
      <c r="A12" t="s">
        <v>16</v>
      </c>
      <c r="B12" s="1">
        <v>43102</v>
      </c>
      <c r="C12" t="s">
        <v>17</v>
      </c>
      <c r="D12">
        <v>2</v>
      </c>
      <c r="E12" t="s">
        <v>18</v>
      </c>
      <c r="F12" t="s">
        <v>19</v>
      </c>
      <c r="G12" t="s">
        <v>20</v>
      </c>
      <c r="H12" t="s">
        <v>21</v>
      </c>
      <c r="I12" s="3">
        <v>7.68</v>
      </c>
      <c r="J12" s="3"/>
      <c r="K12" s="3">
        <v>46097.3</v>
      </c>
    </row>
    <row r="13" spans="1:11" x14ac:dyDescent="0.25">
      <c r="A13" t="s">
        <v>22</v>
      </c>
      <c r="B13" s="1">
        <v>43122</v>
      </c>
      <c r="C13" t="s">
        <v>23</v>
      </c>
      <c r="D13">
        <v>2</v>
      </c>
      <c r="E13" t="s">
        <v>24</v>
      </c>
      <c r="F13" t="s">
        <v>25</v>
      </c>
      <c r="G13" t="s">
        <v>20</v>
      </c>
      <c r="H13" t="s">
        <v>26</v>
      </c>
      <c r="I13" s="3">
        <v>48.83</v>
      </c>
      <c r="J13" s="3"/>
      <c r="K13" s="3">
        <v>46146.13</v>
      </c>
    </row>
    <row r="14" spans="1:11" x14ac:dyDescent="0.25">
      <c r="A14" t="s">
        <v>27</v>
      </c>
      <c r="B14" s="1">
        <v>43123</v>
      </c>
      <c r="C14" t="s">
        <v>28</v>
      </c>
      <c r="D14">
        <v>2</v>
      </c>
      <c r="E14" t="s">
        <v>29</v>
      </c>
      <c r="F14" t="s">
        <v>25</v>
      </c>
      <c r="G14" t="s">
        <v>20</v>
      </c>
      <c r="H14" t="s">
        <v>30</v>
      </c>
      <c r="I14" s="3">
        <v>282.39999999999998</v>
      </c>
      <c r="J14" s="3"/>
      <c r="K14" s="3">
        <v>46428.53</v>
      </c>
    </row>
    <row r="15" spans="1:11" x14ac:dyDescent="0.25">
      <c r="A15" t="s">
        <v>31</v>
      </c>
      <c r="B15" s="1">
        <v>43131</v>
      </c>
      <c r="C15" t="s">
        <v>32</v>
      </c>
      <c r="D15">
        <v>2</v>
      </c>
      <c r="E15" t="s">
        <v>33</v>
      </c>
      <c r="F15" t="s">
        <v>19</v>
      </c>
      <c r="G15" t="s">
        <v>20</v>
      </c>
      <c r="H15" t="s">
        <v>34</v>
      </c>
      <c r="I15" s="3">
        <v>48</v>
      </c>
      <c r="J15" s="3"/>
      <c r="K15" s="3">
        <v>46476.53</v>
      </c>
    </row>
    <row r="16" spans="1:11" x14ac:dyDescent="0.25">
      <c r="H16" t="s">
        <v>35</v>
      </c>
      <c r="I16" s="3">
        <v>386.91</v>
      </c>
      <c r="J16" s="3">
        <v>0</v>
      </c>
      <c r="K16" s="3"/>
    </row>
    <row r="17" spans="1:11" x14ac:dyDescent="0.25">
      <c r="H17" t="s">
        <v>36</v>
      </c>
      <c r="I17" s="3"/>
      <c r="J17" s="3"/>
      <c r="K17" s="3">
        <v>46476.53</v>
      </c>
    </row>
    <row r="18" spans="1:11" x14ac:dyDescent="0.25">
      <c r="A18" t="s">
        <v>5</v>
      </c>
    </row>
    <row r="20" spans="1:11" x14ac:dyDescent="0.25">
      <c r="G20" s="2" t="s">
        <v>37</v>
      </c>
      <c r="H20" s="2" t="s">
        <v>38</v>
      </c>
      <c r="I20" s="2" t="s">
        <v>39</v>
      </c>
      <c r="J20" s="2" t="s">
        <v>40</v>
      </c>
      <c r="K20" s="2" t="s">
        <v>41</v>
      </c>
    </row>
    <row r="21" spans="1:11" x14ac:dyDescent="0.25">
      <c r="G21" t="s">
        <v>42</v>
      </c>
      <c r="H21" t="s">
        <v>43</v>
      </c>
      <c r="I21" s="4">
        <v>7.68</v>
      </c>
      <c r="J21" s="4">
        <f>+I21*100/16</f>
        <v>48</v>
      </c>
      <c r="K21" s="5">
        <f>+J21*0.16</f>
        <v>7.68</v>
      </c>
    </row>
    <row r="22" spans="1:11" x14ac:dyDescent="0.25">
      <c r="G22" t="s">
        <v>44</v>
      </c>
      <c r="H22" t="s">
        <v>26</v>
      </c>
      <c r="I22" s="4">
        <v>48.83</v>
      </c>
      <c r="J22" s="4">
        <f t="shared" ref="J22:J24" si="0">+I22*100/16</f>
        <v>305.1875</v>
      </c>
      <c r="K22" s="5">
        <f t="shared" ref="K22:K25" si="1">+J22*0.16</f>
        <v>48.83</v>
      </c>
    </row>
    <row r="23" spans="1:11" x14ac:dyDescent="0.25">
      <c r="G23" t="s">
        <v>45</v>
      </c>
      <c r="H23" t="s">
        <v>30</v>
      </c>
      <c r="I23" s="4">
        <v>282.39999999999998</v>
      </c>
      <c r="J23" s="4">
        <f t="shared" si="0"/>
        <v>1764.9999999999998</v>
      </c>
      <c r="K23" s="5">
        <f t="shared" si="1"/>
        <v>282.39999999999998</v>
      </c>
    </row>
    <row r="24" spans="1:11" x14ac:dyDescent="0.25">
      <c r="G24" t="s">
        <v>46</v>
      </c>
      <c r="H24" t="s">
        <v>47</v>
      </c>
      <c r="I24" s="4">
        <v>48</v>
      </c>
      <c r="J24" s="4">
        <f t="shared" si="0"/>
        <v>300</v>
      </c>
      <c r="K24" s="5">
        <f t="shared" si="1"/>
        <v>48</v>
      </c>
    </row>
    <row r="25" spans="1:11" x14ac:dyDescent="0.25">
      <c r="H25" s="8" t="s">
        <v>48</v>
      </c>
      <c r="I25" s="6">
        <f>SUM(I21:I24)</f>
        <v>386.90999999999997</v>
      </c>
      <c r="J25" s="6">
        <f>SUM(J21:J24)</f>
        <v>2418.1875</v>
      </c>
      <c r="K25" s="7">
        <f t="shared" si="1"/>
        <v>386.91</v>
      </c>
    </row>
    <row r="28" spans="1:11" x14ac:dyDescent="0.25">
      <c r="G28" s="2" t="s">
        <v>37</v>
      </c>
      <c r="H28" s="2" t="s">
        <v>38</v>
      </c>
      <c r="I28" s="2"/>
      <c r="J28" s="2" t="s">
        <v>40</v>
      </c>
      <c r="K28" s="2" t="s">
        <v>41</v>
      </c>
    </row>
    <row r="29" spans="1:11" x14ac:dyDescent="0.25">
      <c r="G29" t="s">
        <v>45</v>
      </c>
      <c r="H29" t="s">
        <v>30</v>
      </c>
      <c r="J29">
        <v>1765</v>
      </c>
      <c r="K29">
        <v>282</v>
      </c>
    </row>
    <row r="30" spans="1:11" x14ac:dyDescent="0.25">
      <c r="G30" t="s">
        <v>42</v>
      </c>
      <c r="H30" t="s">
        <v>43</v>
      </c>
      <c r="J30">
        <v>48</v>
      </c>
      <c r="K30">
        <v>8</v>
      </c>
    </row>
    <row r="31" spans="1:11" x14ac:dyDescent="0.25">
      <c r="G31" t="s">
        <v>46</v>
      </c>
      <c r="H31" t="s">
        <v>47</v>
      </c>
      <c r="J31">
        <v>300</v>
      </c>
      <c r="K31">
        <v>48</v>
      </c>
    </row>
    <row r="32" spans="1:11" x14ac:dyDescent="0.25">
      <c r="G32" t="s">
        <v>44</v>
      </c>
      <c r="H32" t="s">
        <v>26</v>
      </c>
      <c r="J32">
        <v>305</v>
      </c>
      <c r="K32">
        <v>49</v>
      </c>
    </row>
    <row r="33" spans="8:11" x14ac:dyDescent="0.25">
      <c r="H33" s="8" t="s">
        <v>48</v>
      </c>
      <c r="J33" s="2">
        <f>SUM(J29:J32)</f>
        <v>2418</v>
      </c>
      <c r="K33" s="2">
        <f>SUM(K29:K32)</f>
        <v>387</v>
      </c>
    </row>
  </sheetData>
  <sortState ref="G29:H32">
    <sortCondition ref="G29:G3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Vargas</dc:creator>
  <cp:lastModifiedBy>Susana Vargas</cp:lastModifiedBy>
  <dcterms:created xsi:type="dcterms:W3CDTF">2018-02-14T16:42:09Z</dcterms:created>
  <dcterms:modified xsi:type="dcterms:W3CDTF">2018-02-14T16:49:59Z</dcterms:modified>
</cp:coreProperties>
</file>