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435" activeTab="1"/>
  </bookViews>
  <sheets>
    <sheet name="DIC 17" sheetId="23" r:id="rId1"/>
    <sheet name="ENE" sheetId="24" r:id="rId2"/>
    <sheet name="AUX" sheetId="25" r:id="rId3"/>
  </sheets>
  <calcPr calcId="144525"/>
</workbook>
</file>

<file path=xl/calcChain.xml><?xml version="1.0" encoding="utf-8"?>
<calcChain xmlns="http://schemas.openxmlformats.org/spreadsheetml/2006/main">
  <c r="F24" i="24" l="1"/>
  <c r="F19" i="24"/>
  <c r="F13" i="24"/>
  <c r="F8" i="24"/>
  <c r="F31" i="24" s="1"/>
  <c r="F33" i="24" s="1"/>
  <c r="F13" i="23" l="1"/>
  <c r="F8" i="23"/>
  <c r="F24" i="23" l="1"/>
  <c r="F19" i="23"/>
  <c r="F31" i="23"/>
  <c r="F33" i="23"/>
</calcChain>
</file>

<file path=xl/sharedStrings.xml><?xml version="1.0" encoding="utf-8"?>
<sst xmlns="http://schemas.openxmlformats.org/spreadsheetml/2006/main" count="102" uniqueCount="65">
  <si>
    <t>Saldo en Bancos</t>
  </si>
  <si>
    <t>+</t>
  </si>
  <si>
    <t>Cargos nuestros no considerados por el Banco</t>
  </si>
  <si>
    <t>-</t>
  </si>
  <si>
    <t>Abonos nuestros no considerados por el Banco</t>
  </si>
  <si>
    <t>Cargos del Banco no considerados por nosotros</t>
  </si>
  <si>
    <t>Abonos del Banco no considerados por nosotros</t>
  </si>
  <si>
    <t>Saldo en conciliación</t>
  </si>
  <si>
    <t>Saldo en auxiliar</t>
  </si>
  <si>
    <t>Diferencia</t>
  </si>
  <si>
    <t>BBVA BANCOMER Cta.  0445662117  (202 - 001)</t>
  </si>
  <si>
    <t>TALLERES GM DE QUERETARO SA DE CV</t>
  </si>
  <si>
    <t>SINDICATO DE LA PEQ Y MED IND SECC</t>
  </si>
  <si>
    <t>TELEFONOS DE MEXICO,S.A.B. DE C.V.</t>
  </si>
  <si>
    <t>A</t>
  </si>
  <si>
    <t>B</t>
  </si>
  <si>
    <t>C</t>
  </si>
  <si>
    <t>CONCILIACIÓN BANCARIA AL 31 DE DICIEMBRE 2017</t>
  </si>
  <si>
    <t>CH-876265</t>
  </si>
  <si>
    <t>CH-876266</t>
  </si>
  <si>
    <t>CH-876267</t>
  </si>
  <si>
    <t>=============================================================================================================================================================</t>
  </si>
  <si>
    <t>TALLERES GM DE QUERETARO S.A.                                                                                                            14/02/18 Pag. 1</t>
  </si>
  <si>
    <t xml:space="preserve">                                                                                                                                         10:04</t>
  </si>
  <si>
    <t>Auxiliar del 01/01/18 al 31/01/18</t>
  </si>
  <si>
    <t>Cuenta  202-001              BANCOMER</t>
  </si>
  <si>
    <t>-------------------------------------------------------------------------------------------------------------------------------------------------------------</t>
  </si>
  <si>
    <t>Saldo Inicial</t>
  </si>
  <si>
    <t>D      5</t>
  </si>
  <si>
    <t>INTE E ISR</t>
  </si>
  <si>
    <t>NA15001-0003198</t>
  </si>
  <si>
    <t>Poliza Contable Diar</t>
  </si>
  <si>
    <t>LJIMENEZ</t>
  </si>
  <si>
    <t>INTERES E ISR BANCARIO</t>
  </si>
  <si>
    <t>D      6</t>
  </si>
  <si>
    <t>COM BBVA</t>
  </si>
  <si>
    <t>NA15001-0003199</t>
  </si>
  <si>
    <t>COMISION BBVA</t>
  </si>
  <si>
    <t>E      1</t>
  </si>
  <si>
    <t>CH-876268</t>
  </si>
  <si>
    <t>XD31001-0876268</t>
  </si>
  <si>
    <t>CHEQUE A PROVEEDOR B</t>
  </si>
  <si>
    <t>E      2</t>
  </si>
  <si>
    <t>CH-876269</t>
  </si>
  <si>
    <t>XD31001-0876269</t>
  </si>
  <si>
    <t>ASISTENCIA INTEGRAL,S.C.</t>
  </si>
  <si>
    <t>D      7</t>
  </si>
  <si>
    <t>TRASPASO</t>
  </si>
  <si>
    <t>NA15001-0003200</t>
  </si>
  <si>
    <t>TRASPASO QM-TGM</t>
  </si>
  <si>
    <t>E      3</t>
  </si>
  <si>
    <t>CH-876270</t>
  </si>
  <si>
    <t>XD31001-0876270</t>
  </si>
  <si>
    <t>Sumas</t>
  </si>
  <si>
    <t>Saldo  Final</t>
  </si>
  <si>
    <t>CONCILIACIÓN BANCARIA AL 31 DE ENERO 2018</t>
  </si>
  <si>
    <t>Poliza</t>
  </si>
  <si>
    <t>Fecha</t>
  </si>
  <si>
    <t>S</t>
  </si>
  <si>
    <t>Documento</t>
  </si>
  <si>
    <t>Usuario</t>
  </si>
  <si>
    <t>Descripción</t>
  </si>
  <si>
    <t>Debe</t>
  </si>
  <si>
    <t>Haber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</si>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</sst>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sz val="9"/>
      <color indexed="14"/>
      <name val="Arial"/>
      <family val="2"/>
    </font>
    <font>
      <b/>
      <sz val="9"/>
      <color indexed="53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Verdana"/>
      <family val="2"/>
    </font>
    <font>
      <b/>
      <sz val="8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43" fontId="5" fillId="0" borderId="0" xfId="3" applyFont="1"/>
    <xf numFmtId="165" fontId="5" fillId="0" borderId="0" xfId="1" applyFont="1"/>
    <xf numFmtId="165" fontId="5" fillId="0" borderId="0" xfId="1" applyFont="1" applyAlignment="1">
      <alignment horizontal="right"/>
    </xf>
    <xf numFmtId="44" fontId="3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2" applyFont="1"/>
    <xf numFmtId="43" fontId="3" fillId="0" borderId="0" xfId="0" applyNumberFormat="1" applyFont="1"/>
    <xf numFmtId="165" fontId="2" fillId="0" borderId="0" xfId="1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65" fontId="5" fillId="0" borderId="0" xfId="1" applyFont="1" applyFill="1"/>
    <xf numFmtId="165" fontId="3" fillId="0" borderId="0" xfId="0" applyNumberFormat="1" applyFont="1"/>
    <xf numFmtId="15" fontId="5" fillId="0" borderId="0" xfId="0" applyNumberFormat="1" applyFont="1" applyFill="1" applyBorder="1" applyAlignment="1"/>
    <xf numFmtId="165" fontId="7" fillId="0" borderId="0" xfId="1" applyFont="1" applyAlignment="1">
      <alignment horizontal="right"/>
    </xf>
    <xf numFmtId="15" fontId="5" fillId="0" borderId="0" xfId="0" applyNumberFormat="1" applyFont="1" applyFill="1" applyBorder="1" applyAlignment="1">
      <alignment horizontal="right"/>
    </xf>
    <xf numFmtId="165" fontId="5" fillId="0" borderId="0" xfId="1" applyFont="1" applyFill="1" applyBorder="1"/>
    <xf numFmtId="165" fontId="2" fillId="0" borderId="0" xfId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165" fontId="5" fillId="0" borderId="0" xfId="1" applyFont="1" applyFill="1" applyAlignment="1">
      <alignment horizontal="center"/>
    </xf>
    <xf numFmtId="165" fontId="8" fillId="0" borderId="0" xfId="1" applyFont="1" applyAlignment="1">
      <alignment horizontal="right"/>
    </xf>
    <xf numFmtId="0" fontId="4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165" fontId="9" fillId="0" borderId="0" xfId="1" applyFont="1" applyAlignment="1">
      <alignment horizontal="center"/>
    </xf>
    <xf numFmtId="165" fontId="3" fillId="0" borderId="0" xfId="1" applyFont="1"/>
    <xf numFmtId="165" fontId="5" fillId="0" borderId="0" xfId="1" applyFont="1" applyFill="1" applyAlignment="1">
      <alignment horizontal="right"/>
    </xf>
    <xf numFmtId="15" fontId="10" fillId="0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2" fillId="0" borderId="0" xfId="0" applyFont="1" applyBorder="1" applyAlignment="1">
      <alignment horizontal="center"/>
    </xf>
    <xf numFmtId="0" fontId="5" fillId="0" borderId="0" xfId="0" applyFont="1" applyFill="1" applyBorder="1"/>
    <xf numFmtId="165" fontId="5" fillId="0" borderId="0" xfId="1" applyFont="1" applyFill="1" applyBorder="1" applyAlignment="1">
      <alignment horizontal="right"/>
    </xf>
    <xf numFmtId="165" fontId="2" fillId="0" borderId="1" xfId="1" applyFont="1" applyBorder="1"/>
    <xf numFmtId="15" fontId="5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65" fontId="2" fillId="0" borderId="0" xfId="1" applyFont="1"/>
    <xf numFmtId="0" fontId="4" fillId="0" borderId="0" xfId="0" applyFont="1"/>
    <xf numFmtId="43" fontId="4" fillId="0" borderId="0" xfId="0" applyNumberFormat="1" applyFont="1"/>
    <xf numFmtId="165" fontId="2" fillId="0" borderId="0" xfId="1" applyFont="1" applyFill="1" applyBorder="1"/>
    <xf numFmtId="165" fontId="2" fillId="0" borderId="0" xfId="1" applyFont="1" applyFill="1"/>
    <xf numFmtId="165" fontId="2" fillId="0" borderId="0" xfId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14" fontId="0" fillId="0" borderId="0" xfId="0" applyNumberFormat="1"/>
    <xf numFmtId="165" fontId="0" fillId="0" borderId="0" xfId="1" applyFont="1"/>
    <xf numFmtId="0" fontId="12" fillId="0" borderId="0" xfId="0" applyNumberFormat="1" applyFont="1" applyAlignment="1">
      <alignment horizontal="center" vertical="center"/>
    </xf>
    <xf numFmtId="14" fontId="2" fillId="0" borderId="0" xfId="0" applyNumberFormat="1" applyFont="1" applyBorder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14" fontId="2" fillId="0" borderId="0" xfId="0" applyNumberFormat="1" applyFont="1" applyFill="1" applyAlignment="1"/>
    <xf numFmtId="14" fontId="2" fillId="0" borderId="0" xfId="0" applyNumberFormat="1" applyFont="1" applyBorder="1" applyAlignment="1"/>
    <xf numFmtId="0" fontId="12" fillId="0" borderId="0" xfId="0" applyFont="1"/>
  </cellXfs>
  <cellStyles count="4">
    <cellStyle name="Millares" xfId="1" builtinId="3"/>
    <cellStyle name="Millares_202-001 Bancomer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9525</xdr:rowOff>
    </xdr:from>
    <xdr:to>
      <xdr:col>2</xdr:col>
      <xdr:colOff>228600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5"/>
          <a:ext cx="1190626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9525</xdr:rowOff>
    </xdr:from>
    <xdr:to>
      <xdr:col>2</xdr:col>
      <xdr:colOff>200025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5"/>
          <a:ext cx="1190626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0" workbookViewId="0">
      <selection activeCell="G16" sqref="G16"/>
    </sheetView>
  </sheetViews>
  <sheetFormatPr baseColWidth="10" defaultColWidth="15.5703125" defaultRowHeight="12" x14ac:dyDescent="0.2"/>
  <cols>
    <col min="1" max="1" width="2" style="38" bestFit="1" customWidth="1"/>
    <col min="2" max="2" width="13.28515625" style="1" customWidth="1"/>
    <col min="3" max="3" width="33.85546875" style="1" customWidth="1"/>
    <col min="4" max="5" width="15.5703125" style="1"/>
    <col min="6" max="6" width="11.42578125" style="29" bestFit="1" customWidth="1"/>
    <col min="7" max="16384" width="15.5703125" style="1"/>
  </cols>
  <sheetData>
    <row r="1" spans="1:10" ht="15" customHeight="1" x14ac:dyDescent="0.2">
      <c r="A1" s="55" t="s">
        <v>11</v>
      </c>
      <c r="B1" s="55"/>
      <c r="C1" s="55"/>
      <c r="D1" s="55"/>
      <c r="E1" s="55"/>
      <c r="F1" s="55"/>
    </row>
    <row r="2" spans="1:10" ht="15" customHeight="1" x14ac:dyDescent="0.2">
      <c r="A2" s="56" t="s">
        <v>10</v>
      </c>
      <c r="B2" s="56"/>
      <c r="C2" s="56"/>
      <c r="D2" s="56"/>
      <c r="E2" s="56"/>
      <c r="F2" s="56"/>
    </row>
    <row r="3" spans="1:10" ht="15.75" customHeight="1" thickBot="1" x14ac:dyDescent="0.25">
      <c r="A3" s="57" t="s">
        <v>17</v>
      </c>
      <c r="B3" s="57"/>
      <c r="C3" s="57"/>
      <c r="D3" s="57"/>
      <c r="E3" s="57"/>
      <c r="F3" s="57"/>
    </row>
    <row r="4" spans="1:10" ht="12.75" thickTop="1" x14ac:dyDescent="0.2">
      <c r="A4" s="45"/>
      <c r="B4" s="2"/>
      <c r="C4" s="3"/>
      <c r="D4" s="3"/>
      <c r="E4" s="4"/>
      <c r="F4" s="6"/>
    </row>
    <row r="5" spans="1:10" x14ac:dyDescent="0.2">
      <c r="A5" s="45"/>
      <c r="B5" s="2"/>
      <c r="C5" s="3"/>
      <c r="D5" s="3"/>
      <c r="E5" s="5"/>
      <c r="F5" s="6"/>
      <c r="J5" s="7"/>
    </row>
    <row r="6" spans="1:10" x14ac:dyDescent="0.2">
      <c r="A6" s="45"/>
      <c r="B6" s="8" t="s">
        <v>0</v>
      </c>
      <c r="C6" s="3"/>
      <c r="D6" s="3"/>
      <c r="E6" s="5"/>
      <c r="F6" s="39">
        <v>17827.37</v>
      </c>
      <c r="H6" s="10"/>
      <c r="J6" s="10"/>
    </row>
    <row r="7" spans="1:10" x14ac:dyDescent="0.2">
      <c r="A7" s="45"/>
      <c r="B7" s="2"/>
      <c r="C7" s="3"/>
      <c r="D7" s="3"/>
      <c r="E7" s="5"/>
      <c r="F7" s="6"/>
      <c r="J7" s="10"/>
    </row>
    <row r="8" spans="1:10" s="40" customFormat="1" x14ac:dyDescent="0.2">
      <c r="A8" s="45" t="s">
        <v>1</v>
      </c>
      <c r="B8" s="58" t="s">
        <v>2</v>
      </c>
      <c r="C8" s="58"/>
      <c r="D8" s="58"/>
      <c r="E8" s="39"/>
      <c r="F8" s="11">
        <f>SUM(E9:E12)</f>
        <v>0</v>
      </c>
      <c r="H8" s="9"/>
      <c r="J8" s="41"/>
    </row>
    <row r="9" spans="1:10" x14ac:dyDescent="0.2">
      <c r="A9" s="45"/>
      <c r="B9" s="12"/>
      <c r="C9" s="13"/>
      <c r="D9" s="13"/>
      <c r="E9" s="14"/>
      <c r="F9" s="11"/>
      <c r="H9" s="15"/>
    </row>
    <row r="10" spans="1:10" x14ac:dyDescent="0.2">
      <c r="A10" s="45"/>
      <c r="B10" s="12"/>
      <c r="C10" s="13"/>
      <c r="D10" s="13"/>
      <c r="E10" s="14"/>
      <c r="F10" s="11"/>
      <c r="H10" s="15"/>
    </row>
    <row r="11" spans="1:10" x14ac:dyDescent="0.2">
      <c r="A11" s="45"/>
      <c r="B11" s="16"/>
      <c r="C11" s="3"/>
      <c r="D11" s="3"/>
      <c r="E11" s="14"/>
      <c r="F11" s="17"/>
    </row>
    <row r="12" spans="1:10" x14ac:dyDescent="0.2">
      <c r="A12" s="45"/>
      <c r="B12" s="18"/>
      <c r="C12" s="3"/>
      <c r="D12" s="3"/>
      <c r="E12" s="14"/>
      <c r="F12" s="17"/>
    </row>
    <row r="13" spans="1:10" s="40" customFormat="1" x14ac:dyDescent="0.2">
      <c r="A13" s="45" t="s">
        <v>3</v>
      </c>
      <c r="B13" s="59" t="s">
        <v>4</v>
      </c>
      <c r="C13" s="59"/>
      <c r="D13" s="59"/>
      <c r="E13" s="42"/>
      <c r="F13" s="20">
        <f>SUM(E14:E17)</f>
        <v>2006</v>
      </c>
    </row>
    <row r="14" spans="1:10" s="40" customFormat="1" x14ac:dyDescent="0.2">
      <c r="A14" s="47"/>
      <c r="B14" s="25">
        <v>43076</v>
      </c>
      <c r="C14" s="50" t="s">
        <v>12</v>
      </c>
      <c r="D14" s="50" t="s">
        <v>18</v>
      </c>
      <c r="E14" s="19">
        <v>250</v>
      </c>
      <c r="F14" s="20"/>
      <c r="G14" s="40" t="s">
        <v>14</v>
      </c>
    </row>
    <row r="15" spans="1:10" s="40" customFormat="1" x14ac:dyDescent="0.2">
      <c r="A15" s="47"/>
      <c r="B15" s="25">
        <v>43076</v>
      </c>
      <c r="C15" s="50" t="s">
        <v>12</v>
      </c>
      <c r="D15" s="50" t="s">
        <v>19</v>
      </c>
      <c r="E15" s="19">
        <v>1200</v>
      </c>
      <c r="F15" s="20"/>
      <c r="G15" s="40" t="s">
        <v>15</v>
      </c>
    </row>
    <row r="16" spans="1:10" x14ac:dyDescent="0.2">
      <c r="A16" s="21"/>
      <c r="B16" s="25">
        <v>43090</v>
      </c>
      <c r="C16" s="27" t="s">
        <v>13</v>
      </c>
      <c r="D16" s="3" t="s">
        <v>20</v>
      </c>
      <c r="E16" s="14">
        <v>556</v>
      </c>
      <c r="F16" s="23"/>
      <c r="G16" s="40" t="s">
        <v>16</v>
      </c>
    </row>
    <row r="17" spans="1:6" x14ac:dyDescent="0.2">
      <c r="A17" s="24"/>
      <c r="B17" s="25"/>
      <c r="C17" s="26"/>
      <c r="D17" s="27"/>
      <c r="E17" s="22"/>
      <c r="F17" s="28"/>
    </row>
    <row r="18" spans="1:6" x14ac:dyDescent="0.2">
      <c r="A18" s="24"/>
      <c r="E18" s="29"/>
      <c r="F18" s="28"/>
    </row>
    <row r="19" spans="1:6" s="40" customFormat="1" x14ac:dyDescent="0.2">
      <c r="A19" s="21" t="s">
        <v>1</v>
      </c>
      <c r="B19" s="60" t="s">
        <v>5</v>
      </c>
      <c r="C19" s="60"/>
      <c r="D19" s="60"/>
      <c r="E19" s="43"/>
      <c r="F19" s="20">
        <f>SUM(E22:E22)</f>
        <v>0</v>
      </c>
    </row>
    <row r="20" spans="1:6" x14ac:dyDescent="0.2">
      <c r="A20" s="45"/>
      <c r="B20" s="18"/>
      <c r="C20" s="27"/>
      <c r="D20" s="27"/>
      <c r="E20" s="19"/>
      <c r="F20" s="30"/>
    </row>
    <row r="21" spans="1:6" x14ac:dyDescent="0.2">
      <c r="A21" s="45"/>
      <c r="B21" s="18"/>
      <c r="C21" s="27"/>
      <c r="D21" s="27"/>
      <c r="E21" s="19"/>
      <c r="F21" s="30"/>
    </row>
    <row r="22" spans="1:6" x14ac:dyDescent="0.2">
      <c r="A22" s="45"/>
      <c r="B22" s="31"/>
      <c r="C22" s="32"/>
      <c r="D22" s="27"/>
      <c r="E22" s="19"/>
      <c r="F22" s="30"/>
    </row>
    <row r="23" spans="1:6" x14ac:dyDescent="0.2">
      <c r="A23" s="45"/>
      <c r="B23" s="31"/>
      <c r="C23" s="32"/>
      <c r="D23" s="27"/>
      <c r="E23" s="19"/>
      <c r="F23" s="30"/>
    </row>
    <row r="24" spans="1:6" s="40" customFormat="1" x14ac:dyDescent="0.2">
      <c r="A24" s="45" t="s">
        <v>3</v>
      </c>
      <c r="B24" s="54" t="s">
        <v>6</v>
      </c>
      <c r="C24" s="54"/>
      <c r="D24" s="54"/>
      <c r="E24" s="44"/>
      <c r="F24" s="11">
        <f>SUM(E25:E30)</f>
        <v>0</v>
      </c>
    </row>
    <row r="25" spans="1:6" x14ac:dyDescent="0.2">
      <c r="A25" s="33"/>
      <c r="B25" s="18"/>
      <c r="C25" s="34"/>
      <c r="D25" s="34"/>
      <c r="E25" s="19"/>
      <c r="F25" s="35"/>
    </row>
    <row r="26" spans="1:6" x14ac:dyDescent="0.2">
      <c r="A26" s="33"/>
      <c r="B26" s="18"/>
      <c r="C26" s="34"/>
      <c r="D26" s="34"/>
      <c r="E26" s="19"/>
      <c r="F26" s="35"/>
    </row>
    <row r="27" spans="1:6" x14ac:dyDescent="0.2">
      <c r="A27" s="33"/>
      <c r="B27" s="18"/>
      <c r="C27" s="34"/>
      <c r="D27" s="34"/>
      <c r="E27" s="19"/>
      <c r="F27" s="35"/>
    </row>
    <row r="28" spans="1:6" x14ac:dyDescent="0.2">
      <c r="A28" s="33"/>
      <c r="B28" s="18"/>
      <c r="C28" s="34"/>
      <c r="D28" s="34"/>
      <c r="E28" s="19"/>
      <c r="F28" s="35"/>
    </row>
    <row r="29" spans="1:6" x14ac:dyDescent="0.2">
      <c r="A29" s="45"/>
      <c r="B29" s="18"/>
      <c r="C29" s="34"/>
      <c r="D29" s="34"/>
      <c r="E29" s="19"/>
      <c r="F29" s="35"/>
    </row>
    <row r="30" spans="1:6" x14ac:dyDescent="0.2">
      <c r="A30" s="45"/>
      <c r="B30" s="18"/>
      <c r="C30" s="34"/>
      <c r="D30" s="34"/>
      <c r="E30" s="19"/>
      <c r="F30" s="35"/>
    </row>
    <row r="31" spans="1:6" x14ac:dyDescent="0.2">
      <c r="A31" s="45"/>
      <c r="B31" s="18"/>
      <c r="C31" s="46" t="s">
        <v>7</v>
      </c>
      <c r="D31" s="3"/>
      <c r="E31" s="5"/>
      <c r="F31" s="11">
        <f>+F6+F8-F13+F19-F24</f>
        <v>15821.369999999999</v>
      </c>
    </row>
    <row r="32" spans="1:6" ht="12.75" thickBot="1" x14ac:dyDescent="0.25">
      <c r="A32" s="45"/>
      <c r="B32" s="18"/>
      <c r="C32" s="46" t="s">
        <v>8</v>
      </c>
      <c r="D32" s="3"/>
      <c r="E32" s="5"/>
      <c r="F32" s="36">
        <v>15821.239999999991</v>
      </c>
    </row>
    <row r="33" spans="1:6" ht="12.75" thickTop="1" x14ac:dyDescent="0.2">
      <c r="A33" s="45"/>
      <c r="B33" s="37"/>
      <c r="C33" s="46" t="s">
        <v>9</v>
      </c>
      <c r="D33" s="3"/>
      <c r="E33" s="5"/>
      <c r="F33" s="11">
        <f>+F31-F32</f>
        <v>0.13000000000829459</v>
      </c>
    </row>
    <row r="34" spans="1:6" x14ac:dyDescent="0.2">
      <c r="A34" s="45"/>
      <c r="B34" s="2"/>
      <c r="E34" s="29"/>
      <c r="F34" s="1"/>
    </row>
    <row r="35" spans="1:6" x14ac:dyDescent="0.2">
      <c r="A35" s="45"/>
      <c r="B35" s="2"/>
      <c r="E35" s="29"/>
      <c r="F35" s="1"/>
    </row>
    <row r="36" spans="1:6" x14ac:dyDescent="0.2">
      <c r="A36" s="45"/>
      <c r="B36" s="2"/>
      <c r="F36" s="1"/>
    </row>
  </sheetData>
  <mergeCells count="7">
    <mergeCell ref="B24:D24"/>
    <mergeCell ref="A1:F1"/>
    <mergeCell ref="A2:F2"/>
    <mergeCell ref="A3:F3"/>
    <mergeCell ref="B8:D8"/>
    <mergeCell ref="B13:D13"/>
    <mergeCell ref="B19:D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E31" sqref="E31:E33"/>
    </sheetView>
  </sheetViews>
  <sheetFormatPr baseColWidth="10" defaultColWidth="15.5703125" defaultRowHeight="12" x14ac:dyDescent="0.2"/>
  <cols>
    <col min="1" max="1" width="2" style="38" bestFit="1" customWidth="1"/>
    <col min="2" max="2" width="13.7109375" style="1" customWidth="1"/>
    <col min="3" max="3" width="34.7109375" style="1" customWidth="1"/>
    <col min="4" max="4" width="12.7109375" style="1" customWidth="1"/>
    <col min="5" max="5" width="14.7109375" style="1" customWidth="1"/>
    <col min="6" max="6" width="13.7109375" style="29" customWidth="1"/>
    <col min="7" max="16384" width="15.5703125" style="1"/>
  </cols>
  <sheetData>
    <row r="1" spans="1:10" ht="15" customHeight="1" x14ac:dyDescent="0.2">
      <c r="A1" s="61" t="s">
        <v>11</v>
      </c>
      <c r="B1" s="61"/>
      <c r="C1" s="61"/>
      <c r="D1" s="61"/>
      <c r="E1" s="61"/>
      <c r="F1" s="61"/>
    </row>
    <row r="2" spans="1:10" ht="15" customHeight="1" x14ac:dyDescent="0.2">
      <c r="A2" s="62" t="s">
        <v>10</v>
      </c>
      <c r="B2" s="62"/>
      <c r="C2" s="62"/>
      <c r="D2" s="62"/>
      <c r="E2" s="62"/>
      <c r="F2" s="62"/>
    </row>
    <row r="3" spans="1:10" ht="15.75" customHeight="1" thickBot="1" x14ac:dyDescent="0.25">
      <c r="A3" s="63" t="s">
        <v>55</v>
      </c>
      <c r="B3" s="63"/>
      <c r="C3" s="63"/>
      <c r="D3" s="63"/>
      <c r="E3" s="63"/>
      <c r="F3" s="63"/>
    </row>
    <row r="4" spans="1:10" ht="12.75" thickTop="1" x14ac:dyDescent="0.2">
      <c r="A4" s="48"/>
      <c r="B4" s="2"/>
      <c r="C4" s="3"/>
      <c r="D4" s="3"/>
      <c r="E4" s="4"/>
      <c r="F4" s="6"/>
    </row>
    <row r="5" spans="1:10" x14ac:dyDescent="0.2">
      <c r="A5" s="48"/>
      <c r="B5" s="2"/>
      <c r="C5" s="3"/>
      <c r="D5" s="3"/>
      <c r="E5" s="5"/>
      <c r="F5" s="6"/>
      <c r="J5" s="7"/>
    </row>
    <row r="6" spans="1:10" x14ac:dyDescent="0.2">
      <c r="A6" s="48"/>
      <c r="B6" s="8" t="s">
        <v>0</v>
      </c>
      <c r="C6" s="3"/>
      <c r="D6" s="3"/>
      <c r="E6" s="5"/>
      <c r="F6" s="39">
        <v>16364.29</v>
      </c>
      <c r="H6" s="10"/>
      <c r="J6" s="10"/>
    </row>
    <row r="7" spans="1:10" x14ac:dyDescent="0.2">
      <c r="A7" s="48"/>
      <c r="B7" s="2"/>
      <c r="C7" s="3"/>
      <c r="D7" s="3"/>
      <c r="E7" s="5"/>
      <c r="F7" s="6"/>
      <c r="J7" s="10"/>
    </row>
    <row r="8" spans="1:10" s="40" customFormat="1" x14ac:dyDescent="0.2">
      <c r="A8" s="48" t="s">
        <v>1</v>
      </c>
      <c r="B8" s="64" t="s">
        <v>2</v>
      </c>
      <c r="C8" s="64"/>
      <c r="D8" s="64"/>
      <c r="E8" s="39"/>
      <c r="F8" s="11">
        <f>SUM(E9:E12)</f>
        <v>0</v>
      </c>
      <c r="H8" s="9"/>
      <c r="J8" s="41"/>
    </row>
    <row r="9" spans="1:10" x14ac:dyDescent="0.2">
      <c r="A9" s="48"/>
      <c r="B9" s="12"/>
      <c r="C9" s="13"/>
      <c r="D9" s="13"/>
      <c r="E9" s="14"/>
      <c r="F9" s="11"/>
      <c r="H9" s="15"/>
    </row>
    <row r="10" spans="1:10" x14ac:dyDescent="0.2">
      <c r="A10" s="48"/>
      <c r="B10" s="12"/>
      <c r="C10" s="13"/>
      <c r="D10" s="13"/>
      <c r="E10" s="14"/>
      <c r="F10" s="11"/>
      <c r="H10" s="15"/>
    </row>
    <row r="11" spans="1:10" x14ac:dyDescent="0.2">
      <c r="A11" s="48"/>
      <c r="B11" s="16"/>
      <c r="C11" s="3"/>
      <c r="D11" s="3"/>
      <c r="E11" s="14"/>
      <c r="F11" s="17"/>
    </row>
    <row r="12" spans="1:10" x14ac:dyDescent="0.2">
      <c r="A12" s="48"/>
      <c r="B12" s="18"/>
      <c r="C12" s="3"/>
      <c r="D12" s="3"/>
      <c r="E12" s="14"/>
      <c r="F12" s="17"/>
    </row>
    <row r="13" spans="1:10" s="40" customFormat="1" x14ac:dyDescent="0.2">
      <c r="A13" s="48" t="s">
        <v>3</v>
      </c>
      <c r="B13" s="65" t="s">
        <v>4</v>
      </c>
      <c r="C13" s="65"/>
      <c r="D13" s="65"/>
      <c r="E13" s="42"/>
      <c r="F13" s="20">
        <f>SUM(E14:E17)</f>
        <v>250</v>
      </c>
    </row>
    <row r="14" spans="1:10" s="40" customFormat="1" x14ac:dyDescent="0.2">
      <c r="A14" s="48"/>
      <c r="B14" s="25">
        <v>43131</v>
      </c>
      <c r="C14" s="50" t="s">
        <v>12</v>
      </c>
      <c r="D14" s="50" t="s">
        <v>51</v>
      </c>
      <c r="E14" s="19">
        <v>250</v>
      </c>
      <c r="F14" s="20"/>
    </row>
    <row r="15" spans="1:10" s="40" customFormat="1" x14ac:dyDescent="0.2">
      <c r="A15" s="48"/>
      <c r="B15" s="25"/>
      <c r="C15" s="50"/>
      <c r="D15" s="50"/>
      <c r="E15" s="19"/>
      <c r="F15" s="20"/>
    </row>
    <row r="16" spans="1:10" x14ac:dyDescent="0.2">
      <c r="A16" s="21"/>
      <c r="B16" s="25"/>
      <c r="C16" s="27"/>
      <c r="D16" s="3"/>
      <c r="E16" s="14"/>
      <c r="F16" s="23"/>
    </row>
    <row r="17" spans="1:6" x14ac:dyDescent="0.2">
      <c r="A17" s="24"/>
      <c r="B17" s="25"/>
      <c r="C17" s="26"/>
      <c r="D17" s="27"/>
      <c r="E17" s="22"/>
      <c r="F17" s="28"/>
    </row>
    <row r="18" spans="1:6" x14ac:dyDescent="0.2">
      <c r="A18" s="24"/>
      <c r="E18" s="29"/>
      <c r="F18" s="28"/>
    </row>
    <row r="19" spans="1:6" s="40" customFormat="1" x14ac:dyDescent="0.2">
      <c r="A19" s="21" t="s">
        <v>1</v>
      </c>
      <c r="B19" s="66" t="s">
        <v>5</v>
      </c>
      <c r="C19" s="66"/>
      <c r="D19" s="66"/>
      <c r="E19" s="43"/>
      <c r="F19" s="20">
        <f>SUM(E22:E22)</f>
        <v>0</v>
      </c>
    </row>
    <row r="20" spans="1:6" x14ac:dyDescent="0.2">
      <c r="A20" s="48"/>
      <c r="B20" s="18"/>
      <c r="C20" s="27"/>
      <c r="D20" s="27"/>
      <c r="E20" s="19"/>
      <c r="F20" s="30"/>
    </row>
    <row r="21" spans="1:6" x14ac:dyDescent="0.2">
      <c r="A21" s="48"/>
      <c r="B21" s="18"/>
      <c r="C21" s="27"/>
      <c r="D21" s="27"/>
      <c r="E21" s="19"/>
      <c r="F21" s="30"/>
    </row>
    <row r="22" spans="1:6" x14ac:dyDescent="0.2">
      <c r="A22" s="48"/>
      <c r="B22" s="31"/>
      <c r="C22" s="32"/>
      <c r="D22" s="27"/>
      <c r="E22" s="19"/>
      <c r="F22" s="30"/>
    </row>
    <row r="23" spans="1:6" x14ac:dyDescent="0.2">
      <c r="A23" s="48"/>
      <c r="B23" s="31"/>
      <c r="C23" s="32"/>
      <c r="D23" s="27"/>
      <c r="E23" s="19"/>
      <c r="F23" s="30"/>
    </row>
    <row r="24" spans="1:6" s="40" customFormat="1" x14ac:dyDescent="0.2">
      <c r="A24" s="48" t="s">
        <v>3</v>
      </c>
      <c r="B24" s="67" t="s">
        <v>6</v>
      </c>
      <c r="C24" s="67"/>
      <c r="D24" s="67"/>
      <c r="E24" s="44"/>
      <c r="F24" s="11">
        <f>SUM(E25:E30)</f>
        <v>0</v>
      </c>
    </row>
    <row r="25" spans="1:6" x14ac:dyDescent="0.2">
      <c r="A25" s="33"/>
      <c r="B25" s="18"/>
      <c r="C25" s="34"/>
      <c r="D25" s="34"/>
      <c r="E25" s="19"/>
      <c r="F25" s="35"/>
    </row>
    <row r="26" spans="1:6" x14ac:dyDescent="0.2">
      <c r="A26" s="33"/>
      <c r="B26" s="18"/>
      <c r="C26" s="34"/>
      <c r="D26" s="34"/>
      <c r="E26" s="19"/>
      <c r="F26" s="35"/>
    </row>
    <row r="27" spans="1:6" x14ac:dyDescent="0.2">
      <c r="A27" s="33"/>
      <c r="B27" s="18"/>
      <c r="C27" s="34"/>
      <c r="D27" s="34"/>
      <c r="E27" s="19"/>
      <c r="F27" s="35"/>
    </row>
    <row r="28" spans="1:6" x14ac:dyDescent="0.2">
      <c r="A28" s="33"/>
      <c r="B28" s="18"/>
      <c r="C28" s="34"/>
      <c r="D28" s="34"/>
      <c r="E28" s="19"/>
      <c r="F28" s="35"/>
    </row>
    <row r="29" spans="1:6" x14ac:dyDescent="0.2">
      <c r="A29" s="48"/>
      <c r="B29" s="18"/>
      <c r="C29" s="34"/>
      <c r="D29" s="34"/>
      <c r="E29" s="19"/>
      <c r="F29" s="35"/>
    </row>
    <row r="30" spans="1:6" x14ac:dyDescent="0.2">
      <c r="A30" s="48"/>
      <c r="B30" s="18"/>
      <c r="C30" s="34"/>
      <c r="D30" s="34"/>
      <c r="E30" s="19"/>
      <c r="F30" s="35"/>
    </row>
    <row r="31" spans="1:6" x14ac:dyDescent="0.2">
      <c r="A31" s="48"/>
      <c r="B31" s="18"/>
      <c r="C31" s="49"/>
      <c r="D31" s="3"/>
      <c r="E31" s="8" t="s">
        <v>7</v>
      </c>
      <c r="F31" s="11">
        <f>+F6+F8-F13+F19-F24</f>
        <v>16114.29</v>
      </c>
    </row>
    <row r="32" spans="1:6" ht="12.75" thickBot="1" x14ac:dyDescent="0.25">
      <c r="A32" s="48"/>
      <c r="B32" s="18"/>
      <c r="C32" s="49"/>
      <c r="D32" s="3"/>
      <c r="E32" s="8" t="s">
        <v>8</v>
      </c>
      <c r="F32" s="36">
        <v>16114.16</v>
      </c>
    </row>
    <row r="33" spans="1:6" ht="12.75" thickTop="1" x14ac:dyDescent="0.2">
      <c r="A33" s="48"/>
      <c r="B33" s="37"/>
      <c r="C33" s="49"/>
      <c r="D33" s="3"/>
      <c r="E33" s="8" t="s">
        <v>9</v>
      </c>
      <c r="F33" s="11">
        <f>+F31-F32</f>
        <v>0.13000000000101863</v>
      </c>
    </row>
    <row r="34" spans="1:6" x14ac:dyDescent="0.2">
      <c r="A34" s="48"/>
      <c r="B34" s="2"/>
      <c r="E34" s="29"/>
      <c r="F34" s="1"/>
    </row>
    <row r="35" spans="1:6" x14ac:dyDescent="0.2">
      <c r="A35" s="48"/>
      <c r="B35" s="2"/>
      <c r="E35" s="29"/>
      <c r="F35" s="1"/>
    </row>
    <row r="36" spans="1:6" x14ac:dyDescent="0.2">
      <c r="A36" s="48"/>
      <c r="B36" s="2"/>
      <c r="F36" s="1"/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ySplit="7" topLeftCell="A8" activePane="bottomLeft" state="frozen"/>
      <selection pane="bottomLeft" activeCell="H22" sqref="H22"/>
    </sheetView>
  </sheetViews>
  <sheetFormatPr baseColWidth="10" defaultRowHeight="15" x14ac:dyDescent="0.25"/>
  <cols>
    <col min="1" max="1" width="6.28515625" customWidth="1"/>
    <col min="4" max="4" width="2" bestFit="1" customWidth="1"/>
    <col min="5" max="5" width="16.5703125" bestFit="1" customWidth="1"/>
    <col min="7" max="7" width="9.28515625" bestFit="1" customWidth="1"/>
    <col min="8" max="8" width="34.85546875" bestFit="1" customWidth="1"/>
    <col min="10" max="10" width="2" style="53" bestFit="1" customWidth="1"/>
    <col min="12" max="12" width="12" bestFit="1" customWidth="1"/>
  </cols>
  <sheetData>
    <row r="1" spans="1:12" x14ac:dyDescent="0.25">
      <c r="A1" t="s">
        <v>21</v>
      </c>
    </row>
    <row r="2" spans="1:12" s="68" customFormat="1" x14ac:dyDescent="0.25">
      <c r="A2" s="68" t="s">
        <v>22</v>
      </c>
      <c r="J2" s="53"/>
    </row>
    <row r="3" spans="1:12" s="68" customFormat="1" x14ac:dyDescent="0.25">
      <c r="A3" s="68" t="s">
        <v>23</v>
      </c>
      <c r="J3" s="53"/>
    </row>
    <row r="4" spans="1:12" s="68" customFormat="1" x14ac:dyDescent="0.25">
      <c r="A4" s="68" t="s">
        <v>24</v>
      </c>
      <c r="J4" s="53"/>
    </row>
    <row r="5" spans="1:12" s="68" customFormat="1" x14ac:dyDescent="0.25">
      <c r="J5" s="53"/>
    </row>
    <row r="6" spans="1:12" s="68" customFormat="1" x14ac:dyDescent="0.25">
      <c r="A6" s="68" t="s">
        <v>56</v>
      </c>
      <c r="B6" s="68" t="s">
        <v>57</v>
      </c>
      <c r="D6" s="68" t="s">
        <v>58</v>
      </c>
      <c r="E6" s="68" t="s">
        <v>59</v>
      </c>
      <c r="G6" s="68" t="s">
        <v>60</v>
      </c>
      <c r="H6" s="68" t="s">
        <v>61</v>
      </c>
      <c r="I6" s="68" t="s">
        <v>62</v>
      </c>
      <c r="J6" s="53"/>
      <c r="K6" s="68" t="s">
        <v>63</v>
      </c>
      <c r="L6" s="68" t="s">
        <v>64</v>
      </c>
    </row>
    <row r="7" spans="1:12" x14ac:dyDescent="0.25">
      <c r="A7" t="s">
        <v>21</v>
      </c>
    </row>
    <row r="9" spans="1:12" x14ac:dyDescent="0.25">
      <c r="A9" t="s">
        <v>25</v>
      </c>
    </row>
    <row r="10" spans="1:12" x14ac:dyDescent="0.25">
      <c r="A10" t="s">
        <v>26</v>
      </c>
      <c r="L10" s="52"/>
    </row>
    <row r="11" spans="1:12" x14ac:dyDescent="0.25">
      <c r="H11" t="s">
        <v>27</v>
      </c>
      <c r="I11" s="52"/>
      <c r="K11" s="52"/>
      <c r="L11" s="52">
        <v>15821.24</v>
      </c>
    </row>
    <row r="12" spans="1:12" x14ac:dyDescent="0.25">
      <c r="A12" t="s">
        <v>28</v>
      </c>
      <c r="B12" s="51">
        <v>43102</v>
      </c>
      <c r="C12" t="s">
        <v>29</v>
      </c>
      <c r="D12">
        <v>2</v>
      </c>
      <c r="E12" t="s">
        <v>30</v>
      </c>
      <c r="F12" t="s">
        <v>31</v>
      </c>
      <c r="G12" t="s">
        <v>32</v>
      </c>
      <c r="H12" t="s">
        <v>33</v>
      </c>
      <c r="I12" s="52"/>
      <c r="J12" s="53">
        <v>1</v>
      </c>
      <c r="K12" s="52">
        <v>0.18</v>
      </c>
      <c r="L12" s="52">
        <v>15821.06</v>
      </c>
    </row>
    <row r="13" spans="1:12" x14ac:dyDescent="0.25">
      <c r="A13" t="s">
        <v>28</v>
      </c>
      <c r="B13" s="51">
        <v>43102</v>
      </c>
      <c r="C13" t="s">
        <v>29</v>
      </c>
      <c r="D13">
        <v>2</v>
      </c>
      <c r="E13" t="s">
        <v>30</v>
      </c>
      <c r="F13" t="s">
        <v>31</v>
      </c>
      <c r="G13" t="s">
        <v>32</v>
      </c>
      <c r="H13" t="s">
        <v>33</v>
      </c>
      <c r="I13" s="52">
        <v>0.18</v>
      </c>
      <c r="J13" s="53">
        <v>1</v>
      </c>
      <c r="K13" s="52"/>
      <c r="L13" s="52">
        <v>15821.24</v>
      </c>
    </row>
    <row r="14" spans="1:12" x14ac:dyDescent="0.25">
      <c r="A14" t="s">
        <v>34</v>
      </c>
      <c r="B14" s="51">
        <v>43102</v>
      </c>
      <c r="C14" t="s">
        <v>35</v>
      </c>
      <c r="D14">
        <v>2</v>
      </c>
      <c r="E14" t="s">
        <v>36</v>
      </c>
      <c r="F14" t="s">
        <v>31</v>
      </c>
      <c r="G14" t="s">
        <v>32</v>
      </c>
      <c r="H14" t="s">
        <v>37</v>
      </c>
      <c r="I14" s="52"/>
      <c r="J14" s="53">
        <v>2</v>
      </c>
      <c r="K14" s="52">
        <v>55.68</v>
      </c>
      <c r="L14" s="52">
        <v>15765.56</v>
      </c>
    </row>
    <row r="15" spans="1:12" x14ac:dyDescent="0.25">
      <c r="A15" t="s">
        <v>38</v>
      </c>
      <c r="B15" s="51">
        <v>43122</v>
      </c>
      <c r="C15" t="s">
        <v>39</v>
      </c>
      <c r="D15">
        <v>2</v>
      </c>
      <c r="E15" t="s">
        <v>40</v>
      </c>
      <c r="F15" t="s">
        <v>41</v>
      </c>
      <c r="G15" t="s">
        <v>32</v>
      </c>
      <c r="H15" t="s">
        <v>13</v>
      </c>
      <c r="I15" s="52"/>
      <c r="J15" s="53">
        <v>3</v>
      </c>
      <c r="K15" s="52">
        <v>354</v>
      </c>
      <c r="L15" s="52">
        <v>15411.56</v>
      </c>
    </row>
    <row r="16" spans="1:12" x14ac:dyDescent="0.25">
      <c r="A16" t="s">
        <v>42</v>
      </c>
      <c r="B16" s="51">
        <v>43123</v>
      </c>
      <c r="C16" t="s">
        <v>43</v>
      </c>
      <c r="D16">
        <v>2</v>
      </c>
      <c r="E16" t="s">
        <v>44</v>
      </c>
      <c r="F16" t="s">
        <v>41</v>
      </c>
      <c r="G16" t="s">
        <v>32</v>
      </c>
      <c r="H16" t="s">
        <v>45</v>
      </c>
      <c r="I16" s="52"/>
      <c r="J16" s="53">
        <v>4</v>
      </c>
      <c r="K16" s="52">
        <v>2047.4</v>
      </c>
      <c r="L16" s="52">
        <v>13364.16</v>
      </c>
    </row>
    <row r="17" spans="1:12" x14ac:dyDescent="0.25">
      <c r="A17" t="s">
        <v>46</v>
      </c>
      <c r="B17" s="51">
        <v>43130</v>
      </c>
      <c r="C17" t="s">
        <v>47</v>
      </c>
      <c r="D17">
        <v>2</v>
      </c>
      <c r="E17" t="s">
        <v>48</v>
      </c>
      <c r="F17" t="s">
        <v>31</v>
      </c>
      <c r="G17" t="s">
        <v>32</v>
      </c>
      <c r="H17" t="s">
        <v>49</v>
      </c>
      <c r="I17" s="52">
        <v>3000</v>
      </c>
      <c r="J17" s="53">
        <v>5</v>
      </c>
      <c r="K17" s="52"/>
      <c r="L17" s="52">
        <v>16364.16</v>
      </c>
    </row>
    <row r="18" spans="1:12" x14ac:dyDescent="0.25">
      <c r="A18" t="s">
        <v>50</v>
      </c>
      <c r="B18" s="51">
        <v>43131</v>
      </c>
      <c r="C18" t="s">
        <v>51</v>
      </c>
      <c r="D18">
        <v>2</v>
      </c>
      <c r="E18" t="s">
        <v>52</v>
      </c>
      <c r="F18" t="s">
        <v>41</v>
      </c>
      <c r="G18" t="s">
        <v>32</v>
      </c>
      <c r="H18" t="s">
        <v>12</v>
      </c>
      <c r="I18" s="52"/>
      <c r="K18" s="52">
        <v>250</v>
      </c>
      <c r="L18" s="52">
        <v>16114.16</v>
      </c>
    </row>
    <row r="19" spans="1:12" x14ac:dyDescent="0.25">
      <c r="H19" t="s">
        <v>53</v>
      </c>
      <c r="I19" s="52">
        <v>3000.18</v>
      </c>
      <c r="K19" s="52">
        <v>2707.26</v>
      </c>
      <c r="L19" s="52"/>
    </row>
    <row r="20" spans="1:12" x14ac:dyDescent="0.25">
      <c r="H20" t="s">
        <v>54</v>
      </c>
      <c r="K20" s="52"/>
      <c r="L20" s="52">
        <v>16114.16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DIC 17</vt:lpstr>
      <vt:lpstr>ENE</vt:lpstr>
      <vt:lpstr>AUX</vt:lpstr>
    </vt:vector>
  </TitlesOfParts>
  <Company>QM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Susana Vargas</cp:lastModifiedBy>
  <cp:lastPrinted>2016-12-03T01:47:06Z</cp:lastPrinted>
  <dcterms:created xsi:type="dcterms:W3CDTF">2016-02-04T17:38:36Z</dcterms:created>
  <dcterms:modified xsi:type="dcterms:W3CDTF">2018-02-14T16:41:15Z</dcterms:modified>
</cp:coreProperties>
</file>