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ttps://s16038.svrdatacenter.com:2078/QUERETARO MOTORS/NOMINA/NOMINA 2017/Nomina/SEMANAL/CONTAC CENTER/"/>
    </mc:Choice>
  </mc:AlternateContent>
  <bookViews>
    <workbookView xWindow="0" yWindow="0" windowWidth="3795" windowHeight="2760" activeTab="1"/>
  </bookViews>
  <sheets>
    <sheet name="Consulta" sheetId="1" r:id="rId1"/>
    <sheet name="CONTACT CENTER" sheetId="2" r:id="rId2"/>
    <sheet name="TABULADOR" sheetId="3" r:id="rId3"/>
  </sheets>
  <definedNames>
    <definedName name="_xlnm.Print_Area" localSheetId="1">'CONTACT CENTER'!$A$7:$R$50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  <c r="D4" i="2" s="1"/>
  <c r="E4" i="2" s="1"/>
  <c r="C2" i="2" l="1"/>
  <c r="C3" i="2"/>
  <c r="D3" i="2" l="1"/>
  <c r="E3" i="2" s="1"/>
  <c r="D2" i="2"/>
  <c r="E2" i="2" s="1"/>
</calcChain>
</file>

<file path=xl/sharedStrings.xml><?xml version="1.0" encoding="utf-8"?>
<sst xmlns="http://schemas.openxmlformats.org/spreadsheetml/2006/main" count="15" uniqueCount="14">
  <si>
    <t>BARCENAS COLMENERO, JORGE ALEJANDRO</t>
  </si>
  <si>
    <t>CRUZ ORTIZ, JUAN ANTONIO</t>
  </si>
  <si>
    <t>HEREDIA HERNANDEZ, ANDREA</t>
  </si>
  <si>
    <t>ASESOR</t>
  </si>
  <si>
    <t>CITAS</t>
  </si>
  <si>
    <t>TABULADOR</t>
  </si>
  <si>
    <t>NIVEL</t>
  </si>
  <si>
    <t>LS</t>
  </si>
  <si>
    <t>INCENTIVO</t>
  </si>
  <si>
    <t>BASE INCENTIVO</t>
  </si>
  <si>
    <t>SOLORZANO LUNA, MARIANA</t>
  </si>
  <si>
    <t>VALDEZ HERNANDEZ, ELDA NELLY</t>
  </si>
  <si>
    <t>ALEJANDRA ESTRADA</t>
  </si>
  <si>
    <t>SEMANA 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</si>
</sst>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[$$-80A]* #,##0.00_-;\-[$$-80A]* #,##0.00_-;_-[$$-80A]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3">
    <xf numFmtId="0" fontId="0" fillId="0" borderId="0"/>
    <xf numFmtId="0" fontId="2" fillId="0" borderId="0"/>
    <xf numFmtId="43" fontId="1" fillId="0" borderId="0" applyFont="0" applyFill="0" applyBorder="0" applyAlignment="0" applyProtection="0"/>
  </cellStyleXfs>
  <cellXfs count="8">
    <xf numFmtId="0" fontId="0" fillId="0" borderId="0" xfId="0"/>
    <xf numFmtId="1" fontId="0" fillId="0" borderId="0" xfId="0" applyNumberFormat="1"/>
    <xf numFmtId="0" fontId="3" fillId="0" borderId="1" xfId="0" applyNumberFormat="1" applyFont="1" applyFill="1" applyBorder="1" applyAlignment="1" applyProtection="1">
      <alignment horizontal="left" vertical="top" wrapText="1"/>
    </xf>
    <xf numFmtId="0" fontId="3" fillId="0" borderId="1" xfId="0" applyNumberFormat="1" applyFont="1" applyFill="1" applyBorder="1" applyAlignment="1" applyProtection="1">
      <alignment horizontal="right" vertical="top" wrapText="1"/>
    </xf>
    <xf numFmtId="164" fontId="0" fillId="0" borderId="0" xfId="0" applyNumberFormat="1"/>
    <xf numFmtId="43" fontId="0" fillId="0" borderId="0" xfId="2" applyFont="1"/>
    <xf numFmtId="0" fontId="4" fillId="0" borderId="0" xfId="0" applyFont="1"/>
    <xf numFmtId="0" fontId="0" fillId="0" borderId="0" xfId="0" applyFill="1"/>
  </cellXfs>
  <cellStyles count="3">
    <cellStyle name="Millares" xfId="2" builtinId="3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38</xdr:col>
      <xdr:colOff>500913</xdr:colOff>
      <xdr:row>64</xdr:row>
      <xdr:rowOff>189214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31295238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"/>
  <sheetViews>
    <sheetView workbookViewId="0">
      <selection activeCell="A32" sqref="A32"/>
    </sheetView>
  </sheetViews>
  <sheetFormatPr baseColWidth="10" defaultRowHeight="15" x14ac:dyDescent="0.25"/>
  <cols>
    <col min="1" max="1" width="40.140625" bestFit="1" customWidth="1"/>
  </cols>
  <sheetData>
    <row r="2" spans="1:3" x14ac:dyDescent="0.25">
      <c r="A2" t="s">
        <v>0</v>
      </c>
      <c r="B2">
        <v>64</v>
      </c>
      <c r="C2">
        <v>42</v>
      </c>
    </row>
    <row r="3" spans="1:3" x14ac:dyDescent="0.25">
      <c r="A3" t="s">
        <v>1</v>
      </c>
      <c r="B3">
        <v>30</v>
      </c>
      <c r="C3">
        <v>18</v>
      </c>
    </row>
    <row r="4" spans="1:3" x14ac:dyDescent="0.25">
      <c r="A4" t="s">
        <v>2</v>
      </c>
      <c r="B4">
        <v>24</v>
      </c>
      <c r="C4">
        <v>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tabSelected="1" workbookViewId="0">
      <selection activeCell="A5" sqref="A5"/>
    </sheetView>
  </sheetViews>
  <sheetFormatPr baseColWidth="10" defaultRowHeight="15" x14ac:dyDescent="0.25"/>
  <cols>
    <col min="1" max="1" width="40.140625" bestFit="1" customWidth="1"/>
    <col min="2" max="2" width="6" bestFit="1" customWidth="1"/>
    <col min="4" max="4" width="15.7109375" bestFit="1" customWidth="1"/>
  </cols>
  <sheetData>
    <row r="1" spans="1:9" x14ac:dyDescent="0.25">
      <c r="A1" s="7" t="s">
        <v>3</v>
      </c>
      <c r="B1" s="7" t="s">
        <v>4</v>
      </c>
      <c r="C1" t="s">
        <v>5</v>
      </c>
      <c r="D1" t="s">
        <v>9</v>
      </c>
      <c r="E1" t="s">
        <v>8</v>
      </c>
      <c r="I1" s="6" t="s">
        <v>13</v>
      </c>
    </row>
    <row r="2" spans="1:9" x14ac:dyDescent="0.25">
      <c r="A2" s="2" t="s">
        <v>10</v>
      </c>
      <c r="B2" s="3">
        <v>111</v>
      </c>
      <c r="C2" s="1">
        <f>IFERROR(IF($B2&gt;=TABULADOR!$B$5,TABULADOR!$A$5,IF($B2&gt;=TABULADOR!$B$4,TABULADOR!$A$4,IF($B2&gt;=TABULADOR!$B$3,TABULADOR!$A$3,1))),"")</f>
        <v>3</v>
      </c>
      <c r="D2">
        <f>IFERROR(VLOOKUP($C2,TABULADOR!$A$3:$C$5,3,FALSE),"")</f>
        <v>30</v>
      </c>
      <c r="E2" s="5">
        <f>B2*D2</f>
        <v>3330</v>
      </c>
      <c r="G2" s="4"/>
      <c r="I2" s="4"/>
    </row>
    <row r="3" spans="1:9" x14ac:dyDescent="0.25">
      <c r="A3" s="2" t="s">
        <v>11</v>
      </c>
      <c r="B3" s="3">
        <v>50</v>
      </c>
      <c r="C3" s="1">
        <f>IFERROR(IF($B3&gt;=TABULADOR!$B$5,TABULADOR!$A$5,IF($B3&gt;=TABULADOR!$B$4,TABULADOR!$A$4,IF($B3&gt;=TABULADOR!$B$3,TABULADOR!$A$3,1))),"")</f>
        <v>3</v>
      </c>
      <c r="D3">
        <f>IFERROR(VLOOKUP($C3,TABULADOR!$A$3:$C$5,3,FALSE),"")</f>
        <v>30</v>
      </c>
      <c r="E3" s="5">
        <f>B3*D3</f>
        <v>1500</v>
      </c>
      <c r="G3" s="4"/>
      <c r="I3" s="4"/>
    </row>
    <row r="4" spans="1:9" x14ac:dyDescent="0.25">
      <c r="A4" t="s">
        <v>12</v>
      </c>
      <c r="B4">
        <v>0</v>
      </c>
      <c r="C4" s="1">
        <f>IFERROR(IF($B4&gt;=TABULADOR!$B$5,TABULADOR!$A$5,IF($B4&gt;=TABULADOR!$B$4,TABULADOR!$A$4,IF($B4&gt;=TABULADOR!$B$3,TABULADOR!$A$3,1))),"")</f>
        <v>1</v>
      </c>
      <c r="D4">
        <f>IFERROR(VLOOKUP($C4,TABULADOR!$A$3:$C$5,3,FALSE),"")</f>
        <v>20</v>
      </c>
      <c r="E4" s="5">
        <f>B4*D4</f>
        <v>0</v>
      </c>
      <c r="G4" s="4"/>
    </row>
    <row r="5" spans="1:9" x14ac:dyDescent="0.25">
      <c r="E5" s="5"/>
      <c r="I5" s="4"/>
    </row>
    <row r="6" spans="1:9" x14ac:dyDescent="0.25">
      <c r="E6" s="5"/>
    </row>
    <row r="7" spans="1:9" x14ac:dyDescent="0.25">
      <c r="E7" s="5"/>
    </row>
    <row r="8" spans="1:9" x14ac:dyDescent="0.25">
      <c r="E8" s="5"/>
    </row>
  </sheetData>
  <pageMargins left="0.70866141732283472" right="0.70866141732283472" top="0.74803149606299213" bottom="0.74803149606299213" header="0.31496062992125984" footer="0.31496062992125984"/>
  <pageSetup scale="3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5"/>
  <sheetViews>
    <sheetView workbookViewId="0">
      <selection activeCell="D26" sqref="D26"/>
    </sheetView>
  </sheetViews>
  <sheetFormatPr baseColWidth="10" defaultRowHeight="15" x14ac:dyDescent="0.25"/>
  <sheetData>
    <row r="2" spans="1:3" x14ac:dyDescent="0.25">
      <c r="A2" t="s">
        <v>6</v>
      </c>
      <c r="B2" t="s">
        <v>7</v>
      </c>
      <c r="C2" t="s">
        <v>8</v>
      </c>
    </row>
    <row r="3" spans="1:3" x14ac:dyDescent="0.25">
      <c r="A3">
        <v>1</v>
      </c>
      <c r="B3">
        <v>10</v>
      </c>
      <c r="C3">
        <v>20</v>
      </c>
    </row>
    <row r="4" spans="1:3" x14ac:dyDescent="0.25">
      <c r="A4">
        <v>2</v>
      </c>
      <c r="B4">
        <v>20</v>
      </c>
      <c r="C4">
        <v>25</v>
      </c>
    </row>
    <row r="5" spans="1:3" x14ac:dyDescent="0.25">
      <c r="A5">
        <v>3</v>
      </c>
      <c r="B5">
        <v>30</v>
      </c>
      <c r="C5">
        <v>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Consulta</vt:lpstr>
      <vt:lpstr>CONTACT CENTER</vt:lpstr>
      <vt:lpstr>TABULADOR</vt:lpstr>
      <vt:lpstr>'CONTACT CENTER'!Área_de_impresión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Gildardo Enrique Santana Anaya</dc:creator>
  <cp:lastModifiedBy>ljimenez</cp:lastModifiedBy>
  <cp:lastPrinted>2017-08-03T15:25:46Z</cp:lastPrinted>
  <dcterms:created xsi:type="dcterms:W3CDTF">2016-07-26T22:01:36Z</dcterms:created>
  <dcterms:modified xsi:type="dcterms:W3CDTF">2017-08-10T14:53:33Z</dcterms:modified>
</cp:coreProperties>
</file>