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B11" i="16"/>
  <c r="B9"/>
  <c r="D13" i="15"/>
  <c r="B15" i="14"/>
  <c r="E15" i="8"/>
  <c r="F15" s="1"/>
  <c r="I15" s="1"/>
  <c r="J15" s="1"/>
  <c r="C13" i="15" s="1"/>
  <c r="D17" i="8"/>
  <c r="G17"/>
  <c r="H17"/>
  <c r="C17"/>
  <c r="D9" i="15"/>
  <c r="D10"/>
  <c r="D11"/>
  <c r="D12"/>
  <c r="B11" i="14"/>
  <c r="B12"/>
  <c r="B13"/>
  <c r="B14"/>
  <c r="C15" l="1"/>
  <c r="E15" s="1"/>
  <c r="F15" s="1"/>
  <c r="G15" s="1"/>
  <c r="E14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B15" i="16"/>
  <c r="B16" s="1"/>
  <c r="E13" i="8"/>
  <c r="C13" i="14" s="1"/>
  <c r="F13" i="8" l="1"/>
  <c r="I13" l="1"/>
  <c r="E13" i="14"/>
  <c r="F13" s="1"/>
  <c r="G13" s="1"/>
  <c r="J13" i="8" l="1"/>
  <c r="C11" i="15" s="1"/>
  <c r="E11" i="8"/>
  <c r="E12"/>
  <c r="C12" i="14" s="1"/>
  <c r="C11" l="1"/>
  <c r="C17" s="1"/>
  <c r="E17" i="8"/>
  <c r="E12" i="14"/>
  <c r="F11" i="8"/>
  <c r="F17" s="1"/>
  <c r="F12"/>
  <c r="I12" s="1"/>
  <c r="E11" i="14" l="1"/>
  <c r="E17" s="1"/>
  <c r="I11" i="8"/>
  <c r="I17" s="1"/>
  <c r="F12" i="14"/>
  <c r="G12" s="1"/>
  <c r="J12" i="8"/>
  <c r="C10" i="15" s="1"/>
  <c r="F11" i="14" l="1"/>
  <c r="J11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G11" i="14" l="1"/>
  <c r="G17" s="1"/>
  <c r="B17" i="16" s="1"/>
  <c r="B18" s="1"/>
  <c r="F17" i="14"/>
  <c r="C9" i="15"/>
  <c r="C15" s="1"/>
  <c r="C18" s="1"/>
  <c r="J17" i="8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<sst xmlns="http://schemas.openxmlformats.org/spreadsheetml/2006/main" count="827" uniqueCount="477">
  <si>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</si>
  <si>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</si>
  <si>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</si>
  <si>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</si>
  <si>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</si>
  <si>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</si>
  <si>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</si>
  <si>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</si>
  <si>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</si>
  <si>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</si>
  <si>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</si>
  <si>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</si>
  <si>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</si>
  <si>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</si>
  <si>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</si>
  <si>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</si>
  <si>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</si>
  <si>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</si>
  <si>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</si>
  <si>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</si>
  <si>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</si>
  <si>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</si>
  <si>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</si>
  <si>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</si>
  <si>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</si>
  <si>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</si>
  <si>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</si>
  <si>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</si>
  <si>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</si>
  <si>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</si>
  <si>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</si>
  <si>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</si>
  <si>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</si>
  <si>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</si>
  <si>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</si>
  <si>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</si>
  <si>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</si>
  <si>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</si>
  <si>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</si>
  <si>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</si>
  <si>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</si>
  <si>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</si>
  <si>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</si>
  <si>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</si>
  <si>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</si>
  <si>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</si>
  <si>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</si>
  <si>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</si>
  <si>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</si>
  <si>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</si>
  <si>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</si>
  <si>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</si>
  <si>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</si>
  <si>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</si>
  <si>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</si>
  <si>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</si>
  <si>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</si>
  <si>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</si>
  <si>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</si>
  <si>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</si>
  <si>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</si>
  <si>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</si>
  <si>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</si>
  <si>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</si>
  <si>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</si>
  <si>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</si>
  <si>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</si>
  <si>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</si>
  <si>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</si>
  <si>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</si>
  <si>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</si>
  <si>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</si>
  <si>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</si>
  <si>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</si>
  <si>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</si>
  <si>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</si>
  <si>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</si>
  <si>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</si>
  <si>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</si>
  <si>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</si>
  <si>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</si>
  <si>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</si>
  <si>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</si>
  <si>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</si>
  <si>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</si>
  <si>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</si>
  <si>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</si>
  <si>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</si>
  <si>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</si>
  <si>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</si>
  <si>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</si>
  <si>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</si>
  <si>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</si>
  <si>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</si>
  <si>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</si>
  <si>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</si>
  <si>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</si>
  <si>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</si>
  <si>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</si>
  <si>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</si>
  <si>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</si>
  <si>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</si>
  <si>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</si>
  <si>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</si>
  <si>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</si>
  <si>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</si>
  <si>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</si>
  <si>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</si>
  <si>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</si>
  <si>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</si>
  <si>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</si>
  <si>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</si>
  <si>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</si>
  <si>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</si>
  <si>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</si>
  <si>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</si>
  <si>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</si>
  <si>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</si>
  <si>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</si>
  <si>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</si>
  <si>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</si>
  <si>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</si>
  <si>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</si>
  <si>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</si>
  <si>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</si>
  <si>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</si>
  <si>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</si>
  <si>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</si>
  <si>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</si>
  <si>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</si>
  <si>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</si>
  <si>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</si>
  <si>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</si>
  <si>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</si>
  <si>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</si>
  <si>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</si>
  <si>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</si>
  <si>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</si>
  <si>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</si>
  <si>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</si>
  <si>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</si>
  <si>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</si>
  <si>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</si>
  <si>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</si>
  <si>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</si>
  <si>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</si>
  <si>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</si>
  <si>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</si>
  <si>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</si>
  <si>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</si>
  <si>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</si>
  <si>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</si>
  <si>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</si>
  <si>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</si>
  <si>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</si>
  <si>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</si>
  <si>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</si>
  <si>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</si>
  <si>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</si>
  <si>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</si>
  <si>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</si>
  <si>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</si>
  <si>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</si>
  <si>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</si>
  <si>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</si>
  <si>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</si>
  <si>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</si>
  <si>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</si>
  <si>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</si>
  <si>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</si>
  <si>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</si>
  <si>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</si>
  <si>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</si>
  <si>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</si>
  <si>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</si>
  <si>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</si>
  <si>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</si>
  <si>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</si>
  <si>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</si>
  <si>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</si>
  <si>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</si>
  <si>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</si>
  <si>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</si>
  <si>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</si>
  <si>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</si>
  <si>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</si>
  <si>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</si>
  <si>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</si>
  <si>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</si>
  <si>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</si>
  <si>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</si>
  <si>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</si>
  <si>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</si>
  <si>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</si>
  <si>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</si>
  <si>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</si>
  <si>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</si>
  <si>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</si>
  <si>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</si>
  <si>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</si>
  <si>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</si>
  <si>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</si>
  <si>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</si>
  <si>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</si>
  <si>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</si>
  <si>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</si>
  <si>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</si>
  <si>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</si>
  <si>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</si>
  <si>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</si>
  <si>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</si>
  <si>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</si>
  <si>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</si>
  <si>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</si>
  <si>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</si>
  <si>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</si>
  <si>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</si>
  <si>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</si>
  <si>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</si>
  <si>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</si>
  <si>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</si>
  <si>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</si>
  <si>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</si>
  <si>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</si>
  <si>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</si>
  <si>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</si>
  <si>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</si>
  <si>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</si>
  <si>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</si>
  <si>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</si>
  <si>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</si>
  <si>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</si>
  <si>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</si>
  <si>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</si>
  <si>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</si>
  <si>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</si>
  <si>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</si>
  <si>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</si>
  <si>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</si>
  <si>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</si>
  <si>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</si>
  <si>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</si>
  <si>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</si>
  <si>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</si>
  <si>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</si>
  <si>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</si>
  <si>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</si>
  <si>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</si>
  <si>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</si>
  <si>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</si>
  <si>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</si>
  <si>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</si>
  <si>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</si>
  <si>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</si>
  <si>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</si>
  <si>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</si>
  <si>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</si>
  <si>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</si>
  <si>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</si>
  <si>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</si>
  <si>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</si>
  <si>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</si>
  <si>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</si>
  <si>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</si>
  <si>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</si>
  <si>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</si>
  <si>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</si>
  <si>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</si>
  <si>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</si>
  <si>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</si>
  <si>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</si>
  <si>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</si>
  <si>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</si>
  <si>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</si>
  <si>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</si>
  <si>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</si>
  <si>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</si>
  <si>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</si>
  <si>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</si>
  <si>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</si>
  <si>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</si>
  <si>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</si>
  <si>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</si>
  <si>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</si>
  <si>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</si>
  <si>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</si>
  <si>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</si>
  <si>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</si>
  <si>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</si>
  <si>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</si>
  <si>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</si>
  <si>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</si>
  <si>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</si>
  <si>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</si>
  <si>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</si>
  <si>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</si>
  <si>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</si>
  <si>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</si>
  <si>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</si>
  <si>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</si>
  <si>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</si>
  <si>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</si>
  <si>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</si>
  <si>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</si>
  <si>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</si>
  <si>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</si>
  <si>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</si>
  <si>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</si>
  <si>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</si>
  <si>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</si>
  <si>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</si>
  <si>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</si>
  <si>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</si>
  <si>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</si>
  <si>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</si>
  <si>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</si>
  <si>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</si>
  <si>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</si>
  <si>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</si>
  <si>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</si>
  <si>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</si>
  <si>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</si>
  <si>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</si>
  <si>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</si>
  <si>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</si>
  <si>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</si>
  <si>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</si>
  <si>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</si>
  <si>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</si>
  <si>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</si>
  <si>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</si>
  <si>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</si>
  <si>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</si>
  <si>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</si>
  <si>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</si>
  <si>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</si>
  <si>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</si>
  <si>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</si>
  <si>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</si>
  <si>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</si>
  <si>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</si>
  <si>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</si>
  <si>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</si>
  <si>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</si>
  <si>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</si>
  <si>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</si>
  <si>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</si>
  <si>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</si>
  <si>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</si>
  <si>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</si>
  <si>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</si>
  <si>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</si>
  <si>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</si>
  <si>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</si>
  <si>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</si>
  <si>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</si>
  <si>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</si>
  <si>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</si>
  <si>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</si>
  <si>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</si>
  <si>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</si>
  <si>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</si>
  <si>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</si>
  <si>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</si>
  <si>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</si>
  <si>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</si>
  <si>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</si>
  <si>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</si>
  <si>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</si>
  <si>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</si>
  <si>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</si>
  <si>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</si>
  <si>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</si>
  <si>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</si>
  <si>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</si>
  <si>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</si>
  <si>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</si>
  <si>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</si>
  <si>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</si>
  <si>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</si>
  <si>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</si>
  <si>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</si>
  <si>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</si>
  <si>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</si>
  <si>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</si>
  <si>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</si>
  <si>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</si>
  <si>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</si>
  <si>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</si>
  <si>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</si>
  <si>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</si>
  <si>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</si>
  <si>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</si>
  <si>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</si>
  <si>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</si>
  <si>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</si>
  <si>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</si>
  <si>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</si>
  <si>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</si>
  <si>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</si>
  <si>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</si>
  <si>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</si>
  <si>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</si>
  <si>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</si>
  <si>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</si>
  <si>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</si>
  <si>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</si>
  <si>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</si>
  <si>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</si>
  <si>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</si>
  <si>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</si>
  <si>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</si>
  <si>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</si>
  <si>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</si>
  <si>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</si>
  <si>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</si>
  <si>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</si>
  <si>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</si>
  <si>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</si>
  <si>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</si>
  <si>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</si>
  <si>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</si>
  <si>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</si>
  <si>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</si>
  <si>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</si>
  <si>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</si>
  <si>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</si>
  <si>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</si>
  <si>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</si>
  <si>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</si>
  <si>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</si>
  <si>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</si>
  <si>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</si>
  <si>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</si>
  <si>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</si>
  <si>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</si>
  <si>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</si>
  <si>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</si>
  <si>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</si>
  <si>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</si>
  <si>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</si>
  <si>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</si>
  <si>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</si>
  <si>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</si>
  <si>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</si>
  <si>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</si>
  <si>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</si>
  <si>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</si>
  <si>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</si>
  <si>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</si>
  <si>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</si>
  <si>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</si>
  <si>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</si>
  <si>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</si>
  <si>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</si>
  <si>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</si>
  <si>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</si>
  <si>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</si>
  <si>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</si>
  <si>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</si>
  <si>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</si>
  <si>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</si>
  <si>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</si>
  <si>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</si>
  <si>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</si>
  <si>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</si>
  <si>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</si>
  <si>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</si>
  <si>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</si>
  <si>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</si>
  <si>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</si>
  <si>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</si>
  <si>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</si>
  <si>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DESGLOSE DE NOMINA SEMANA 43</t>
  </si>
  <si>
    <t>18/10/2017 AL 24/10/2017</t>
  </si>
  <si>
    <t>SEMANA 43</t>
  </si>
  <si>
    <t>Periodo 43 al 43 Semanal del 18/10/2017 al 24/10/2017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</si>
</sst>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tabSelected="1"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43</v>
      </c>
    </row>
    <row r="4" spans="1:11">
      <c r="A4" s="143"/>
      <c r="B4" s="161" t="str">
        <f>+SINDICATO!B4</f>
        <v>Periodo 43 al 43 Semanal del 18/10/2017 al 24/10/2017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8203.5</v>
      </c>
      <c r="E17" s="165">
        <f>SUM(E11:E16)</f>
        <v>8203.5</v>
      </c>
      <c r="F17" s="165">
        <f t="shared" ref="F17:G17" si="10">SUM(F11:F16)</f>
        <v>1312.56</v>
      </c>
      <c r="G17" s="165">
        <f t="shared" si="10"/>
        <v>9516.06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J17" sqref="J17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475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476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3" si="3">+E11-I11</f>
        <v>1319.7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/>
      <c r="H14" s="167">
        <v>0</v>
      </c>
      <c r="I14" s="167">
        <f>SUM(F14:H14)</f>
        <v>93.75</v>
      </c>
      <c r="J14" s="167">
        <f>+E14-I14</f>
        <v>843.75</v>
      </c>
    </row>
    <row r="15" spans="1:10">
      <c r="A15" s="158"/>
      <c r="B15" s="157" t="s">
        <v>471</v>
      </c>
      <c r="C15" s="159">
        <v>1900</v>
      </c>
      <c r="D15" s="167"/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0</v>
      </c>
      <c r="E17" s="163">
        <f t="shared" si="11"/>
        <v>8203.5</v>
      </c>
      <c r="F17" s="163">
        <f t="shared" si="11"/>
        <v>820.35</v>
      </c>
      <c r="G17" s="163">
        <f t="shared" si="11"/>
        <v>0</v>
      </c>
      <c r="H17" s="163">
        <f t="shared" si="11"/>
        <v>150</v>
      </c>
      <c r="I17" s="163">
        <f t="shared" si="11"/>
        <v>970.35</v>
      </c>
      <c r="J17" s="163">
        <f t="shared" si="11"/>
        <v>7233.15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43</v>
      </c>
    </row>
    <row r="4" spans="1:5">
      <c r="A4" s="161" t="str">
        <f>+SINDICATO!B4</f>
        <v>Periodo 43 al 43 Semanal del 18/10/2017 al 24/10/2017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843.75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7233.15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7233.15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4" sqref="B4"/>
    </sheetView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473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474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5633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2570.5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8203.5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1312.56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9516.06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9516.06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2017-10-27T14:30:28Z</dcterms:modified>
</cp:coreProperties>
</file>