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3" r:id="rId1"/>
    <sheet name="INGENIERIA" sheetId="1" r:id="rId2"/>
    <sheet name="BANCOS" sheetId="2" r:id="rId3"/>
  </sheets>
  <calcPr calcId="145621"/>
</workbook>
</file>

<file path=xl/calcChain.xml><?xml version="1.0" encoding="utf-8"?>
<calcChain xmlns="http://schemas.openxmlformats.org/spreadsheetml/2006/main">
  <c r="F15" i="3"/>
  <c r="G15"/>
  <c r="H15"/>
  <c r="I15"/>
  <c r="J15"/>
  <c r="E15"/>
  <c r="E12"/>
  <c r="G12" s="1"/>
  <c r="J11"/>
  <c r="I11"/>
  <c r="H11"/>
  <c r="G11"/>
  <c r="F11"/>
  <c r="E11"/>
  <c r="F12" l="1"/>
  <c r="H12" s="1"/>
  <c r="I12" l="1"/>
  <c r="J12"/>
</calcChain>
</file>

<file path=xl/sharedStrings.xml><?xml version="1.0" encoding="utf-8"?>
<sst xmlns="http://schemas.openxmlformats.org/spreadsheetml/2006/main" count="95" uniqueCount="40">
  <si>
    <t>CONTPAQ i</t>
  </si>
  <si>
    <t xml:space="preserve">      NÓMINAS</t>
  </si>
  <si>
    <t>011 INGENIERIA FISCAL LABORAL SC</t>
  </si>
  <si>
    <t>Lista de Raya (forma tabular)</t>
  </si>
  <si>
    <t>Periodo 6 al 6 Periodo Extraordinario del 16/10/2017 al 16/10/2017</t>
  </si>
  <si>
    <t>Reg Pat IMSS: 00000000000,Z3422423106</t>
  </si>
  <si>
    <t xml:space="preserve">RFC: IFL -130502-TN8 </t>
  </si>
  <si>
    <t>Código</t>
  </si>
  <si>
    <t>Empleado</t>
  </si>
  <si>
    <t>Comisiones</t>
  </si>
  <si>
    <t>*TOTAL* *PERCEPCIONES*</t>
  </si>
  <si>
    <t>I.S.R. (sp)</t>
  </si>
  <si>
    <t>Ajuste al neto</t>
  </si>
  <si>
    <t>*TOTAL* *DEDUCCIONES*</t>
  </si>
  <si>
    <t>*NETO*</t>
  </si>
  <si>
    <t xml:space="preserve">    Reg. Pat. IMSS:  Z3422423106</t>
  </si>
  <si>
    <t>OPR13</t>
  </si>
  <si>
    <t>Ochoa Palacios Raul Alejandro</t>
  </si>
  <si>
    <t>PHJ18</t>
  </si>
  <si>
    <t>Perez Hernandez Juan</t>
  </si>
  <si>
    <t xml:space="preserve">  =============</t>
  </si>
  <si>
    <t>Total Gral.</t>
  </si>
  <si>
    <t xml:space="preserve"> </t>
  </si>
  <si>
    <t>Periodo 6 del 2017-10-16 al 2017-10-16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</si>
  <si>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</si>
  <si>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</si>
  <si>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</si>
  <si>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</si>
  <si>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</si>
  <si>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</si>
  <si>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</si>
  <si>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</si>
  <si>
    <t>99 Otros</t>
  </si>
  <si>
    <t>Total Otros</t>
  </si>
  <si>
    <t>FACTURA</t>
  </si>
  <si>
    <t>2% NOMINA</t>
  </si>
  <si>
    <t>7.5% COMISION</t>
  </si>
  <si>
    <t>SUBTOTAL</t>
  </si>
  <si>
    <t>IVA</t>
  </si>
  <si>
    <t>TOTAL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</si>
</sst>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21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J15" sqref="J15"/>
    </sheetView>
  </sheetViews>
  <sheetFormatPr baseColWidth="10" defaultRowHeight="11.25"/>
  <cols>
    <col min="1" max="1" width="9" style="2" customWidth="1"/>
    <col min="2" max="2" width="22.5703125" style="1" customWidth="1"/>
    <col min="3" max="3" width="13.5703125" style="1" bestFit="1" customWidth="1"/>
    <col min="4" max="4" width="11.42578125" style="1"/>
    <col min="5" max="5" width="13.85546875" style="1" customWidth="1"/>
    <col min="6" max="16384" width="11.42578125" style="1"/>
  </cols>
  <sheetData>
    <row r="1" spans="1:10" ht="18" customHeight="1">
      <c r="A1" s="3" t="s">
        <v>0</v>
      </c>
      <c r="B1" s="41" t="s">
        <v>22</v>
      </c>
      <c r="C1" s="42"/>
    </row>
    <row r="2" spans="1:10" ht="24.95" customHeight="1">
      <c r="A2" s="4" t="s">
        <v>1</v>
      </c>
      <c r="B2" s="20" t="s">
        <v>2</v>
      </c>
      <c r="C2" s="21"/>
    </row>
    <row r="3" spans="1:10" ht="15.75">
      <c r="B3" s="22" t="s">
        <v>3</v>
      </c>
      <c r="C3" s="23"/>
    </row>
    <row r="4" spans="1:10" ht="15">
      <c r="B4" s="24" t="s">
        <v>4</v>
      </c>
      <c r="C4" s="23"/>
    </row>
    <row r="5" spans="1:10">
      <c r="B5" s="6" t="s">
        <v>5</v>
      </c>
    </row>
    <row r="6" spans="1:10">
      <c r="B6" s="6" t="s">
        <v>6</v>
      </c>
    </row>
    <row r="7" spans="1:10" ht="15.75">
      <c r="E7" s="43" t="s">
        <v>34</v>
      </c>
      <c r="F7" s="43"/>
      <c r="G7" s="43"/>
      <c r="H7" s="43"/>
      <c r="I7" s="43"/>
      <c r="J7" s="43"/>
    </row>
    <row r="8" spans="1:10" s="5" customFormat="1" ht="23.25" thickBot="1">
      <c r="A8" s="8" t="s">
        <v>7</v>
      </c>
      <c r="B8" s="9" t="s">
        <v>8</v>
      </c>
      <c r="C8" s="10" t="s">
        <v>10</v>
      </c>
      <c r="E8" s="38" t="s">
        <v>10</v>
      </c>
      <c r="F8" s="38" t="s">
        <v>35</v>
      </c>
      <c r="G8" s="38" t="s">
        <v>36</v>
      </c>
      <c r="H8" s="38" t="s">
        <v>37</v>
      </c>
      <c r="I8" s="38" t="s">
        <v>38</v>
      </c>
      <c r="J8" s="38" t="s">
        <v>39</v>
      </c>
    </row>
    <row r="9" spans="1:10" ht="12" thickTop="1">
      <c r="A9" s="12" t="s">
        <v>15</v>
      </c>
    </row>
    <row r="11" spans="1:10">
      <c r="A11" s="2" t="s">
        <v>16</v>
      </c>
      <c r="B11" s="1" t="s">
        <v>17</v>
      </c>
      <c r="C11" s="13">
        <v>2938</v>
      </c>
      <c r="E11" s="39">
        <f>+C11</f>
        <v>2938</v>
      </c>
      <c r="F11" s="39">
        <f>+E11*2%</f>
        <v>58.76</v>
      </c>
      <c r="G11" s="39">
        <f>+E11*7.5%</f>
        <v>220.35</v>
      </c>
      <c r="H11" s="39">
        <f>SUM(E11:G11)</f>
        <v>3217.11</v>
      </c>
      <c r="I11" s="39">
        <f>+H11*16%</f>
        <v>514.73760000000004</v>
      </c>
      <c r="J11" s="39">
        <f>+H11+I11</f>
        <v>3731.8476000000001</v>
      </c>
    </row>
    <row r="12" spans="1:10">
      <c r="A12" s="2" t="s">
        <v>18</v>
      </c>
      <c r="B12" s="1" t="s">
        <v>19</v>
      </c>
      <c r="C12" s="13">
        <v>7408</v>
      </c>
      <c r="E12" s="39">
        <f>+C12</f>
        <v>7408</v>
      </c>
      <c r="F12" s="39">
        <f>+E12*2%</f>
        <v>148.16</v>
      </c>
      <c r="G12" s="39">
        <f>+E12*7.5%</f>
        <v>555.6</v>
      </c>
      <c r="H12" s="39">
        <f>SUM(E12:G12)</f>
        <v>8111.76</v>
      </c>
      <c r="I12" s="39">
        <f>+H12*16%</f>
        <v>1297.8816000000002</v>
      </c>
      <c r="J12" s="39">
        <f>+H12+I12</f>
        <v>9409.6416000000008</v>
      </c>
    </row>
    <row r="14" spans="1:10" s="7" customFormat="1">
      <c r="A14" s="15"/>
      <c r="C14" s="7" t="s">
        <v>20</v>
      </c>
      <c r="E14" s="37" t="s">
        <v>20</v>
      </c>
      <c r="F14" s="37" t="s">
        <v>20</v>
      </c>
      <c r="G14" s="37" t="s">
        <v>20</v>
      </c>
      <c r="H14" s="37" t="s">
        <v>20</v>
      </c>
      <c r="I14" s="37" t="s">
        <v>20</v>
      </c>
      <c r="J14" s="37" t="s">
        <v>20</v>
      </c>
    </row>
    <row r="15" spans="1:10" ht="13.5" thickBot="1">
      <c r="A15" s="18" t="s">
        <v>21</v>
      </c>
      <c r="B15" s="1" t="s">
        <v>22</v>
      </c>
      <c r="C15" s="17">
        <v>10346</v>
      </c>
      <c r="E15" s="40">
        <f>+E11+E12</f>
        <v>10346</v>
      </c>
      <c r="F15" s="40">
        <f t="shared" ref="F15:J15" si="0">+F11+F12</f>
        <v>206.92</v>
      </c>
      <c r="G15" s="40">
        <f t="shared" si="0"/>
        <v>775.95</v>
      </c>
      <c r="H15" s="40">
        <f t="shared" si="0"/>
        <v>11328.87</v>
      </c>
      <c r="I15" s="40">
        <f t="shared" si="0"/>
        <v>1812.6192000000001</v>
      </c>
      <c r="J15" s="40">
        <f t="shared" si="0"/>
        <v>13141.4892</v>
      </c>
    </row>
    <row r="16" spans="1:10" ht="12" thickTop="1"/>
    <row r="17" spans="1:3">
      <c r="C17" s="1" t="s">
        <v>22</v>
      </c>
    </row>
    <row r="18" spans="1:3">
      <c r="A18" s="2" t="s">
        <v>22</v>
      </c>
      <c r="B18" s="1" t="s">
        <v>22</v>
      </c>
      <c r="C18" s="16"/>
    </row>
  </sheetData>
  <mergeCells count="2">
    <mergeCell ref="B1:C1"/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8" sqref="E18"/>
    </sheetView>
  </sheetViews>
  <sheetFormatPr baseColWidth="10" defaultRowHeight="11.25"/>
  <cols>
    <col min="1" max="1" width="9" style="2" customWidth="1"/>
    <col min="2" max="2" width="22.5703125" style="1" customWidth="1"/>
    <col min="3" max="3" width="13" style="1" bestFit="1" customWidth="1"/>
    <col min="4" max="4" width="13.5703125" style="1" bestFit="1" customWidth="1"/>
    <col min="5" max="8" width="13" style="1" bestFit="1" customWidth="1"/>
    <col min="9" max="16384" width="11.42578125" style="1"/>
  </cols>
  <sheetData>
    <row r="1" spans="1:8" ht="18" customHeight="1">
      <c r="A1" s="3" t="s">
        <v>0</v>
      </c>
      <c r="B1" s="41" t="s">
        <v>22</v>
      </c>
      <c r="C1" s="42"/>
      <c r="D1" s="42"/>
      <c r="E1" s="42"/>
    </row>
    <row r="2" spans="1:8" ht="24.95" customHeight="1">
      <c r="A2" s="4" t="s">
        <v>1</v>
      </c>
      <c r="B2" s="20" t="s">
        <v>2</v>
      </c>
      <c r="C2" s="21"/>
      <c r="D2" s="21"/>
      <c r="E2" s="21"/>
    </row>
    <row r="3" spans="1:8" ht="15.75">
      <c r="B3" s="22" t="s">
        <v>3</v>
      </c>
      <c r="C3" s="23"/>
      <c r="D3" s="23"/>
      <c r="E3" s="23"/>
      <c r="F3" s="7"/>
    </row>
    <row r="4" spans="1:8" ht="15">
      <c r="B4" s="24" t="s">
        <v>4</v>
      </c>
      <c r="C4" s="23"/>
      <c r="D4" s="23"/>
      <c r="E4" s="23"/>
      <c r="F4" s="7"/>
    </row>
    <row r="5" spans="1:8">
      <c r="B5" s="6" t="s">
        <v>5</v>
      </c>
    </row>
    <row r="6" spans="1:8">
      <c r="B6" s="6" t="s">
        <v>6</v>
      </c>
    </row>
    <row r="8" spans="1:8" s="5" customFormat="1" ht="23.25" thickBot="1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10" t="s">
        <v>13</v>
      </c>
      <c r="H8" s="11" t="s">
        <v>14</v>
      </c>
    </row>
    <row r="9" spans="1:8" ht="12" thickTop="1">
      <c r="A9" s="12" t="s">
        <v>15</v>
      </c>
    </row>
    <row r="11" spans="1:8">
      <c r="A11" s="2" t="s">
        <v>16</v>
      </c>
      <c r="B11" s="1" t="s">
        <v>17</v>
      </c>
      <c r="C11" s="13">
        <v>2938</v>
      </c>
      <c r="D11" s="13">
        <v>2938</v>
      </c>
      <c r="E11" s="13">
        <v>617.79</v>
      </c>
      <c r="F11" s="13">
        <v>0.01</v>
      </c>
      <c r="G11" s="13">
        <v>617.79999999999995</v>
      </c>
      <c r="H11" s="13">
        <v>2320.1999999999998</v>
      </c>
    </row>
    <row r="12" spans="1:8">
      <c r="A12" s="2" t="s">
        <v>18</v>
      </c>
      <c r="B12" s="1" t="s">
        <v>19</v>
      </c>
      <c r="C12" s="13">
        <v>7408</v>
      </c>
      <c r="D12" s="13">
        <v>7408</v>
      </c>
      <c r="E12" s="13">
        <v>1645.27</v>
      </c>
      <c r="F12" s="14">
        <v>-7.0000000000000007E-2</v>
      </c>
      <c r="G12" s="13">
        <v>1645.2</v>
      </c>
      <c r="H12" s="13">
        <v>5762.8</v>
      </c>
    </row>
    <row r="14" spans="1:8" s="7" customFormat="1">
      <c r="A14" s="15"/>
      <c r="C14" s="7" t="s">
        <v>20</v>
      </c>
      <c r="D14" s="7" t="s">
        <v>20</v>
      </c>
      <c r="E14" s="7" t="s">
        <v>20</v>
      </c>
      <c r="F14" s="7" t="s">
        <v>20</v>
      </c>
      <c r="G14" s="7" t="s">
        <v>20</v>
      </c>
      <c r="H14" s="7" t="s">
        <v>20</v>
      </c>
    </row>
    <row r="15" spans="1:8">
      <c r="A15" s="18" t="s">
        <v>21</v>
      </c>
      <c r="B15" s="1" t="s">
        <v>22</v>
      </c>
      <c r="C15" s="17">
        <v>10346</v>
      </c>
      <c r="D15" s="17">
        <v>10346</v>
      </c>
      <c r="E15" s="17">
        <v>2263.06</v>
      </c>
      <c r="F15" s="19">
        <v>-0.06</v>
      </c>
      <c r="G15" s="17">
        <v>2263</v>
      </c>
      <c r="H15" s="17">
        <v>8083</v>
      </c>
    </row>
    <row r="17" spans="1:8">
      <c r="C17" s="1" t="s">
        <v>22</v>
      </c>
      <c r="D17" s="1" t="s">
        <v>22</v>
      </c>
      <c r="E17" s="1" t="s">
        <v>22</v>
      </c>
      <c r="F17" s="1" t="s">
        <v>22</v>
      </c>
      <c r="G17" s="1" t="s">
        <v>22</v>
      </c>
      <c r="H17" s="1" t="s">
        <v>22</v>
      </c>
    </row>
    <row r="18" spans="1:8">
      <c r="A18" s="2" t="s">
        <v>22</v>
      </c>
      <c r="B18" s="1" t="s">
        <v>22</v>
      </c>
      <c r="C18" s="16"/>
      <c r="D18" s="16"/>
      <c r="E18" s="16"/>
      <c r="F18" s="16"/>
      <c r="G18" s="16"/>
      <c r="H18" s="16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17" sqref="D17"/>
    </sheetView>
  </sheetViews>
  <sheetFormatPr baseColWidth="10" defaultRowHeight="15"/>
  <cols>
    <col min="2" max="2" width="21.140625" customWidth="1"/>
    <col min="3" max="3" width="18.85546875" bestFit="1" customWidth="1"/>
    <col min="4" max="4" width="10.5703125" bestFit="1" customWidth="1"/>
    <col min="5" max="5" width="28" bestFit="1" customWidth="1"/>
  </cols>
  <sheetData>
    <row r="1" spans="1:10">
      <c r="A1" s="26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7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9.5">
      <c r="A3" s="25" t="s">
        <v>2</v>
      </c>
      <c r="B3" s="25"/>
      <c r="C3" s="28"/>
      <c r="D3" s="25"/>
      <c r="E3" s="25"/>
      <c r="F3" s="25"/>
      <c r="G3" s="25"/>
      <c r="H3" s="25"/>
      <c r="I3" s="25"/>
      <c r="J3" s="25"/>
    </row>
    <row r="4" spans="1:10">
      <c r="A4" s="25" t="s">
        <v>23</v>
      </c>
      <c r="B4" s="25"/>
      <c r="C4" s="25"/>
      <c r="D4" s="25"/>
      <c r="E4" s="25"/>
      <c r="F4" s="25"/>
      <c r="G4" s="25"/>
      <c r="H4" s="25"/>
      <c r="I4" s="25"/>
      <c r="J4" s="25"/>
    </row>
    <row r="6" spans="1:10">
      <c r="A6" s="29"/>
      <c r="B6" s="29"/>
      <c r="C6" s="29"/>
      <c r="D6" s="29"/>
      <c r="E6" s="29"/>
      <c r="F6" s="29"/>
      <c r="G6" s="29"/>
      <c r="H6" s="29"/>
      <c r="I6" s="25"/>
      <c r="J6" s="25"/>
    </row>
    <row r="7" spans="1:10">
      <c r="A7" s="30"/>
      <c r="B7" s="30"/>
      <c r="C7" s="30"/>
      <c r="D7" s="30"/>
      <c r="E7" s="30"/>
      <c r="F7" s="30"/>
      <c r="G7" s="30"/>
      <c r="H7" s="30"/>
      <c r="I7" s="25"/>
      <c r="J7" s="25"/>
    </row>
    <row r="8" spans="1:10">
      <c r="A8" s="32" t="s">
        <v>24</v>
      </c>
      <c r="B8" s="32" t="s">
        <v>25</v>
      </c>
      <c r="C8" s="32" t="s">
        <v>26</v>
      </c>
      <c r="D8" s="33" t="s">
        <v>27</v>
      </c>
      <c r="E8" s="32" t="s">
        <v>28</v>
      </c>
      <c r="F8" s="31"/>
      <c r="G8" s="31"/>
      <c r="H8" s="31"/>
      <c r="I8" s="31"/>
      <c r="J8" s="31"/>
    </row>
    <row r="9" spans="1:10">
      <c r="A9" s="25" t="s">
        <v>18</v>
      </c>
      <c r="B9" s="25">
        <v>56708250735</v>
      </c>
      <c r="C9" s="25" t="s">
        <v>29</v>
      </c>
      <c r="D9" s="25">
        <v>5762.8</v>
      </c>
      <c r="E9" s="25" t="s">
        <v>19</v>
      </c>
      <c r="F9" s="25"/>
      <c r="G9" s="25"/>
      <c r="H9" s="25"/>
      <c r="I9" s="25"/>
      <c r="J9" s="25"/>
    </row>
    <row r="10" spans="1:10">
      <c r="A10" s="25"/>
      <c r="B10" s="25" t="s">
        <v>30</v>
      </c>
      <c r="C10" s="25"/>
      <c r="D10" s="34">
        <v>5762.8</v>
      </c>
      <c r="E10" s="25" t="s">
        <v>31</v>
      </c>
      <c r="F10" s="25"/>
      <c r="G10" s="25"/>
      <c r="H10" s="25"/>
      <c r="I10" s="25"/>
      <c r="J10" s="25"/>
    </row>
    <row r="12" spans="1:10">
      <c r="A12" s="25" t="s">
        <v>16</v>
      </c>
      <c r="B12" s="25">
        <v>1168500843</v>
      </c>
      <c r="C12" s="25" t="s">
        <v>32</v>
      </c>
      <c r="D12" s="25">
        <v>2320.2000000000003</v>
      </c>
      <c r="E12" s="25" t="s">
        <v>17</v>
      </c>
      <c r="F12" s="25"/>
      <c r="G12" s="25"/>
      <c r="H12" s="25"/>
      <c r="I12" s="25"/>
      <c r="J12" s="25"/>
    </row>
    <row r="13" spans="1:10">
      <c r="A13" s="25"/>
      <c r="B13" s="25" t="s">
        <v>33</v>
      </c>
      <c r="C13" s="25"/>
      <c r="D13" s="34">
        <v>2320.2000000000003</v>
      </c>
      <c r="E13" s="25" t="s">
        <v>31</v>
      </c>
      <c r="F13" s="25"/>
      <c r="G13" s="25"/>
      <c r="H13" s="25"/>
      <c r="I13" s="25"/>
      <c r="J13" s="25"/>
    </row>
    <row r="15" spans="1:10">
      <c r="A15" s="25"/>
      <c r="B15" s="35" t="s">
        <v>30</v>
      </c>
      <c r="C15" s="35"/>
      <c r="D15" s="36">
        <v>5762.8</v>
      </c>
      <c r="E15" s="35" t="s">
        <v>31</v>
      </c>
      <c r="F15" s="25"/>
      <c r="G15" s="25"/>
      <c r="H15" s="25"/>
      <c r="I15" s="25"/>
      <c r="J15" s="25"/>
    </row>
    <row r="16" spans="1:10">
      <c r="A16" s="25"/>
      <c r="B16" s="35" t="s">
        <v>33</v>
      </c>
      <c r="C16" s="35"/>
      <c r="D16" s="36">
        <v>2320.2000000000003</v>
      </c>
      <c r="E16" s="35" t="s">
        <v>31</v>
      </c>
      <c r="F16" s="25"/>
      <c r="G16" s="25"/>
      <c r="H16" s="25"/>
      <c r="I16" s="25"/>
      <c r="J16" s="25"/>
    </row>
    <row r="17" spans="2:5">
      <c r="B17" s="35"/>
      <c r="C17" s="35"/>
      <c r="D17" s="36">
        <v>8083</v>
      </c>
      <c r="E17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2017-10-16T16:54:14Z</dcterms:created>
  <dcterms:modified xsi:type="dcterms:W3CDTF">2017-10-16T17:00:05Z</dcterms:modified>
</cp:coreProperties>
</file>