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/>
  </bookViews>
  <sheets>
    <sheet name="FACTURACION" sheetId="3" r:id="rId1"/>
    <sheet name="INGENIERIA" sheetId="1" r:id="rId2"/>
    <sheet name="BANCOS" sheetId="2" r:id="rId3"/>
  </sheets>
  <calcPr calcId="145621"/>
</workbook>
</file>

<file path=xl/calcChain.xml><?xml version="1.0" encoding="utf-8"?>
<calcChain xmlns="http://schemas.openxmlformats.org/spreadsheetml/2006/main">
  <c r="F14" i="3"/>
  <c r="G14"/>
  <c r="H14"/>
  <c r="I14"/>
  <c r="J14"/>
  <c r="E14"/>
  <c r="J11"/>
  <c r="I11"/>
  <c r="H11"/>
  <c r="G11"/>
  <c r="F11"/>
  <c r="E11"/>
</calcChain>
</file>

<file path=xl/sharedStrings.xml><?xml version="1.0" encoding="utf-8"?>
<sst xmlns="http://schemas.openxmlformats.org/spreadsheetml/2006/main" count="87" uniqueCount="37">
  <si>
    <t>CONTPAQ i</t>
  </si>
  <si>
    <t xml:space="preserve">      NÓMINAS</t>
  </si>
  <si>
    <t>011 INGENIERIA FISCAL LABORAL SC</t>
  </si>
  <si>
    <t>Lista de Raya (forma tabular)</t>
  </si>
  <si>
    <t>Periodo 4 al 4 Periodo Extraordinario del 24/06/2017 al 24/06/2017</t>
  </si>
  <si>
    <t>Reg Pat IMSS: 00000000000,Z3422423106</t>
  </si>
  <si>
    <t xml:space="preserve">RFC: IFL -130502-TN8 </t>
  </si>
  <si>
    <t>Código</t>
  </si>
  <si>
    <t>Empleado</t>
  </si>
  <si>
    <t>Compensación</t>
  </si>
  <si>
    <t>Vacaciones a tiempo</t>
  </si>
  <si>
    <t>Prima de vacaciones a tiempo</t>
  </si>
  <si>
    <t>*TOTAL* *PERCEPCIONES*</t>
  </si>
  <si>
    <t>I.S.R. (sp)</t>
  </si>
  <si>
    <t>*TOTAL* *DEDUCCIONES*</t>
  </si>
  <si>
    <t>*NETO*</t>
  </si>
  <si>
    <t xml:space="preserve">    Reg. Pat. IMSS:  Z3422423106</t>
  </si>
  <si>
    <t>OL001</t>
  </si>
  <si>
    <t>Olvera Landaverde Armando</t>
  </si>
  <si>
    <t xml:space="preserve">  =============</t>
  </si>
  <si>
    <t>Total Gral.</t>
  </si>
  <si>
    <t xml:space="preserve"> </t>
  </si>
  <si>
    <t>FACTURA</t>
  </si>
  <si>
    <t>2% NOMINA</t>
  </si>
  <si>
    <t>7.5% COMISION</t>
  </si>
  <si>
    <t>SUBTOTAL</t>
  </si>
  <si>
    <t>IVA</t>
  </si>
  <si>
    <t>TOTAL</t>
  </si>
  <si>
    <t>Periodo 4 del 2017-06-24 al 2017-06-24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</si>
  <si>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</si>
  <si>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</si>
  <si>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</si>
  <si>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</si>
  <si>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</si>
  <si>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</si>
  <si>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</si>
  <si>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1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</si>
</sst>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&quot;$&quot;#,##0.00"/>
    <numFmt numFmtId="165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19" fillId="0" borderId="1" xfId="0" applyNumberFormat="1" applyFont="1" applyBorder="1"/>
    <xf numFmtId="0" fontId="0" fillId="0" borderId="0" xfId="0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6" fillId="0" borderId="0" xfId="0" applyFont="1"/>
    <xf numFmtId="0" fontId="17" fillId="0" borderId="3" xfId="0" applyFont="1" applyFill="1" applyBorder="1" applyAlignment="1">
      <alignment horizontal="centerContinuous"/>
    </xf>
    <xf numFmtId="165" fontId="17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J14" sqref="J14"/>
    </sheetView>
  </sheetViews>
  <sheetFormatPr baseColWidth="10" defaultRowHeight="11.25"/>
  <cols>
    <col min="1" max="1" width="6.7109375" style="2" customWidth="1"/>
    <col min="2" max="2" width="20.85546875" style="1" customWidth="1"/>
    <col min="3" max="3" width="15.7109375" style="1" customWidth="1"/>
    <col min="4" max="4" width="11.42578125" style="1"/>
    <col min="5" max="5" width="14.5703125" style="1" customWidth="1"/>
    <col min="6" max="16384" width="11.42578125" style="1"/>
  </cols>
  <sheetData>
    <row r="1" spans="1:10" ht="18" customHeight="1">
      <c r="A1" s="3" t="s">
        <v>0</v>
      </c>
      <c r="B1" s="23" t="s">
        <v>21</v>
      </c>
    </row>
    <row r="2" spans="1:10" ht="24.95" customHeight="1">
      <c r="A2" s="4" t="s">
        <v>1</v>
      </c>
      <c r="B2" s="18" t="s">
        <v>2</v>
      </c>
    </row>
    <row r="3" spans="1:10" ht="15">
      <c r="B3" s="20" t="s">
        <v>3</v>
      </c>
    </row>
    <row r="4" spans="1:10" ht="12.75">
      <c r="B4" s="22" t="s">
        <v>4</v>
      </c>
    </row>
    <row r="5" spans="1:10">
      <c r="B5" s="6" t="s">
        <v>5</v>
      </c>
    </row>
    <row r="6" spans="1:10">
      <c r="B6" s="6" t="s">
        <v>6</v>
      </c>
    </row>
    <row r="7" spans="1:10" ht="15.75">
      <c r="E7" s="39" t="s">
        <v>22</v>
      </c>
      <c r="F7" s="39"/>
      <c r="G7" s="39"/>
      <c r="H7" s="39"/>
      <c r="I7" s="39"/>
      <c r="J7" s="39"/>
    </row>
    <row r="8" spans="1:10" s="5" customFormat="1" ht="23.25" thickBot="1">
      <c r="A8" s="8" t="s">
        <v>7</v>
      </c>
      <c r="B8" s="9" t="s">
        <v>8</v>
      </c>
      <c r="C8" s="10" t="s">
        <v>12</v>
      </c>
      <c r="E8" s="25" t="s">
        <v>12</v>
      </c>
      <c r="F8" s="25" t="s">
        <v>23</v>
      </c>
      <c r="G8" s="25" t="s">
        <v>24</v>
      </c>
      <c r="H8" s="25" t="s">
        <v>25</v>
      </c>
      <c r="I8" s="25" t="s">
        <v>26</v>
      </c>
      <c r="J8" s="25" t="s">
        <v>27</v>
      </c>
    </row>
    <row r="9" spans="1:10" ht="12" thickTop="1">
      <c r="A9" s="12" t="s">
        <v>16</v>
      </c>
    </row>
    <row r="11" spans="1:10">
      <c r="A11" s="2" t="s">
        <v>17</v>
      </c>
      <c r="B11" s="1" t="s">
        <v>18</v>
      </c>
      <c r="C11" s="13">
        <v>10906.03</v>
      </c>
      <c r="E11" s="26">
        <f>+C11</f>
        <v>10906.03</v>
      </c>
      <c r="F11" s="26">
        <f>+E11*2%</f>
        <v>218.12060000000002</v>
      </c>
      <c r="G11" s="26">
        <f>+E11*7.5%</f>
        <v>817.95225000000005</v>
      </c>
      <c r="H11" s="26">
        <f>SUM(E11:G11)</f>
        <v>11942.102850000001</v>
      </c>
      <c r="I11" s="26">
        <f>+H11*16%</f>
        <v>1910.7364560000003</v>
      </c>
      <c r="J11" s="26">
        <f>+H11+I11</f>
        <v>13852.839306000002</v>
      </c>
    </row>
    <row r="13" spans="1:10" s="7" customFormat="1">
      <c r="A13" s="14"/>
      <c r="C13" s="7" t="s">
        <v>19</v>
      </c>
      <c r="E13" s="24" t="s">
        <v>19</v>
      </c>
      <c r="F13" s="24" t="s">
        <v>19</v>
      </c>
      <c r="G13" s="24" t="s">
        <v>19</v>
      </c>
      <c r="H13" s="24" t="s">
        <v>19</v>
      </c>
      <c r="I13" s="24" t="s">
        <v>19</v>
      </c>
      <c r="J13" s="24" t="s">
        <v>19</v>
      </c>
    </row>
    <row r="14" spans="1:10" ht="13.5" thickBot="1">
      <c r="A14" s="17" t="s">
        <v>20</v>
      </c>
      <c r="B14" s="1" t="s">
        <v>21</v>
      </c>
      <c r="C14" s="16">
        <v>10906.03</v>
      </c>
      <c r="E14" s="27">
        <f>SUM(E11:E12)</f>
        <v>10906.03</v>
      </c>
      <c r="F14" s="27">
        <f t="shared" ref="F14:J14" si="0">SUM(F11:F12)</f>
        <v>218.12060000000002</v>
      </c>
      <c r="G14" s="27">
        <f t="shared" si="0"/>
        <v>817.95225000000005</v>
      </c>
      <c r="H14" s="27">
        <f t="shared" si="0"/>
        <v>11942.102850000001</v>
      </c>
      <c r="I14" s="27">
        <f t="shared" si="0"/>
        <v>1910.7364560000003</v>
      </c>
      <c r="J14" s="27">
        <f t="shared" si="0"/>
        <v>13852.839306000002</v>
      </c>
    </row>
    <row r="15" spans="1:10" ht="12" thickTop="1"/>
    <row r="16" spans="1:10">
      <c r="C16" s="1" t="s">
        <v>21</v>
      </c>
    </row>
    <row r="17" spans="1:3">
      <c r="A17" s="2" t="s">
        <v>21</v>
      </c>
      <c r="B17" s="1" t="s">
        <v>21</v>
      </c>
      <c r="C17" s="15"/>
    </row>
  </sheetData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26" sqref="F26"/>
    </sheetView>
  </sheetViews>
  <sheetFormatPr baseColWidth="10" defaultRowHeight="11.25"/>
  <cols>
    <col min="1" max="1" width="6.7109375" style="2" customWidth="1"/>
    <col min="2" max="2" width="20.85546875" style="1" customWidth="1"/>
    <col min="3" max="9" width="15.7109375" style="1" customWidth="1"/>
    <col min="10" max="16384" width="11.42578125" style="1"/>
  </cols>
  <sheetData>
    <row r="1" spans="1:9" ht="18" customHeight="1">
      <c r="A1" s="3" t="s">
        <v>0</v>
      </c>
      <c r="B1" s="40" t="s">
        <v>21</v>
      </c>
      <c r="C1" s="41"/>
      <c r="D1" s="41"/>
      <c r="E1" s="41"/>
    </row>
    <row r="2" spans="1:9" ht="24.95" customHeight="1">
      <c r="A2" s="4" t="s">
        <v>1</v>
      </c>
      <c r="B2" s="18" t="s">
        <v>2</v>
      </c>
      <c r="C2" s="19"/>
      <c r="D2" s="19"/>
      <c r="E2" s="19"/>
    </row>
    <row r="3" spans="1:9" ht="15.75">
      <c r="B3" s="20" t="s">
        <v>3</v>
      </c>
      <c r="C3" s="21"/>
      <c r="D3" s="21"/>
      <c r="E3" s="21"/>
    </row>
    <row r="4" spans="1:9" ht="15">
      <c r="B4" s="22" t="s">
        <v>4</v>
      </c>
      <c r="C4" s="21"/>
      <c r="D4" s="21"/>
      <c r="E4" s="21"/>
    </row>
    <row r="5" spans="1:9">
      <c r="B5" s="6" t="s">
        <v>5</v>
      </c>
    </row>
    <row r="6" spans="1:9">
      <c r="B6" s="6" t="s">
        <v>6</v>
      </c>
    </row>
    <row r="8" spans="1:9" s="5" customFormat="1" ht="34.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10" t="s">
        <v>12</v>
      </c>
      <c r="G8" s="9" t="s">
        <v>13</v>
      </c>
      <c r="H8" s="10" t="s">
        <v>14</v>
      </c>
      <c r="I8" s="11" t="s">
        <v>15</v>
      </c>
    </row>
    <row r="9" spans="1:9" ht="12" thickTop="1">
      <c r="A9" s="12" t="s">
        <v>16</v>
      </c>
    </row>
    <row r="11" spans="1:9">
      <c r="A11" s="2" t="s">
        <v>17</v>
      </c>
      <c r="B11" s="1" t="s">
        <v>18</v>
      </c>
      <c r="C11" s="13">
        <v>5106.03</v>
      </c>
      <c r="D11" s="13">
        <v>4400</v>
      </c>
      <c r="E11" s="13">
        <v>1400</v>
      </c>
      <c r="F11" s="13">
        <v>10906.03</v>
      </c>
      <c r="G11" s="13">
        <v>1483.23</v>
      </c>
      <c r="H11" s="13">
        <v>1483.23</v>
      </c>
      <c r="I11" s="13">
        <v>9422.7999999999993</v>
      </c>
    </row>
    <row r="13" spans="1:9" s="7" customFormat="1">
      <c r="A13" s="14"/>
      <c r="C13" s="7" t="s">
        <v>19</v>
      </c>
      <c r="D13" s="7" t="s">
        <v>19</v>
      </c>
      <c r="E13" s="7" t="s">
        <v>19</v>
      </c>
      <c r="F13" s="7" t="s">
        <v>19</v>
      </c>
      <c r="G13" s="7" t="s">
        <v>19</v>
      </c>
      <c r="H13" s="7" t="s">
        <v>19</v>
      </c>
      <c r="I13" s="7" t="s">
        <v>19</v>
      </c>
    </row>
    <row r="14" spans="1:9">
      <c r="A14" s="17" t="s">
        <v>20</v>
      </c>
      <c r="B14" s="1" t="s">
        <v>21</v>
      </c>
      <c r="C14" s="16">
        <v>5106.03</v>
      </c>
      <c r="D14" s="16">
        <v>4400</v>
      </c>
      <c r="E14" s="16">
        <v>1400</v>
      </c>
      <c r="F14" s="16">
        <v>10906.03</v>
      </c>
      <c r="G14" s="16">
        <v>1483.23</v>
      </c>
      <c r="H14" s="16">
        <v>1483.23</v>
      </c>
      <c r="I14" s="16">
        <v>9422.7999999999993</v>
      </c>
    </row>
    <row r="16" spans="1:9">
      <c r="C16" s="1" t="s">
        <v>21</v>
      </c>
      <c r="D16" s="1" t="s">
        <v>21</v>
      </c>
      <c r="E16" s="1" t="s">
        <v>21</v>
      </c>
      <c r="F16" s="1" t="s">
        <v>21</v>
      </c>
      <c r="G16" s="1" t="s">
        <v>21</v>
      </c>
      <c r="H16" s="1" t="s">
        <v>21</v>
      </c>
      <c r="I16" s="1" t="s">
        <v>21</v>
      </c>
    </row>
    <row r="17" spans="1:9">
      <c r="A17" s="2" t="s">
        <v>21</v>
      </c>
      <c r="B17" s="1" t="s">
        <v>21</v>
      </c>
      <c r="C17" s="15"/>
      <c r="D17" s="15"/>
      <c r="E17" s="15"/>
      <c r="F17" s="15"/>
      <c r="G17" s="15"/>
      <c r="H17" s="15"/>
      <c r="I17" s="15"/>
    </row>
  </sheetData>
  <mergeCells count="1">
    <mergeCell ref="B1:E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C20" sqref="C20"/>
    </sheetView>
  </sheetViews>
  <sheetFormatPr baseColWidth="10" defaultRowHeight="15"/>
  <cols>
    <col min="2" max="2" width="15.42578125" customWidth="1"/>
    <col min="3" max="3" width="18.85546875" bestFit="1" customWidth="1"/>
    <col min="4" max="4" width="10.5703125" bestFit="1" customWidth="1"/>
    <col min="5" max="5" width="26.5703125" bestFit="1" customWidth="1"/>
  </cols>
  <sheetData>
    <row r="1" spans="1:5">
      <c r="A1" s="29" t="s">
        <v>0</v>
      </c>
      <c r="B1" s="28"/>
      <c r="C1" s="28"/>
      <c r="D1" s="28"/>
      <c r="E1" s="28"/>
    </row>
    <row r="2" spans="1:5">
      <c r="A2" s="30" t="s">
        <v>1</v>
      </c>
      <c r="B2" s="28"/>
      <c r="C2" s="28"/>
      <c r="D2" s="28"/>
      <c r="E2" s="28"/>
    </row>
    <row r="3" spans="1:5" ht="19.5">
      <c r="A3" s="28" t="s">
        <v>2</v>
      </c>
      <c r="B3" s="28"/>
      <c r="C3" s="31"/>
      <c r="D3" s="28"/>
      <c r="E3" s="28"/>
    </row>
    <row r="4" spans="1:5">
      <c r="A4" s="28" t="s">
        <v>28</v>
      </c>
      <c r="B4" s="28"/>
      <c r="C4" s="28"/>
      <c r="D4" s="28"/>
      <c r="E4" s="28"/>
    </row>
    <row r="6" spans="1:5">
      <c r="A6" s="32"/>
      <c r="B6" s="32"/>
      <c r="C6" s="32"/>
      <c r="D6" s="32"/>
      <c r="E6" s="32"/>
    </row>
    <row r="7" spans="1:5">
      <c r="A7" s="33"/>
      <c r="B7" s="33"/>
      <c r="C7" s="33"/>
      <c r="D7" s="33"/>
      <c r="E7" s="33"/>
    </row>
    <row r="8" spans="1:5">
      <c r="A8" s="34" t="s">
        <v>29</v>
      </c>
      <c r="B8" s="34" t="s">
        <v>30</v>
      </c>
      <c r="C8" s="34" t="s">
        <v>31</v>
      </c>
      <c r="D8" s="35" t="s">
        <v>32</v>
      </c>
      <c r="E8" s="34" t="s">
        <v>33</v>
      </c>
    </row>
    <row r="9" spans="1:5">
      <c r="A9" s="28" t="s">
        <v>17</v>
      </c>
      <c r="B9" s="28">
        <v>56708845589</v>
      </c>
      <c r="C9" s="28" t="s">
        <v>34</v>
      </c>
      <c r="D9" s="28">
        <v>9422.8000000000011</v>
      </c>
      <c r="E9" s="28" t="s">
        <v>18</v>
      </c>
    </row>
    <row r="10" spans="1:5">
      <c r="A10" s="28"/>
      <c r="B10" s="28" t="s">
        <v>35</v>
      </c>
      <c r="C10" s="28"/>
      <c r="D10" s="36">
        <v>9422.8000000000011</v>
      </c>
      <c r="E10" s="28" t="s">
        <v>36</v>
      </c>
    </row>
    <row r="12" spans="1:5">
      <c r="A12" s="28"/>
      <c r="B12" s="37" t="s">
        <v>35</v>
      </c>
      <c r="C12" s="37"/>
      <c r="D12" s="38">
        <v>9422.8000000000011</v>
      </c>
      <c r="E12" s="37" t="s">
        <v>36</v>
      </c>
    </row>
    <row r="13" spans="1:5">
      <c r="A13" s="28"/>
      <c r="B13" s="37"/>
      <c r="C13" s="37"/>
      <c r="D13" s="38">
        <v>9422.8000000000011</v>
      </c>
      <c r="E13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FACTURACION</vt:lpstr>
      <vt:lpstr>INGENIERIA</vt:lpstr>
      <vt:lpstr>BANCOS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2017-06-21T18:48:26Z</dcterms:created>
  <dcterms:modified xsi:type="dcterms:W3CDTF">2017-06-22T16:54:50Z</dcterms:modified>
</cp:coreProperties>
</file>