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28" i="1" l="1"/>
  <c r="I28" i="1"/>
  <c r="H28" i="1"/>
  <c r="G28" i="1"/>
  <c r="L27" i="1"/>
  <c r="I27" i="1"/>
  <c r="H27" i="1"/>
  <c r="G27" i="1"/>
  <c r="N26" i="1"/>
  <c r="N30" i="1" s="1"/>
  <c r="N25" i="1"/>
  <c r="M25" i="1"/>
  <c r="M26" i="1" s="1"/>
  <c r="M30" i="1" s="1"/>
  <c r="L25" i="1"/>
  <c r="L26" i="1" s="1"/>
  <c r="K25" i="1"/>
  <c r="K26" i="1" s="1"/>
  <c r="K30" i="1" s="1"/>
  <c r="J25" i="1"/>
  <c r="J26" i="1" s="1"/>
  <c r="J30" i="1" s="1"/>
  <c r="I25" i="1"/>
  <c r="I26" i="1" s="1"/>
  <c r="I30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B25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5" i="1" l="1"/>
  <c r="G30" i="1"/>
  <c r="H30" i="1"/>
  <c r="L30" i="1"/>
</calcChain>
</file>

<file path=xl/sharedStrings.xml><?xml version="1.0" encoding="utf-8"?>
<sst xmlns="http://schemas.openxmlformats.org/spreadsheetml/2006/main" count="48" uniqueCount="26">
  <si>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</si>
  <si>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</si>
  <si>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</si>
  <si>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</si>
  <si>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</si>
  <si>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</si>
  <si>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</si>
  <si>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</si>
  <si>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</si>
  <si>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</si>
  <si>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</si>
  <si>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</si>
  <si>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X PAGAR  2014</t>
  </si>
  <si>
    <t>COMPLEMENTARIAS</t>
  </si>
  <si>
    <t>COMPENSACIÓN</t>
  </si>
  <si>
    <t>SALDO A FAVOR  2012</t>
  </si>
  <si>
    <t>SALDO A FAVOR  2013</t>
  </si>
  <si>
    <t>SALDO A FAVOR  2014</t>
  </si>
  <si>
    <t>IMPUESTO A PAGAR</t>
  </si>
  <si>
    <t xml:space="preserve">ACTUALIZACIÓN </t>
  </si>
  <si>
    <t>RECARGOS</t>
  </si>
  <si>
    <t>TOTAL A PAGAR</t>
  </si>
  <si>
    <t>TIPO DE DECLARACIÓN</t>
  </si>
  <si>
    <t>COMPLEMENTARIA</t>
  </si>
  <si>
    <t>FECHA DE PRESENTACIÓN</t>
  </si>
  <si>
    <t>NÚM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</si>
</sst>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/>
    <xf numFmtId="43" fontId="3" fillId="2" borderId="0" xfId="1" applyFont="1" applyFill="1" applyAlignment="1">
      <alignment horizontal="center"/>
    </xf>
    <xf numFmtId="43" fontId="3" fillId="0" borderId="0" xfId="1" applyFont="1" applyAlignment="1">
      <alignment horizontal="center"/>
    </xf>
    <xf numFmtId="0" fontId="3" fillId="2" borderId="0" xfId="0" applyFont="1" applyFill="1"/>
    <xf numFmtId="43" fontId="4" fillId="2" borderId="0" xfId="1" applyFont="1" applyFill="1" applyAlignment="1">
      <alignment horizontal="right"/>
    </xf>
    <xf numFmtId="164" fontId="3" fillId="2" borderId="0" xfId="1" applyNumberFormat="1" applyFont="1" applyFill="1"/>
    <xf numFmtId="164" fontId="3" fillId="0" borderId="0" xfId="1" applyNumberFormat="1" applyFont="1"/>
    <xf numFmtId="0" fontId="3" fillId="3" borderId="0" xfId="0" applyFont="1" applyFill="1"/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/>
    <xf numFmtId="0" fontId="3" fillId="0" borderId="0" xfId="0" applyFont="1" applyFill="1"/>
    <xf numFmtId="165" fontId="3" fillId="0" borderId="0" xfId="1" applyNumberFormat="1" applyFont="1"/>
    <xf numFmtId="164" fontId="5" fillId="0" borderId="0" xfId="1" applyNumberFormat="1" applyFont="1"/>
    <xf numFmtId="0" fontId="3" fillId="4" borderId="0" xfId="0" applyFont="1" applyFill="1"/>
    <xf numFmtId="165" fontId="3" fillId="4" borderId="0" xfId="1" applyNumberFormat="1" applyFont="1" applyFill="1"/>
    <xf numFmtId="0" fontId="5" fillId="4" borderId="0" xfId="0" applyFont="1" applyFill="1"/>
    <xf numFmtId="0" fontId="5" fillId="0" borderId="0" xfId="0" applyFont="1" applyFill="1"/>
    <xf numFmtId="165" fontId="3" fillId="0" borderId="0" xfId="1" applyNumberFormat="1" applyFont="1" applyFill="1"/>
    <xf numFmtId="164" fontId="5" fillId="0" borderId="1" xfId="1" applyNumberFormat="1" applyFont="1" applyBorder="1"/>
    <xf numFmtId="0" fontId="2" fillId="0" borderId="0" xfId="0" applyFont="1"/>
    <xf numFmtId="43" fontId="3" fillId="0" borderId="0" xfId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5" fillId="0" borderId="0" xfId="1" applyNumberFormat="1" applyFont="1"/>
    <xf numFmtId="166" fontId="5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85" zoomScaleNormal="85" workbookViewId="0">
      <selection activeCell="E26" sqref="E26"/>
    </sheetView>
  </sheetViews>
  <sheetFormatPr baseColWidth="10" defaultRowHeight="15" x14ac:dyDescent="0.25"/>
  <sheetData>
    <row r="1" spans="1:15" x14ac:dyDescent="0.25">
      <c r="A1" s="1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/>
    </row>
    <row r="2" spans="1:15" ht="18" x14ac:dyDescent="0.25">
      <c r="A2" s="4"/>
      <c r="B2" s="5" t="s">
        <v>12</v>
      </c>
      <c r="C2" s="6"/>
      <c r="D2" s="6">
        <v>1263449.42</v>
      </c>
      <c r="E2" s="6"/>
      <c r="F2" s="6"/>
      <c r="G2" s="6">
        <v>344129.32</v>
      </c>
      <c r="H2" s="6">
        <v>2063073</v>
      </c>
      <c r="I2" s="6">
        <v>1338265</v>
      </c>
      <c r="J2" s="6"/>
      <c r="K2" s="6"/>
      <c r="L2" s="6">
        <v>626310.84</v>
      </c>
      <c r="M2" s="6"/>
      <c r="N2" s="6">
        <v>422469</v>
      </c>
      <c r="O2" s="7"/>
    </row>
    <row r="3" spans="1:15" x14ac:dyDescent="0.25">
      <c r="A3" s="8" t="s">
        <v>13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7"/>
    </row>
    <row r="4" spans="1:15" x14ac:dyDescent="0.25">
      <c r="A4" s="11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/>
    </row>
    <row r="5" spans="1:15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</row>
    <row r="6" spans="1:15" x14ac:dyDescent="0.25">
      <c r="A6" s="14" t="s">
        <v>15</v>
      </c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</row>
    <row r="7" spans="1:15" x14ac:dyDescent="0.25">
      <c r="A7" s="16" t="s">
        <v>11</v>
      </c>
      <c r="B7" s="15">
        <v>-749727</v>
      </c>
      <c r="C7" s="13"/>
      <c r="D7" s="13">
        <v>749727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2">
        <f t="shared" ref="O7:O23" si="0">SUM(B7:N7)</f>
        <v>0</v>
      </c>
    </row>
    <row r="8" spans="1:15" x14ac:dyDescent="0.25">
      <c r="A8" s="16"/>
      <c r="B8" s="15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2">
        <f t="shared" si="0"/>
        <v>0</v>
      </c>
    </row>
    <row r="9" spans="1:15" x14ac:dyDescent="0.25">
      <c r="A9" s="17"/>
      <c r="B9" s="18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>
        <f t="shared" si="0"/>
        <v>0</v>
      </c>
    </row>
    <row r="10" spans="1:15" x14ac:dyDescent="0.25">
      <c r="A10" s="14" t="s">
        <v>16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>
        <f t="shared" si="0"/>
        <v>0</v>
      </c>
    </row>
    <row r="11" spans="1:15" x14ac:dyDescent="0.25">
      <c r="A11" s="16" t="s">
        <v>2</v>
      </c>
      <c r="B11" s="15">
        <v>-151434</v>
      </c>
      <c r="C11" s="13"/>
      <c r="D11" s="13">
        <v>151434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>
        <f t="shared" si="0"/>
        <v>0</v>
      </c>
    </row>
    <row r="12" spans="1:15" x14ac:dyDescent="0.25">
      <c r="A12" s="16" t="s">
        <v>4</v>
      </c>
      <c r="B12" s="15">
        <v>-138436</v>
      </c>
      <c r="C12" s="13"/>
      <c r="D12" s="13">
        <v>138436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>
        <f t="shared" si="0"/>
        <v>0</v>
      </c>
    </row>
    <row r="13" spans="1:15" x14ac:dyDescent="0.25">
      <c r="A13" s="16" t="s">
        <v>7</v>
      </c>
      <c r="B13" s="15">
        <v>-587953</v>
      </c>
      <c r="C13" s="13"/>
      <c r="D13" s="13">
        <v>223852</v>
      </c>
      <c r="E13" s="13"/>
      <c r="F13" s="13"/>
      <c r="G13" s="13">
        <v>344128</v>
      </c>
      <c r="H13" s="13">
        <v>19973</v>
      </c>
      <c r="I13" s="13"/>
      <c r="J13" s="13"/>
      <c r="K13" s="13"/>
      <c r="L13" s="13"/>
      <c r="M13" s="13"/>
      <c r="N13" s="13"/>
      <c r="O13" s="12">
        <f t="shared" si="0"/>
        <v>0</v>
      </c>
    </row>
    <row r="14" spans="1:15" x14ac:dyDescent="0.25">
      <c r="A14" s="16" t="s">
        <v>8</v>
      </c>
      <c r="B14" s="15">
        <v>-46884</v>
      </c>
      <c r="C14" s="13"/>
      <c r="D14" s="13"/>
      <c r="E14" s="13"/>
      <c r="F14" s="13"/>
      <c r="G14" s="13"/>
      <c r="H14" s="13">
        <v>46884</v>
      </c>
      <c r="I14" s="13"/>
      <c r="J14" s="13"/>
      <c r="K14" s="13"/>
      <c r="L14" s="13"/>
      <c r="M14" s="13"/>
      <c r="N14" s="13"/>
      <c r="O14" s="12">
        <f t="shared" si="0"/>
        <v>0</v>
      </c>
    </row>
    <row r="15" spans="1:15" x14ac:dyDescent="0.25">
      <c r="A15" s="17"/>
      <c r="B15" s="1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>
        <f t="shared" si="0"/>
        <v>0</v>
      </c>
    </row>
    <row r="16" spans="1:15" x14ac:dyDescent="0.25">
      <c r="A16" s="14" t="s">
        <v>17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>
        <f t="shared" si="0"/>
        <v>0</v>
      </c>
    </row>
    <row r="17" spans="1:15" x14ac:dyDescent="0.25">
      <c r="A17" s="16" t="s">
        <v>0</v>
      </c>
      <c r="B17" s="15">
        <v>-1608721</v>
      </c>
      <c r="C17" s="13"/>
      <c r="D17" s="13"/>
      <c r="E17" s="13"/>
      <c r="F17" s="13"/>
      <c r="G17" s="13"/>
      <c r="H17" s="13">
        <v>1608721</v>
      </c>
      <c r="I17" s="13"/>
      <c r="J17" s="13"/>
      <c r="K17" s="13"/>
      <c r="L17" s="13"/>
      <c r="M17" s="13"/>
      <c r="N17" s="13"/>
      <c r="O17" s="12">
        <f t="shared" si="0"/>
        <v>0</v>
      </c>
    </row>
    <row r="18" spans="1:15" x14ac:dyDescent="0.25">
      <c r="A18" s="16" t="s">
        <v>2</v>
      </c>
      <c r="B18" s="15">
        <v>-568137</v>
      </c>
      <c r="C18" s="13"/>
      <c r="D18" s="13"/>
      <c r="E18" s="13"/>
      <c r="F18" s="13"/>
      <c r="G18" s="13"/>
      <c r="H18" s="13">
        <v>387494</v>
      </c>
      <c r="I18" s="13">
        <v>180643</v>
      </c>
      <c r="J18" s="13"/>
      <c r="K18" s="13"/>
      <c r="L18" s="13"/>
      <c r="M18" s="13"/>
      <c r="N18" s="13"/>
      <c r="O18" s="12">
        <f t="shared" si="0"/>
        <v>0</v>
      </c>
    </row>
    <row r="19" spans="1:15" x14ac:dyDescent="0.25">
      <c r="A19" s="16" t="s">
        <v>3</v>
      </c>
      <c r="B19" s="15">
        <v>-396932.99</v>
      </c>
      <c r="C19" s="13"/>
      <c r="D19" s="13"/>
      <c r="E19" s="13"/>
      <c r="F19" s="13"/>
      <c r="G19" s="13"/>
      <c r="H19" s="13"/>
      <c r="I19" s="13">
        <v>396933</v>
      </c>
      <c r="J19" s="13"/>
      <c r="K19" s="13"/>
      <c r="L19" s="13"/>
      <c r="M19" s="13"/>
      <c r="N19" s="13"/>
      <c r="O19" s="12">
        <f t="shared" si="0"/>
        <v>1.0000000009313226E-2</v>
      </c>
    </row>
    <row r="20" spans="1:15" x14ac:dyDescent="0.25">
      <c r="A20" s="16" t="s">
        <v>7</v>
      </c>
      <c r="B20" s="15">
        <v>-897947</v>
      </c>
      <c r="C20" s="13"/>
      <c r="D20" s="13"/>
      <c r="E20" s="13"/>
      <c r="F20" s="13"/>
      <c r="G20" s="13"/>
      <c r="H20" s="13"/>
      <c r="I20" s="13"/>
      <c r="J20" s="13"/>
      <c r="K20" s="13"/>
      <c r="L20" s="13">
        <v>626310</v>
      </c>
      <c r="M20" s="13"/>
      <c r="N20" s="13">
        <v>271637</v>
      </c>
      <c r="O20" s="12">
        <f t="shared" si="0"/>
        <v>0</v>
      </c>
    </row>
    <row r="21" spans="1:15" x14ac:dyDescent="0.25">
      <c r="A21" s="16" t="s">
        <v>8</v>
      </c>
      <c r="B21" s="15">
        <v>-2015647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>
        <v>150832</v>
      </c>
      <c r="O21" s="12">
        <f t="shared" si="0"/>
        <v>-1864815</v>
      </c>
    </row>
    <row r="22" spans="1:15" x14ac:dyDescent="0.25">
      <c r="A22" s="16" t="s">
        <v>10</v>
      </c>
      <c r="B22" s="15">
        <v>-934161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>
        <f t="shared" si="0"/>
        <v>-934161</v>
      </c>
    </row>
    <row r="23" spans="1:15" x14ac:dyDescent="0.25">
      <c r="A23" s="16"/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>
        <f t="shared" si="0"/>
        <v>0</v>
      </c>
    </row>
    <row r="24" spans="1:15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</row>
    <row r="25" spans="1:15" x14ac:dyDescent="0.25">
      <c r="B25" s="12">
        <f>SUM(B5:B23)</f>
        <v>-8095979.9900000002</v>
      </c>
      <c r="C25" s="19">
        <f t="shared" ref="C25:N25" si="1">SUM(C7:C23)</f>
        <v>0</v>
      </c>
      <c r="D25" s="19">
        <f>SUM(D7:D23)</f>
        <v>1263449</v>
      </c>
      <c r="E25" s="19">
        <f t="shared" si="1"/>
        <v>0</v>
      </c>
      <c r="F25" s="19">
        <f t="shared" si="1"/>
        <v>0</v>
      </c>
      <c r="G25" s="19">
        <f t="shared" si="1"/>
        <v>344128</v>
      </c>
      <c r="H25" s="19">
        <f t="shared" si="1"/>
        <v>2063072</v>
      </c>
      <c r="I25" s="19">
        <f t="shared" si="1"/>
        <v>577576</v>
      </c>
      <c r="J25" s="19">
        <f t="shared" si="1"/>
        <v>0</v>
      </c>
      <c r="K25" s="19">
        <f t="shared" si="1"/>
        <v>0</v>
      </c>
      <c r="L25" s="19">
        <f t="shared" si="1"/>
        <v>626310</v>
      </c>
      <c r="M25" s="19">
        <f t="shared" si="1"/>
        <v>0</v>
      </c>
      <c r="N25" s="19">
        <f t="shared" si="1"/>
        <v>422469</v>
      </c>
      <c r="O25" s="12">
        <f>SUM(O7:O23)</f>
        <v>-2798975.99</v>
      </c>
    </row>
    <row r="26" spans="1:15" x14ac:dyDescent="0.25">
      <c r="A26" s="20" t="s">
        <v>18</v>
      </c>
      <c r="B26" s="21"/>
      <c r="C26" s="7">
        <f t="shared" ref="C26:N26" si="2">+C2-C25</f>
        <v>0</v>
      </c>
      <c r="D26" s="7">
        <f t="shared" si="2"/>
        <v>0.41999999992549419</v>
      </c>
      <c r="E26" s="7">
        <f t="shared" si="2"/>
        <v>0</v>
      </c>
      <c r="F26" s="7">
        <f t="shared" si="2"/>
        <v>0</v>
      </c>
      <c r="G26" s="7">
        <f t="shared" si="2"/>
        <v>1.3200000000069849</v>
      </c>
      <c r="H26" s="7">
        <f t="shared" si="2"/>
        <v>1</v>
      </c>
      <c r="I26" s="7">
        <f t="shared" si="2"/>
        <v>760689</v>
      </c>
      <c r="J26" s="7">
        <f t="shared" si="2"/>
        <v>0</v>
      </c>
      <c r="K26" s="7">
        <f t="shared" si="2"/>
        <v>0</v>
      </c>
      <c r="L26" s="7">
        <f t="shared" si="2"/>
        <v>0.83999999996740371</v>
      </c>
      <c r="M26" s="7">
        <f t="shared" si="2"/>
        <v>0</v>
      </c>
      <c r="N26" s="7">
        <f t="shared" si="2"/>
        <v>0</v>
      </c>
      <c r="O26" s="12"/>
    </row>
    <row r="27" spans="1:15" x14ac:dyDescent="0.25">
      <c r="B27" s="22" t="s">
        <v>19</v>
      </c>
      <c r="C27" s="13"/>
      <c r="D27" s="13"/>
      <c r="E27" s="13"/>
      <c r="F27" s="13"/>
      <c r="G27" s="13">
        <f>+C44</f>
        <v>0</v>
      </c>
      <c r="H27" s="13">
        <f>+G44</f>
        <v>0</v>
      </c>
      <c r="I27" s="13">
        <f>+K44</f>
        <v>0</v>
      </c>
      <c r="J27" s="13"/>
      <c r="K27" s="13"/>
      <c r="L27" s="13">
        <f>+O44</f>
        <v>0</v>
      </c>
      <c r="M27" s="13"/>
      <c r="N27" s="13"/>
      <c r="O27" s="12"/>
    </row>
    <row r="28" spans="1:15" x14ac:dyDescent="0.25">
      <c r="B28" s="22" t="s">
        <v>20</v>
      </c>
      <c r="C28" s="13"/>
      <c r="D28" s="13"/>
      <c r="E28" s="13"/>
      <c r="F28" s="13"/>
      <c r="G28" s="13">
        <f>+C47</f>
        <v>0</v>
      </c>
      <c r="H28" s="13">
        <f>+G47</f>
        <v>0</v>
      </c>
      <c r="I28" s="13">
        <f>+K47</f>
        <v>0</v>
      </c>
      <c r="J28" s="13"/>
      <c r="K28" s="13"/>
      <c r="L28" s="13">
        <f>+O47</f>
        <v>0</v>
      </c>
      <c r="M28" s="13"/>
      <c r="N28" s="13"/>
      <c r="O28" s="12"/>
    </row>
    <row r="29" spans="1:15" x14ac:dyDescent="0.25">
      <c r="B29" s="22" t="s">
        <v>14</v>
      </c>
      <c r="C29" s="13"/>
      <c r="D29" s="13"/>
      <c r="E29" s="13"/>
      <c r="F29" s="13"/>
      <c r="G29" s="13">
        <v>13961</v>
      </c>
      <c r="H29" s="13">
        <v>26245</v>
      </c>
      <c r="I29" s="13">
        <v>774161</v>
      </c>
      <c r="J29" s="13"/>
      <c r="K29" s="13"/>
      <c r="L29" s="13">
        <v>23647</v>
      </c>
      <c r="M29" s="13"/>
      <c r="N29" s="13"/>
      <c r="O29" s="12"/>
    </row>
    <row r="30" spans="1:15" x14ac:dyDescent="0.25">
      <c r="B30" s="23" t="s">
        <v>21</v>
      </c>
      <c r="C30" s="7"/>
      <c r="D30" s="7"/>
      <c r="E30" s="7"/>
      <c r="F30" s="7"/>
      <c r="G30" s="7">
        <f>+G26+G27+G28-G29</f>
        <v>-13959.679999999993</v>
      </c>
      <c r="H30" s="7">
        <f>+H26+H27+H28-H29</f>
        <v>-26244</v>
      </c>
      <c r="I30" s="7">
        <f t="shared" ref="I30:N30" si="3">+I26+I27+I28-I29</f>
        <v>-13472</v>
      </c>
      <c r="J30" s="7">
        <f t="shared" si="3"/>
        <v>0</v>
      </c>
      <c r="K30" s="7">
        <f t="shared" si="3"/>
        <v>0</v>
      </c>
      <c r="L30" s="7">
        <f t="shared" si="3"/>
        <v>-23646.160000000033</v>
      </c>
      <c r="M30" s="7">
        <f t="shared" si="3"/>
        <v>0</v>
      </c>
      <c r="N30" s="7">
        <f t="shared" si="3"/>
        <v>0</v>
      </c>
      <c r="O30" s="12"/>
    </row>
    <row r="31" spans="1:15" x14ac:dyDescent="0.25">
      <c r="B31" s="2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2"/>
    </row>
    <row r="32" spans="1:15" x14ac:dyDescent="0.25">
      <c r="A32" t="s">
        <v>22</v>
      </c>
      <c r="B32" s="21"/>
      <c r="C32" s="13" t="s">
        <v>23</v>
      </c>
      <c r="D32" s="13" t="s">
        <v>23</v>
      </c>
      <c r="E32" s="13" t="s">
        <v>23</v>
      </c>
      <c r="F32" s="13" t="s">
        <v>23</v>
      </c>
      <c r="G32" s="13" t="s">
        <v>23</v>
      </c>
      <c r="H32" s="13" t="s">
        <v>23</v>
      </c>
      <c r="I32" s="13" t="s">
        <v>23</v>
      </c>
      <c r="J32" s="13" t="s">
        <v>23</v>
      </c>
      <c r="K32" s="13" t="s">
        <v>23</v>
      </c>
      <c r="L32" s="13" t="s">
        <v>23</v>
      </c>
      <c r="M32" s="13" t="s">
        <v>23</v>
      </c>
      <c r="N32" s="13" t="s">
        <v>23</v>
      </c>
      <c r="O32" s="12"/>
    </row>
    <row r="33" spans="1:15" x14ac:dyDescent="0.25">
      <c r="A33" t="s">
        <v>24</v>
      </c>
      <c r="B33" s="21"/>
      <c r="C33" s="24">
        <v>42607</v>
      </c>
      <c r="D33" s="24">
        <v>42607</v>
      </c>
      <c r="E33" s="24">
        <v>42607</v>
      </c>
      <c r="F33" s="24">
        <v>42607</v>
      </c>
      <c r="G33" s="24">
        <v>42618</v>
      </c>
      <c r="H33" s="24">
        <v>42618</v>
      </c>
      <c r="I33" s="24">
        <v>42619</v>
      </c>
      <c r="J33" s="24">
        <v>42620</v>
      </c>
      <c r="K33" s="24">
        <v>42620</v>
      </c>
      <c r="L33" s="24">
        <v>42620</v>
      </c>
      <c r="M33" s="24">
        <v>42620</v>
      </c>
      <c r="N33" s="24">
        <v>42620</v>
      </c>
      <c r="O33" s="12"/>
    </row>
    <row r="34" spans="1:15" x14ac:dyDescent="0.25">
      <c r="A34" t="s">
        <v>25</v>
      </c>
      <c r="B34" s="21"/>
      <c r="C34" s="25">
        <v>185396136</v>
      </c>
      <c r="D34" s="25">
        <v>185398892</v>
      </c>
      <c r="E34" s="25">
        <v>185399888</v>
      </c>
      <c r="F34" s="25">
        <v>185400592</v>
      </c>
      <c r="G34" s="25">
        <v>186267724</v>
      </c>
      <c r="H34" s="25">
        <v>186329003</v>
      </c>
      <c r="I34" s="25">
        <v>186521993</v>
      </c>
      <c r="J34" s="25">
        <v>186527930</v>
      </c>
      <c r="K34" s="25">
        <v>186531172</v>
      </c>
      <c r="L34" s="25">
        <v>186565765</v>
      </c>
      <c r="M34" s="25">
        <v>186571585</v>
      </c>
      <c r="N34" s="25">
        <v>186606340</v>
      </c>
      <c r="O3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cqcontabilidad</dc:creator>
  <cp:lastModifiedBy>cqqcontabilidad</cp:lastModifiedBy>
  <dcterms:created xsi:type="dcterms:W3CDTF">2016-09-21T23:28:05Z</dcterms:created>
  <dcterms:modified xsi:type="dcterms:W3CDTF">2016-09-22T17:18:52Z</dcterms:modified>
</cp:coreProperties>
</file>