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5360" windowHeight="7755"/>
  </bookViews>
  <sheets>
    <sheet name="ENERO" sheetId="43" r:id="rId1"/>
  </sheets>
  <definedNames>
    <definedName name="_xlnm._FilterDatabase" localSheetId="0" hidden="1">ENERO!$A$2:$O$16</definedName>
  </definedNames>
  <calcPr calcId="144525"/>
</workbook>
</file>

<file path=xl/calcChain.xml><?xml version="1.0" encoding="utf-8"?>
<calcChain xmlns="http://schemas.openxmlformats.org/spreadsheetml/2006/main">
  <c r="I15" i="43" l="1"/>
  <c r="I16" i="43" s="1"/>
  <c r="C30" i="43" l="1"/>
  <c r="C31" i="43" s="1"/>
  <c r="F26" i="43" l="1"/>
  <c r="F31" i="43" s="1"/>
</calcChain>
</file>

<file path=xl/comments1.xml><?xml version="1.0" encoding="utf-8"?>
<comments xmlns="http://schemas.openxmlformats.org/spreadsheetml/2006/main">
  <authors>
    <author>cqqcontabilidad</author>
  </authors>
  <commentList>
    <comment ref="F2" authorId="0">
      <text>
        <r>
          <rPr>
            <b/>
            <sz val="10"/>
            <color indexed="81"/>
            <rFont val="Tahoma"/>
            <family val="2"/>
          </rPr>
          <t>cqqcontabilidad:</t>
        </r>
        <r>
          <rPr>
            <sz val="10"/>
            <color indexed="81"/>
            <rFont val="Tahoma"/>
            <family val="2"/>
          </rPr>
          <t xml:space="preserve">
los valores de esta columna son los que detallan en la columna de año</t>
        </r>
      </text>
    </comment>
  </commentList>
</comments>
</file>

<file path=xl/sharedStrings.xml><?xml version="1.0" encoding="utf-8"?>
<sst xmlns="http://schemas.openxmlformats.org/spreadsheetml/2006/main" count="136" uniqueCount="91">
  <si>
    <t>Referencia 10538005165</t>
  </si>
  <si>
    <t>CANCELACIONES</t>
  </si>
  <si>
    <t>Nota.-</t>
  </si>
  <si>
    <t xml:space="preserve">Las cantidades mostradas son SIN IVA, excepto en la columna de Precio Venta Publico y cuando se especifique que es TOTAL. </t>
  </si>
  <si>
    <t>CONCEPTO</t>
  </si>
  <si>
    <t>CANTIDAD</t>
  </si>
  <si>
    <t>SUBTOTAL</t>
  </si>
  <si>
    <t>OPERACIONES GARANTIA EXTENDIDA</t>
  </si>
  <si>
    <t>Garantías de Contado</t>
  </si>
  <si>
    <t>Promotor</t>
  </si>
  <si>
    <t>No Devengado</t>
  </si>
  <si>
    <t>Sucursal</t>
  </si>
  <si>
    <t>Inventario</t>
  </si>
  <si>
    <t>Cargos Administrativos por Cancelación</t>
  </si>
  <si>
    <t>Reembolso Comison Venta</t>
  </si>
  <si>
    <t>Garantías Canceladas</t>
  </si>
  <si>
    <r>
      <t>SUBTOTAL</t>
    </r>
    <r>
      <rPr>
        <sz val="10"/>
        <rFont val="Arial"/>
        <family val="2"/>
      </rPr>
      <t xml:space="preserve"> A PAGAR A ABA GARANTIAS</t>
    </r>
  </si>
  <si>
    <r>
      <t>TOTAL</t>
    </r>
    <r>
      <rPr>
        <sz val="10"/>
        <rFont val="Arial"/>
        <family val="2"/>
      </rPr>
      <t xml:space="preserve"> A PAGAR A ABA GARANTIAS</t>
    </r>
  </si>
  <si>
    <t>Banamex Cta. 09790030939</t>
  </si>
  <si>
    <t>BBVA Bancomer Convenio 583274</t>
  </si>
  <si>
    <t>COMISON VENTA GARANTIA EXTENDIDA:</t>
  </si>
  <si>
    <t>    - Contado</t>
  </si>
  <si>
    <t>    - Financiadas</t>
  </si>
  <si>
    <t>    - Banregio</t>
  </si>
  <si>
    <t>    - Pagos Mensuales</t>
  </si>
  <si>
    <r>
      <t>SUBTOTAL</t>
    </r>
    <r>
      <rPr>
        <sz val="10"/>
        <rFont val="Arial"/>
        <family val="2"/>
      </rPr>
      <t xml:space="preserve"> A FACTURAR A ABA GARANTIAS</t>
    </r>
  </si>
  <si>
    <r>
      <t>VENTAS</t>
    </r>
    <r>
      <rPr>
        <sz val="10"/>
        <rFont val="Arial"/>
        <family val="2"/>
      </rPr>
      <t xml:space="preserve"> ;</t>
    </r>
  </si>
  <si>
    <t>Número de Garantía</t>
  </si>
  <si>
    <t>Folio</t>
  </si>
  <si>
    <t>Nombre</t>
  </si>
  <si>
    <t>Modelo</t>
  </si>
  <si>
    <t>Num. de Serie</t>
  </si>
  <si>
    <t>Precio Lista</t>
  </si>
  <si>
    <t>Precio Venta</t>
  </si>
  <si>
    <t>CostoCCP</t>
  </si>
  <si>
    <t>Comision</t>
  </si>
  <si>
    <t>Tipo</t>
  </si>
  <si>
    <t>Mes</t>
  </si>
  <si>
    <t>Año</t>
  </si>
  <si>
    <t>Contrato</t>
  </si>
  <si>
    <t>36GMGW3F886</t>
  </si>
  <si>
    <t>GABRIELA BUSTAMANTE MORENO</t>
  </si>
  <si>
    <t>Aveo 4 Puertas LT W</t>
  </si>
  <si>
    <t>3G1TB5CFXJL199530</t>
  </si>
  <si>
    <t>36GMGW3F895</t>
  </si>
  <si>
    <t>YAMILET COPATZI LOPEZ FRIAS</t>
  </si>
  <si>
    <t>3G1TB5CF4JL177054</t>
  </si>
  <si>
    <t>36GMGW58F902</t>
  </si>
  <si>
    <t>ROCIO ANGELICA JUAREZ LOPEZ</t>
  </si>
  <si>
    <t>Cavalier 4 puertas 1SB</t>
  </si>
  <si>
    <t>LSGKB52H3JV021033</t>
  </si>
  <si>
    <t>24GMGU3F7699</t>
  </si>
  <si>
    <t>TANIA ANDREA CANIZAL ORDAZ</t>
  </si>
  <si>
    <t>Aveo 4 Puertas LS K</t>
  </si>
  <si>
    <t>3G1TA5CF1JL188273</t>
  </si>
  <si>
    <t>12GMGA55F98279</t>
  </si>
  <si>
    <t>YOLANDA SILVA LICEA</t>
  </si>
  <si>
    <t>Beat 5 puertas 1SA</t>
  </si>
  <si>
    <t>MA6CA6CDXJT022809</t>
  </si>
  <si>
    <t>12GMGA56F99532</t>
  </si>
  <si>
    <t>MARIA GUADALUPE PATRICIA FERRER NIETO</t>
  </si>
  <si>
    <t>Beat Sedán 4 puertas 1SB</t>
  </si>
  <si>
    <t>MA6CB5CD3JT046392</t>
  </si>
  <si>
    <t>12GMGA6F100985</t>
  </si>
  <si>
    <t>SILVIA LORENA ORTIZ GUERRERO</t>
  </si>
  <si>
    <t>Malibu 1SD</t>
  </si>
  <si>
    <t>1G1Z95SX1HF115227</t>
  </si>
  <si>
    <t>12GMGA55F101259</t>
  </si>
  <si>
    <t>GLORIA BOTELLO SAN JUAN</t>
  </si>
  <si>
    <t>MA6CA6CD8JT015342</t>
  </si>
  <si>
    <t>12GMGA28F101615</t>
  </si>
  <si>
    <t>LUZ MARTINA FERRUSCA GONZALEZ</t>
  </si>
  <si>
    <t>TRAX SUV 1SA</t>
  </si>
  <si>
    <t>3GNDJ7CE7JL238373</t>
  </si>
  <si>
    <t>12GMGA58F101677</t>
  </si>
  <si>
    <t>ANTONIO CERVANTES CHAVEZ</t>
  </si>
  <si>
    <t>Cavalier 4 puertas 1SA</t>
  </si>
  <si>
    <t>LSGKB52H1JV038719</t>
  </si>
  <si>
    <t>Financiada</t>
  </si>
  <si>
    <t>Enero</t>
  </si>
  <si>
    <t>QUERETARO MOTORS. S.A.</t>
  </si>
  <si>
    <t>0972-QMN18</t>
  </si>
  <si>
    <t>0603-QMN18</t>
  </si>
  <si>
    <t>1396-QMN18</t>
  </si>
  <si>
    <t>0565-QMN18</t>
  </si>
  <si>
    <t>0807-QMN18</t>
  </si>
  <si>
    <t>1360-QMN18</t>
  </si>
  <si>
    <t>1326-QMN17</t>
  </si>
  <si>
    <t>0232-QMN18</t>
  </si>
  <si>
    <t>1325-QMN18</t>
  </si>
  <si>
    <t>1229-QMN18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</si>
</sst>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rgb="FF0066FF"/>
      <name val="Arial"/>
      <family val="2"/>
    </font>
    <font>
      <b/>
      <sz val="10"/>
      <color rgb="FF0066FF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8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2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0" fontId="1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2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42">
    <xf numFmtId="0" fontId="0" fillId="0" borderId="0" xfId="0"/>
    <xf numFmtId="0" fontId="3" fillId="0" borderId="0" xfId="0" applyFont="1"/>
    <xf numFmtId="0" fontId="4" fillId="2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23" fillId="24" borderId="0" xfId="0" applyFont="1" applyFill="1" applyBorder="1" applyAlignment="1">
      <alignment wrapText="1"/>
    </xf>
    <xf numFmtId="0" fontId="23" fillId="24" borderId="16" xfId="0" applyFont="1" applyFill="1" applyBorder="1" applyAlignment="1">
      <alignment wrapText="1"/>
    </xf>
    <xf numFmtId="0" fontId="4" fillId="24" borderId="17" xfId="0" applyFont="1" applyFill="1" applyBorder="1" applyAlignment="1">
      <alignment horizontal="center" vertical="center" wrapText="1"/>
    </xf>
    <xf numFmtId="8" fontId="0" fillId="0" borderId="15" xfId="0" applyNumberFormat="1" applyBorder="1" applyAlignment="1">
      <alignment horizontal="right" wrapText="1"/>
    </xf>
    <xf numFmtId="8" fontId="3" fillId="0" borderId="15" xfId="0" applyNumberFormat="1" applyFont="1" applyBorder="1" applyAlignment="1">
      <alignment horizontal="right" wrapText="1"/>
    </xf>
    <xf numFmtId="0" fontId="3" fillId="0" borderId="18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 wrapText="1"/>
    </xf>
    <xf numFmtId="8" fontId="0" fillId="0" borderId="18" xfId="0" applyNumberFormat="1" applyBorder="1" applyAlignment="1">
      <alignment horizontal="right" wrapText="1"/>
    </xf>
    <xf numFmtId="8" fontId="3" fillId="0" borderId="18" xfId="0" applyNumberFormat="1" applyFont="1" applyBorder="1" applyAlignment="1">
      <alignment horizontal="right" wrapText="1"/>
    </xf>
    <xf numFmtId="0" fontId="0" fillId="0" borderId="0" xfId="0" applyFill="1"/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4" fillId="24" borderId="19" xfId="0" applyFont="1" applyFill="1" applyBorder="1" applyAlignment="1">
      <alignment horizontal="center" vertical="center" wrapText="1"/>
    </xf>
    <xf numFmtId="0" fontId="4" fillId="24" borderId="2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5" fillId="0" borderId="20" xfId="0" applyFont="1" applyFill="1" applyBorder="1" applyAlignment="1">
      <alignment wrapText="1"/>
    </xf>
    <xf numFmtId="0" fontId="5" fillId="0" borderId="21" xfId="0" applyFont="1" applyFill="1" applyBorder="1" applyAlignment="1">
      <alignment wrapText="1"/>
    </xf>
    <xf numFmtId="1" fontId="23" fillId="0" borderId="16" xfId="0" applyNumberFormat="1" applyFont="1" applyFill="1" applyBorder="1" applyAlignment="1">
      <alignment wrapText="1"/>
    </xf>
    <xf numFmtId="4" fontId="26" fillId="0" borderId="0" xfId="0" applyNumberFormat="1" applyFont="1" applyBorder="1"/>
    <xf numFmtId="44" fontId="27" fillId="0" borderId="27" xfId="0" applyNumberFormat="1" applyFont="1" applyBorder="1"/>
    <xf numFmtId="0" fontId="5" fillId="0" borderId="20" xfId="0" applyFont="1" applyFill="1" applyBorder="1" applyAlignment="1">
      <alignment horizontal="center" wrapText="1"/>
    </xf>
    <xf numFmtId="0" fontId="0" fillId="0" borderId="15" xfId="0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6" xfId="0" applyBorder="1" applyAlignment="1">
      <alignment wrapText="1"/>
    </xf>
  </cellXfs>
  <cellStyles count="85">
    <cellStyle name="20% - Énfasis1" xfId="1" builtinId="30" customBuiltin="1"/>
    <cellStyle name="20% - Énfasis1 2" xfId="44"/>
    <cellStyle name="20% - Énfasis2" xfId="2" builtinId="34" customBuiltin="1"/>
    <cellStyle name="20% - Énfasis2 2" xfId="45"/>
    <cellStyle name="20% - Énfasis3" xfId="3" builtinId="38" customBuiltin="1"/>
    <cellStyle name="20% - Énfasis3 2" xfId="46"/>
    <cellStyle name="20% - Énfasis4" xfId="4" builtinId="42" customBuiltin="1"/>
    <cellStyle name="20% - Énfasis4 2" xfId="47"/>
    <cellStyle name="20% - Énfasis5" xfId="5" builtinId="46" customBuiltin="1"/>
    <cellStyle name="20% - Énfasis5 2" xfId="48"/>
    <cellStyle name="20% - Énfasis6" xfId="6" builtinId="50" customBuiltin="1"/>
    <cellStyle name="20% - Énfasis6 2" xfId="49"/>
    <cellStyle name="40% - Énfasis1" xfId="7" builtinId="31" customBuiltin="1"/>
    <cellStyle name="40% - Énfasis1 2" xfId="50"/>
    <cellStyle name="40% - Énfasis2" xfId="8" builtinId="35" customBuiltin="1"/>
    <cellStyle name="40% - Énfasis2 2" xfId="51"/>
    <cellStyle name="40% - Énfasis3" xfId="9" builtinId="39" customBuiltin="1"/>
    <cellStyle name="40% - Énfasis3 2" xfId="52"/>
    <cellStyle name="40% - Énfasis4" xfId="10" builtinId="43" customBuiltin="1"/>
    <cellStyle name="40% - Énfasis4 2" xfId="53"/>
    <cellStyle name="40% - Énfasis5" xfId="11" builtinId="47" customBuiltin="1"/>
    <cellStyle name="40% - Énfasis5 2" xfId="54"/>
    <cellStyle name="40% - Énfasis6" xfId="12" builtinId="51" customBuiltin="1"/>
    <cellStyle name="40% - Énfasis6 2" xfId="55"/>
    <cellStyle name="60% - Énfasis1" xfId="13" builtinId="32" customBuiltin="1"/>
    <cellStyle name="60% - Énfasis1 2" xfId="56"/>
    <cellStyle name="60% - Énfasis2" xfId="14" builtinId="36" customBuiltin="1"/>
    <cellStyle name="60% - Énfasis2 2" xfId="57"/>
    <cellStyle name="60% - Énfasis3" xfId="15" builtinId="40" customBuiltin="1"/>
    <cellStyle name="60% - Énfasis3 2" xfId="58"/>
    <cellStyle name="60% - Énfasis4" xfId="16" builtinId="44" customBuiltin="1"/>
    <cellStyle name="60% - Énfasis4 2" xfId="59"/>
    <cellStyle name="60% - Énfasis5" xfId="17" builtinId="48" customBuiltin="1"/>
    <cellStyle name="60% - Énfasis5 2" xfId="60"/>
    <cellStyle name="60% - Énfasis6" xfId="18" builtinId="52" customBuiltin="1"/>
    <cellStyle name="60% - Énfasis6 2" xfId="61"/>
    <cellStyle name="Buena" xfId="19" builtinId="26" customBuiltin="1"/>
    <cellStyle name="Buena 2" xfId="62"/>
    <cellStyle name="Cálculo" xfId="20" builtinId="22" customBuiltin="1"/>
    <cellStyle name="Cálculo 2" xfId="63"/>
    <cellStyle name="Celda de comprobación" xfId="21" builtinId="23" customBuiltin="1"/>
    <cellStyle name="Celda de comprobación 2" xfId="64"/>
    <cellStyle name="Celda vinculada" xfId="22" builtinId="24" customBuiltin="1"/>
    <cellStyle name="Celda vinculada 2" xfId="65"/>
    <cellStyle name="Encabezado 4" xfId="23" builtinId="19" customBuiltin="1"/>
    <cellStyle name="Encabezado 4 2" xfId="66"/>
    <cellStyle name="Énfasis1" xfId="24" builtinId="29" customBuiltin="1"/>
    <cellStyle name="Énfasis1 2" xfId="67"/>
    <cellStyle name="Énfasis2" xfId="25" builtinId="33" customBuiltin="1"/>
    <cellStyle name="Énfasis2 2" xfId="68"/>
    <cellStyle name="Énfasis3" xfId="26" builtinId="37" customBuiltin="1"/>
    <cellStyle name="Énfasis3 2" xfId="69"/>
    <cellStyle name="Énfasis4" xfId="27" builtinId="41" customBuiltin="1"/>
    <cellStyle name="Énfasis4 2" xfId="70"/>
    <cellStyle name="Énfasis5" xfId="28" builtinId="45" customBuiltin="1"/>
    <cellStyle name="Énfasis5 2" xfId="71"/>
    <cellStyle name="Énfasis6" xfId="29" builtinId="49" customBuiltin="1"/>
    <cellStyle name="Énfasis6 2" xfId="72"/>
    <cellStyle name="Entrada" xfId="30" builtinId="20" customBuiltin="1"/>
    <cellStyle name="Entrada 2" xfId="73"/>
    <cellStyle name="Incorrecto" xfId="31" builtinId="27" customBuiltin="1"/>
    <cellStyle name="Incorrecto 2" xfId="74"/>
    <cellStyle name="Neutral" xfId="32" builtinId="28" customBuiltin="1"/>
    <cellStyle name="Neutral 2" xfId="75"/>
    <cellStyle name="Normal" xfId="0" builtinId="0"/>
    <cellStyle name="Normal 2" xfId="42"/>
    <cellStyle name="Normal 3" xfId="43"/>
    <cellStyle name="Notas" xfId="33" builtinId="10" customBuiltin="1"/>
    <cellStyle name="Notas 2" xfId="76"/>
    <cellStyle name="Salida" xfId="34" builtinId="21" customBuiltin="1"/>
    <cellStyle name="Salida 2" xfId="77"/>
    <cellStyle name="Texto de advertencia" xfId="35" builtinId="11" customBuiltin="1"/>
    <cellStyle name="Texto de advertencia 2" xfId="78"/>
    <cellStyle name="Texto explicativo" xfId="36" builtinId="53" customBuiltin="1"/>
    <cellStyle name="Texto explicativo 2" xfId="79"/>
    <cellStyle name="Título" xfId="37" builtinId="15" customBuiltin="1"/>
    <cellStyle name="Título 1" xfId="38"/>
    <cellStyle name="Título 1 2" xfId="81"/>
    <cellStyle name="Título 2" xfId="39" builtinId="17" customBuiltin="1"/>
    <cellStyle name="Título 2 2" xfId="82"/>
    <cellStyle name="Título 3" xfId="40" builtinId="18" customBuiltin="1"/>
    <cellStyle name="Título 3 2" xfId="83"/>
    <cellStyle name="Título 4" xfId="80"/>
    <cellStyle name="Total" xfId="41" builtinId="25" customBuiltin="1"/>
    <cellStyle name="Total 2" xfId="8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57150</xdr:rowOff>
    </xdr:to>
    <xdr:sp macro="" textlink="">
      <xdr:nvSpPr>
        <xdr:cNvPr id="2" name="Picture 1" hidden="1">
          <a:extLst>
            <a:ext uri="{63B3BB69-23CF-44E3-9099-C40C66FF867C}">
              <a14:compatExt xmlns:a14="http://schemas.microsoft.com/office/drawing/2010/main" spid="_x0000_s4198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1</xdr:row>
      <xdr:rowOff>57150</xdr:rowOff>
    </xdr:to>
    <xdr:pic>
      <xdr:nvPicPr>
        <xdr:cNvPr id="41985" name="Picture 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5"/>
  <dimension ref="A1:O49"/>
  <sheetViews>
    <sheetView tabSelected="1" topLeftCell="D1" workbookViewId="0">
      <selection activeCell="N14" sqref="N14"/>
    </sheetView>
  </sheetViews>
  <sheetFormatPr baseColWidth="10" defaultRowHeight="12.75" x14ac:dyDescent="0.2"/>
  <cols>
    <col min="1" max="1" width="17.85546875" customWidth="1"/>
    <col min="2" max="2" width="7.140625" customWidth="1"/>
    <col min="3" max="3" width="45.5703125" customWidth="1"/>
    <col min="4" max="4" width="31" customWidth="1"/>
    <col min="5" max="5" width="22.140625" customWidth="1"/>
    <col min="6" max="8" width="11.42578125" customWidth="1"/>
    <col min="9" max="9" width="13.7109375" bestFit="1" customWidth="1"/>
    <col min="10" max="12" width="11.42578125" customWidth="1"/>
    <col min="13" max="13" width="17.7109375" customWidth="1"/>
    <col min="14" max="14" width="15.28515625" customWidth="1"/>
    <col min="15" max="15" width="11.42578125" style="20"/>
  </cols>
  <sheetData>
    <row r="1" spans="1:15" ht="13.5" thickBot="1" x14ac:dyDescent="0.25">
      <c r="A1" s="1" t="s">
        <v>26</v>
      </c>
    </row>
    <row r="2" spans="1:15" ht="13.5" thickBot="1" x14ac:dyDescent="0.25">
      <c r="A2" s="12" t="s">
        <v>27</v>
      </c>
      <c r="B2" s="12" t="s">
        <v>28</v>
      </c>
      <c r="C2" s="12" t="s">
        <v>29</v>
      </c>
      <c r="D2" s="12" t="s">
        <v>30</v>
      </c>
      <c r="E2" s="12" t="s">
        <v>31</v>
      </c>
      <c r="F2" s="12" t="s">
        <v>32</v>
      </c>
      <c r="G2" s="12" t="s">
        <v>33</v>
      </c>
      <c r="H2" s="2" t="s">
        <v>34</v>
      </c>
      <c r="I2" s="12" t="s">
        <v>35</v>
      </c>
      <c r="J2" s="12" t="s">
        <v>36</v>
      </c>
      <c r="K2" s="12" t="s">
        <v>37</v>
      </c>
      <c r="L2" s="12" t="s">
        <v>38</v>
      </c>
      <c r="M2" s="12" t="s">
        <v>39</v>
      </c>
      <c r="N2" s="2" t="s">
        <v>11</v>
      </c>
      <c r="O2" s="21" t="s">
        <v>12</v>
      </c>
    </row>
    <row r="3" spans="1:15" ht="24" customHeight="1" thickBot="1" x14ac:dyDescent="0.25">
      <c r="A3" s="25" t="s">
        <v>40</v>
      </c>
      <c r="B3" s="25">
        <v>886</v>
      </c>
      <c r="C3" s="25" t="s">
        <v>41</v>
      </c>
      <c r="D3" s="25" t="s">
        <v>42</v>
      </c>
      <c r="E3" s="25" t="s">
        <v>43</v>
      </c>
      <c r="F3" s="25"/>
      <c r="G3" s="25">
        <v>13498.75</v>
      </c>
      <c r="H3" s="28"/>
      <c r="I3" s="25">
        <v>2699.75</v>
      </c>
      <c r="J3" s="25" t="s">
        <v>78</v>
      </c>
      <c r="K3" s="25" t="s">
        <v>79</v>
      </c>
      <c r="L3" s="25">
        <v>2018</v>
      </c>
      <c r="M3" s="29">
        <v>84000538392881</v>
      </c>
      <c r="N3" s="32" t="s">
        <v>80</v>
      </c>
      <c r="O3" s="26" t="s">
        <v>81</v>
      </c>
    </row>
    <row r="4" spans="1:15" ht="24" customHeight="1" thickBot="1" x14ac:dyDescent="0.25">
      <c r="A4" s="25" t="s">
        <v>44</v>
      </c>
      <c r="B4" s="25">
        <v>895</v>
      </c>
      <c r="C4" s="25" t="s">
        <v>45</v>
      </c>
      <c r="D4" s="25" t="s">
        <v>42</v>
      </c>
      <c r="E4" s="25" t="s">
        <v>46</v>
      </c>
      <c r="F4" s="25"/>
      <c r="G4" s="25">
        <v>13498.75</v>
      </c>
      <c r="H4" s="28"/>
      <c r="I4" s="25">
        <v>2699.75</v>
      </c>
      <c r="J4" s="25" t="s">
        <v>78</v>
      </c>
      <c r="K4" s="25" t="s">
        <v>79</v>
      </c>
      <c r="L4" s="25">
        <v>2018</v>
      </c>
      <c r="M4" s="29">
        <v>84000538399800</v>
      </c>
      <c r="N4" s="32" t="s">
        <v>80</v>
      </c>
      <c r="O4" s="26" t="s">
        <v>83</v>
      </c>
    </row>
    <row r="5" spans="1:15" ht="24" customHeight="1" thickBot="1" x14ac:dyDescent="0.25">
      <c r="A5" s="25" t="s">
        <v>47</v>
      </c>
      <c r="B5" s="25">
        <v>902</v>
      </c>
      <c r="C5" s="25" t="s">
        <v>48</v>
      </c>
      <c r="D5" s="25" t="s">
        <v>49</v>
      </c>
      <c r="E5" s="25" t="s">
        <v>50</v>
      </c>
      <c r="F5" s="25"/>
      <c r="G5" s="25">
        <v>18892.595000000001</v>
      </c>
      <c r="H5" s="28"/>
      <c r="I5" s="25">
        <v>3778.5169999999998</v>
      </c>
      <c r="J5" s="25" t="s">
        <v>78</v>
      </c>
      <c r="K5" s="25" t="s">
        <v>79</v>
      </c>
      <c r="L5" s="25">
        <v>2018</v>
      </c>
      <c r="M5" s="29">
        <v>84000538402531</v>
      </c>
      <c r="N5" s="32" t="s">
        <v>80</v>
      </c>
      <c r="O5" s="26" t="s">
        <v>84</v>
      </c>
    </row>
    <row r="6" spans="1:15" ht="24" customHeight="1" thickBot="1" x14ac:dyDescent="0.25">
      <c r="A6" s="25" t="s">
        <v>51</v>
      </c>
      <c r="B6" s="25">
        <v>7699</v>
      </c>
      <c r="C6" s="25" t="s">
        <v>52</v>
      </c>
      <c r="D6" s="25" t="s">
        <v>53</v>
      </c>
      <c r="E6" s="25" t="s">
        <v>54</v>
      </c>
      <c r="F6" s="25"/>
      <c r="G6" s="25">
        <v>8815</v>
      </c>
      <c r="H6" s="28"/>
      <c r="I6" s="25">
        <v>1763</v>
      </c>
      <c r="J6" s="25" t="s">
        <v>78</v>
      </c>
      <c r="K6" s="25" t="s">
        <v>79</v>
      </c>
      <c r="L6" s="25">
        <v>2018</v>
      </c>
      <c r="M6" s="29">
        <v>84000538403329</v>
      </c>
      <c r="N6" s="32" t="s">
        <v>80</v>
      </c>
      <c r="O6" s="26" t="s">
        <v>85</v>
      </c>
    </row>
    <row r="7" spans="1:15" ht="24" customHeight="1" thickBot="1" x14ac:dyDescent="0.25">
      <c r="A7" s="25" t="s">
        <v>55</v>
      </c>
      <c r="B7" s="25">
        <v>98279</v>
      </c>
      <c r="C7" s="25" t="s">
        <v>56</v>
      </c>
      <c r="D7" s="25" t="s">
        <v>57</v>
      </c>
      <c r="E7" s="25" t="s">
        <v>58</v>
      </c>
      <c r="F7" s="25"/>
      <c r="G7" s="25">
        <v>5258.8530000000001</v>
      </c>
      <c r="H7" s="28"/>
      <c r="I7" s="25">
        <v>1051.771</v>
      </c>
      <c r="J7" s="25" t="s">
        <v>78</v>
      </c>
      <c r="K7" s="25" t="s">
        <v>79</v>
      </c>
      <c r="L7" s="25">
        <v>2018</v>
      </c>
      <c r="M7" s="29">
        <v>84000538393284</v>
      </c>
      <c r="N7" s="32" t="s">
        <v>80</v>
      </c>
      <c r="O7" s="26" t="s">
        <v>82</v>
      </c>
    </row>
    <row r="8" spans="1:15" ht="24" customHeight="1" thickBot="1" x14ac:dyDescent="0.25">
      <c r="A8" s="25" t="s">
        <v>59</v>
      </c>
      <c r="B8" s="25">
        <v>99532</v>
      </c>
      <c r="C8" s="25" t="s">
        <v>60</v>
      </c>
      <c r="D8" s="25" t="s">
        <v>61</v>
      </c>
      <c r="E8" s="25" t="s">
        <v>62</v>
      </c>
      <c r="F8" s="25"/>
      <c r="G8" s="25">
        <v>5121.2929999999997</v>
      </c>
      <c r="H8" s="28"/>
      <c r="I8" s="25">
        <v>1024.26</v>
      </c>
      <c r="J8" s="25" t="s">
        <v>78</v>
      </c>
      <c r="K8" s="25" t="s">
        <v>79</v>
      </c>
      <c r="L8" s="25">
        <v>2018</v>
      </c>
      <c r="M8" s="29">
        <v>84000538396114</v>
      </c>
      <c r="N8" s="32" t="s">
        <v>80</v>
      </c>
      <c r="O8" s="26" t="s">
        <v>86</v>
      </c>
    </row>
    <row r="9" spans="1:15" ht="24" customHeight="1" thickBot="1" x14ac:dyDescent="0.25">
      <c r="A9" s="25" t="s">
        <v>63</v>
      </c>
      <c r="B9" s="25">
        <v>100985</v>
      </c>
      <c r="C9" s="25" t="s">
        <v>64</v>
      </c>
      <c r="D9" s="25" t="s">
        <v>65</v>
      </c>
      <c r="E9" s="25" t="s">
        <v>66</v>
      </c>
      <c r="F9" s="25"/>
      <c r="G9" s="25">
        <v>7625.1210000000001</v>
      </c>
      <c r="H9" s="28"/>
      <c r="I9" s="25">
        <v>1525.0229999999999</v>
      </c>
      <c r="J9" s="25" t="s">
        <v>78</v>
      </c>
      <c r="K9" s="25" t="s">
        <v>79</v>
      </c>
      <c r="L9" s="25">
        <v>2018</v>
      </c>
      <c r="M9" s="29">
        <v>84000538402756</v>
      </c>
      <c r="N9" s="32" t="s">
        <v>80</v>
      </c>
      <c r="O9" s="26" t="s">
        <v>87</v>
      </c>
    </row>
    <row r="10" spans="1:15" ht="24" customHeight="1" thickBot="1" x14ac:dyDescent="0.25">
      <c r="A10" s="25" t="s">
        <v>67</v>
      </c>
      <c r="B10" s="25">
        <v>101259</v>
      </c>
      <c r="C10" s="25" t="s">
        <v>68</v>
      </c>
      <c r="D10" s="25" t="s">
        <v>57</v>
      </c>
      <c r="E10" s="25" t="s">
        <v>69</v>
      </c>
      <c r="F10" s="25"/>
      <c r="G10" s="25">
        <v>5258.8530000000001</v>
      </c>
      <c r="H10" s="28"/>
      <c r="I10" s="25">
        <v>1051.771</v>
      </c>
      <c r="J10" s="25" t="s">
        <v>78</v>
      </c>
      <c r="K10" s="25" t="s">
        <v>79</v>
      </c>
      <c r="L10" s="25">
        <v>2018</v>
      </c>
      <c r="M10" s="29">
        <v>84000538403286</v>
      </c>
      <c r="N10" s="32" t="s">
        <v>80</v>
      </c>
      <c r="O10" s="26" t="s">
        <v>88</v>
      </c>
    </row>
    <row r="11" spans="1:15" ht="24" customHeight="1" thickBot="1" x14ac:dyDescent="0.25">
      <c r="A11" s="25" t="s">
        <v>70</v>
      </c>
      <c r="B11" s="25">
        <v>101615</v>
      </c>
      <c r="C11" s="25" t="s">
        <v>71</v>
      </c>
      <c r="D11" s="25" t="s">
        <v>72</v>
      </c>
      <c r="E11" s="25" t="s">
        <v>73</v>
      </c>
      <c r="F11" s="25"/>
      <c r="G11" s="25">
        <v>5938.5950000000003</v>
      </c>
      <c r="H11" s="28"/>
      <c r="I11" s="25">
        <v>1187.72</v>
      </c>
      <c r="J11" s="25" t="s">
        <v>78</v>
      </c>
      <c r="K11" s="25" t="s">
        <v>79</v>
      </c>
      <c r="L11" s="25">
        <v>2018</v>
      </c>
      <c r="M11" s="29">
        <v>84000538404347</v>
      </c>
      <c r="N11" s="32" t="s">
        <v>80</v>
      </c>
      <c r="O11" s="26" t="s">
        <v>89</v>
      </c>
    </row>
    <row r="12" spans="1:15" ht="24" customHeight="1" thickBot="1" x14ac:dyDescent="0.25">
      <c r="A12" s="25" t="s">
        <v>74</v>
      </c>
      <c r="B12" s="25">
        <v>101677</v>
      </c>
      <c r="C12" s="25" t="s">
        <v>75</v>
      </c>
      <c r="D12" s="25" t="s">
        <v>76</v>
      </c>
      <c r="E12" s="25" t="s">
        <v>77</v>
      </c>
      <c r="F12" s="25"/>
      <c r="G12" s="25">
        <v>6775.3789999999999</v>
      </c>
      <c r="H12" s="28"/>
      <c r="I12" s="25">
        <v>1355.075</v>
      </c>
      <c r="J12" s="25" t="s">
        <v>78</v>
      </c>
      <c r="K12" s="25" t="s">
        <v>79</v>
      </c>
      <c r="L12" s="25">
        <v>2018</v>
      </c>
      <c r="M12" s="29">
        <v>84000538404707</v>
      </c>
      <c r="N12" s="32" t="s">
        <v>80</v>
      </c>
      <c r="O12" s="26" t="s">
        <v>90</v>
      </c>
    </row>
    <row r="13" spans="1:15" ht="24" customHeight="1" thickBot="1" x14ac:dyDescent="0.25">
      <c r="A13" s="25"/>
      <c r="B13" s="25"/>
      <c r="C13" s="25"/>
      <c r="D13" s="25"/>
      <c r="E13" s="25"/>
      <c r="F13" s="25"/>
      <c r="G13" s="25"/>
      <c r="H13" s="28"/>
      <c r="I13" s="25"/>
      <c r="J13" s="25"/>
      <c r="K13" s="25"/>
      <c r="L13" s="25"/>
      <c r="M13" s="29"/>
      <c r="N13" s="32"/>
      <c r="O13" s="26"/>
    </row>
    <row r="14" spans="1:15" ht="24" customHeight="1" thickBot="1" x14ac:dyDescent="0.25">
      <c r="A14" s="25"/>
      <c r="B14" s="25"/>
      <c r="C14" s="25"/>
      <c r="D14" s="25"/>
      <c r="E14" s="25"/>
      <c r="F14" s="25"/>
      <c r="G14" s="25"/>
      <c r="H14" s="28"/>
      <c r="I14" s="25"/>
      <c r="J14" s="25"/>
      <c r="K14" s="25"/>
      <c r="L14" s="25"/>
      <c r="M14" s="29"/>
      <c r="N14" s="27"/>
      <c r="O14" s="26"/>
    </row>
    <row r="15" spans="1:15" ht="16.5" customHeight="1" x14ac:dyDescent="0.2">
      <c r="A15" s="22"/>
      <c r="E15" s="22"/>
      <c r="I15" s="30">
        <f>SUM(I3:I14)</f>
        <v>18136.637000000002</v>
      </c>
      <c r="J15" s="22"/>
      <c r="L15" s="10"/>
    </row>
    <row r="16" spans="1:15" ht="13.5" thickBot="1" x14ac:dyDescent="0.25">
      <c r="I16" s="31">
        <f>I15*1.16</f>
        <v>21038.498920000002</v>
      </c>
      <c r="L16" s="10"/>
    </row>
    <row r="17" spans="1:15" ht="13.5" thickTop="1" x14ac:dyDescent="0.2">
      <c r="L17" s="10"/>
    </row>
    <row r="18" spans="1:15" x14ac:dyDescent="0.2">
      <c r="L18" s="10"/>
    </row>
    <row r="19" spans="1:15" ht="13.5" thickBot="1" x14ac:dyDescent="0.25">
      <c r="A19" s="1" t="s">
        <v>1</v>
      </c>
      <c r="L19" s="10"/>
    </row>
    <row r="20" spans="1:15" ht="24.75" thickBot="1" x14ac:dyDescent="0.25">
      <c r="A20" s="2" t="s">
        <v>27</v>
      </c>
      <c r="B20" s="2" t="s">
        <v>28</v>
      </c>
      <c r="C20" s="2" t="s">
        <v>29</v>
      </c>
      <c r="D20" s="2" t="s">
        <v>30</v>
      </c>
      <c r="E20" s="2" t="s">
        <v>31</v>
      </c>
      <c r="F20" s="2" t="s">
        <v>32</v>
      </c>
      <c r="G20" s="2" t="s">
        <v>33</v>
      </c>
      <c r="H20" s="2"/>
      <c r="I20" s="2" t="s">
        <v>35</v>
      </c>
      <c r="J20" s="2" t="s">
        <v>36</v>
      </c>
      <c r="K20" s="23" t="s">
        <v>37</v>
      </c>
      <c r="L20" s="2" t="s">
        <v>38</v>
      </c>
      <c r="M20" s="24" t="s">
        <v>39</v>
      </c>
      <c r="N20" s="2" t="s">
        <v>9</v>
      </c>
      <c r="O20" s="21" t="s">
        <v>10</v>
      </c>
    </row>
    <row r="21" spans="1:15" x14ac:dyDescent="0.2">
      <c r="A21" s="1" t="s">
        <v>2</v>
      </c>
      <c r="L21" s="10"/>
    </row>
    <row r="22" spans="1:15" x14ac:dyDescent="0.2">
      <c r="A22" s="1" t="s">
        <v>3</v>
      </c>
      <c r="L22" s="10"/>
    </row>
    <row r="23" spans="1:15" ht="25.5" x14ac:dyDescent="0.2">
      <c r="A23" s="4" t="s">
        <v>4</v>
      </c>
      <c r="B23" s="4" t="s">
        <v>5</v>
      </c>
      <c r="C23" s="4" t="s">
        <v>6</v>
      </c>
      <c r="D23" s="7" t="s">
        <v>4</v>
      </c>
      <c r="E23" s="8" t="s">
        <v>5</v>
      </c>
      <c r="F23" s="9" t="s">
        <v>6</v>
      </c>
      <c r="L23" s="10"/>
    </row>
    <row r="24" spans="1:15" ht="39" thickBot="1" x14ac:dyDescent="0.25">
      <c r="A24" s="6" t="s">
        <v>7</v>
      </c>
      <c r="B24" s="5"/>
      <c r="C24" s="33"/>
      <c r="D24" s="15" t="s">
        <v>20</v>
      </c>
      <c r="E24" s="16"/>
      <c r="F24" s="16"/>
      <c r="L24" s="10"/>
    </row>
    <row r="25" spans="1:15" ht="26.25" thickBot="1" x14ac:dyDescent="0.25">
      <c r="A25" s="5" t="s">
        <v>8</v>
      </c>
      <c r="B25" s="3"/>
      <c r="C25" s="11"/>
      <c r="D25" s="16" t="s">
        <v>21</v>
      </c>
      <c r="E25" s="3"/>
      <c r="F25" s="11"/>
      <c r="L25" s="10"/>
    </row>
    <row r="26" spans="1:15" ht="25.5" customHeight="1" x14ac:dyDescent="0.2">
      <c r="A26" s="5" t="s">
        <v>13</v>
      </c>
      <c r="B26" s="3">
        <v>0</v>
      </c>
      <c r="C26" s="13">
        <v>0</v>
      </c>
      <c r="D26" s="16" t="s">
        <v>22</v>
      </c>
      <c r="E26" s="17"/>
      <c r="F26" s="18">
        <f>I15</f>
        <v>18136.637000000002</v>
      </c>
      <c r="L26" s="10"/>
    </row>
    <row r="27" spans="1:15" ht="25.5" x14ac:dyDescent="0.2">
      <c r="A27" s="5" t="s">
        <v>14</v>
      </c>
      <c r="B27" s="3">
        <v>0</v>
      </c>
      <c r="C27" s="13">
        <v>0</v>
      </c>
      <c r="D27" s="16" t="s">
        <v>23</v>
      </c>
      <c r="E27" s="17">
        <v>0</v>
      </c>
      <c r="F27" s="18">
        <v>0</v>
      </c>
      <c r="L27" s="10"/>
    </row>
    <row r="28" spans="1:15" ht="25.5" x14ac:dyDescent="0.2">
      <c r="A28" s="5" t="s">
        <v>15</v>
      </c>
      <c r="B28" s="3">
        <v>0</v>
      </c>
      <c r="C28" s="13">
        <v>0</v>
      </c>
      <c r="D28" s="16" t="s">
        <v>24</v>
      </c>
      <c r="E28" s="17">
        <v>0</v>
      </c>
      <c r="F28" s="18">
        <v>0</v>
      </c>
      <c r="L28" s="10"/>
    </row>
    <row r="29" spans="1:15" x14ac:dyDescent="0.2">
      <c r="A29" s="39"/>
      <c r="B29" s="40"/>
      <c r="C29" s="41"/>
      <c r="D29" s="36"/>
      <c r="E29" s="37"/>
      <c r="F29" s="38"/>
      <c r="L29" s="10"/>
    </row>
    <row r="30" spans="1:15" ht="38.25" x14ac:dyDescent="0.2">
      <c r="A30" s="6" t="s">
        <v>16</v>
      </c>
      <c r="B30" s="5"/>
      <c r="C30" s="13">
        <f>C25</f>
        <v>0</v>
      </c>
      <c r="D30" s="36"/>
      <c r="E30" s="37"/>
      <c r="F30" s="38"/>
      <c r="L30" s="10"/>
    </row>
    <row r="31" spans="1:15" ht="38.25" x14ac:dyDescent="0.2">
      <c r="A31" s="6" t="s">
        <v>17</v>
      </c>
      <c r="B31" s="5"/>
      <c r="C31" s="14">
        <f>C30*1.16</f>
        <v>0</v>
      </c>
      <c r="D31" s="15" t="s">
        <v>25</v>
      </c>
      <c r="E31" s="16"/>
      <c r="F31" s="19">
        <f>SUM(F25:F26)</f>
        <v>18136.637000000002</v>
      </c>
      <c r="L31" s="10"/>
    </row>
    <row r="32" spans="1:15" x14ac:dyDescent="0.2">
      <c r="A32" s="39"/>
      <c r="B32" s="40"/>
      <c r="C32" s="41"/>
      <c r="D32" s="36"/>
      <c r="E32" s="37"/>
      <c r="F32" s="38"/>
      <c r="L32" s="10"/>
    </row>
    <row r="33" spans="1:12" ht="25.5" customHeight="1" x14ac:dyDescent="0.2">
      <c r="A33" s="6" t="s">
        <v>18</v>
      </c>
      <c r="B33" s="34" t="s">
        <v>0</v>
      </c>
      <c r="C33" s="35"/>
      <c r="D33" s="36"/>
      <c r="E33" s="37"/>
      <c r="F33" s="38"/>
      <c r="L33" s="10"/>
    </row>
    <row r="34" spans="1:12" ht="25.5" customHeight="1" x14ac:dyDescent="0.2">
      <c r="A34" s="6" t="s">
        <v>19</v>
      </c>
      <c r="B34" s="34" t="s">
        <v>0</v>
      </c>
      <c r="C34" s="35"/>
      <c r="D34" s="36"/>
      <c r="E34" s="37"/>
      <c r="F34" s="38"/>
      <c r="L34" s="10"/>
    </row>
    <row r="35" spans="1:12" x14ac:dyDescent="0.2">
      <c r="L35" s="10"/>
    </row>
    <row r="36" spans="1:12" x14ac:dyDescent="0.2">
      <c r="L36" s="22"/>
    </row>
    <row r="37" spans="1:12" x14ac:dyDescent="0.2">
      <c r="L37" s="22"/>
    </row>
    <row r="38" spans="1:12" x14ac:dyDescent="0.2">
      <c r="L38" s="22"/>
    </row>
    <row r="39" spans="1:12" x14ac:dyDescent="0.2">
      <c r="L39" s="22"/>
    </row>
    <row r="40" spans="1:12" x14ac:dyDescent="0.2">
      <c r="L40" s="22"/>
    </row>
    <row r="41" spans="1:12" x14ac:dyDescent="0.2">
      <c r="L41" s="22"/>
    </row>
    <row r="42" spans="1:12" x14ac:dyDescent="0.2">
      <c r="L42" s="22"/>
    </row>
    <row r="43" spans="1:12" x14ac:dyDescent="0.2">
      <c r="L43" s="22"/>
    </row>
    <row r="44" spans="1:12" x14ac:dyDescent="0.2">
      <c r="L44" s="22"/>
    </row>
    <row r="45" spans="1:12" x14ac:dyDescent="0.2">
      <c r="L45" s="22"/>
    </row>
    <row r="46" spans="1:12" x14ac:dyDescent="0.2">
      <c r="L46" s="22"/>
    </row>
    <row r="47" spans="1:12" x14ac:dyDescent="0.2">
      <c r="L47" s="22"/>
    </row>
    <row r="48" spans="1:12" x14ac:dyDescent="0.2">
      <c r="L48" s="22"/>
    </row>
    <row r="49" spans="12:12" x14ac:dyDescent="0.2">
      <c r="L49" s="22"/>
    </row>
  </sheetData>
  <autoFilter ref="A2:O16"/>
  <mergeCells count="9">
    <mergeCell ref="B34:C34"/>
    <mergeCell ref="D34:F34"/>
    <mergeCell ref="A29:C29"/>
    <mergeCell ref="D29:F29"/>
    <mergeCell ref="D30:F30"/>
    <mergeCell ref="A32:C32"/>
    <mergeCell ref="D32:F32"/>
    <mergeCell ref="B33:C33"/>
    <mergeCell ref="D33:F33"/>
  </mergeCells>
  <pageMargins left="0.75" right="0.75" top="1" bottom="1" header="0" footer="0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Queretaro Motors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2016-01-26T19:41:07Z</dcterms:created>
  <dcterms:modified xsi:type="dcterms:W3CDTF">2018-02-07T00:42:04Z</dcterms:modified>
</cp:coreProperties>
</file>