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630" windowWidth="12015" windowHeight="4935" tabRatio="816"/>
  </bookViews>
  <sheets>
    <sheet name="Cuadro Resumen 13MY" sheetId="147" r:id="rId1"/>
    <sheet name="Precios Distribuidor" sheetId="148" r:id="rId2"/>
    <sheet name="Precios Público" sheetId="149" r:id="rId3"/>
    <sheet name="Precios Empleados" sheetId="150" r:id="rId4"/>
  </sheets>
  <definedNames>
    <definedName name="_xlnm._FilterDatabase" localSheetId="0" hidden="1">'Cuadro Resumen 13MY'!$A$5:$I$313</definedName>
    <definedName name="DOS" localSheetId="0">#REF!</definedName>
    <definedName name="DOS">#REF!</definedName>
    <definedName name="_xlnm.Print_Area" localSheetId="0">'Cuadro Resumen 13MY'!$A$1:$H$313</definedName>
    <definedName name="_xlnm.Print_Area" localSheetId="3">'Precios Empleados'!$A$1:$L$100</definedName>
    <definedName name="_xlnm.Print_Titles" localSheetId="0">'Cuadro Resumen 13MY'!$1:$4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216" i="147" l="1"/>
  <c r="B31" i="147"/>
  <c r="B55" i="147" s="1"/>
  <c r="B78" i="147" s="1"/>
  <c r="B85" i="147" s="1"/>
  <c r="B110" i="147" s="1"/>
  <c r="B135" i="147" s="1"/>
  <c r="B159" i="147" s="1"/>
  <c r="B187" i="147" s="1"/>
  <c r="B211" i="147" s="1"/>
  <c r="B258" i="147" s="1"/>
  <c r="F100" i="150"/>
  <c r="F99" i="150"/>
  <c r="F98" i="150"/>
  <c r="F97" i="150"/>
  <c r="F96" i="150"/>
  <c r="F95" i="150"/>
  <c r="F94" i="150"/>
  <c r="F93" i="150"/>
  <c r="F92" i="150"/>
  <c r="F91" i="150"/>
  <c r="F90" i="150"/>
  <c r="F89" i="150"/>
  <c r="F88" i="150"/>
  <c r="F87" i="150"/>
  <c r="F86" i="150"/>
  <c r="F85" i="150"/>
  <c r="F81" i="150"/>
  <c r="F80" i="150"/>
  <c r="F79" i="150"/>
  <c r="F78" i="150"/>
  <c r="F77" i="150"/>
  <c r="F76" i="150"/>
  <c r="F71" i="150"/>
  <c r="F70" i="150"/>
  <c r="F69" i="150"/>
  <c r="F68" i="150"/>
  <c r="F67" i="150"/>
  <c r="F66" i="150"/>
  <c r="F65" i="150"/>
  <c r="F64" i="150"/>
  <c r="F63" i="150"/>
  <c r="F62" i="150"/>
  <c r="F61" i="150"/>
  <c r="F60" i="150"/>
  <c r="F59" i="150"/>
  <c r="F58" i="150"/>
  <c r="F57" i="150"/>
  <c r="F56" i="150"/>
  <c r="F55" i="150"/>
  <c r="F54" i="150"/>
  <c r="F53" i="150"/>
  <c r="F52" i="150"/>
  <c r="F51" i="150"/>
  <c r="F50" i="150"/>
  <c r="F46" i="150"/>
  <c r="F45" i="150"/>
  <c r="F44" i="150"/>
  <c r="F43" i="150"/>
  <c r="F41" i="150"/>
  <c r="F40" i="150"/>
  <c r="F39" i="150"/>
  <c r="F38" i="150"/>
  <c r="F36" i="150"/>
  <c r="F35" i="150"/>
  <c r="F34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4" i="150"/>
  <c r="F13" i="150"/>
  <c r="F12" i="150"/>
  <c r="F11" i="150"/>
  <c r="F10" i="150"/>
  <c r="F9" i="150"/>
  <c r="D3" i="150"/>
  <c r="F107" i="149"/>
  <c r="F106" i="149"/>
  <c r="F105" i="149"/>
  <c r="F103" i="149"/>
  <c r="F102" i="149"/>
  <c r="F101" i="149"/>
  <c r="F99" i="149"/>
  <c r="F98" i="149"/>
  <c r="F85" i="149"/>
  <c r="F84" i="149"/>
  <c r="F82" i="149"/>
  <c r="F81" i="149"/>
  <c r="F80" i="149"/>
  <c r="F79" i="149"/>
  <c r="F78" i="149"/>
  <c r="F77" i="149"/>
  <c r="F75" i="149"/>
  <c r="F74" i="149"/>
  <c r="F73" i="149"/>
  <c r="F49" i="149"/>
  <c r="F48" i="149"/>
  <c r="F46" i="149"/>
  <c r="F45" i="149"/>
  <c r="F44" i="149"/>
  <c r="F42" i="149"/>
  <c r="F41" i="149"/>
  <c r="F40" i="149"/>
  <c r="F39" i="149"/>
  <c r="F37" i="149"/>
  <c r="F35" i="149"/>
  <c r="F33" i="149"/>
  <c r="F32" i="149"/>
  <c r="F31" i="149"/>
  <c r="F30" i="149"/>
  <c r="F28" i="149"/>
  <c r="F27" i="149"/>
  <c r="F26" i="149"/>
  <c r="F25" i="149"/>
  <c r="F14" i="149"/>
  <c r="F13" i="149"/>
  <c r="F12" i="149"/>
  <c r="F10" i="149"/>
  <c r="F9" i="149"/>
  <c r="D3" i="149"/>
  <c r="F110" i="148"/>
  <c r="F109" i="148"/>
  <c r="F107" i="148"/>
  <c r="F106" i="148"/>
  <c r="F105" i="148"/>
  <c r="F103" i="148"/>
  <c r="F102" i="148"/>
  <c r="F101" i="148"/>
  <c r="F99" i="148"/>
  <c r="F98" i="148"/>
  <c r="F96" i="148"/>
  <c r="F95" i="148"/>
  <c r="F94" i="148"/>
  <c r="F93" i="148"/>
  <c r="F92" i="148"/>
  <c r="F90" i="148"/>
  <c r="F89" i="148"/>
  <c r="F88" i="148"/>
  <c r="F87" i="148"/>
  <c r="F85" i="148"/>
  <c r="F84" i="148"/>
  <c r="F82" i="148"/>
  <c r="F81" i="148"/>
  <c r="F80" i="148"/>
  <c r="F79" i="148"/>
  <c r="F78" i="148"/>
  <c r="F77" i="148"/>
  <c r="F75" i="148"/>
  <c r="F74" i="148"/>
  <c r="F73" i="148"/>
  <c r="F71" i="148"/>
  <c r="F70" i="148"/>
  <c r="F68" i="148"/>
  <c r="F67" i="148"/>
  <c r="F65" i="148"/>
  <c r="F64" i="148"/>
  <c r="F63" i="148"/>
  <c r="F61" i="148"/>
  <c r="F60" i="148"/>
  <c r="F58" i="148"/>
  <c r="F57" i="148"/>
  <c r="F56" i="148"/>
  <c r="F54" i="148"/>
  <c r="F53" i="148"/>
  <c r="F52" i="148"/>
  <c r="F51" i="148"/>
  <c r="F49" i="148"/>
  <c r="F48" i="148"/>
  <c r="F46" i="148"/>
  <c r="F45" i="148"/>
  <c r="F44" i="148"/>
  <c r="F42" i="148"/>
  <c r="F41" i="148"/>
  <c r="F40" i="148"/>
  <c r="F39" i="148"/>
  <c r="F37" i="148"/>
  <c r="F35" i="148"/>
  <c r="F33" i="148"/>
  <c r="F32" i="148"/>
  <c r="F31" i="148"/>
  <c r="F30" i="148"/>
  <c r="F28" i="148"/>
  <c r="F27" i="148"/>
  <c r="F26" i="148"/>
  <c r="F25" i="148"/>
  <c r="F23" i="148"/>
  <c r="F22" i="148"/>
  <c r="F21" i="148"/>
  <c r="F20" i="148"/>
  <c r="F19" i="148"/>
  <c r="F18" i="148"/>
  <c r="F17" i="148"/>
  <c r="F16" i="148"/>
  <c r="F14" i="148"/>
  <c r="F13" i="148"/>
  <c r="F12" i="148"/>
  <c r="F10" i="148"/>
  <c r="F9" i="148"/>
</calcChain>
</file>

<file path=xl/sharedStrings.xml><?xml version="1.0" encoding="utf-8"?>
<sst xmlns="http://schemas.openxmlformats.org/spreadsheetml/2006/main" count="1443" uniqueCount="296">
  <si>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</si>
  <si>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</si>
  <si>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</si>
  <si>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</si>
  <si>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</si>
  <si>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</si>
  <si>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</si>
  <si>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</si>
  <si>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</si>
  <si>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</si>
  <si>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</si>
  <si>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</si>
  <si>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</si>
  <si>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</si>
  <si>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</si>
  <si>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</si>
  <si>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</si>
  <si>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</si>
  <si>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</si>
  <si>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</si>
  <si>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</si>
  <si>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</si>
  <si>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</si>
  <si>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</si>
  <si>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</si>
  <si>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</si>
  <si>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</si>
  <si>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</si>
  <si>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</si>
  <si>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</si>
  <si>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Financiamiento tasa subsidiada DESDE 20% enganche Sin Seguro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</si>
  <si>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</si>
  <si>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</si>
  <si>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</si>
  <si>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</si>
  <si>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</si>
  <si>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</si>
  <si>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</si>
  <si>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</si>
  <si>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Precio especial en operaciones al contado y financiamiento Plan Integral CON 1 año de seguro. SIN Bonificación</t>
  </si>
  <si>
    <t>Todas las unidades excepto Matiz, Spark, Aveo y Sonic</t>
  </si>
  <si>
    <t>MATIZ 2013</t>
  </si>
  <si>
    <t>AVEO 2013</t>
  </si>
  <si>
    <t>Financiamiento tasa subsidiada DESDE 35% enganche Sin Seguro</t>
  </si>
  <si>
    <t>SONIC 2013</t>
  </si>
  <si>
    <t>SPARK 2013</t>
  </si>
  <si>
    <t>CAPTIVA SPORT 2013</t>
  </si>
  <si>
    <t>TRAX 2013</t>
  </si>
  <si>
    <t>TORNADO 2013</t>
  </si>
  <si>
    <t>CRUZE 2013</t>
  </si>
  <si>
    <t>MALIBU 2013</t>
  </si>
  <si>
    <t xml:space="preserve">     PLANES Y BONIFICACIONES APLICABLES DEL 02 AL 30 DE ABRIL DE 2013</t>
  </si>
  <si>
    <t>Paquete E  $0</t>
  </si>
  <si>
    <t>Paquete F  $0</t>
  </si>
  <si>
    <t>SILVERADO 2500 Crew Cab 2013</t>
  </si>
  <si>
    <t>SILVERADO 2500 2013 (Excepto Crew Cab)</t>
  </si>
  <si>
    <t>CHEYENNE 2013 (Excepto Crew Cab)</t>
  </si>
  <si>
    <t>CHEYENNE Crew Cab 2013</t>
  </si>
  <si>
    <t>GM de México</t>
  </si>
  <si>
    <t>Guía de Precios al Distribuidor</t>
  </si>
  <si>
    <t>Vigentes a partir del 02 de Abril de 2013</t>
  </si>
  <si>
    <t>AM</t>
  </si>
  <si>
    <t>Código</t>
  </si>
  <si>
    <t>Modelo</t>
  </si>
  <si>
    <t>Pqt.</t>
  </si>
  <si>
    <t>Versión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</si>
  <si>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</si>
  <si>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</si>
  <si>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</si>
  <si>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</si>
  <si>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</si>
  <si>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</si>
  <si>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</si>
  <si>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</si>
  <si>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</si>
  <si>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</si>
  <si>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LS</t>
  </si>
  <si>
    <t>1MT48</t>
  </si>
  <si>
    <t>B</t>
  </si>
  <si>
    <t>1CS48</t>
  </si>
  <si>
    <t>Spark 5 ptas.</t>
  </si>
  <si>
    <t>1CT48</t>
  </si>
  <si>
    <t>LT</t>
  </si>
  <si>
    <t>1CU48</t>
  </si>
  <si>
    <t>C</t>
  </si>
  <si>
    <t>LTZ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</si>
  <si>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</si>
  <si>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</si>
  <si>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</si>
  <si>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</si>
  <si>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</si>
  <si>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</si>
  <si>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</si>
  <si>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</si>
  <si>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</si>
  <si>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</si>
  <si>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 xml:space="preserve">Sonic 4 ptas. </t>
  </si>
  <si>
    <t>1JS69</t>
  </si>
  <si>
    <t>1JT69</t>
  </si>
  <si>
    <t>1PS69</t>
  </si>
  <si>
    <t>Cruze 4 ptas.</t>
  </si>
  <si>
    <t>1PT69</t>
  </si>
  <si>
    <t>1PU69</t>
  </si>
  <si>
    <t>1GB69</t>
  </si>
  <si>
    <t>Malibu 4 ptas.</t>
  </si>
  <si>
    <t>1GC69</t>
  </si>
  <si>
    <t>Malibu 4 ptas.C</t>
  </si>
  <si>
    <t>1GD69</t>
  </si>
  <si>
    <t>G</t>
  </si>
  <si>
    <t>1EH37</t>
  </si>
  <si>
    <t>Camaro 2 ptas.</t>
  </si>
  <si>
    <t>1ET37</t>
  </si>
  <si>
    <t>SS</t>
  </si>
  <si>
    <t>1ET67</t>
  </si>
  <si>
    <t>1CG80</t>
  </si>
  <si>
    <t>Tornado Pick Up</t>
  </si>
  <si>
    <t>1CF80</t>
  </si>
  <si>
    <t>12L43</t>
  </si>
  <si>
    <t>Colorado Doble Cabina</t>
  </si>
  <si>
    <t>Q</t>
  </si>
  <si>
    <t>T</t>
  </si>
  <si>
    <t>CC10703</t>
  </si>
  <si>
    <t>Silverado 1500 Cabina Regular</t>
  </si>
  <si>
    <t>WT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</si>
  <si>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</si>
  <si>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</si>
  <si>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</si>
  <si>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</si>
  <si>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</si>
  <si>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</si>
  <si>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</si>
  <si>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</si>
  <si>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</si>
  <si>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</si>
  <si>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</si>
  <si>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</si>
  <si>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</si>
  <si>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</si>
  <si>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</si>
  <si>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</si>
  <si>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</si>
  <si>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</si>
  <si>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</si>
  <si>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1JU76</t>
  </si>
  <si>
    <t>Trax SUV</t>
  </si>
  <si>
    <t>1JV76</t>
  </si>
  <si>
    <t>1JW76</t>
  </si>
  <si>
    <t>1LD26</t>
  </si>
  <si>
    <t>Captiva Sport SUV</t>
  </si>
  <si>
    <t>1LE26</t>
  </si>
  <si>
    <t>Captiva Sport SUV Edición Especial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</si>
  <si>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</si>
  <si>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</si>
  <si>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</si>
  <si>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</si>
  <si>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</si>
  <si>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</si>
  <si>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</si>
  <si>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</si>
  <si>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</si>
  <si>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</si>
  <si>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</si>
  <si>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</si>
  <si>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</si>
  <si>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</si>
  <si>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</si>
  <si>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</si>
  <si>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</si>
  <si>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</si>
  <si>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</si>
  <si>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</si>
  <si>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</si>
  <si>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</si>
  <si>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</si>
  <si>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</si>
  <si>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</si>
  <si>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</si>
  <si>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</si>
  <si>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</si>
  <si>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</si>
  <si>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</si>
  <si>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</si>
  <si>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</si>
  <si>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</si>
  <si>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</si>
  <si>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</si>
  <si>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ptas.J</t>
  </si>
  <si>
    <t>Aveo 4 ptas.F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</si>
  <si>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</si>
  <si>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</si>
  <si>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</si>
  <si>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</si>
  <si>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</si>
  <si>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</si>
  <si>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</si>
  <si>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</si>
  <si>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</si>
  <si>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</si>
  <si>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</si>
  <si>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</si>
  <si>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</si>
  <si>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</si>
  <si>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</si>
  <si>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</si>
  <si>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</si>
  <si>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</si>
  <si>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</si>
  <si>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</si>
  <si>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</si>
  <si>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</si>
  <si>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</si>
  <si>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</si>
  <si>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</si>
  <si>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</si>
  <si>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</si>
  <si>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</si>
  <si>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</si>
  <si>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</si>
  <si>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</si>
  <si>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</si>
  <si>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</si>
  <si>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</si>
  <si>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1ZG69</t>
  </si>
  <si>
    <t>1ZJ69</t>
  </si>
  <si>
    <t>1ZK69</t>
  </si>
  <si>
    <t>Traverse SUVC</t>
  </si>
  <si>
    <t>Traverse SUVB</t>
  </si>
  <si>
    <t>Paquete J  $7,389</t>
  </si>
  <si>
    <t>Paquete J  $335,900</t>
  </si>
  <si>
    <t>Paquete K  $7,389</t>
  </si>
  <si>
    <t>Paquete K  $368,900</t>
  </si>
  <si>
    <t>Paquete A  $7,389</t>
  </si>
  <si>
    <t>Paquete A  $369,900</t>
  </si>
  <si>
    <t>Paquete E  $14,833</t>
  </si>
  <si>
    <t>Paquete E  $416,700</t>
  </si>
  <si>
    <t>Paquete F  $16,008</t>
  </si>
  <si>
    <t>Paquete F  $439,600</t>
  </si>
  <si>
    <t>Paquete E  $436,400</t>
  </si>
  <si>
    <t>Paquete F  $460,800</t>
  </si>
  <si>
    <t>Paquete N  $7,225</t>
  </si>
  <si>
    <t>Paquete N  $447,900</t>
  </si>
  <si>
    <t>Paquete P  $7,225</t>
  </si>
  <si>
    <t>Paquete P  $483,900</t>
  </si>
  <si>
    <t>Paquete Ext B  $7,225</t>
  </si>
  <si>
    <t>Paquete B  $525,900</t>
  </si>
  <si>
    <t>Paquete Crew Cab B $23,187</t>
  </si>
  <si>
    <t>Paquete B Crew Cab  $556,300</t>
  </si>
  <si>
    <t>Paquete Crew Cab C $24,435</t>
  </si>
  <si>
    <t>Paquete C Crew Cab  $621,100</t>
  </si>
  <si>
    <t>Paquete Crew Cab B $0</t>
  </si>
  <si>
    <t>Paquete B Crew Cab  $587,700</t>
  </si>
  <si>
    <t>Paquete Crew Cab C $0</t>
  </si>
  <si>
    <t>Paquete C Crew Cab  $654,200</t>
  </si>
  <si>
    <t>Paquete A  $10,345</t>
  </si>
  <si>
    <t>Paquete A  $319,900</t>
  </si>
  <si>
    <t>Paquete B  $9,895</t>
  </si>
  <si>
    <t>Paquete B  $364,900</t>
  </si>
  <si>
    <t>Paquete C  $9,895</t>
  </si>
  <si>
    <t>Paquete C  $367,900</t>
  </si>
  <si>
    <t>Paquete D  $9,895</t>
  </si>
  <si>
    <t>Paquete D  $385,900</t>
  </si>
  <si>
    <t>Paquete Edición Especial $9,895</t>
  </si>
  <si>
    <t>Paquete Edición Especial $402,900</t>
  </si>
  <si>
    <t>Paquete G  $9,895</t>
  </si>
  <si>
    <t>Paquete G  $405,900</t>
  </si>
  <si>
    <t>Paquete A  $4,034</t>
  </si>
  <si>
    <t>Paquete A  $99,700</t>
  </si>
  <si>
    <t>Paquete B  $3,103</t>
  </si>
  <si>
    <t>Paquete B  $114,900</t>
  </si>
  <si>
    <t>Paquete A  $13,578</t>
  </si>
  <si>
    <t>Paquete A  $113,200</t>
  </si>
  <si>
    <t>Paquete B  $16,572</t>
  </si>
  <si>
    <t>Paquete B $125,100</t>
  </si>
  <si>
    <t>Paquete C  $12,276</t>
  </si>
  <si>
    <t>Paquete C $148,800</t>
  </si>
  <si>
    <t>Paquete D  $3,836</t>
  </si>
  <si>
    <t>Paquete D  $183,900</t>
  </si>
  <si>
    <t>Paquete E  $3,836</t>
  </si>
  <si>
    <t>Paquete E  $197,900</t>
  </si>
  <si>
    <t>Paquete A  $6,983</t>
  </si>
  <si>
    <t>Paquete A  $172,900</t>
  </si>
  <si>
    <t>Paquete F  $5,505</t>
  </si>
  <si>
    <t>Paquete F  $233,400</t>
  </si>
  <si>
    <t>Paquete M  $7,705</t>
  </si>
  <si>
    <t>Paquete M  $221,100</t>
  </si>
  <si>
    <t>Paquete A  $10,313</t>
  </si>
  <si>
    <t>Paquete A  $230,500</t>
  </si>
  <si>
    <t>Paquete C  $11,288</t>
  </si>
  <si>
    <t>Paquete C  $252,900</t>
  </si>
  <si>
    <t>Paquete F  $8,301</t>
  </si>
  <si>
    <t>Paquete F  $285,500</t>
  </si>
  <si>
    <t>Paquete B  $14,140</t>
  </si>
  <si>
    <t>Paquete B  $307,900</t>
  </si>
  <si>
    <t>(CÓDIGO:  LR0 )</t>
  </si>
  <si>
    <t>(CÓDIGO:  LR1 )</t>
  </si>
  <si>
    <t>KKF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</si>
</sst>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</numFmts>
  <fonts count="66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b/>
      <sz val="14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16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b/>
      <sz val="11"/>
      <name val="GM Sans Regular"/>
    </font>
    <font>
      <sz val="11"/>
      <color indexed="62"/>
      <name val="GM Sans Regular"/>
    </font>
    <font>
      <sz val="11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2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sz val="10"/>
      <color indexed="59"/>
      <name val="GM Sans Regula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77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25" borderId="0" xfId="0" applyNumberFormat="1" applyFont="1" applyFill="1" applyBorder="1" applyAlignment="1" applyProtection="1">
      <alignment horizontal="center"/>
    </xf>
    <xf numFmtId="4" fontId="28" fillId="25" borderId="0" xfId="0" applyNumberFormat="1" applyFont="1" applyFill="1" applyBorder="1" applyAlignment="1" applyProtection="1">
      <alignment horizont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43" fontId="34" fillId="0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5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" fontId="28" fillId="29" borderId="16" xfId="23" applyNumberFormat="1" applyFont="1" applyFill="1" applyBorder="1" applyAlignment="1" applyProtection="1">
      <alignment horizontal="center" vertical="center" wrapText="1"/>
    </xf>
    <xf numFmtId="3" fontId="24" fillId="29" borderId="19" xfId="23" applyNumberFormat="1" applyFont="1" applyFill="1" applyBorder="1" applyAlignment="1" applyProtection="1">
      <alignment horizontal="center" vertical="center" wrapText="1"/>
    </xf>
    <xf numFmtId="2" fontId="24" fillId="29" borderId="25" xfId="0" applyNumberFormat="1" applyFont="1" applyFill="1" applyBorder="1" applyAlignment="1" applyProtection="1">
      <alignment horizontal="center" wrapText="1"/>
    </xf>
    <xf numFmtId="3" fontId="27" fillId="29" borderId="16" xfId="23" applyNumberFormat="1" applyFont="1" applyFill="1" applyBorder="1" applyAlignment="1" applyProtection="1">
      <alignment horizontal="center" vertical="center" wrapText="1"/>
    </xf>
    <xf numFmtId="0" fontId="27" fillId="29" borderId="15" xfId="37" applyFont="1" applyFill="1" applyBorder="1" applyAlignment="1" applyProtection="1">
      <alignment horizontal="center" vertical="center" wrapText="1"/>
    </xf>
    <xf numFmtId="1" fontId="28" fillId="29" borderId="17" xfId="39" applyNumberFormat="1" applyFont="1" applyFill="1" applyBorder="1" applyAlignment="1" applyProtection="1">
      <alignment horizontal="center" wrapText="1"/>
    </xf>
    <xf numFmtId="37" fontId="28" fillId="29" borderId="20" xfId="0" applyNumberFormat="1" applyFont="1" applyFill="1" applyBorder="1" applyAlignment="1" applyProtection="1">
      <alignment horizontal="center"/>
    </xf>
    <xf numFmtId="39" fontId="28" fillId="29" borderId="17" xfId="0" applyNumberFormat="1" applyFont="1" applyFill="1" applyBorder="1" applyAlignment="1" applyProtection="1">
      <alignment horizontal="center"/>
    </xf>
    <xf numFmtId="39" fontId="28" fillId="29" borderId="32" xfId="0" applyNumberFormat="1" applyFont="1" applyFill="1" applyBorder="1" applyAlignment="1" applyProtection="1">
      <alignment horizontal="center"/>
    </xf>
    <xf numFmtId="1" fontId="28" fillId="29" borderId="18" xfId="39" applyNumberFormat="1" applyFont="1" applyFill="1" applyBorder="1" applyAlignment="1" applyProtection="1">
      <alignment horizontal="center" wrapText="1"/>
    </xf>
    <xf numFmtId="37" fontId="28" fillId="29" borderId="21" xfId="0" applyNumberFormat="1" applyFont="1" applyFill="1" applyBorder="1" applyAlignment="1" applyProtection="1">
      <alignment horizontal="center"/>
    </xf>
    <xf numFmtId="39" fontId="28" fillId="29" borderId="18" xfId="0" applyNumberFormat="1" applyFont="1" applyFill="1" applyBorder="1" applyAlignment="1" applyProtection="1">
      <alignment horizontal="center"/>
    </xf>
    <xf numFmtId="39" fontId="28" fillId="29" borderId="33" xfId="0" applyNumberFormat="1" applyFont="1" applyFill="1" applyBorder="1" applyAlignment="1" applyProtection="1">
      <alignment horizontal="center"/>
    </xf>
    <xf numFmtId="1" fontId="28" fillId="29" borderId="18" xfId="39" quotePrefix="1" applyNumberFormat="1" applyFont="1" applyFill="1" applyBorder="1" applyAlignment="1" applyProtection="1">
      <alignment horizontal="center" wrapText="1"/>
    </xf>
    <xf numFmtId="1" fontId="28" fillId="29" borderId="19" xfId="39" applyNumberFormat="1" applyFont="1" applyFill="1" applyBorder="1" applyAlignment="1" applyProtection="1">
      <alignment horizontal="center" wrapText="1"/>
    </xf>
    <xf numFmtId="37" fontId="28" fillId="29" borderId="24" xfId="0" applyNumberFormat="1" applyFont="1" applyFill="1" applyBorder="1" applyAlignment="1" applyProtection="1">
      <alignment horizontal="center"/>
    </xf>
    <xf numFmtId="39" fontId="28" fillId="29" borderId="19" xfId="0" applyNumberFormat="1" applyFont="1" applyFill="1" applyBorder="1" applyAlignment="1" applyProtection="1">
      <alignment horizontal="center"/>
    </xf>
    <xf numFmtId="39" fontId="28" fillId="29" borderId="28" xfId="0" applyNumberFormat="1" applyFont="1" applyFill="1" applyBorder="1" applyAlignment="1" applyProtection="1">
      <alignment horizontal="center"/>
    </xf>
    <xf numFmtId="39" fontId="28" fillId="29" borderId="22" xfId="0" applyNumberFormat="1" applyFont="1" applyFill="1" applyBorder="1" applyAlignment="1" applyProtection="1">
      <alignment horizontal="center"/>
    </xf>
    <xf numFmtId="0" fontId="24" fillId="29" borderId="15" xfId="37" applyFont="1" applyFill="1" applyBorder="1" applyAlignment="1" applyProtection="1">
      <alignment horizontal="center" vertical="center" wrapText="1"/>
    </xf>
    <xf numFmtId="37" fontId="40" fillId="29" borderId="10" xfId="0" applyFont="1" applyFill="1" applyBorder="1" applyAlignment="1" applyProtection="1">
      <alignment horizontal="center" vertical="center"/>
    </xf>
    <xf numFmtId="37" fontId="40" fillId="29" borderId="27" xfId="0" applyFont="1" applyFill="1" applyBorder="1" applyAlignment="1" applyProtection="1">
      <alignment horizontal="center" vertical="center"/>
    </xf>
    <xf numFmtId="37" fontId="40" fillId="29" borderId="34" xfId="0" applyFont="1" applyFill="1" applyBorder="1" applyAlignment="1" applyProtection="1">
      <alignment horizontal="center" vertical="center"/>
    </xf>
    <xf numFmtId="37" fontId="40" fillId="29" borderId="25" xfId="0" applyFont="1" applyFill="1" applyBorder="1" applyAlignment="1" applyProtection="1">
      <alignment horizontal="center" vertical="center"/>
    </xf>
    <xf numFmtId="37" fontId="40" fillId="29" borderId="35" xfId="0" applyFont="1" applyFill="1" applyBorder="1" applyAlignment="1" applyProtection="1">
      <alignment horizontal="center" vertical="center"/>
    </xf>
    <xf numFmtId="37" fontId="40" fillId="29" borderId="28" xfId="0" applyFont="1" applyFill="1" applyBorder="1" applyAlignment="1" applyProtection="1">
      <alignment horizontal="center" vertical="center"/>
    </xf>
    <xf numFmtId="4" fontId="28" fillId="29" borderId="1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30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30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30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2" fontId="28" fillId="29" borderId="10" xfId="0" applyNumberFormat="1" applyFont="1" applyFill="1" applyBorder="1" applyAlignment="1" applyProtection="1">
      <alignment horizontal="center" wrapText="1"/>
    </xf>
    <xf numFmtId="2" fontId="28" fillId="29" borderId="27" xfId="0" applyNumberFormat="1" applyFont="1" applyFill="1" applyBorder="1" applyAlignment="1" applyProtection="1">
      <alignment horizontal="center" wrapText="1"/>
    </xf>
    <xf numFmtId="2" fontId="28" fillId="29" borderId="34" xfId="0" applyNumberFormat="1" applyFont="1" applyFill="1" applyBorder="1" applyAlignment="1" applyProtection="1">
      <alignment horizontal="center" wrapText="1"/>
    </xf>
    <xf numFmtId="2" fontId="28" fillId="29" borderId="25" xfId="0" applyNumberFormat="1" applyFont="1" applyFill="1" applyBorder="1" applyAlignment="1" applyProtection="1">
      <alignment horizontal="center" wrapText="1"/>
    </xf>
    <xf numFmtId="2" fontId="28" fillId="29" borderId="35" xfId="0" applyNumberFormat="1" applyFont="1" applyFill="1" applyBorder="1" applyAlignment="1" applyProtection="1">
      <alignment horizontal="center" wrapText="1"/>
    </xf>
    <xf numFmtId="2" fontId="28" fillId="29" borderId="28" xfId="0" applyNumberFormat="1" applyFont="1" applyFill="1" applyBorder="1" applyAlignment="1" applyProtection="1">
      <alignment horizontal="center" wrapText="1"/>
    </xf>
    <xf numFmtId="4" fontId="28" fillId="29" borderId="33" xfId="0" applyNumberFormat="1" applyFont="1" applyFill="1" applyBorder="1" applyAlignment="1" applyProtection="1">
      <alignment horizontal="center"/>
    </xf>
    <xf numFmtId="4" fontId="28" fillId="29" borderId="28" xfId="0" applyNumberFormat="1" applyFont="1" applyFill="1" applyBorder="1" applyAlignment="1" applyProtection="1">
      <alignment horizontal="center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" fontId="24" fillId="25" borderId="19" xfId="23" applyNumberFormat="1" applyFont="1" applyFill="1" applyBorder="1" applyAlignment="1" applyProtection="1">
      <alignment horizontal="center" vertical="center" wrapText="1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0" fontId="27" fillId="25" borderId="15" xfId="37" applyFont="1" applyFill="1" applyBorder="1" applyAlignment="1" applyProtection="1">
      <alignment horizontal="center" vertical="center" wrapText="1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2" fontId="24" fillId="25" borderId="10" xfId="0" applyNumberFormat="1" applyFont="1" applyFill="1" applyBorder="1" applyAlignment="1" applyProtection="1">
      <alignment horizontal="center" wrapText="1"/>
    </xf>
    <xf numFmtId="2" fontId="24" fillId="25" borderId="27" xfId="0" applyNumberFormat="1" applyFont="1" applyFill="1" applyBorder="1" applyAlignment="1" applyProtection="1">
      <alignment horizontal="center" wrapText="1"/>
    </xf>
    <xf numFmtId="2" fontId="24" fillId="25" borderId="34" xfId="0" applyNumberFormat="1" applyFont="1" applyFill="1" applyBorder="1" applyAlignment="1" applyProtection="1">
      <alignment horizontal="center" wrapText="1"/>
    </xf>
    <xf numFmtId="2" fontId="24" fillId="25" borderId="25" xfId="0" applyNumberFormat="1" applyFont="1" applyFill="1" applyBorder="1" applyAlignment="1" applyProtection="1">
      <alignment horizontal="center" wrapText="1"/>
    </xf>
    <xf numFmtId="2" fontId="24" fillId="25" borderId="35" xfId="0" applyNumberFormat="1" applyFont="1" applyFill="1" applyBorder="1" applyAlignment="1" applyProtection="1">
      <alignment horizontal="center" wrapText="1"/>
    </xf>
    <xf numFmtId="2" fontId="24" fillId="25" borderId="28" xfId="0" applyNumberFormat="1" applyFont="1" applyFill="1" applyBorder="1" applyAlignment="1" applyProtection="1">
      <alignment horizont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2" fontId="24" fillId="29" borderId="28" xfId="0" applyNumberFormat="1" applyFont="1" applyFill="1" applyBorder="1" applyAlignment="1" applyProtection="1">
      <alignment horizontal="center" wrapText="1"/>
    </xf>
    <xf numFmtId="3" fontId="28" fillId="29" borderId="19" xfId="23" applyNumberFormat="1" applyFont="1" applyFill="1" applyBorder="1" applyAlignment="1" applyProtection="1">
      <alignment horizontal="center" vertical="center" wrapText="1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2" fontId="24" fillId="29" borderId="27" xfId="0" applyNumberFormat="1" applyFont="1" applyFill="1" applyBorder="1" applyAlignment="1" applyProtection="1">
      <alignment horizontal="center" wrapText="1"/>
    </xf>
    <xf numFmtId="2" fontId="24" fillId="29" borderId="35" xfId="0" applyNumberFormat="1" applyFont="1" applyFill="1" applyBorder="1" applyAlignment="1" applyProtection="1">
      <alignment horizontal="center" wrapText="1"/>
    </xf>
    <xf numFmtId="37" fontId="28" fillId="29" borderId="22" xfId="0" applyNumberFormat="1" applyFont="1" applyFill="1" applyBorder="1" applyAlignment="1" applyProtection="1">
      <alignment horizontal="center"/>
    </xf>
    <xf numFmtId="1" fontId="28" fillId="29" borderId="23" xfId="39" applyNumberFormat="1" applyFont="1" applyFill="1" applyBorder="1" applyAlignment="1" applyProtection="1">
      <alignment horizontal="center" wrapText="1"/>
    </xf>
    <xf numFmtId="0" fontId="28" fillId="29" borderId="15" xfId="37" applyFont="1" applyFill="1" applyBorder="1" applyAlignment="1" applyProtection="1">
      <alignment horizontal="center" vertical="center" wrapText="1"/>
    </xf>
    <xf numFmtId="37" fontId="42" fillId="29" borderId="10" xfId="0" applyFont="1" applyFill="1" applyBorder="1" applyAlignment="1" applyProtection="1">
      <alignment horizontal="center" vertical="center"/>
    </xf>
    <xf numFmtId="37" fontId="42" fillId="29" borderId="27" xfId="0" applyFont="1" applyFill="1" applyBorder="1" applyAlignment="1" applyProtection="1">
      <alignment horizontal="center" vertical="center"/>
    </xf>
    <xf numFmtId="37" fontId="42" fillId="29" borderId="34" xfId="0" applyFont="1" applyFill="1" applyBorder="1" applyAlignment="1" applyProtection="1">
      <alignment horizontal="center" vertical="center"/>
    </xf>
    <xf numFmtId="37" fontId="42" fillId="29" borderId="25" xfId="0" applyFont="1" applyFill="1" applyBorder="1" applyAlignment="1" applyProtection="1">
      <alignment horizontal="center" vertical="center"/>
    </xf>
    <xf numFmtId="37" fontId="42" fillId="29" borderId="35" xfId="0" applyFont="1" applyFill="1" applyBorder="1" applyAlignment="1" applyProtection="1">
      <alignment horizontal="center" vertical="center"/>
    </xf>
    <xf numFmtId="37" fontId="42" fillId="29" borderId="28" xfId="0" applyFont="1" applyFill="1" applyBorder="1" applyAlignment="1" applyProtection="1">
      <alignment horizontal="center" vertical="center"/>
    </xf>
    <xf numFmtId="37" fontId="28" fillId="29" borderId="27" xfId="0" applyFont="1" applyFill="1" applyBorder="1" applyAlignment="1" applyProtection="1">
      <alignment horizontal="center" vertical="center"/>
    </xf>
    <xf numFmtId="37" fontId="28" fillId="29" borderId="25" xfId="0" applyFont="1" applyFill="1" applyBorder="1" applyAlignment="1" applyProtection="1">
      <alignment horizontal="center" vertical="center"/>
    </xf>
    <xf numFmtId="8" fontId="28" fillId="29" borderId="34" xfId="24" applyNumberFormat="1" applyFont="1" applyFill="1" applyBorder="1" applyAlignment="1" applyProtection="1">
      <alignment horizontal="center" vertical="center"/>
    </xf>
    <xf numFmtId="8" fontId="28" fillId="29" borderId="25" xfId="24" applyNumberFormat="1" applyFont="1" applyFill="1" applyBorder="1" applyAlignment="1" applyProtection="1">
      <alignment horizontal="center" vertical="center"/>
    </xf>
    <xf numFmtId="1" fontId="28" fillId="29" borderId="23" xfId="39" quotePrefix="1" applyNumberFormat="1" applyFont="1" applyFill="1" applyBorder="1" applyAlignment="1" applyProtection="1">
      <alignment horizontal="center" wrapText="1"/>
    </xf>
    <xf numFmtId="0" fontId="28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35" xfId="0" applyFont="1" applyFill="1" applyBorder="1" applyAlignment="1" applyProtection="1">
      <alignment horizontal="center" vertical="center"/>
    </xf>
    <xf numFmtId="37" fontId="28" fillId="0" borderId="28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 wrapText="1"/>
    </xf>
    <xf numFmtId="37" fontId="24" fillId="0" borderId="13" xfId="0" applyFont="1" applyFill="1" applyBorder="1" applyAlignment="1" applyProtection="1">
      <alignment horizontal="center" vertical="center" wrapText="1"/>
    </xf>
    <xf numFmtId="37" fontId="24" fillId="0" borderId="13" xfId="0" applyNumberFormat="1" applyFont="1" applyFill="1" applyBorder="1" applyAlignment="1" applyProtection="1">
      <alignment horizontal="center"/>
    </xf>
    <xf numFmtId="39" fontId="24" fillId="0" borderId="13" xfId="0" applyNumberFormat="1" applyFont="1" applyFill="1" applyBorder="1" applyAlignment="1" applyProtection="1">
      <alignment horizontal="center"/>
    </xf>
    <xf numFmtId="40" fontId="24" fillId="0" borderId="13" xfId="0" applyNumberFormat="1" applyFont="1" applyFill="1" applyBorder="1" applyAlignment="1" applyProtection="1">
      <alignment horizontal="center"/>
    </xf>
    <xf numFmtId="4" fontId="24" fillId="0" borderId="14" xfId="0" applyNumberFormat="1" applyFont="1" applyFill="1" applyBorder="1" applyAlignment="1" applyProtection="1">
      <alignment horizontal="center"/>
    </xf>
    <xf numFmtId="1" fontId="28" fillId="0" borderId="22" xfId="39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37" fontId="42" fillId="0" borderId="35" xfId="0" applyFont="1" applyFill="1" applyBorder="1" applyAlignment="1" applyProtection="1">
      <alignment horizontal="center" vertical="center"/>
    </xf>
    <xf numFmtId="37" fontId="42" fillId="0" borderId="28" xfId="0" applyFont="1" applyFill="1" applyBorder="1" applyAlignment="1" applyProtection="1">
      <alignment horizontal="center" vertical="center"/>
    </xf>
    <xf numFmtId="1" fontId="28" fillId="25" borderId="20" xfId="39" applyNumberFormat="1" applyFont="1" applyFill="1" applyBorder="1" applyAlignment="1" applyProtection="1">
      <alignment horizontal="center" wrapText="1"/>
    </xf>
    <xf numFmtId="37" fontId="28" fillId="25" borderId="17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2" fontId="28" fillId="25" borderId="10" xfId="0" applyNumberFormat="1" applyFont="1" applyFill="1" applyBorder="1" applyAlignment="1" applyProtection="1">
      <alignment horizontal="center" wrapText="1"/>
    </xf>
    <xf numFmtId="2" fontId="28" fillId="25" borderId="27" xfId="0" applyNumberFormat="1" applyFont="1" applyFill="1" applyBorder="1" applyAlignment="1" applyProtection="1">
      <alignment horizontal="center" wrapText="1"/>
    </xf>
    <xf numFmtId="1" fontId="28" fillId="25" borderId="21" xfId="39" applyNumberFormat="1" applyFont="1" applyFill="1" applyBorder="1" applyAlignment="1" applyProtection="1">
      <alignment horizontal="center" wrapText="1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2" fontId="28" fillId="25" borderId="34" xfId="0" applyNumberFormat="1" applyFont="1" applyFill="1" applyBorder="1" applyAlignment="1" applyProtection="1">
      <alignment horizontal="center" wrapText="1"/>
    </xf>
    <xf numFmtId="2" fontId="28" fillId="25" borderId="25" xfId="0" applyNumberFormat="1" applyFont="1" applyFill="1" applyBorder="1" applyAlignment="1" applyProtection="1">
      <alignment horizontal="center" wrapText="1"/>
    </xf>
    <xf numFmtId="1" fontId="28" fillId="25" borderId="21" xfId="39" quotePrefix="1" applyNumberFormat="1" applyFont="1" applyFill="1" applyBorder="1" applyAlignment="1" applyProtection="1">
      <alignment horizontal="center" wrapText="1"/>
    </xf>
    <xf numFmtId="37" fontId="28" fillId="25" borderId="18" xfId="0" applyNumberFormat="1" applyFont="1" applyFill="1" applyBorder="1" applyAlignment="1" applyProtection="1">
      <alignment horizontal="center"/>
    </xf>
    <xf numFmtId="1" fontId="28" fillId="25" borderId="39" xfId="39" applyNumberFormat="1" applyFont="1" applyFill="1" applyBorder="1" applyAlignment="1" applyProtection="1">
      <alignment horizontal="center" wrapText="1"/>
    </xf>
    <xf numFmtId="37" fontId="28" fillId="25" borderId="19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4" fontId="28" fillId="25" borderId="18" xfId="0" applyNumberFormat="1" applyFont="1" applyFill="1" applyBorder="1" applyAlignment="1" applyProtection="1">
      <alignment horizontal="center"/>
    </xf>
    <xf numFmtId="4" fontId="28" fillId="25" borderId="33" xfId="0" applyNumberFormat="1" applyFont="1" applyFill="1" applyBorder="1" applyAlignment="1" applyProtection="1">
      <alignment horizontal="center"/>
    </xf>
    <xf numFmtId="4" fontId="28" fillId="25" borderId="28" xfId="0" applyNumberFormat="1" applyFont="1" applyFill="1" applyBorder="1" applyAlignment="1" applyProtection="1">
      <alignment horizontal="center"/>
    </xf>
    <xf numFmtId="164" fontId="28" fillId="25" borderId="0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1" fontId="28" fillId="25" borderId="23" xfId="39" applyNumberFormat="1" applyFont="1" applyFill="1" applyBorder="1" applyAlignment="1" applyProtection="1">
      <alignment horizontal="center" wrapText="1"/>
    </xf>
    <xf numFmtId="1" fontId="28" fillId="25" borderId="24" xfId="39" applyNumberFormat="1" applyFont="1" applyFill="1" applyBorder="1" applyAlignment="1" applyProtection="1">
      <alignment horizontal="center" wrapText="1"/>
    </xf>
    <xf numFmtId="2" fontId="28" fillId="25" borderId="35" xfId="0" applyNumberFormat="1" applyFont="1" applyFill="1" applyBorder="1" applyAlignment="1" applyProtection="1">
      <alignment horizontal="center" wrapText="1"/>
    </xf>
    <xf numFmtId="2" fontId="28" fillId="25" borderId="28" xfId="0" applyNumberFormat="1" applyFont="1" applyFill="1" applyBorder="1" applyAlignment="1" applyProtection="1">
      <alignment horizont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1" fontId="24" fillId="25" borderId="0" xfId="39" applyNumberFormat="1" applyFont="1" applyFill="1" applyBorder="1" applyAlignment="1" applyProtection="1">
      <alignment horizontal="center" wrapText="1"/>
    </xf>
    <xf numFmtId="37" fontId="24" fillId="25" borderId="0" xfId="0" applyNumberFormat="1" applyFont="1" applyFill="1" applyBorder="1" applyAlignment="1" applyProtection="1">
      <alignment horizontal="center"/>
    </xf>
    <xf numFmtId="39" fontId="24" fillId="25" borderId="0" xfId="0" applyNumberFormat="1" applyFont="1" applyFill="1" applyBorder="1" applyAlignment="1" applyProtection="1">
      <alignment horizontal="center"/>
    </xf>
    <xf numFmtId="2" fontId="24" fillId="25" borderId="0" xfId="0" applyNumberFormat="1" applyFont="1" applyFill="1" applyBorder="1" applyAlignment="1" applyProtection="1">
      <alignment horizontal="center" wrapText="1"/>
    </xf>
    <xf numFmtId="3" fontId="27" fillId="25" borderId="16" xfId="37" applyNumberFormat="1" applyFont="1" applyFill="1" applyBorder="1" applyAlignment="1" applyProtection="1">
      <alignment horizontal="center" vertical="center" wrapText="1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9" xfId="0" applyNumberFormat="1" applyFont="1" applyFill="1" applyBorder="1" applyAlignment="1" applyProtection="1">
      <alignment horizontal="center"/>
    </xf>
    <xf numFmtId="39" fontId="28" fillId="25" borderId="36" xfId="0" applyNumberFormat="1" applyFont="1" applyFill="1" applyBorder="1" applyAlignment="1" applyProtection="1">
      <alignment horizont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26" xfId="39" applyNumberFormat="1" applyFont="1" applyFill="1" applyBorder="1" applyAlignment="1" applyProtection="1">
      <alignment horizontal="center" wrapText="1"/>
    </xf>
    <xf numFmtId="39" fontId="28" fillId="25" borderId="37" xfId="0" applyNumberFormat="1" applyFont="1" applyFill="1" applyBorder="1" applyAlignment="1" applyProtection="1">
      <alignment horizontal="center"/>
    </xf>
    <xf numFmtId="40" fontId="28" fillId="25" borderId="17" xfId="0" applyNumberFormat="1" applyFont="1" applyFill="1" applyBorder="1" applyAlignment="1" applyProtection="1">
      <alignment horizontal="center"/>
    </xf>
    <xf numFmtId="40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40" fontId="28" fillId="25" borderId="26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1" fontId="28" fillId="29" borderId="22" xfId="39" applyNumberFormat="1" applyFont="1" applyFill="1" applyBorder="1" applyAlignment="1" applyProtection="1">
      <alignment horizontal="center" wrapText="1"/>
    </xf>
    <xf numFmtId="37" fontId="28" fillId="29" borderId="29" xfId="0" applyNumberFormat="1" applyFont="1" applyFill="1" applyBorder="1" applyAlignment="1" applyProtection="1">
      <alignment horizontal="center"/>
    </xf>
    <xf numFmtId="39" fontId="28" fillId="29" borderId="36" xfId="0" applyNumberFormat="1" applyFont="1" applyFill="1" applyBorder="1" applyAlignment="1" applyProtection="1">
      <alignment horizontal="center"/>
    </xf>
    <xf numFmtId="39" fontId="28" fillId="29" borderId="26" xfId="0" applyNumberFormat="1" applyFont="1" applyFill="1" applyBorder="1" applyAlignment="1" applyProtection="1">
      <alignment horizontal="center"/>
    </xf>
    <xf numFmtId="37" fontId="27" fillId="29" borderId="15" xfId="37" applyNumberFormat="1" applyFont="1" applyFill="1" applyBorder="1" applyAlignment="1" applyProtection="1">
      <alignment horizontal="center" vertical="center" wrapText="1"/>
    </xf>
    <xf numFmtId="4" fontId="24" fillId="29" borderId="10" xfId="0" applyNumberFormat="1" applyFont="1" applyFill="1" applyBorder="1" applyAlignment="1" applyProtection="1">
      <alignment horizontal="center"/>
    </xf>
    <xf numFmtId="4" fontId="24" fillId="29" borderId="27" xfId="0" applyNumberFormat="1" applyFont="1" applyFill="1" applyBorder="1" applyAlignment="1" applyProtection="1">
      <alignment horizontal="center"/>
    </xf>
    <xf numFmtId="4" fontId="24" fillId="29" borderId="34" xfId="0" applyNumberFormat="1" applyFont="1" applyFill="1" applyBorder="1" applyAlignment="1" applyProtection="1">
      <alignment horizontal="center"/>
    </xf>
    <xf numFmtId="4" fontId="24" fillId="29" borderId="25" xfId="0" applyNumberFormat="1" applyFont="1" applyFill="1" applyBorder="1" applyAlignment="1" applyProtection="1">
      <alignment horizontal="center"/>
    </xf>
    <xf numFmtId="37" fontId="24" fillId="29" borderId="19" xfId="37" applyNumberFormat="1" applyFont="1" applyFill="1" applyBorder="1" applyAlignment="1" applyProtection="1">
      <alignment horizontal="center" vertical="center" wrapText="1"/>
    </xf>
    <xf numFmtId="4" fontId="24" fillId="29" borderId="35" xfId="0" applyNumberFormat="1" applyFont="1" applyFill="1" applyBorder="1" applyAlignment="1" applyProtection="1">
      <alignment horizontal="center"/>
    </xf>
    <xf numFmtId="4" fontId="24" fillId="29" borderId="28" xfId="0" applyNumberFormat="1" applyFont="1" applyFill="1" applyBorder="1" applyAlignment="1" applyProtection="1">
      <alignment horizontal="center"/>
    </xf>
    <xf numFmtId="37" fontId="27" fillId="29" borderId="16" xfId="37" applyNumberFormat="1" applyFont="1" applyFill="1" applyBorder="1" applyAlignment="1" applyProtection="1">
      <alignment horizontal="center" vertical="center" wrapText="1"/>
    </xf>
    <xf numFmtId="2" fontId="37" fillId="29" borderId="10" xfId="0" applyNumberFormat="1" applyFont="1" applyFill="1" applyBorder="1" applyAlignment="1" applyProtection="1">
      <alignment horizontal="center" wrapText="1"/>
    </xf>
    <xf numFmtId="2" fontId="37" fillId="29" borderId="34" xfId="0" applyNumberFormat="1" applyFont="1" applyFill="1" applyBorder="1" applyAlignment="1" applyProtection="1">
      <alignment horizontal="center" wrapText="1"/>
    </xf>
    <xf numFmtId="3" fontId="36" fillId="29" borderId="16" xfId="23" applyNumberFormat="1" applyFont="1" applyFill="1" applyBorder="1" applyAlignment="1" applyProtection="1">
      <alignment horizontal="center" vertical="center" wrapText="1"/>
    </xf>
    <xf numFmtId="2" fontId="27" fillId="29" borderId="25" xfId="0" applyNumberFormat="1" applyFont="1" applyFill="1" applyBorder="1" applyAlignment="1" applyProtection="1">
      <alignment horizontal="center" wrapText="1"/>
    </xf>
    <xf numFmtId="37" fontId="36" fillId="29" borderId="19" xfId="0" quotePrefix="1" applyFont="1" applyFill="1" applyBorder="1" applyAlignment="1" applyProtection="1">
      <alignment horizontal="center" vertical="center" wrapText="1"/>
    </xf>
    <xf numFmtId="3" fontId="36" fillId="29" borderId="19" xfId="23" applyNumberFormat="1" applyFont="1" applyFill="1" applyBorder="1" applyAlignment="1" applyProtection="1">
      <alignment horizontal="center" vertical="center" wrapText="1"/>
    </xf>
    <xf numFmtId="165" fontId="36" fillId="29" borderId="35" xfId="0" applyNumberFormat="1" applyFont="1" applyFill="1" applyBorder="1" applyAlignment="1" applyProtection="1">
      <alignment horizontal="center"/>
    </xf>
    <xf numFmtId="165" fontId="36" fillId="29" borderId="24" xfId="0" applyNumberFormat="1" applyFont="1" applyFill="1" applyBorder="1" applyAlignment="1" applyProtection="1">
      <alignment horizontal="center"/>
    </xf>
    <xf numFmtId="2" fontId="37" fillId="29" borderId="35" xfId="0" applyNumberFormat="1" applyFont="1" applyFill="1" applyBorder="1" applyAlignment="1" applyProtection="1">
      <alignment horizontal="center" wrapText="1"/>
    </xf>
    <xf numFmtId="2" fontId="27" fillId="29" borderId="28" xfId="0" applyNumberFormat="1" applyFont="1" applyFill="1" applyBorder="1" applyAlignment="1" applyProtection="1">
      <alignment horizontal="center" wrapText="1"/>
    </xf>
    <xf numFmtId="37" fontId="28" fillId="29" borderId="19" xfId="0" quotePrefix="1" applyFont="1" applyFill="1" applyBorder="1" applyAlignment="1" applyProtection="1">
      <alignment horizontal="center" vertical="center" wrapText="1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8" fillId="29" borderId="34" xfId="0" applyFont="1" applyFill="1" applyBorder="1" applyAlignment="1" applyProtection="1">
      <alignment horizontal="center" vertical="center"/>
    </xf>
    <xf numFmtId="37" fontId="28" fillId="29" borderId="10" xfId="0" applyFont="1" applyFill="1" applyBorder="1" applyAlignment="1" applyProtection="1">
      <alignment horizontal="center" vertical="center"/>
    </xf>
    <xf numFmtId="37" fontId="30" fillId="29" borderId="10" xfId="0" applyFont="1" applyFill="1" applyBorder="1" applyAlignment="1" applyProtection="1">
      <alignment horizontal="center" vertical="center"/>
    </xf>
    <xf numFmtId="37" fontId="30" fillId="29" borderId="15" xfId="0" applyFont="1" applyFill="1" applyBorder="1" applyAlignment="1" applyProtection="1">
      <alignment horizontal="center" vertical="center"/>
    </xf>
    <xf numFmtId="37" fontId="30" fillId="29" borderId="11" xfId="0" applyFont="1" applyFill="1" applyBorder="1" applyAlignment="1" applyProtection="1">
      <alignment horizontal="center" vertical="center"/>
    </xf>
    <xf numFmtId="37" fontId="30" fillId="29" borderId="27" xfId="0" applyFont="1" applyFill="1" applyBorder="1" applyAlignment="1" applyProtection="1">
      <alignment horizontal="center" vertical="center"/>
    </xf>
    <xf numFmtId="1" fontId="28" fillId="29" borderId="20" xfId="39" applyNumberFormat="1" applyFont="1" applyFill="1" applyBorder="1" applyAlignment="1" applyProtection="1">
      <alignment horizontal="center" wrapText="1"/>
    </xf>
    <xf numFmtId="37" fontId="28" fillId="29" borderId="17" xfId="0" applyNumberFormat="1" applyFont="1" applyFill="1" applyBorder="1" applyAlignment="1" applyProtection="1">
      <alignment horizontal="center"/>
    </xf>
    <xf numFmtId="1" fontId="28" fillId="29" borderId="21" xfId="39" applyNumberFormat="1" applyFont="1" applyFill="1" applyBorder="1" applyAlignment="1" applyProtection="1">
      <alignment horizontal="center" wrapText="1"/>
    </xf>
    <xf numFmtId="1" fontId="28" fillId="29" borderId="21" xfId="39" quotePrefix="1" applyNumberFormat="1" applyFont="1" applyFill="1" applyBorder="1" applyAlignment="1" applyProtection="1">
      <alignment horizontal="center" wrapText="1"/>
    </xf>
    <xf numFmtId="37" fontId="28" fillId="29" borderId="18" xfId="0" applyNumberFormat="1" applyFont="1" applyFill="1" applyBorder="1" applyAlignment="1" applyProtection="1">
      <alignment horizontal="center"/>
    </xf>
    <xf numFmtId="1" fontId="28" fillId="29" borderId="39" xfId="39" applyNumberFormat="1" applyFont="1" applyFill="1" applyBorder="1" applyAlignment="1" applyProtection="1">
      <alignment horizontal="center" wrapText="1"/>
    </xf>
    <xf numFmtId="37" fontId="28" fillId="29" borderId="19" xfId="0" applyNumberFormat="1" applyFont="1" applyFill="1" applyBorder="1" applyAlignment="1" applyProtection="1">
      <alignment horizontal="center"/>
    </xf>
    <xf numFmtId="1" fontId="28" fillId="29" borderId="24" xfId="39" applyNumberFormat="1" applyFont="1" applyFill="1" applyBorder="1" applyAlignment="1" applyProtection="1">
      <alignment horizontal="center" wrapText="1"/>
    </xf>
    <xf numFmtId="37" fontId="43" fillId="0" borderId="0" xfId="36" applyFont="1" applyFill="1" applyBorder="1"/>
    <xf numFmtId="37" fontId="44" fillId="0" borderId="0" xfId="36" applyFont="1" applyFill="1" applyBorder="1" applyAlignment="1">
      <alignment horizontal="left"/>
    </xf>
    <xf numFmtId="37" fontId="45" fillId="0" borderId="0" xfId="36" applyFont="1" applyFill="1" applyBorder="1"/>
    <xf numFmtId="3" fontId="43" fillId="0" borderId="0" xfId="23" applyNumberFormat="1" applyFont="1" applyFill="1" applyBorder="1" applyAlignment="1">
      <alignment horizontal="center"/>
    </xf>
    <xf numFmtId="37" fontId="43" fillId="0" borderId="0" xfId="36" applyFont="1" applyFill="1" applyBorder="1" applyAlignment="1">
      <alignment horizontal="center"/>
    </xf>
    <xf numFmtId="37" fontId="46" fillId="0" borderId="0" xfId="36" applyFont="1" applyFill="1" applyBorder="1"/>
    <xf numFmtId="37" fontId="47" fillId="0" borderId="0" xfId="36" applyFont="1" applyFill="1" applyBorder="1" applyAlignment="1"/>
    <xf numFmtId="37" fontId="24" fillId="0" borderId="0" xfId="36" applyFont="1" applyFill="1" applyBorder="1" applyAlignment="1">
      <alignment horizontal="center"/>
    </xf>
    <xf numFmtId="37" fontId="48" fillId="0" borderId="0" xfId="36" applyFont="1" applyFill="1" applyBorder="1" applyAlignment="1"/>
    <xf numFmtId="37" fontId="49" fillId="0" borderId="0" xfId="36" applyFont="1" applyFill="1" applyBorder="1" applyAlignment="1">
      <alignment horizontal="center"/>
    </xf>
    <xf numFmtId="37" fontId="50" fillId="0" borderId="0" xfId="36" applyFont="1" applyFill="1" applyBorder="1" applyAlignment="1">
      <alignment horizontal="center"/>
    </xf>
    <xf numFmtId="3" fontId="49" fillId="0" borderId="0" xfId="23" applyNumberFormat="1" applyFont="1" applyFill="1" applyBorder="1" applyAlignment="1">
      <alignment horizontal="center"/>
    </xf>
    <xf numFmtId="37" fontId="49" fillId="31" borderId="0" xfId="36" applyFont="1" applyFill="1" applyBorder="1" applyAlignment="1">
      <alignment horizontal="center"/>
    </xf>
    <xf numFmtId="3" fontId="49" fillId="31" borderId="0" xfId="23" applyNumberFormat="1" applyFont="1" applyFill="1" applyBorder="1" applyAlignment="1">
      <alignment horizontal="center"/>
    </xf>
    <xf numFmtId="37" fontId="51" fillId="0" borderId="0" xfId="36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32" borderId="49" xfId="36" applyFont="1" applyFill="1" applyBorder="1" applyAlignment="1">
      <alignment horizontal="center"/>
    </xf>
    <xf numFmtId="37" fontId="55" fillId="32" borderId="50" xfId="36" applyFont="1" applyFill="1" applyBorder="1" applyAlignment="1">
      <alignment horizontal="center"/>
    </xf>
    <xf numFmtId="37" fontId="54" fillId="32" borderId="50" xfId="36" applyFont="1" applyFill="1" applyBorder="1" applyAlignment="1">
      <alignment horizontal="center"/>
    </xf>
    <xf numFmtId="37" fontId="56" fillId="0" borderId="50" xfId="36" applyFont="1" applyFill="1" applyBorder="1" applyAlignment="1">
      <alignment horizontal="center"/>
    </xf>
    <xf numFmtId="3" fontId="55" fillId="32" borderId="50" xfId="23" applyNumberFormat="1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/>
    </xf>
    <xf numFmtId="37" fontId="57" fillId="32" borderId="50" xfId="36" applyFont="1" applyFill="1" applyBorder="1" applyAlignment="1">
      <alignment horizontal="center" wrapText="1"/>
    </xf>
    <xf numFmtId="37" fontId="54" fillId="32" borderId="51" xfId="36" applyFont="1" applyFill="1" applyBorder="1" applyAlignment="1">
      <alignment horizontal="center"/>
    </xf>
    <xf numFmtId="37" fontId="51" fillId="0" borderId="0" xfId="36" applyFont="1" applyFill="1" applyBorder="1"/>
    <xf numFmtId="37" fontId="58" fillId="0" borderId="0" xfId="36" applyNumberFormat="1" applyFont="1" applyFill="1" applyBorder="1" applyAlignment="1" applyProtection="1">
      <alignment horizontal="center"/>
    </xf>
    <xf numFmtId="37" fontId="59" fillId="0" borderId="0" xfId="36" applyFont="1" applyFill="1" applyBorder="1" applyAlignment="1">
      <alignment horizontal="center"/>
    </xf>
    <xf numFmtId="3" fontId="58" fillId="0" borderId="0" xfId="23" applyNumberFormat="1" applyFont="1" applyFill="1" applyBorder="1" applyAlignment="1">
      <alignment horizontal="center"/>
    </xf>
    <xf numFmtId="37" fontId="58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5" fillId="0" borderId="0" xfId="23" applyNumberFormat="1" applyFont="1" applyFill="1" applyBorder="1" applyAlignment="1">
      <alignment horizontal="center"/>
    </xf>
    <xf numFmtId="167" fontId="45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5" fillId="0" borderId="53" xfId="23" applyNumberFormat="1" applyFont="1" applyFill="1" applyBorder="1" applyAlignment="1">
      <alignment horizontal="center"/>
    </xf>
    <xf numFmtId="37" fontId="45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3" fontId="4" fillId="26" borderId="0" xfId="48" applyNumberFormat="1" applyFont="1" applyFill="1" applyBorder="1" applyAlignment="1">
      <alignment horizontal="right"/>
    </xf>
    <xf numFmtId="167" fontId="45" fillId="26" borderId="0" xfId="48" applyNumberFormat="1" applyFont="1" applyFill="1" applyBorder="1" applyAlignment="1">
      <alignment horizontal="center"/>
    </xf>
    <xf numFmtId="167" fontId="45" fillId="26" borderId="0" xfId="48" applyNumberFormat="1" applyFont="1" applyFill="1" applyBorder="1"/>
    <xf numFmtId="37" fontId="45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" fontId="4" fillId="26" borderId="56" xfId="48" applyNumberFormat="1" applyFont="1" applyFill="1" applyBorder="1" applyAlignment="1">
      <alignment horizontal="right"/>
    </xf>
    <xf numFmtId="167" fontId="45" fillId="26" borderId="56" xfId="48" applyNumberFormat="1" applyFont="1" applyFill="1" applyBorder="1" applyAlignment="1">
      <alignment horizontal="center"/>
    </xf>
    <xf numFmtId="37" fontId="45" fillId="26" borderId="56" xfId="36" applyFont="1" applyFill="1" applyBorder="1"/>
    <xf numFmtId="167" fontId="4" fillId="26" borderId="57" xfId="48" applyNumberFormat="1" applyFont="1" applyFill="1" applyBorder="1" applyProtection="1"/>
    <xf numFmtId="3" fontId="4" fillId="0" borderId="0" xfId="48" applyNumberFormat="1" applyFont="1" applyFill="1" applyBorder="1" applyAlignment="1">
      <alignment horizontal="right"/>
    </xf>
    <xf numFmtId="167" fontId="45" fillId="0" borderId="0" xfId="48" applyNumberFormat="1" applyFont="1" applyFill="1" applyBorder="1" applyAlignment="1">
      <alignment horizontal="center"/>
    </xf>
    <xf numFmtId="167" fontId="45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60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" fontId="4" fillId="0" borderId="56" xfId="48" applyNumberFormat="1" applyFont="1" applyFill="1" applyBorder="1" applyAlignment="1">
      <alignment horizontal="right"/>
    </xf>
    <xf numFmtId="167" fontId="45" fillId="0" borderId="56" xfId="48" applyNumberFormat="1" applyFont="1" applyFill="1" applyBorder="1" applyAlignment="1">
      <alignment horizontal="center"/>
    </xf>
    <xf numFmtId="37" fontId="45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1" fillId="0" borderId="0" xfId="36" applyFont="1" applyFill="1" applyBorder="1"/>
    <xf numFmtId="167" fontId="4" fillId="0" borderId="0" xfId="48" applyNumberFormat="1" applyFont="1" applyFill="1" applyBorder="1" applyProtection="1"/>
    <xf numFmtId="37" fontId="4" fillId="25" borderId="0" xfId="36" applyFont="1" applyFill="1" applyBorder="1" applyAlignment="1">
      <alignment horizontal="left" vertical="center"/>
    </xf>
    <xf numFmtId="167" fontId="43" fillId="0" borderId="0" xfId="23" applyNumberFormat="1" applyFont="1" applyFill="1" applyBorder="1" applyAlignment="1">
      <alignment horizontal="center"/>
    </xf>
    <xf numFmtId="167" fontId="46" fillId="0" borderId="0" xfId="48" applyNumberFormat="1" applyFont="1" applyFill="1" applyBorder="1"/>
    <xf numFmtId="37" fontId="62" fillId="0" borderId="0" xfId="36" applyFont="1" applyFill="1" applyBorder="1" applyAlignment="1">
      <alignment horizontal="center"/>
    </xf>
    <xf numFmtId="167" fontId="49" fillId="0" borderId="0" xfId="23" applyNumberFormat="1" applyFont="1" applyFill="1" applyBorder="1" applyAlignment="1">
      <alignment horizontal="center"/>
    </xf>
    <xf numFmtId="167" fontId="49" fillId="31" borderId="0" xfId="23" applyNumberFormat="1" applyFont="1" applyFill="1" applyBorder="1" applyAlignment="1">
      <alignment horizontal="center"/>
    </xf>
    <xf numFmtId="167" fontId="43" fillId="0" borderId="0" xfId="23" applyNumberFormat="1" applyFont="1" applyFill="1" applyBorder="1"/>
    <xf numFmtId="167" fontId="54" fillId="32" borderId="50" xfId="23" applyNumberFormat="1" applyFont="1" applyFill="1" applyBorder="1" applyAlignment="1">
      <alignment horizontal="center"/>
    </xf>
    <xf numFmtId="37" fontId="54" fillId="32" borderId="51" xfId="36" applyFont="1" applyFill="1" applyBorder="1" applyAlignment="1">
      <alignment horizontal="center" wrapText="1"/>
    </xf>
    <xf numFmtId="167" fontId="55" fillId="32" borderId="58" xfId="48" applyNumberFormat="1" applyFont="1" applyFill="1" applyBorder="1" applyAlignment="1">
      <alignment horizontal="center" wrapText="1"/>
    </xf>
    <xf numFmtId="37" fontId="58" fillId="0" borderId="0" xfId="36" applyFont="1" applyFill="1" applyBorder="1"/>
    <xf numFmtId="167" fontId="64" fillId="0" borderId="0" xfId="48" applyNumberFormat="1" applyFont="1" applyFill="1" applyBorder="1" applyAlignment="1">
      <alignment horizontal="center"/>
    </xf>
    <xf numFmtId="167" fontId="45" fillId="0" borderId="53" xfId="23" applyNumberFormat="1" applyFont="1" applyFill="1" applyBorder="1"/>
    <xf numFmtId="167" fontId="45" fillId="26" borderId="0" xfId="23" applyNumberFormat="1" applyFont="1" applyFill="1" applyBorder="1"/>
    <xf numFmtId="167" fontId="45" fillId="26" borderId="56" xfId="23" applyNumberFormat="1" applyFont="1" applyFill="1" applyBorder="1"/>
    <xf numFmtId="167" fontId="45" fillId="0" borderId="56" xfId="23" applyNumberFormat="1" applyFont="1" applyFill="1" applyBorder="1"/>
    <xf numFmtId="37" fontId="59" fillId="0" borderId="0" xfId="36" applyFont="1" applyFill="1" applyBorder="1"/>
    <xf numFmtId="37" fontId="50" fillId="31" borderId="0" xfId="36" applyFont="1" applyFill="1" applyBorder="1" applyAlignment="1">
      <alignment horizontal="center"/>
    </xf>
    <xf numFmtId="37" fontId="56" fillId="32" borderId="50" xfId="36" applyFont="1" applyFill="1" applyBorder="1" applyAlignment="1">
      <alignment horizontal="center"/>
    </xf>
    <xf numFmtId="37" fontId="59" fillId="0" borderId="0" xfId="36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5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1" fontId="38" fillId="29" borderId="30" xfId="39" applyNumberFormat="1" applyFont="1" applyFill="1" applyBorder="1" applyAlignment="1" applyProtection="1">
      <alignment horizontal="center" wrapText="1"/>
    </xf>
    <xf numFmtId="37" fontId="38" fillId="29" borderId="17" xfId="0" applyNumberFormat="1" applyFont="1" applyFill="1" applyBorder="1" applyAlignment="1" applyProtection="1">
      <alignment horizontal="center"/>
    </xf>
    <xf numFmtId="39" fontId="38" fillId="29" borderId="17" xfId="0" applyNumberFormat="1" applyFont="1" applyFill="1" applyBorder="1" applyAlignment="1" applyProtection="1">
      <alignment horizontal="center"/>
    </xf>
    <xf numFmtId="37" fontId="39" fillId="29" borderId="10" xfId="0" applyFont="1" applyFill="1" applyBorder="1" applyAlignment="1" applyProtection="1">
      <alignment horizontal="center" vertical="center"/>
    </xf>
    <xf numFmtId="37" fontId="39" fillId="29" borderId="27" xfId="0" applyFont="1" applyFill="1" applyBorder="1" applyAlignment="1" applyProtection="1">
      <alignment horizontal="center" vertical="center"/>
    </xf>
    <xf numFmtId="1" fontId="38" fillId="29" borderId="23" xfId="39" applyNumberFormat="1" applyFont="1" applyFill="1" applyBorder="1" applyAlignment="1" applyProtection="1">
      <alignment horizontal="center" wrapText="1"/>
    </xf>
    <xf numFmtId="37" fontId="38" fillId="29" borderId="22" xfId="0" applyNumberFormat="1" applyFont="1" applyFill="1" applyBorder="1" applyAlignment="1" applyProtection="1">
      <alignment horizontal="center"/>
    </xf>
    <xf numFmtId="39" fontId="38" fillId="29" borderId="22" xfId="0" applyNumberFormat="1" applyFont="1" applyFill="1" applyBorder="1" applyAlignment="1" applyProtection="1">
      <alignment horizontal="center"/>
    </xf>
    <xf numFmtId="37" fontId="39" fillId="29" borderId="34" xfId="0" applyFont="1" applyFill="1" applyBorder="1" applyAlignment="1" applyProtection="1">
      <alignment horizontal="center" vertical="center"/>
    </xf>
    <xf numFmtId="37" fontId="39" fillId="29" borderId="25" xfId="0" applyFont="1" applyFill="1" applyBorder="1" applyAlignment="1" applyProtection="1">
      <alignment horizontal="center" vertical="center"/>
    </xf>
    <xf numFmtId="8" fontId="39" fillId="29" borderId="34" xfId="24" applyNumberFormat="1" applyFont="1" applyFill="1" applyBorder="1" applyAlignment="1" applyProtection="1">
      <alignment horizontal="center" vertical="center"/>
    </xf>
    <xf numFmtId="8" fontId="39" fillId="29" borderId="25" xfId="24" applyNumberFormat="1" applyFont="1" applyFill="1" applyBorder="1" applyAlignment="1" applyProtection="1">
      <alignment horizontal="center" vertical="center"/>
    </xf>
    <xf numFmtId="1" fontId="38" fillId="29" borderId="23" xfId="39" quotePrefix="1" applyNumberFormat="1" applyFont="1" applyFill="1" applyBorder="1" applyAlignment="1" applyProtection="1">
      <alignment horizontal="center" wrapText="1"/>
    </xf>
    <xf numFmtId="37" fontId="38" fillId="29" borderId="18" xfId="0" applyNumberFormat="1" applyFont="1" applyFill="1" applyBorder="1" applyAlignment="1" applyProtection="1">
      <alignment horizontal="center"/>
    </xf>
    <xf numFmtId="39" fontId="38" fillId="29" borderId="18" xfId="0" applyNumberFormat="1" applyFont="1" applyFill="1" applyBorder="1" applyAlignment="1" applyProtection="1">
      <alignment horizontal="center"/>
    </xf>
    <xf numFmtId="1" fontId="38" fillId="29" borderId="31" xfId="39" applyNumberFormat="1" applyFont="1" applyFill="1" applyBorder="1" applyAlignment="1" applyProtection="1">
      <alignment horizontal="center" wrapText="1"/>
    </xf>
    <xf numFmtId="37" fontId="38" fillId="29" borderId="26" xfId="0" applyNumberFormat="1" applyFont="1" applyFill="1" applyBorder="1" applyAlignment="1" applyProtection="1">
      <alignment horizontal="center"/>
    </xf>
    <xf numFmtId="39" fontId="38" fillId="29" borderId="26" xfId="0" applyNumberFormat="1" applyFont="1" applyFill="1" applyBorder="1" applyAlignment="1" applyProtection="1">
      <alignment horizontal="center"/>
    </xf>
    <xf numFmtId="1" fontId="38" fillId="29" borderId="20" xfId="39" applyNumberFormat="1" applyFont="1" applyFill="1" applyBorder="1" applyAlignment="1" applyProtection="1">
      <alignment horizontal="center" wrapText="1"/>
    </xf>
    <xf numFmtId="40" fontId="38" fillId="29" borderId="17" xfId="0" applyNumberFormat="1" applyFont="1" applyFill="1" applyBorder="1" applyAlignment="1" applyProtection="1">
      <alignment horizontal="center"/>
    </xf>
    <xf numFmtId="1" fontId="38" fillId="29" borderId="21" xfId="39" applyNumberFormat="1" applyFont="1" applyFill="1" applyBorder="1" applyAlignment="1" applyProtection="1">
      <alignment horizontal="center" wrapText="1"/>
    </xf>
    <xf numFmtId="40" fontId="38" fillId="29" borderId="18" xfId="0" applyNumberFormat="1" applyFont="1" applyFill="1" applyBorder="1" applyAlignment="1" applyProtection="1">
      <alignment horizontal="center"/>
    </xf>
    <xf numFmtId="1" fontId="38" fillId="29" borderId="21" xfId="39" quotePrefix="1" applyNumberFormat="1" applyFont="1" applyFill="1" applyBorder="1" applyAlignment="1" applyProtection="1">
      <alignment horizontal="center" wrapText="1"/>
    </xf>
    <xf numFmtId="1" fontId="38" fillId="29" borderId="24" xfId="39" applyNumberFormat="1" applyFont="1" applyFill="1" applyBorder="1" applyAlignment="1" applyProtection="1">
      <alignment horizontal="center" wrapText="1"/>
    </xf>
    <xf numFmtId="37" fontId="38" fillId="29" borderId="19" xfId="0" applyNumberFormat="1" applyFont="1" applyFill="1" applyBorder="1" applyAlignment="1" applyProtection="1">
      <alignment horizontal="center"/>
    </xf>
    <xf numFmtId="39" fontId="38" fillId="29" borderId="19" xfId="0" applyNumberFormat="1" applyFont="1" applyFill="1" applyBorder="1" applyAlignment="1" applyProtection="1">
      <alignment horizontal="center"/>
    </xf>
    <xf numFmtId="40" fontId="38" fillId="29" borderId="26" xfId="0" applyNumberFormat="1" applyFont="1" applyFill="1" applyBorder="1" applyAlignment="1" applyProtection="1">
      <alignment horizontal="center"/>
    </xf>
    <xf numFmtId="0" fontId="28" fillId="29" borderId="28" xfId="0" applyNumberFormat="1" applyFont="1" applyFill="1" applyBorder="1" applyAlignment="1" applyProtection="1">
      <alignment horizontal="center"/>
    </xf>
    <xf numFmtId="1" fontId="28" fillId="29" borderId="30" xfId="39" applyNumberFormat="1" applyFont="1" applyFill="1" applyBorder="1" applyAlignment="1" applyProtection="1">
      <alignment horizontal="center" wrapText="1"/>
    </xf>
    <xf numFmtId="1" fontId="28" fillId="29" borderId="31" xfId="39" applyNumberFormat="1" applyFont="1" applyFill="1" applyBorder="1" applyAlignment="1" applyProtection="1">
      <alignment horizontal="center" wrapText="1"/>
    </xf>
    <xf numFmtId="37" fontId="28" fillId="29" borderId="26" xfId="0" applyNumberFormat="1" applyFont="1" applyFill="1" applyBorder="1" applyAlignment="1" applyProtection="1">
      <alignment horizontal="center"/>
    </xf>
    <xf numFmtId="167" fontId="4" fillId="0" borderId="55" xfId="23" applyNumberFormat="1" applyFont="1" applyFill="1" applyBorder="1" applyAlignment="1" applyProtection="1">
      <alignment horizontal="center"/>
    </xf>
    <xf numFmtId="167" fontId="4" fillId="0" borderId="57" xfId="23" applyNumberFormat="1" applyFont="1" applyFill="1" applyBorder="1" applyAlignment="1" applyProtection="1">
      <alignment horizontal="center"/>
    </xf>
    <xf numFmtId="37" fontId="46" fillId="0" borderId="0" xfId="36" applyFont="1" applyFill="1" applyBorder="1" applyAlignment="1">
      <alignment horizontal="center"/>
    </xf>
    <xf numFmtId="167" fontId="4" fillId="26" borderId="55" xfId="48" applyNumberFormat="1" applyFont="1" applyFill="1" applyBorder="1" applyAlignment="1" applyProtection="1">
      <alignment horizontal="center"/>
    </xf>
    <xf numFmtId="167" fontId="4" fillId="26" borderId="57" xfId="48" applyNumberFormat="1" applyFont="1" applyFill="1" applyBorder="1" applyAlignment="1" applyProtection="1">
      <alignment horizontal="center"/>
    </xf>
    <xf numFmtId="167" fontId="4" fillId="0" borderId="55" xfId="48" applyNumberFormat="1" applyFont="1" applyFill="1" applyBorder="1" applyAlignment="1" applyProtection="1">
      <alignment horizontal="center"/>
    </xf>
    <xf numFmtId="167" fontId="4" fillId="0" borderId="57" xfId="48" applyNumberFormat="1" applyFont="1" applyFill="1" applyBorder="1" applyAlignment="1" applyProtection="1">
      <alignment horizontal="center"/>
    </xf>
    <xf numFmtId="37" fontId="61" fillId="0" borderId="0" xfId="36" applyFont="1" applyFill="1" applyBorder="1" applyAlignment="1">
      <alignment horizontal="center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7" fillId="25" borderId="15" xfId="0" applyFont="1" applyFill="1" applyBorder="1" applyAlignment="1" applyProtection="1">
      <alignment horizontal="center" vertical="center" wrapText="1"/>
    </xf>
    <xf numFmtId="37" fontId="27" fillId="25" borderId="16" xfId="0" applyFont="1" applyFill="1" applyBorder="1" applyAlignment="1" applyProtection="1">
      <alignment horizontal="center" vertical="center" wrapText="1"/>
    </xf>
    <xf numFmtId="37" fontId="27" fillId="25" borderId="19" xfId="0" applyFont="1" applyFill="1" applyBorder="1" applyAlignment="1" applyProtection="1">
      <alignment horizontal="center" vertical="center" wrapText="1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4" fillId="25" borderId="10" xfId="0" applyFont="1" applyFill="1" applyBorder="1" applyAlignment="1" applyProtection="1">
      <alignment horizontal="center" vertical="center" wrapText="1"/>
    </xf>
    <xf numFmtId="37" fontId="24" fillId="25" borderId="11" xfId="0" applyFont="1" applyFill="1" applyBorder="1" applyAlignment="1" applyProtection="1">
      <alignment horizontal="center" vertical="center" wrapText="1"/>
    </xf>
    <xf numFmtId="37" fontId="24" fillId="25" borderId="27" xfId="0" applyFont="1" applyFill="1" applyBorder="1" applyAlignment="1" applyProtection="1">
      <alignment horizontal="center" vertical="center" wrapText="1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8" fillId="25" borderId="25" xfId="0" applyNumberFormat="1" applyFont="1" applyFill="1" applyBorder="1" applyAlignment="1" applyProtection="1">
      <alignment horizontal="center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4" xfId="0" applyFont="1" applyFill="1" applyBorder="1" applyAlignment="1" applyProtection="1">
      <alignment horizontal="center" vertical="center"/>
    </xf>
    <xf numFmtId="37" fontId="28" fillId="29" borderId="15" xfId="0" quotePrefix="1" applyFont="1" applyFill="1" applyBorder="1" applyAlignment="1" applyProtection="1">
      <alignment horizontal="center" vertical="center" wrapText="1"/>
    </xf>
    <xf numFmtId="37" fontId="28" fillId="29" borderId="16" xfId="0" quotePrefix="1" applyFont="1" applyFill="1" applyBorder="1" applyAlignment="1" applyProtection="1">
      <alignment horizontal="center" vertical="center" wrapText="1"/>
    </xf>
    <xf numFmtId="37" fontId="28" fillId="29" borderId="19" xfId="0" quotePrefix="1" applyFont="1" applyFill="1" applyBorder="1" applyAlignment="1" applyProtection="1">
      <alignment horizontal="center" vertical="center" wrapText="1"/>
    </xf>
    <xf numFmtId="165" fontId="28" fillId="29" borderId="34" xfId="0" applyNumberFormat="1" applyFont="1" applyFill="1" applyBorder="1" applyAlignment="1" applyProtection="1">
      <alignment horizontal="center"/>
    </xf>
    <xf numFmtId="165" fontId="28" fillId="29" borderId="0" xfId="0" applyNumberFormat="1" applyFont="1" applyFill="1" applyBorder="1" applyAlignment="1" applyProtection="1">
      <alignment horizontal="center"/>
    </xf>
    <xf numFmtId="165" fontId="28" fillId="29" borderId="25" xfId="0" applyNumberFormat="1" applyFont="1" applyFill="1" applyBorder="1" applyAlignment="1" applyProtection="1">
      <alignment horizontal="center"/>
    </xf>
    <xf numFmtId="37" fontId="24" fillId="29" borderId="35" xfId="0" applyFont="1" applyFill="1" applyBorder="1" applyAlignment="1" applyProtection="1">
      <alignment horizontal="center" vertical="center"/>
    </xf>
    <xf numFmtId="37" fontId="24" fillId="29" borderId="24" xfId="0" applyFont="1" applyFill="1" applyBorder="1" applyAlignment="1" applyProtection="1">
      <alignment horizontal="center" vertical="center"/>
    </xf>
    <xf numFmtId="37" fontId="24" fillId="29" borderId="28" xfId="0" applyFont="1" applyFill="1" applyBorder="1" applyAlignment="1" applyProtection="1">
      <alignment horizontal="center" vertical="center"/>
    </xf>
    <xf numFmtId="37" fontId="28" fillId="29" borderId="15" xfId="0" applyFont="1" applyFill="1" applyBorder="1" applyAlignment="1" applyProtection="1">
      <alignment horizontal="center" vertical="center" wrapText="1"/>
    </xf>
    <xf numFmtId="37" fontId="28" fillId="29" borderId="16" xfId="0" applyFont="1" applyFill="1" applyBorder="1" applyAlignment="1" applyProtection="1">
      <alignment horizontal="center" vertical="center" wrapText="1"/>
    </xf>
    <xf numFmtId="37" fontId="28" fillId="29" borderId="19" xfId="0" applyFont="1" applyFill="1" applyBorder="1" applyAlignment="1" applyProtection="1">
      <alignment horizontal="center" vertical="center" wrapText="1"/>
    </xf>
    <xf numFmtId="37" fontId="27" fillId="29" borderId="15" xfId="0" applyFont="1" applyFill="1" applyBorder="1" applyAlignment="1" applyProtection="1">
      <alignment horizontal="center" vertical="center" wrapText="1"/>
    </xf>
    <xf numFmtId="37" fontId="27" fillId="29" borderId="16" xfId="0" applyFont="1" applyFill="1" applyBorder="1" applyAlignment="1" applyProtection="1">
      <alignment horizontal="center" vertical="center" wrapText="1"/>
    </xf>
    <xf numFmtId="37" fontId="27" fillId="29" borderId="19" xfId="0" applyFont="1" applyFill="1" applyBorder="1" applyAlignment="1" applyProtection="1">
      <alignment horizontal="center" vertical="center" wrapText="1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4" xfId="0" applyFont="1" applyFill="1" applyBorder="1" applyAlignment="1" applyProtection="1">
      <alignment horizontal="center" vertical="center"/>
    </xf>
    <xf numFmtId="0" fontId="28" fillId="29" borderId="34" xfId="0" applyNumberFormat="1" applyFont="1" applyFill="1" applyBorder="1" applyAlignment="1" applyProtection="1">
      <alignment horizontal="center"/>
    </xf>
    <xf numFmtId="0" fontId="28" fillId="29" borderId="0" xfId="0" applyNumberFormat="1" applyFont="1" applyFill="1" applyBorder="1" applyAlignment="1" applyProtection="1">
      <alignment horizontal="center"/>
    </xf>
    <xf numFmtId="0" fontId="28" fillId="29" borderId="25" xfId="0" applyNumberFormat="1" applyFont="1" applyFill="1" applyBorder="1" applyAlignment="1" applyProtection="1">
      <alignment horizontal="center"/>
    </xf>
    <xf numFmtId="165" fontId="36" fillId="29" borderId="34" xfId="0" applyNumberFormat="1" applyFont="1" applyFill="1" applyBorder="1" applyAlignment="1" applyProtection="1">
      <alignment horizontal="center"/>
    </xf>
    <xf numFmtId="165" fontId="36" fillId="29" borderId="0" xfId="0" applyNumberFormat="1" applyFont="1" applyFill="1" applyBorder="1" applyAlignment="1" applyProtection="1">
      <alignment horizontal="center"/>
    </xf>
    <xf numFmtId="165" fontId="36" fillId="29" borderId="25" xfId="0" applyNumberFormat="1" applyFont="1" applyFill="1" applyBorder="1" applyAlignment="1" applyProtection="1">
      <alignment horizontal="center"/>
    </xf>
    <xf numFmtId="37" fontId="37" fillId="29" borderId="10" xfId="0" applyFont="1" applyFill="1" applyBorder="1" applyAlignment="1" applyProtection="1">
      <alignment horizontal="center" vertical="center"/>
    </xf>
    <xf numFmtId="37" fontId="37" fillId="29" borderId="11" xfId="0" applyFont="1" applyFill="1" applyBorder="1" applyAlignment="1" applyProtection="1">
      <alignment horizontal="center" vertical="center"/>
    </xf>
    <xf numFmtId="37" fontId="36" fillId="29" borderId="15" xfId="0" quotePrefix="1" applyFont="1" applyFill="1" applyBorder="1" applyAlignment="1" applyProtection="1">
      <alignment horizontal="center" vertical="center" wrapText="1"/>
    </xf>
    <xf numFmtId="37" fontId="36" fillId="29" borderId="16" xfId="0" quotePrefix="1" applyFont="1" applyFill="1" applyBorder="1" applyAlignment="1" applyProtection="1">
      <alignment horizontal="center" vertical="center" wrapText="1"/>
    </xf>
    <xf numFmtId="37" fontId="30" fillId="27" borderId="10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37" fontId="24" fillId="29" borderId="0" xfId="0" applyFont="1" applyFill="1" applyBorder="1" applyAlignment="1" applyProtection="1">
      <alignment horizontal="center" vertical="center"/>
    </xf>
    <xf numFmtId="37" fontId="24" fillId="29" borderId="34" xfId="0" applyFont="1" applyFill="1" applyBorder="1" applyAlignment="1" applyProtection="1">
      <alignment horizontal="center" vertical="center"/>
    </xf>
    <xf numFmtId="37" fontId="24" fillId="29" borderId="25" xfId="0" applyFont="1" applyFill="1" applyBorder="1" applyAlignment="1" applyProtection="1">
      <alignment horizontal="center" vertical="center"/>
    </xf>
    <xf numFmtId="37" fontId="24" fillId="29" borderId="10" xfId="0" applyFont="1" applyFill="1" applyBorder="1" applyAlignment="1" applyProtection="1">
      <alignment horizontal="center" vertical="center"/>
    </xf>
    <xf numFmtId="37" fontId="24" fillId="29" borderId="11" xfId="0" applyFont="1" applyFill="1" applyBorder="1" applyAlignment="1" applyProtection="1">
      <alignment horizontal="center" vertical="center"/>
    </xf>
    <xf numFmtId="37" fontId="24" fillId="29" borderId="27" xfId="0" applyFont="1" applyFill="1" applyBorder="1" applyAlignment="1" applyProtection="1">
      <alignment horizontal="center" vertical="center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37" fontId="27" fillId="29" borderId="10" xfId="0" applyFont="1" applyFill="1" applyBorder="1" applyAlignment="1" applyProtection="1">
      <alignment horizontal="center" vertical="center" wrapText="1"/>
    </xf>
    <xf numFmtId="37" fontId="27" fillId="29" borderId="34" xfId="0" applyFont="1" applyFill="1" applyBorder="1" applyAlignment="1" applyProtection="1">
      <alignment horizontal="center" vertical="center" wrapText="1"/>
    </xf>
    <xf numFmtId="37" fontId="27" fillId="29" borderId="35" xfId="0" applyFont="1" applyFill="1" applyBorder="1" applyAlignment="1" applyProtection="1">
      <alignment horizontal="center" vertical="center" wrapText="1"/>
    </xf>
    <xf numFmtId="37" fontId="38" fillId="29" borderId="15" xfId="0" applyFont="1" applyFill="1" applyBorder="1" applyAlignment="1" applyProtection="1">
      <alignment horizontal="center" vertical="center" wrapText="1"/>
    </xf>
    <xf numFmtId="37" fontId="38" fillId="29" borderId="16" xfId="0" applyFont="1" applyFill="1" applyBorder="1" applyAlignment="1" applyProtection="1">
      <alignment horizontal="center" vertical="center" wrapText="1"/>
    </xf>
    <xf numFmtId="37" fontId="38" fillId="29" borderId="19" xfId="0" applyFont="1" applyFill="1" applyBorder="1" applyAlignment="1" applyProtection="1">
      <alignment horizontal="center" vertical="center" wrapText="1"/>
    </xf>
    <xf numFmtId="37" fontId="28" fillId="29" borderId="10" xfId="0" applyFont="1" applyFill="1" applyBorder="1" applyAlignment="1" applyProtection="1">
      <alignment horizontal="center" vertical="center" wrapText="1"/>
    </xf>
    <xf numFmtId="37" fontId="28" fillId="29" borderId="11" xfId="0" applyFont="1" applyFill="1" applyBorder="1" applyAlignment="1" applyProtection="1">
      <alignment horizontal="center" vertical="center" wrapText="1"/>
    </xf>
    <xf numFmtId="37" fontId="28" fillId="29" borderId="27" xfId="0" applyFont="1" applyFill="1" applyBorder="1" applyAlignment="1" applyProtection="1">
      <alignment horizontal="center" vertical="center" wrapText="1"/>
    </xf>
    <xf numFmtId="0" fontId="28" fillId="29" borderId="35" xfId="0" applyNumberFormat="1" applyFont="1" applyFill="1" applyBorder="1" applyAlignment="1" applyProtection="1">
      <alignment horizontal="center"/>
    </xf>
    <xf numFmtId="0" fontId="28" fillId="29" borderId="24" xfId="0" applyNumberFormat="1" applyFont="1" applyFill="1" applyBorder="1" applyAlignment="1" applyProtection="1">
      <alignment horizontal="center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11" xfId="0" applyFont="1" applyFill="1" applyBorder="1" applyAlignment="1" applyProtection="1">
      <alignment horizontal="center" vertical="center"/>
    </xf>
    <xf numFmtId="37" fontId="41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29" borderId="10" xfId="0" applyFont="1" applyFill="1" applyBorder="1" applyAlignment="1" applyProtection="1">
      <alignment horizontal="center" vertical="center"/>
    </xf>
    <xf numFmtId="37" fontId="28" fillId="29" borderId="11" xfId="0" applyFont="1" applyFill="1" applyBorder="1" applyAlignment="1" applyProtection="1">
      <alignment horizontal="center" vertical="center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0" fontId="24" fillId="25" borderId="34" xfId="0" applyNumberFormat="1" applyFont="1" applyFill="1" applyBorder="1" applyAlignment="1" applyProtection="1">
      <alignment horizontal="center"/>
    </xf>
    <xf numFmtId="0" fontId="24" fillId="25" borderId="0" xfId="0" applyNumberFormat="1" applyFont="1" applyFill="1" applyBorder="1" applyAlignment="1" applyProtection="1">
      <alignment horizontal="center"/>
    </xf>
    <xf numFmtId="0" fontId="24" fillId="25" borderId="25" xfId="0" applyNumberFormat="1" applyFont="1" applyFill="1" applyBorder="1" applyAlignment="1" applyProtection="1">
      <alignment horizontal="center"/>
    </xf>
    <xf numFmtId="37" fontId="37" fillId="29" borderId="34" xfId="0" applyFont="1" applyFill="1" applyBorder="1" applyAlignment="1" applyProtection="1">
      <alignment horizontal="center" vertical="center"/>
    </xf>
    <xf numFmtId="37" fontId="37" fillId="29" borderId="0" xfId="0" applyFont="1" applyFill="1" applyBorder="1" applyAlignment="1" applyProtection="1">
      <alignment horizontal="center" vertical="center"/>
    </xf>
    <xf numFmtId="37" fontId="37" fillId="29" borderId="25" xfId="0" applyFont="1" applyFill="1" applyBorder="1" applyAlignment="1" applyProtection="1">
      <alignment horizontal="center" vertical="center"/>
    </xf>
    <xf numFmtId="37" fontId="28" fillId="29" borderId="34" xfId="0" applyFont="1" applyFill="1" applyBorder="1" applyAlignment="1" applyProtection="1">
      <alignment horizontal="center" vertical="center" wrapText="1"/>
    </xf>
    <xf numFmtId="37" fontId="28" fillId="29" borderId="0" xfId="0" applyFont="1" applyFill="1" applyBorder="1" applyAlignment="1" applyProtection="1">
      <alignment horizontal="center" vertical="center" wrapText="1"/>
    </xf>
    <xf numFmtId="37" fontId="28" fillId="29" borderId="25" xfId="0" applyFont="1" applyFill="1" applyBorder="1" applyAlignment="1" applyProtection="1">
      <alignment horizontal="center" vertical="center" wrapText="1"/>
    </xf>
    <xf numFmtId="37" fontId="24" fillId="25" borderId="34" xfId="0" applyFont="1" applyFill="1" applyBorder="1" applyAlignment="1" applyProtection="1">
      <alignment horizontal="center" vertical="center" wrapText="1"/>
    </xf>
    <xf numFmtId="37" fontId="24" fillId="25" borderId="0" xfId="0" applyFont="1" applyFill="1" applyBorder="1" applyAlignment="1" applyProtection="1">
      <alignment horizontal="center" vertical="center" wrapText="1"/>
    </xf>
    <xf numFmtId="37" fontId="24" fillId="25" borderId="25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26" fillId="24" borderId="10" xfId="0" applyFont="1" applyFill="1" applyBorder="1" applyAlignment="1" applyProtection="1">
      <alignment horizontal="center" vertical="center"/>
    </xf>
    <xf numFmtId="37" fontId="36" fillId="29" borderId="19" xfId="0" quotePrefix="1" applyFont="1" applyFill="1" applyBorder="1" applyAlignment="1" applyProtection="1">
      <alignment horizontal="center" vertical="center" wrapText="1"/>
    </xf>
    <xf numFmtId="37" fontId="28" fillId="29" borderId="34" xfId="0" quotePrefix="1" applyFont="1" applyFill="1" applyBorder="1" applyAlignment="1" applyProtection="1">
      <alignment horizontal="center" vertical="center" wrapText="1"/>
    </xf>
    <xf numFmtId="37" fontId="28" fillId="29" borderId="35" xfId="0" quotePrefix="1" applyFont="1" applyFill="1" applyBorder="1" applyAlignment="1" applyProtection="1">
      <alignment horizontal="center" vertical="center" wrapText="1"/>
    </xf>
    <xf numFmtId="0" fontId="24" fillId="25" borderId="35" xfId="0" applyNumberFormat="1" applyFont="1" applyFill="1" applyBorder="1" applyAlignment="1" applyProtection="1">
      <alignment horizontal="center"/>
    </xf>
    <xf numFmtId="0" fontId="24" fillId="25" borderId="24" xfId="0" applyNumberFormat="1" applyFont="1" applyFill="1" applyBorder="1" applyAlignment="1" applyProtection="1">
      <alignment horizontal="center"/>
    </xf>
    <xf numFmtId="0" fontId="24" fillId="25" borderId="28" xfId="0" applyNumberFormat="1" applyFont="1" applyFill="1" applyBorder="1" applyAlignment="1" applyProtection="1">
      <alignment horizontal="center"/>
    </xf>
    <xf numFmtId="37" fontId="63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6762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266700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685800</xdr:colOff>
      <xdr:row>0</xdr:row>
      <xdr:rowOff>142875</xdr:rowOff>
    </xdr:from>
    <xdr:to>
      <xdr:col>14</xdr:col>
      <xdr:colOff>0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6762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257175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123825</xdr:colOff>
      <xdr:row>0</xdr:row>
      <xdr:rowOff>142875</xdr:rowOff>
    </xdr:from>
    <xdr:to>
      <xdr:col>16</xdr:col>
      <xdr:colOff>733425</xdr:colOff>
      <xdr:row>3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42875"/>
          <a:ext cx="1619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1437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219075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142875</xdr:rowOff>
    </xdr:from>
    <xdr:to>
      <xdr:col>11</xdr:col>
      <xdr:colOff>762000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18"/>
  <sheetViews>
    <sheetView showGridLines="0" tabSelected="1" view="pageBreakPreview" zoomScale="70" zoomScaleNormal="70" zoomScaleSheetLayoutView="70" workbookViewId="0">
      <pane ySplit="4" topLeftCell="A144" activePane="bottomLeft" state="frozen"/>
      <selection activeCell="D33" sqref="D33"/>
      <selection pane="bottomLeft" activeCell="A176" sqref="A176:A183"/>
    </sheetView>
  </sheetViews>
  <sheetFormatPr defaultColWidth="9" defaultRowHeight="16.5" customHeight="1" x14ac:dyDescent="0.25"/>
  <cols>
    <col min="1" max="1" width="47.625" style="41" customWidth="1"/>
    <col min="2" max="2" width="41.875" style="41" customWidth="1"/>
    <col min="3" max="3" width="14.75" style="41" customWidth="1"/>
    <col min="4" max="5" width="14.75" style="42" customWidth="1"/>
    <col min="6" max="6" width="14.75" style="40" customWidth="1"/>
    <col min="7" max="7" width="14.875" style="41" bestFit="1" customWidth="1"/>
    <col min="8" max="8" width="13.25" style="41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28" t="s">
        <v>51</v>
      </c>
      <c r="B1" s="528"/>
      <c r="C1" s="528"/>
      <c r="D1" s="528"/>
      <c r="E1" s="528"/>
      <c r="F1" s="528"/>
      <c r="G1" s="528"/>
      <c r="H1" s="528"/>
    </row>
    <row r="2" spans="1:12" s="3" customFormat="1" ht="19.5" customHeight="1" thickBot="1" x14ac:dyDescent="0.2">
      <c r="A2" s="529" t="s">
        <v>18</v>
      </c>
      <c r="B2" s="532" t="s">
        <v>0</v>
      </c>
      <c r="C2" s="535" t="s">
        <v>1</v>
      </c>
      <c r="D2" s="536"/>
      <c r="E2" s="536"/>
      <c r="F2" s="536"/>
      <c r="G2" s="536"/>
      <c r="H2" s="537"/>
      <c r="J2" s="4"/>
      <c r="K2" s="4"/>
      <c r="L2" s="4"/>
    </row>
    <row r="3" spans="1:12" s="3" customFormat="1" ht="16.5" customHeight="1" thickBot="1" x14ac:dyDescent="0.2">
      <c r="A3" s="530"/>
      <c r="B3" s="533"/>
      <c r="C3" s="54"/>
      <c r="D3" s="55"/>
      <c r="E3" s="55"/>
      <c r="F3" s="538" t="s">
        <v>14</v>
      </c>
      <c r="G3" s="539"/>
      <c r="H3" s="540"/>
      <c r="J3" s="4"/>
      <c r="K3" s="4"/>
      <c r="L3" s="4"/>
    </row>
    <row r="4" spans="1:12" s="3" customFormat="1" ht="42.75" customHeight="1" thickBot="1" x14ac:dyDescent="0.2">
      <c r="A4" s="531"/>
      <c r="B4" s="534"/>
      <c r="C4" s="43" t="s">
        <v>11</v>
      </c>
      <c r="D4" s="44" t="s">
        <v>12</v>
      </c>
      <c r="E4" s="45" t="s">
        <v>15</v>
      </c>
      <c r="F4" s="46" t="s">
        <v>13</v>
      </c>
      <c r="G4" s="43" t="s">
        <v>24</v>
      </c>
      <c r="H4" s="43" t="s">
        <v>20</v>
      </c>
      <c r="J4" s="4"/>
      <c r="K4" s="4"/>
      <c r="L4" s="4"/>
    </row>
    <row r="5" spans="1:12" s="3" customFormat="1" ht="16.5" customHeight="1" thickBot="1" x14ac:dyDescent="0.2">
      <c r="A5" s="5"/>
      <c r="B5" s="52"/>
      <c r="C5" s="6"/>
      <c r="D5" s="7"/>
      <c r="E5" s="7"/>
      <c r="F5" s="8"/>
      <c r="G5" s="6"/>
      <c r="H5" s="6"/>
      <c r="J5" s="4"/>
      <c r="K5" s="4"/>
      <c r="L5" s="4"/>
    </row>
    <row r="6" spans="1:12" s="3" customFormat="1" ht="16.5" customHeight="1" thickBot="1" x14ac:dyDescent="0.2">
      <c r="A6" s="466" t="s">
        <v>41</v>
      </c>
      <c r="B6" s="467"/>
      <c r="C6" s="467"/>
      <c r="D6" s="467"/>
      <c r="E6" s="467"/>
      <c r="F6" s="467"/>
      <c r="G6" s="541"/>
      <c r="H6" s="542"/>
      <c r="J6" s="4"/>
      <c r="K6" s="4"/>
      <c r="L6" s="4"/>
    </row>
    <row r="7" spans="1:12" s="126" customFormat="1" ht="16.5" customHeight="1" x14ac:dyDescent="0.15">
      <c r="A7" s="478" t="s">
        <v>27</v>
      </c>
      <c r="B7" s="80"/>
      <c r="C7" s="506"/>
      <c r="D7" s="507"/>
      <c r="E7" s="507"/>
      <c r="F7" s="507"/>
      <c r="G7" s="81"/>
      <c r="H7" s="82"/>
      <c r="J7" s="127"/>
      <c r="K7" s="127"/>
      <c r="L7" s="127"/>
    </row>
    <row r="8" spans="1:12" s="126" customFormat="1" ht="16.5" customHeight="1" x14ac:dyDescent="0.15">
      <c r="A8" s="479"/>
      <c r="B8" s="64" t="s">
        <v>293</v>
      </c>
      <c r="C8" s="504" t="s">
        <v>16</v>
      </c>
      <c r="D8" s="503"/>
      <c r="E8" s="503"/>
      <c r="F8" s="503"/>
      <c r="G8" s="83"/>
      <c r="H8" s="84"/>
      <c r="J8" s="127"/>
      <c r="K8" s="127"/>
      <c r="L8" s="127"/>
    </row>
    <row r="9" spans="1:12" s="126" customFormat="1" ht="16.5" customHeight="1" x14ac:dyDescent="0.25">
      <c r="A9" s="479"/>
      <c r="B9" s="61" t="s">
        <v>265</v>
      </c>
      <c r="C9" s="490" t="s">
        <v>266</v>
      </c>
      <c r="D9" s="491"/>
      <c r="E9" s="491"/>
      <c r="F9" s="491"/>
      <c r="G9" s="83"/>
      <c r="H9" s="84"/>
      <c r="J9" s="127"/>
      <c r="K9" s="127"/>
      <c r="L9" s="127"/>
    </row>
    <row r="10" spans="1:12" s="126" customFormat="1" ht="16.5" customHeight="1" x14ac:dyDescent="0.25">
      <c r="A10" s="479"/>
      <c r="B10" s="61" t="s">
        <v>267</v>
      </c>
      <c r="C10" s="490" t="s">
        <v>268</v>
      </c>
      <c r="D10" s="491"/>
      <c r="E10" s="491"/>
      <c r="F10" s="491"/>
      <c r="G10" s="83"/>
      <c r="H10" s="84"/>
      <c r="J10" s="127"/>
      <c r="K10" s="127"/>
      <c r="L10" s="127"/>
    </row>
    <row r="11" spans="1:12" s="126" customFormat="1" ht="16.5" customHeight="1" thickBot="1" x14ac:dyDescent="0.3">
      <c r="A11" s="480"/>
      <c r="B11" s="62"/>
      <c r="C11" s="521"/>
      <c r="D11" s="522"/>
      <c r="E11" s="522"/>
      <c r="F11" s="522"/>
      <c r="G11" s="85"/>
      <c r="H11" s="86"/>
      <c r="J11" s="127"/>
      <c r="K11" s="127"/>
      <c r="L11" s="127"/>
    </row>
    <row r="12" spans="1:12" s="126" customFormat="1" ht="16.5" customHeight="1" x14ac:dyDescent="0.25">
      <c r="A12" s="523" t="s">
        <v>28</v>
      </c>
      <c r="B12" s="566" t="s">
        <v>19</v>
      </c>
      <c r="C12" s="180" t="s">
        <v>2</v>
      </c>
      <c r="D12" s="181">
        <v>20</v>
      </c>
      <c r="E12" s="140">
        <v>0</v>
      </c>
      <c r="F12" s="182">
        <v>0</v>
      </c>
      <c r="G12" s="183"/>
      <c r="H12" s="184"/>
      <c r="J12" s="127"/>
      <c r="K12" s="127"/>
      <c r="L12" s="127"/>
    </row>
    <row r="13" spans="1:12" s="126" customFormat="1" ht="16.5" customHeight="1" x14ac:dyDescent="0.25">
      <c r="A13" s="524"/>
      <c r="B13" s="567">
        <v>0</v>
      </c>
      <c r="C13" s="185" t="s">
        <v>3</v>
      </c>
      <c r="D13" s="186">
        <v>20</v>
      </c>
      <c r="E13" s="141">
        <v>0</v>
      </c>
      <c r="F13" s="187">
        <v>0</v>
      </c>
      <c r="G13" s="188"/>
      <c r="H13" s="189"/>
      <c r="J13" s="127"/>
      <c r="K13" s="127"/>
      <c r="L13" s="127"/>
    </row>
    <row r="14" spans="1:12" s="126" customFormat="1" ht="16.5" customHeight="1" x14ac:dyDescent="0.25">
      <c r="A14" s="524"/>
      <c r="B14" s="567">
        <v>0</v>
      </c>
      <c r="C14" s="185" t="s">
        <v>4</v>
      </c>
      <c r="D14" s="186">
        <v>20</v>
      </c>
      <c r="E14" s="141">
        <v>0</v>
      </c>
      <c r="F14" s="187">
        <v>3.123011139046127</v>
      </c>
      <c r="G14" s="190"/>
      <c r="H14" s="191"/>
      <c r="J14" s="127"/>
      <c r="K14" s="127"/>
      <c r="L14" s="127"/>
    </row>
    <row r="15" spans="1:12" s="126" customFormat="1" ht="16.5" customHeight="1" x14ac:dyDescent="0.25">
      <c r="A15" s="524"/>
      <c r="B15" s="567">
        <v>0</v>
      </c>
      <c r="C15" s="185" t="s">
        <v>5</v>
      </c>
      <c r="D15" s="186">
        <v>20</v>
      </c>
      <c r="E15" s="141">
        <v>0</v>
      </c>
      <c r="F15" s="187">
        <v>5.4604050803765816</v>
      </c>
      <c r="G15" s="190"/>
      <c r="H15" s="191"/>
      <c r="J15" s="127"/>
      <c r="K15" s="127"/>
      <c r="L15" s="127"/>
    </row>
    <row r="16" spans="1:12" s="126" customFormat="1" ht="16.5" customHeight="1" x14ac:dyDescent="0.25">
      <c r="A16" s="524"/>
      <c r="B16" s="567">
        <v>0</v>
      </c>
      <c r="C16" s="185" t="s">
        <v>6</v>
      </c>
      <c r="D16" s="186">
        <v>20</v>
      </c>
      <c r="E16" s="141">
        <v>0</v>
      </c>
      <c r="F16" s="187">
        <v>6.8930673663606292</v>
      </c>
      <c r="G16" s="190"/>
      <c r="H16" s="191"/>
      <c r="J16" s="127"/>
      <c r="K16" s="127"/>
      <c r="L16" s="127"/>
    </row>
    <row r="17" spans="1:12" s="126" customFormat="1" ht="16.5" customHeight="1" x14ac:dyDescent="0.25">
      <c r="A17" s="524"/>
      <c r="B17" s="567">
        <v>0</v>
      </c>
      <c r="C17" s="192" t="s">
        <v>7</v>
      </c>
      <c r="D17" s="186">
        <v>20</v>
      </c>
      <c r="E17" s="141">
        <v>0</v>
      </c>
      <c r="F17" s="187">
        <v>7.8605057040653543</v>
      </c>
      <c r="G17" s="190"/>
      <c r="H17" s="191"/>
      <c r="J17" s="127"/>
      <c r="K17" s="127"/>
      <c r="L17" s="127"/>
    </row>
    <row r="18" spans="1:12" s="126" customFormat="1" ht="16.5" customHeight="1" x14ac:dyDescent="0.25">
      <c r="A18" s="524"/>
      <c r="B18" s="567">
        <v>0</v>
      </c>
      <c r="C18" s="185" t="s">
        <v>8</v>
      </c>
      <c r="D18" s="186">
        <v>20</v>
      </c>
      <c r="E18" s="141">
        <v>0</v>
      </c>
      <c r="F18" s="187">
        <v>9.3246261041163958</v>
      </c>
      <c r="G18" s="188"/>
      <c r="H18" s="189"/>
      <c r="J18" s="127"/>
      <c r="K18" s="127"/>
      <c r="L18" s="127"/>
    </row>
    <row r="19" spans="1:12" s="126" customFormat="1" ht="16.5" customHeight="1" thickBot="1" x14ac:dyDescent="0.3">
      <c r="A19" s="525"/>
      <c r="B19" s="568">
        <v>0</v>
      </c>
      <c r="C19" s="193" t="s">
        <v>17</v>
      </c>
      <c r="D19" s="194">
        <v>20</v>
      </c>
      <c r="E19" s="142">
        <v>0</v>
      </c>
      <c r="F19" s="195">
        <v>11.030267923704949</v>
      </c>
      <c r="G19" s="196"/>
      <c r="H19" s="197"/>
      <c r="J19" s="127"/>
      <c r="K19" s="127"/>
      <c r="L19" s="127"/>
    </row>
    <row r="20" spans="1:12" s="126" customFormat="1" ht="16.5" customHeight="1" x14ac:dyDescent="0.25">
      <c r="A20" s="523" t="s">
        <v>29</v>
      </c>
      <c r="B20" s="484" t="s">
        <v>19</v>
      </c>
      <c r="C20" s="143" t="s">
        <v>2</v>
      </c>
      <c r="D20" s="143">
        <v>35</v>
      </c>
      <c r="E20" s="140">
        <v>0</v>
      </c>
      <c r="F20" s="140">
        <v>0</v>
      </c>
      <c r="G20" s="140">
        <v>4.05</v>
      </c>
      <c r="H20" s="140">
        <v>5.6</v>
      </c>
      <c r="J20" s="127"/>
      <c r="K20" s="127"/>
      <c r="L20" s="127"/>
    </row>
    <row r="21" spans="1:12" s="126" customFormat="1" ht="16.5" customHeight="1" x14ac:dyDescent="0.25">
      <c r="A21" s="524"/>
      <c r="B21" s="485">
        <v>0</v>
      </c>
      <c r="C21" s="144" t="s">
        <v>3</v>
      </c>
      <c r="D21" s="144">
        <v>35</v>
      </c>
      <c r="E21" s="145">
        <v>0</v>
      </c>
      <c r="F21" s="145">
        <v>0</v>
      </c>
      <c r="G21" s="145">
        <v>3.9845793533869864</v>
      </c>
      <c r="H21" s="145">
        <v>5.6210269525022074</v>
      </c>
      <c r="J21" s="127"/>
      <c r="K21" s="127"/>
      <c r="L21" s="127"/>
    </row>
    <row r="22" spans="1:12" s="126" customFormat="1" ht="16.5" customHeight="1" x14ac:dyDescent="0.25">
      <c r="A22" s="524"/>
      <c r="B22" s="485">
        <v>0</v>
      </c>
      <c r="C22" s="144" t="s">
        <v>4</v>
      </c>
      <c r="D22" s="144">
        <v>35</v>
      </c>
      <c r="E22" s="145">
        <v>0</v>
      </c>
      <c r="F22" s="145">
        <v>0</v>
      </c>
      <c r="G22" s="145">
        <v>3.9599893704864741</v>
      </c>
      <c r="H22" s="145">
        <v>5.49</v>
      </c>
      <c r="J22" s="127"/>
      <c r="K22" s="127"/>
      <c r="L22" s="127"/>
    </row>
    <row r="23" spans="1:12" s="126" customFormat="1" ht="16.5" customHeight="1" x14ac:dyDescent="0.25">
      <c r="A23" s="524"/>
      <c r="B23" s="485">
        <v>0</v>
      </c>
      <c r="C23" s="144" t="s">
        <v>5</v>
      </c>
      <c r="D23" s="144">
        <v>35</v>
      </c>
      <c r="E23" s="145">
        <v>0</v>
      </c>
      <c r="F23" s="145">
        <v>2.8909159434498295</v>
      </c>
      <c r="G23" s="145">
        <v>7.1</v>
      </c>
      <c r="H23" s="145">
        <v>7.5628934835800363</v>
      </c>
      <c r="J23" s="127"/>
      <c r="K23" s="127"/>
      <c r="L23" s="127"/>
    </row>
    <row r="24" spans="1:12" s="126" customFormat="1" ht="16.5" customHeight="1" x14ac:dyDescent="0.25">
      <c r="A24" s="524"/>
      <c r="B24" s="485">
        <v>0</v>
      </c>
      <c r="C24" s="144" t="s">
        <v>6</v>
      </c>
      <c r="D24" s="144">
        <v>35</v>
      </c>
      <c r="E24" s="145">
        <v>0</v>
      </c>
      <c r="F24" s="145">
        <v>4.6635183845117689</v>
      </c>
      <c r="G24" s="145">
        <v>9.02</v>
      </c>
      <c r="H24" s="145">
        <v>8.8308179236229698</v>
      </c>
      <c r="J24" s="127"/>
      <c r="K24" s="127"/>
      <c r="L24" s="127"/>
    </row>
    <row r="25" spans="1:12" s="126" customFormat="1" ht="16.5" customHeight="1" x14ac:dyDescent="0.25">
      <c r="A25" s="524"/>
      <c r="B25" s="485">
        <v>0</v>
      </c>
      <c r="C25" s="144" t="s">
        <v>7</v>
      </c>
      <c r="D25" s="144">
        <v>35</v>
      </c>
      <c r="E25" s="145">
        <v>0</v>
      </c>
      <c r="F25" s="145">
        <v>5.8608889896116008</v>
      </c>
      <c r="G25" s="145">
        <v>10.325179894909972</v>
      </c>
      <c r="H25" s="145">
        <v>9.6867355124524437</v>
      </c>
      <c r="J25" s="127"/>
      <c r="K25" s="127"/>
      <c r="L25" s="127"/>
    </row>
    <row r="26" spans="1:12" s="126" customFormat="1" ht="16.5" customHeight="1" x14ac:dyDescent="0.25">
      <c r="A26" s="524"/>
      <c r="B26" s="485">
        <v>0</v>
      </c>
      <c r="C26" s="146" t="s">
        <v>8</v>
      </c>
      <c r="D26" s="146">
        <v>35</v>
      </c>
      <c r="E26" s="141">
        <v>0</v>
      </c>
      <c r="F26" s="141">
        <v>7.6143601257327909</v>
      </c>
      <c r="G26" s="141">
        <v>12.2</v>
      </c>
      <c r="H26" s="141">
        <v>11.01</v>
      </c>
      <c r="J26" s="127"/>
      <c r="K26" s="127"/>
      <c r="L26" s="127"/>
    </row>
    <row r="27" spans="1:12" s="126" customFormat="1" ht="16.5" customHeight="1" thickBot="1" x14ac:dyDescent="0.3">
      <c r="A27" s="525"/>
      <c r="B27" s="486">
        <v>0</v>
      </c>
      <c r="C27" s="156" t="s">
        <v>17</v>
      </c>
      <c r="D27" s="156">
        <v>35</v>
      </c>
      <c r="E27" s="157">
        <v>0</v>
      </c>
      <c r="F27" s="157">
        <v>9.4893775326100478</v>
      </c>
      <c r="G27" s="157">
        <v>13.18</v>
      </c>
      <c r="H27" s="157">
        <v>12.635</v>
      </c>
      <c r="J27" s="127"/>
      <c r="K27" s="127"/>
      <c r="L27" s="127"/>
    </row>
    <row r="28" spans="1:12" s="3" customFormat="1" ht="16.5" customHeight="1" thickBot="1" x14ac:dyDescent="0.3">
      <c r="A28" s="14"/>
      <c r="B28" s="14"/>
      <c r="C28" s="15"/>
      <c r="D28" s="16"/>
      <c r="E28" s="16"/>
      <c r="F28" s="18"/>
      <c r="G28" s="17"/>
      <c r="H28" s="17"/>
      <c r="J28" s="4"/>
      <c r="K28" s="4"/>
      <c r="L28" s="4"/>
    </row>
    <row r="29" spans="1:12" s="3" customFormat="1" ht="16.5" customHeight="1" thickBot="1" x14ac:dyDescent="0.2">
      <c r="A29" s="466" t="s">
        <v>45</v>
      </c>
      <c r="B29" s="467"/>
      <c r="C29" s="467"/>
      <c r="D29" s="467"/>
      <c r="E29" s="467"/>
      <c r="F29" s="467"/>
      <c r="G29" s="541"/>
      <c r="H29" s="542"/>
      <c r="J29" s="4"/>
      <c r="K29" s="4"/>
      <c r="L29" s="4"/>
    </row>
    <row r="30" spans="1:12" s="3" customFormat="1" ht="16.5" customHeight="1" x14ac:dyDescent="0.15">
      <c r="A30" s="523" t="s">
        <v>27</v>
      </c>
      <c r="B30" s="175"/>
      <c r="C30" s="526"/>
      <c r="D30" s="527"/>
      <c r="E30" s="527"/>
      <c r="F30" s="527"/>
      <c r="G30" s="176"/>
      <c r="H30" s="177"/>
      <c r="J30" s="4"/>
      <c r="K30" s="4"/>
      <c r="L30" s="4"/>
    </row>
    <row r="31" spans="1:12" s="3" customFormat="1" ht="16.5" customHeight="1" x14ac:dyDescent="0.15">
      <c r="A31" s="524"/>
      <c r="B31" s="123" t="str">
        <f>$B$8</f>
        <v>(CÓDIGO:  LR0 )</v>
      </c>
      <c r="C31" s="547" t="s">
        <v>16</v>
      </c>
      <c r="D31" s="548"/>
      <c r="E31" s="548"/>
      <c r="F31" s="548"/>
      <c r="G31" s="178"/>
      <c r="H31" s="179"/>
      <c r="J31" s="4"/>
      <c r="K31" s="4"/>
      <c r="L31" s="4"/>
    </row>
    <row r="32" spans="1:12" s="3" customFormat="1" ht="16.5" customHeight="1" x14ac:dyDescent="0.25">
      <c r="A32" s="524"/>
      <c r="B32" s="114" t="s">
        <v>269</v>
      </c>
      <c r="C32" s="543" t="s">
        <v>270</v>
      </c>
      <c r="D32" s="544"/>
      <c r="E32" s="544"/>
      <c r="F32" s="544"/>
      <c r="G32" s="178"/>
      <c r="H32" s="179"/>
      <c r="J32" s="4"/>
      <c r="K32" s="4"/>
      <c r="L32" s="4"/>
    </row>
    <row r="33" spans="1:12" s="3" customFormat="1" ht="16.5" customHeight="1" x14ac:dyDescent="0.25">
      <c r="A33" s="524"/>
      <c r="B33" s="114" t="s">
        <v>271</v>
      </c>
      <c r="C33" s="543" t="s">
        <v>272</v>
      </c>
      <c r="D33" s="544"/>
      <c r="E33" s="544"/>
      <c r="F33" s="544"/>
      <c r="G33" s="178"/>
      <c r="H33" s="179"/>
      <c r="J33" s="4"/>
      <c r="K33" s="4"/>
      <c r="L33" s="4"/>
    </row>
    <row r="34" spans="1:12" s="3" customFormat="1" ht="16.5" customHeight="1" x14ac:dyDescent="0.25">
      <c r="A34" s="524"/>
      <c r="B34" s="114" t="s">
        <v>273</v>
      </c>
      <c r="C34" s="543" t="s">
        <v>274</v>
      </c>
      <c r="D34" s="544"/>
      <c r="E34" s="544"/>
      <c r="F34" s="544"/>
      <c r="G34" s="178"/>
      <c r="H34" s="179"/>
      <c r="J34" s="4"/>
      <c r="K34" s="4"/>
      <c r="L34" s="4"/>
    </row>
    <row r="35" spans="1:12" s="3" customFormat="1" ht="16.5" customHeight="1" thickBot="1" x14ac:dyDescent="0.3">
      <c r="A35" s="525"/>
      <c r="B35" s="158"/>
      <c r="C35" s="545"/>
      <c r="D35" s="546"/>
      <c r="E35" s="546"/>
      <c r="F35" s="546"/>
      <c r="G35" s="207"/>
      <c r="H35" s="208"/>
      <c r="J35" s="4"/>
      <c r="K35" s="4"/>
      <c r="L35" s="4"/>
    </row>
    <row r="36" spans="1:12" s="56" customFormat="1" ht="16.5" customHeight="1" x14ac:dyDescent="0.25">
      <c r="A36" s="523" t="s">
        <v>28</v>
      </c>
      <c r="B36" s="484" t="s">
        <v>19</v>
      </c>
      <c r="C36" s="180" t="s">
        <v>2</v>
      </c>
      <c r="D36" s="181">
        <v>20</v>
      </c>
      <c r="E36" s="140">
        <v>0</v>
      </c>
      <c r="F36" s="182">
        <v>0</v>
      </c>
      <c r="G36" s="254"/>
      <c r="H36" s="184"/>
      <c r="J36" s="57"/>
      <c r="K36" s="57"/>
      <c r="L36" s="57"/>
    </row>
    <row r="37" spans="1:12" s="56" customFormat="1" ht="16.5" customHeight="1" x14ac:dyDescent="0.25">
      <c r="A37" s="524"/>
      <c r="B37" s="485">
        <v>0</v>
      </c>
      <c r="C37" s="185" t="s">
        <v>3</v>
      </c>
      <c r="D37" s="186">
        <v>20</v>
      </c>
      <c r="E37" s="141">
        <v>0</v>
      </c>
      <c r="F37" s="187">
        <v>0</v>
      </c>
      <c r="G37" s="188"/>
      <c r="H37" s="189"/>
      <c r="J37" s="57"/>
      <c r="K37" s="57"/>
      <c r="L37" s="57"/>
    </row>
    <row r="38" spans="1:12" s="56" customFormat="1" ht="16.5" customHeight="1" x14ac:dyDescent="0.25">
      <c r="A38" s="524"/>
      <c r="B38" s="485">
        <v>0</v>
      </c>
      <c r="C38" s="185" t="s">
        <v>4</v>
      </c>
      <c r="D38" s="186">
        <v>20</v>
      </c>
      <c r="E38" s="141">
        <v>0</v>
      </c>
      <c r="F38" s="187">
        <v>3.1230034189396578</v>
      </c>
      <c r="G38" s="190"/>
      <c r="H38" s="191"/>
      <c r="J38" s="57"/>
      <c r="K38" s="57"/>
      <c r="L38" s="57"/>
    </row>
    <row r="39" spans="1:12" s="56" customFormat="1" ht="16.5" customHeight="1" x14ac:dyDescent="0.25">
      <c r="A39" s="524"/>
      <c r="B39" s="485">
        <v>0</v>
      </c>
      <c r="C39" s="185" t="s">
        <v>5</v>
      </c>
      <c r="D39" s="186">
        <v>20</v>
      </c>
      <c r="E39" s="141">
        <v>0</v>
      </c>
      <c r="F39" s="187">
        <v>5.4603990182138125</v>
      </c>
      <c r="G39" s="190"/>
      <c r="H39" s="191"/>
      <c r="J39" s="57"/>
      <c r="K39" s="57"/>
      <c r="L39" s="57"/>
    </row>
    <row r="40" spans="1:12" s="56" customFormat="1" ht="16.5" customHeight="1" x14ac:dyDescent="0.25">
      <c r="A40" s="524"/>
      <c r="B40" s="485">
        <v>0</v>
      </c>
      <c r="C40" s="185" t="s">
        <v>6</v>
      </c>
      <c r="D40" s="186">
        <v>20</v>
      </c>
      <c r="E40" s="141">
        <v>0</v>
      </c>
      <c r="F40" s="187">
        <v>6.893062520482613</v>
      </c>
      <c r="G40" s="190"/>
      <c r="H40" s="191"/>
      <c r="J40" s="57"/>
      <c r="K40" s="57"/>
      <c r="L40" s="57"/>
    </row>
    <row r="41" spans="1:12" s="56" customFormat="1" ht="16.5" customHeight="1" x14ac:dyDescent="0.25">
      <c r="A41" s="524"/>
      <c r="B41" s="485">
        <v>0</v>
      </c>
      <c r="C41" s="192" t="s">
        <v>7</v>
      </c>
      <c r="D41" s="186">
        <v>20</v>
      </c>
      <c r="E41" s="141">
        <v>0</v>
      </c>
      <c r="F41" s="187">
        <v>7.8605015963484153</v>
      </c>
      <c r="G41" s="190"/>
      <c r="H41" s="191"/>
      <c r="J41" s="57"/>
      <c r="K41" s="57"/>
      <c r="L41" s="57"/>
    </row>
    <row r="42" spans="1:12" s="56" customFormat="1" ht="16.5" customHeight="1" x14ac:dyDescent="0.25">
      <c r="A42" s="524"/>
      <c r="B42" s="485">
        <v>0</v>
      </c>
      <c r="C42" s="185" t="s">
        <v>8</v>
      </c>
      <c r="D42" s="186">
        <v>20</v>
      </c>
      <c r="E42" s="141">
        <v>0</v>
      </c>
      <c r="F42" s="187">
        <v>9.324622920177454</v>
      </c>
      <c r="G42" s="188"/>
      <c r="H42" s="189"/>
      <c r="J42" s="57"/>
      <c r="K42" s="57"/>
      <c r="L42" s="57"/>
    </row>
    <row r="43" spans="1:12" s="56" customFormat="1" ht="16.5" customHeight="1" thickBot="1" x14ac:dyDescent="0.3">
      <c r="A43" s="525"/>
      <c r="B43" s="486">
        <v>0</v>
      </c>
      <c r="C43" s="193" t="s">
        <v>17</v>
      </c>
      <c r="D43" s="194">
        <v>20</v>
      </c>
      <c r="E43" s="142">
        <v>0</v>
      </c>
      <c r="F43" s="195">
        <v>11.03026528204842</v>
      </c>
      <c r="G43" s="188"/>
      <c r="H43" s="189"/>
      <c r="J43" s="57"/>
      <c r="K43" s="57"/>
      <c r="L43" s="57"/>
    </row>
    <row r="44" spans="1:12" s="56" customFormat="1" ht="16.5" customHeight="1" x14ac:dyDescent="0.25">
      <c r="A44" s="523" t="s">
        <v>29</v>
      </c>
      <c r="B44" s="484" t="s">
        <v>19</v>
      </c>
      <c r="C44" s="180" t="s">
        <v>2</v>
      </c>
      <c r="D44" s="143">
        <v>35</v>
      </c>
      <c r="E44" s="140">
        <v>0</v>
      </c>
      <c r="F44" s="140">
        <v>0</v>
      </c>
      <c r="G44" s="255">
        <v>4.05</v>
      </c>
      <c r="H44" s="255">
        <v>5.6</v>
      </c>
      <c r="J44" s="57"/>
      <c r="K44" s="57"/>
      <c r="L44" s="57"/>
    </row>
    <row r="45" spans="1:12" s="56" customFormat="1" ht="16.5" customHeight="1" x14ac:dyDescent="0.25">
      <c r="A45" s="524"/>
      <c r="B45" s="485">
        <v>0</v>
      </c>
      <c r="C45" s="185" t="s">
        <v>3</v>
      </c>
      <c r="D45" s="144">
        <v>35</v>
      </c>
      <c r="E45" s="145">
        <v>0</v>
      </c>
      <c r="F45" s="145">
        <v>0</v>
      </c>
      <c r="G45" s="256">
        <v>3.9845793533869864</v>
      </c>
      <c r="H45" s="256">
        <v>5.6210269525022074</v>
      </c>
      <c r="J45" s="57"/>
      <c r="K45" s="57"/>
      <c r="L45" s="57"/>
    </row>
    <row r="46" spans="1:12" s="56" customFormat="1" ht="16.5" customHeight="1" x14ac:dyDescent="0.25">
      <c r="A46" s="524"/>
      <c r="B46" s="485">
        <v>0</v>
      </c>
      <c r="C46" s="185" t="s">
        <v>4</v>
      </c>
      <c r="D46" s="144">
        <v>35</v>
      </c>
      <c r="E46" s="145">
        <v>0</v>
      </c>
      <c r="F46" s="145">
        <v>0</v>
      </c>
      <c r="G46" s="256">
        <v>3.9599893704864741</v>
      </c>
      <c r="H46" s="256">
        <v>5.49</v>
      </c>
      <c r="J46" s="57"/>
      <c r="K46" s="57"/>
      <c r="L46" s="57"/>
    </row>
    <row r="47" spans="1:12" s="56" customFormat="1" ht="16.5" customHeight="1" x14ac:dyDescent="0.25">
      <c r="A47" s="524"/>
      <c r="B47" s="485">
        <v>0</v>
      </c>
      <c r="C47" s="185" t="s">
        <v>5</v>
      </c>
      <c r="D47" s="144">
        <v>35</v>
      </c>
      <c r="E47" s="145">
        <v>0</v>
      </c>
      <c r="F47" s="145">
        <v>2.8909085705193114</v>
      </c>
      <c r="G47" s="256">
        <v>7.1</v>
      </c>
      <c r="H47" s="256">
        <v>7.5628934835800363</v>
      </c>
      <c r="J47" s="57"/>
      <c r="K47" s="57"/>
      <c r="L47" s="57"/>
    </row>
    <row r="48" spans="1:12" s="56" customFormat="1" ht="16.5" customHeight="1" x14ac:dyDescent="0.25">
      <c r="A48" s="524"/>
      <c r="B48" s="485">
        <v>0</v>
      </c>
      <c r="C48" s="185" t="s">
        <v>6</v>
      </c>
      <c r="D48" s="144">
        <v>35</v>
      </c>
      <c r="E48" s="145">
        <v>0</v>
      </c>
      <c r="F48" s="145">
        <v>4.6635122606776642</v>
      </c>
      <c r="G48" s="256">
        <v>9.02</v>
      </c>
      <c r="H48" s="256">
        <v>8.8308179236229698</v>
      </c>
      <c r="J48" s="57"/>
      <c r="K48" s="57"/>
      <c r="L48" s="57"/>
    </row>
    <row r="49" spans="1:12" s="56" customFormat="1" ht="16.5" customHeight="1" x14ac:dyDescent="0.25">
      <c r="A49" s="524"/>
      <c r="B49" s="485">
        <v>0</v>
      </c>
      <c r="C49" s="192" t="s">
        <v>7</v>
      </c>
      <c r="D49" s="144">
        <v>35</v>
      </c>
      <c r="E49" s="145">
        <v>0</v>
      </c>
      <c r="F49" s="145">
        <v>5.860883896162127</v>
      </c>
      <c r="G49" s="256">
        <v>10.325179894909972</v>
      </c>
      <c r="H49" s="256">
        <v>9.6867355124524437</v>
      </c>
      <c r="J49" s="57"/>
      <c r="K49" s="57"/>
      <c r="L49" s="57"/>
    </row>
    <row r="50" spans="1:12" s="56" customFormat="1" ht="16.5" customHeight="1" x14ac:dyDescent="0.25">
      <c r="A50" s="524"/>
      <c r="B50" s="485">
        <v>0</v>
      </c>
      <c r="C50" s="185" t="s">
        <v>8</v>
      </c>
      <c r="D50" s="146">
        <v>35</v>
      </c>
      <c r="E50" s="141">
        <v>0</v>
      </c>
      <c r="F50" s="141">
        <v>7.6143561882522777</v>
      </c>
      <c r="G50" s="256">
        <v>12.2</v>
      </c>
      <c r="H50" s="256">
        <v>11.01</v>
      </c>
      <c r="J50" s="57"/>
      <c r="K50" s="57"/>
      <c r="L50" s="57"/>
    </row>
    <row r="51" spans="1:12" s="56" customFormat="1" ht="16.5" customHeight="1" thickBot="1" x14ac:dyDescent="0.3">
      <c r="A51" s="525"/>
      <c r="B51" s="486">
        <v>0</v>
      </c>
      <c r="C51" s="193" t="s">
        <v>17</v>
      </c>
      <c r="D51" s="156">
        <v>35</v>
      </c>
      <c r="E51" s="157">
        <v>0</v>
      </c>
      <c r="F51" s="157">
        <v>9.4893742529021594</v>
      </c>
      <c r="G51" s="257">
        <v>13.18</v>
      </c>
      <c r="H51" s="258">
        <v>12.635</v>
      </c>
      <c r="J51" s="57"/>
      <c r="K51" s="57"/>
      <c r="L51" s="57"/>
    </row>
    <row r="52" spans="1:12" s="3" customFormat="1" ht="16.5" customHeight="1" thickBot="1" x14ac:dyDescent="0.3">
      <c r="A52" s="47"/>
      <c r="B52" s="53"/>
      <c r="C52" s="48"/>
      <c r="D52" s="48"/>
      <c r="E52" s="49"/>
      <c r="F52" s="49"/>
      <c r="G52" s="50"/>
      <c r="H52" s="51"/>
      <c r="J52" s="4"/>
      <c r="K52" s="4"/>
      <c r="L52" s="4"/>
    </row>
    <row r="53" spans="1:12" s="3" customFormat="1" ht="16.5" customHeight="1" thickBot="1" x14ac:dyDescent="0.2">
      <c r="A53" s="466" t="s">
        <v>42</v>
      </c>
      <c r="B53" s="467"/>
      <c r="C53" s="467"/>
      <c r="D53" s="467"/>
      <c r="E53" s="467"/>
      <c r="F53" s="467"/>
      <c r="G53" s="541"/>
      <c r="H53" s="542"/>
      <c r="J53" s="4"/>
      <c r="K53" s="4"/>
      <c r="L53" s="4"/>
    </row>
    <row r="54" spans="1:12" s="56" customFormat="1" ht="16.5" customHeight="1" x14ac:dyDescent="0.15">
      <c r="A54" s="478" t="s">
        <v>27</v>
      </c>
      <c r="B54" s="163"/>
      <c r="C54" s="549"/>
      <c r="D54" s="550"/>
      <c r="E54" s="550"/>
      <c r="F54" s="550"/>
      <c r="G54" s="164"/>
      <c r="H54" s="165"/>
      <c r="J54" s="57"/>
      <c r="K54" s="57"/>
      <c r="L54" s="57"/>
    </row>
    <row r="55" spans="1:12" s="56" customFormat="1" ht="16.5" customHeight="1" x14ac:dyDescent="0.15">
      <c r="A55" s="479"/>
      <c r="B55" s="64" t="str">
        <f>$B$31</f>
        <v>(CÓDIGO:  LR0 )</v>
      </c>
      <c r="C55" s="504" t="s">
        <v>16</v>
      </c>
      <c r="D55" s="503"/>
      <c r="E55" s="503"/>
      <c r="F55" s="503"/>
      <c r="G55" s="166"/>
      <c r="H55" s="167"/>
      <c r="J55" s="57"/>
      <c r="K55" s="57"/>
      <c r="L55" s="57"/>
    </row>
    <row r="56" spans="1:12" s="56" customFormat="1" ht="16.5" customHeight="1" x14ac:dyDescent="0.25">
      <c r="A56" s="479"/>
      <c r="B56" s="61" t="s">
        <v>275</v>
      </c>
      <c r="C56" s="490" t="s">
        <v>276</v>
      </c>
      <c r="D56" s="491"/>
      <c r="E56" s="491"/>
      <c r="F56" s="492"/>
      <c r="G56" s="166"/>
      <c r="H56" s="167"/>
      <c r="J56" s="57"/>
      <c r="K56" s="57"/>
      <c r="L56" s="57"/>
    </row>
    <row r="57" spans="1:12" s="56" customFormat="1" ht="16.5" customHeight="1" x14ac:dyDescent="0.25">
      <c r="A57" s="479"/>
      <c r="B57" s="61" t="s">
        <v>277</v>
      </c>
      <c r="C57" s="490" t="s">
        <v>278</v>
      </c>
      <c r="D57" s="491"/>
      <c r="E57" s="491"/>
      <c r="F57" s="492"/>
      <c r="G57" s="166"/>
      <c r="H57" s="167"/>
      <c r="J57" s="57"/>
      <c r="K57" s="57"/>
      <c r="L57" s="57"/>
    </row>
    <row r="58" spans="1:12" s="56" customFormat="1" ht="16.5" customHeight="1" thickBot="1" x14ac:dyDescent="0.3">
      <c r="A58" s="480"/>
      <c r="B58" s="152"/>
      <c r="C58" s="521"/>
      <c r="D58" s="522"/>
      <c r="E58" s="522"/>
      <c r="F58" s="522"/>
      <c r="G58" s="168"/>
      <c r="H58" s="169"/>
      <c r="J58" s="57"/>
      <c r="K58" s="57"/>
      <c r="L58" s="57"/>
    </row>
    <row r="59" spans="1:12" s="3" customFormat="1" ht="16.5" customHeight="1" x14ac:dyDescent="0.25">
      <c r="A59" s="515" t="s">
        <v>30</v>
      </c>
      <c r="B59" s="481" t="s">
        <v>19</v>
      </c>
      <c r="C59" s="409" t="s">
        <v>2</v>
      </c>
      <c r="D59" s="410">
        <v>20</v>
      </c>
      <c r="E59" s="411">
        <v>0</v>
      </c>
      <c r="F59" s="411">
        <v>0</v>
      </c>
      <c r="G59" s="412"/>
      <c r="H59" s="413"/>
      <c r="J59" s="4"/>
      <c r="K59" s="4"/>
      <c r="L59" s="4"/>
    </row>
    <row r="60" spans="1:12" s="3" customFormat="1" ht="16.5" customHeight="1" x14ac:dyDescent="0.25">
      <c r="A60" s="516"/>
      <c r="B60" s="482">
        <v>0</v>
      </c>
      <c r="C60" s="414" t="s">
        <v>3</v>
      </c>
      <c r="D60" s="415">
        <v>20</v>
      </c>
      <c r="E60" s="416">
        <v>0</v>
      </c>
      <c r="F60" s="416">
        <v>0</v>
      </c>
      <c r="G60" s="417"/>
      <c r="H60" s="418"/>
      <c r="J60" s="4"/>
      <c r="K60" s="4"/>
      <c r="L60" s="4"/>
    </row>
    <row r="61" spans="1:12" s="3" customFormat="1" ht="16.5" customHeight="1" x14ac:dyDescent="0.25">
      <c r="A61" s="516"/>
      <c r="B61" s="482">
        <v>0</v>
      </c>
      <c r="C61" s="414" t="s">
        <v>4</v>
      </c>
      <c r="D61" s="415">
        <v>20</v>
      </c>
      <c r="E61" s="416">
        <v>0</v>
      </c>
      <c r="F61" s="416">
        <v>0.10156058197883898</v>
      </c>
      <c r="G61" s="419"/>
      <c r="H61" s="420"/>
      <c r="J61" s="4"/>
      <c r="K61" s="4"/>
      <c r="L61" s="4"/>
    </row>
    <row r="62" spans="1:12" s="3" customFormat="1" ht="16.5" customHeight="1" x14ac:dyDescent="0.25">
      <c r="A62" s="516"/>
      <c r="B62" s="482">
        <v>0</v>
      </c>
      <c r="C62" s="414" t="s">
        <v>5</v>
      </c>
      <c r="D62" s="415">
        <v>20</v>
      </c>
      <c r="E62" s="416">
        <v>0</v>
      </c>
      <c r="F62" s="416">
        <v>3.1358684457960115</v>
      </c>
      <c r="G62" s="419"/>
      <c r="H62" s="420"/>
      <c r="J62" s="4"/>
      <c r="K62" s="4"/>
      <c r="L62" s="4"/>
    </row>
    <row r="63" spans="1:12" s="3" customFormat="1" ht="16.5" customHeight="1" x14ac:dyDescent="0.25">
      <c r="A63" s="516"/>
      <c r="B63" s="482">
        <v>0</v>
      </c>
      <c r="C63" s="414" t="s">
        <v>6</v>
      </c>
      <c r="D63" s="415">
        <v>20</v>
      </c>
      <c r="E63" s="416">
        <v>0</v>
      </c>
      <c r="F63" s="416">
        <v>4.9963154737810349</v>
      </c>
      <c r="G63" s="419"/>
      <c r="H63" s="420"/>
      <c r="J63" s="4"/>
      <c r="K63" s="4"/>
      <c r="L63" s="4"/>
    </row>
    <row r="64" spans="1:12" s="3" customFormat="1" ht="16.5" customHeight="1" x14ac:dyDescent="0.25">
      <c r="A64" s="516"/>
      <c r="B64" s="482">
        <v>0</v>
      </c>
      <c r="C64" s="421" t="s">
        <v>7</v>
      </c>
      <c r="D64" s="415">
        <v>20</v>
      </c>
      <c r="E64" s="416">
        <v>0</v>
      </c>
      <c r="F64" s="416">
        <v>6.2529037384960819</v>
      </c>
      <c r="G64" s="419"/>
      <c r="H64" s="420"/>
      <c r="J64" s="4"/>
      <c r="K64" s="4"/>
      <c r="L64" s="4"/>
    </row>
    <row r="65" spans="1:12" s="3" customFormat="1" ht="16.5" customHeight="1" x14ac:dyDescent="0.25">
      <c r="A65" s="516"/>
      <c r="B65" s="482">
        <v>0</v>
      </c>
      <c r="C65" s="414" t="s">
        <v>8</v>
      </c>
      <c r="D65" s="422">
        <v>20</v>
      </c>
      <c r="E65" s="423">
        <v>0</v>
      </c>
      <c r="F65" s="423">
        <v>8.0803220140008634</v>
      </c>
      <c r="G65" s="417"/>
      <c r="H65" s="418"/>
      <c r="J65" s="4"/>
      <c r="K65" s="4"/>
      <c r="L65" s="4"/>
    </row>
    <row r="66" spans="1:12" s="3" customFormat="1" ht="16.5" customHeight="1" thickBot="1" x14ac:dyDescent="0.3">
      <c r="A66" s="517"/>
      <c r="B66" s="483">
        <v>0</v>
      </c>
      <c r="C66" s="424" t="s">
        <v>17</v>
      </c>
      <c r="D66" s="425">
        <v>20</v>
      </c>
      <c r="E66" s="426">
        <v>0</v>
      </c>
      <c r="F66" s="426">
        <v>9.997614778151064</v>
      </c>
      <c r="G66" s="417"/>
      <c r="H66" s="418"/>
      <c r="J66" s="4"/>
      <c r="K66" s="4"/>
      <c r="L66" s="4"/>
    </row>
    <row r="67" spans="1:12" s="56" customFormat="1" ht="16.5" customHeight="1" x14ac:dyDescent="0.25">
      <c r="A67" s="515" t="s">
        <v>43</v>
      </c>
      <c r="B67" s="481" t="s">
        <v>19</v>
      </c>
      <c r="C67" s="427" t="s">
        <v>2</v>
      </c>
      <c r="D67" s="410">
        <v>35</v>
      </c>
      <c r="E67" s="411">
        <v>0</v>
      </c>
      <c r="F67" s="411">
        <v>0</v>
      </c>
      <c r="G67" s="428">
        <v>4.05</v>
      </c>
      <c r="H67" s="428">
        <v>5.6</v>
      </c>
      <c r="J67" s="57"/>
      <c r="K67" s="57"/>
      <c r="L67" s="57"/>
    </row>
    <row r="68" spans="1:12" s="56" customFormat="1" ht="16.5" customHeight="1" x14ac:dyDescent="0.25">
      <c r="A68" s="516"/>
      <c r="B68" s="482">
        <v>0</v>
      </c>
      <c r="C68" s="429" t="s">
        <v>3</v>
      </c>
      <c r="D68" s="415">
        <v>35</v>
      </c>
      <c r="E68" s="416">
        <v>0</v>
      </c>
      <c r="F68" s="416">
        <v>0</v>
      </c>
      <c r="G68" s="430">
        <v>3.9845793533869864</v>
      </c>
      <c r="H68" s="430">
        <v>5.6210269525022074</v>
      </c>
      <c r="J68" s="57"/>
      <c r="K68" s="57"/>
      <c r="L68" s="57"/>
    </row>
    <row r="69" spans="1:12" s="56" customFormat="1" ht="16.5" customHeight="1" x14ac:dyDescent="0.25">
      <c r="A69" s="516"/>
      <c r="B69" s="482">
        <v>0</v>
      </c>
      <c r="C69" s="429" t="s">
        <v>4</v>
      </c>
      <c r="D69" s="415">
        <v>35</v>
      </c>
      <c r="E69" s="416">
        <v>0</v>
      </c>
      <c r="F69" s="416">
        <v>0</v>
      </c>
      <c r="G69" s="430">
        <v>3.9599893704864741</v>
      </c>
      <c r="H69" s="430">
        <v>5.49</v>
      </c>
      <c r="J69" s="57"/>
      <c r="K69" s="57"/>
      <c r="L69" s="57"/>
    </row>
    <row r="70" spans="1:12" s="56" customFormat="1" ht="16.5" customHeight="1" x14ac:dyDescent="0.25">
      <c r="A70" s="516"/>
      <c r="B70" s="482">
        <v>0</v>
      </c>
      <c r="C70" s="429" t="s">
        <v>5</v>
      </c>
      <c r="D70" s="415">
        <v>35</v>
      </c>
      <c r="E70" s="416">
        <v>0</v>
      </c>
      <c r="F70" s="416">
        <v>0</v>
      </c>
      <c r="G70" s="430">
        <v>3.8859373372197368</v>
      </c>
      <c r="H70" s="430">
        <v>5.5</v>
      </c>
      <c r="J70" s="57"/>
      <c r="K70" s="57"/>
      <c r="L70" s="57"/>
    </row>
    <row r="71" spans="1:12" s="56" customFormat="1" ht="16.5" customHeight="1" x14ac:dyDescent="0.25">
      <c r="A71" s="516"/>
      <c r="B71" s="482">
        <v>0</v>
      </c>
      <c r="C71" s="429" t="s">
        <v>6</v>
      </c>
      <c r="D71" s="415">
        <v>35</v>
      </c>
      <c r="E71" s="416">
        <v>0</v>
      </c>
      <c r="F71" s="416">
        <v>2.3059110656293291</v>
      </c>
      <c r="G71" s="430">
        <v>6.39</v>
      </c>
      <c r="H71" s="430">
        <v>7.147248689979862</v>
      </c>
      <c r="J71" s="57"/>
      <c r="K71" s="57"/>
      <c r="L71" s="57"/>
    </row>
    <row r="72" spans="1:12" s="56" customFormat="1" ht="16.5" customHeight="1" x14ac:dyDescent="0.25">
      <c r="A72" s="516"/>
      <c r="B72" s="482">
        <v>0</v>
      </c>
      <c r="C72" s="431" t="s">
        <v>7</v>
      </c>
      <c r="D72" s="415">
        <v>35</v>
      </c>
      <c r="E72" s="416">
        <v>0</v>
      </c>
      <c r="F72" s="416">
        <v>3.8639582920466533</v>
      </c>
      <c r="G72" s="430">
        <v>8.08</v>
      </c>
      <c r="H72" s="430">
        <v>8.2580943925666279</v>
      </c>
      <c r="J72" s="57"/>
      <c r="K72" s="57"/>
      <c r="L72" s="57"/>
    </row>
    <row r="73" spans="1:12" s="56" customFormat="1" ht="16.5" customHeight="1" x14ac:dyDescent="0.25">
      <c r="A73" s="516"/>
      <c r="B73" s="482">
        <v>0</v>
      </c>
      <c r="C73" s="414" t="s">
        <v>8</v>
      </c>
      <c r="D73" s="422">
        <v>35</v>
      </c>
      <c r="E73" s="423">
        <v>0</v>
      </c>
      <c r="F73" s="423">
        <v>6.0709518108004881</v>
      </c>
      <c r="G73" s="430">
        <v>10.452851433130551</v>
      </c>
      <c r="H73" s="430">
        <v>9.9</v>
      </c>
      <c r="J73" s="57"/>
      <c r="K73" s="57"/>
      <c r="L73" s="57"/>
    </row>
    <row r="74" spans="1:12" s="56" customFormat="1" ht="16.5" customHeight="1" thickBot="1" x14ac:dyDescent="0.3">
      <c r="A74" s="517"/>
      <c r="B74" s="483">
        <v>0</v>
      </c>
      <c r="C74" s="432" t="s">
        <v>17</v>
      </c>
      <c r="D74" s="433">
        <v>35</v>
      </c>
      <c r="E74" s="434">
        <v>0</v>
      </c>
      <c r="F74" s="434">
        <v>8.2106783482867716</v>
      </c>
      <c r="G74" s="435">
        <v>11.734999999999999</v>
      </c>
      <c r="H74" s="435">
        <v>11.71</v>
      </c>
      <c r="J74" s="57"/>
      <c r="K74" s="57"/>
      <c r="L74" s="57"/>
    </row>
    <row r="75" spans="1:12" s="3" customFormat="1" ht="16.5" customHeight="1" thickBot="1" x14ac:dyDescent="0.3">
      <c r="A75" s="198"/>
      <c r="B75" s="199"/>
      <c r="C75" s="200"/>
      <c r="D75" s="200"/>
      <c r="E75" s="201"/>
      <c r="F75" s="201"/>
      <c r="G75" s="202"/>
      <c r="H75" s="203"/>
      <c r="J75" s="4"/>
      <c r="K75" s="4"/>
      <c r="L75" s="4"/>
    </row>
    <row r="76" spans="1:12" s="3" customFormat="1" ht="16.5" customHeight="1" thickBot="1" x14ac:dyDescent="0.2">
      <c r="A76" s="466" t="s">
        <v>44</v>
      </c>
      <c r="B76" s="467"/>
      <c r="C76" s="467"/>
      <c r="D76" s="467"/>
      <c r="E76" s="467"/>
      <c r="F76" s="467"/>
      <c r="G76" s="541"/>
      <c r="H76" s="542"/>
      <c r="J76" s="4"/>
      <c r="K76" s="4"/>
      <c r="L76" s="4"/>
    </row>
    <row r="77" spans="1:12" s="3" customFormat="1" ht="16.5" customHeight="1" x14ac:dyDescent="0.15">
      <c r="A77" s="478" t="s">
        <v>27</v>
      </c>
      <c r="B77" s="80"/>
      <c r="C77" s="506"/>
      <c r="D77" s="507"/>
      <c r="E77" s="507"/>
      <c r="F77" s="507"/>
      <c r="G77" s="81"/>
      <c r="H77" s="82"/>
      <c r="J77" s="4"/>
      <c r="K77" s="4"/>
      <c r="L77" s="4"/>
    </row>
    <row r="78" spans="1:12" s="3" customFormat="1" ht="16.5" customHeight="1" x14ac:dyDescent="0.15">
      <c r="A78" s="479"/>
      <c r="B78" s="64" t="str">
        <f>$B$55</f>
        <v>(CÓDIGO:  LR0 )</v>
      </c>
      <c r="C78" s="504" t="s">
        <v>16</v>
      </c>
      <c r="D78" s="503"/>
      <c r="E78" s="503"/>
      <c r="F78" s="503"/>
      <c r="G78" s="83"/>
      <c r="H78" s="84"/>
      <c r="J78" s="4"/>
      <c r="K78" s="4"/>
      <c r="L78" s="4"/>
    </row>
    <row r="79" spans="1:12" s="3" customFormat="1" ht="16.5" customHeight="1" x14ac:dyDescent="0.25">
      <c r="A79" s="479"/>
      <c r="B79" s="61" t="s">
        <v>279</v>
      </c>
      <c r="C79" s="490" t="s">
        <v>280</v>
      </c>
      <c r="D79" s="491"/>
      <c r="E79" s="491"/>
      <c r="F79" s="492"/>
      <c r="G79" s="83"/>
      <c r="H79" s="84"/>
      <c r="J79" s="4"/>
      <c r="K79" s="4"/>
      <c r="L79" s="4"/>
    </row>
    <row r="80" spans="1:12" s="3" customFormat="1" ht="16.5" customHeight="1" x14ac:dyDescent="0.25">
      <c r="A80" s="479"/>
      <c r="B80" s="61" t="s">
        <v>281</v>
      </c>
      <c r="C80" s="490" t="s">
        <v>282</v>
      </c>
      <c r="D80" s="491"/>
      <c r="E80" s="491"/>
      <c r="F80" s="492"/>
      <c r="G80" s="83"/>
      <c r="H80" s="84"/>
      <c r="J80" s="4"/>
      <c r="K80" s="4"/>
      <c r="L80" s="4"/>
    </row>
    <row r="81" spans="1:12" s="3" customFormat="1" ht="16.5" customHeight="1" thickBot="1" x14ac:dyDescent="0.3">
      <c r="A81" s="480"/>
      <c r="B81" s="62"/>
      <c r="C81" s="521"/>
      <c r="D81" s="522"/>
      <c r="E81" s="522"/>
      <c r="F81" s="522"/>
      <c r="G81" s="85"/>
      <c r="H81" s="86"/>
      <c r="J81" s="4"/>
      <c r="K81" s="4"/>
      <c r="L81" s="4"/>
    </row>
    <row r="82" spans="1:12" s="3" customFormat="1" ht="16.5" customHeight="1" thickBot="1" x14ac:dyDescent="0.3">
      <c r="A82" s="47"/>
      <c r="B82" s="139"/>
      <c r="C82" s="48"/>
      <c r="D82" s="48"/>
      <c r="E82" s="49"/>
      <c r="F82" s="49"/>
      <c r="G82" s="50"/>
      <c r="H82" s="51"/>
      <c r="J82" s="4"/>
      <c r="K82" s="4"/>
      <c r="L82" s="4"/>
    </row>
    <row r="83" spans="1:12" s="3" customFormat="1" ht="16.5" customHeight="1" thickBot="1" x14ac:dyDescent="0.2">
      <c r="A83" s="487" t="s">
        <v>49</v>
      </c>
      <c r="B83" s="488"/>
      <c r="C83" s="488"/>
      <c r="D83" s="488"/>
      <c r="E83" s="488"/>
      <c r="F83" s="488"/>
      <c r="G83" s="488"/>
      <c r="H83" s="489"/>
      <c r="J83" s="4"/>
      <c r="K83" s="4"/>
      <c r="L83" s="4"/>
    </row>
    <row r="84" spans="1:12" s="3" customFormat="1" ht="16.5" customHeight="1" x14ac:dyDescent="0.15">
      <c r="A84" s="469" t="s">
        <v>27</v>
      </c>
      <c r="B84" s="163"/>
      <c r="C84" s="518"/>
      <c r="D84" s="519"/>
      <c r="E84" s="519"/>
      <c r="F84" s="520"/>
      <c r="G84" s="164"/>
      <c r="H84" s="165"/>
      <c r="J84" s="4"/>
      <c r="K84" s="4"/>
      <c r="L84" s="4"/>
    </row>
    <row r="85" spans="1:12" s="3" customFormat="1" ht="16.5" customHeight="1" x14ac:dyDescent="0.15">
      <c r="A85" s="470"/>
      <c r="B85" s="64" t="str">
        <f>$B$78</f>
        <v>(CÓDIGO:  LR0 )</v>
      </c>
      <c r="C85" s="560" t="s">
        <v>16</v>
      </c>
      <c r="D85" s="561"/>
      <c r="E85" s="561"/>
      <c r="F85" s="562"/>
      <c r="G85" s="166"/>
      <c r="H85" s="167"/>
      <c r="J85" s="4"/>
      <c r="K85" s="4"/>
      <c r="L85" s="4"/>
    </row>
    <row r="86" spans="1:12" s="3" customFormat="1" ht="16.5" customHeight="1" x14ac:dyDescent="0.25">
      <c r="A86" s="470"/>
      <c r="B86" s="61" t="s">
        <v>283</v>
      </c>
      <c r="C86" s="490" t="s">
        <v>284</v>
      </c>
      <c r="D86" s="491"/>
      <c r="E86" s="491"/>
      <c r="F86" s="492"/>
      <c r="G86" s="166"/>
      <c r="H86" s="167"/>
      <c r="J86" s="4"/>
      <c r="K86" s="4"/>
      <c r="L86" s="4"/>
    </row>
    <row r="87" spans="1:12" s="3" customFormat="1" ht="16.5" customHeight="1" x14ac:dyDescent="0.25">
      <c r="A87" s="470"/>
      <c r="B87" s="61" t="s">
        <v>285</v>
      </c>
      <c r="C87" s="490" t="s">
        <v>286</v>
      </c>
      <c r="D87" s="491"/>
      <c r="E87" s="491"/>
      <c r="F87" s="492"/>
      <c r="G87" s="166"/>
      <c r="H87" s="167"/>
      <c r="J87" s="4"/>
      <c r="K87" s="4"/>
      <c r="L87" s="4"/>
    </row>
    <row r="88" spans="1:12" s="3" customFormat="1" ht="16.5" customHeight="1" x14ac:dyDescent="0.25">
      <c r="A88" s="470"/>
      <c r="B88" s="61" t="s">
        <v>287</v>
      </c>
      <c r="C88" s="490" t="s">
        <v>288</v>
      </c>
      <c r="D88" s="491"/>
      <c r="E88" s="491"/>
      <c r="F88" s="492"/>
      <c r="G88" s="166"/>
      <c r="H88" s="167"/>
      <c r="J88" s="4"/>
      <c r="K88" s="4"/>
      <c r="L88" s="4"/>
    </row>
    <row r="89" spans="1:12" s="3" customFormat="1" ht="16.5" customHeight="1" x14ac:dyDescent="0.25">
      <c r="A89" s="470"/>
      <c r="B89" s="61" t="s">
        <v>289</v>
      </c>
      <c r="C89" s="490" t="s">
        <v>290</v>
      </c>
      <c r="D89" s="491"/>
      <c r="E89" s="491"/>
      <c r="F89" s="492"/>
      <c r="G89" s="166"/>
      <c r="H89" s="167"/>
      <c r="J89" s="4"/>
      <c r="K89" s="4"/>
      <c r="L89" s="4"/>
    </row>
    <row r="90" spans="1:12" s="3" customFormat="1" ht="16.5" customHeight="1" thickBot="1" x14ac:dyDescent="0.3">
      <c r="A90" s="471"/>
      <c r="B90" s="152"/>
      <c r="C90" s="283"/>
      <c r="D90" s="284"/>
      <c r="E90" s="284"/>
      <c r="F90" s="436"/>
      <c r="G90" s="168"/>
      <c r="H90" s="169"/>
      <c r="J90" s="4"/>
      <c r="K90" s="4"/>
      <c r="L90" s="4"/>
    </row>
    <row r="91" spans="1:12" s="3" customFormat="1" ht="16.5" customHeight="1" x14ac:dyDescent="0.25">
      <c r="A91" s="478" t="s">
        <v>28</v>
      </c>
      <c r="B91" s="512" t="s">
        <v>19</v>
      </c>
      <c r="C91" s="437" t="s">
        <v>2</v>
      </c>
      <c r="D91" s="292">
        <v>20</v>
      </c>
      <c r="E91" s="68">
        <v>0</v>
      </c>
      <c r="F91" s="68">
        <v>0</v>
      </c>
      <c r="G91" s="286"/>
      <c r="H91" s="170"/>
      <c r="J91" s="4"/>
      <c r="K91" s="4"/>
      <c r="L91" s="4"/>
    </row>
    <row r="92" spans="1:12" s="3" customFormat="1" ht="16.5" customHeight="1" x14ac:dyDescent="0.25">
      <c r="A92" s="479"/>
      <c r="B92" s="513">
        <v>0</v>
      </c>
      <c r="C92" s="162" t="s">
        <v>3</v>
      </c>
      <c r="D92" s="161">
        <v>20</v>
      </c>
      <c r="E92" s="79">
        <v>0</v>
      </c>
      <c r="F92" s="79">
        <v>0</v>
      </c>
      <c r="G92" s="285"/>
      <c r="H92" s="171"/>
      <c r="J92" s="4"/>
      <c r="K92" s="4"/>
      <c r="L92" s="4"/>
    </row>
    <row r="93" spans="1:12" s="3" customFormat="1" ht="16.5" customHeight="1" x14ac:dyDescent="0.25">
      <c r="A93" s="479"/>
      <c r="B93" s="513">
        <v>0</v>
      </c>
      <c r="C93" s="162" t="s">
        <v>4</v>
      </c>
      <c r="D93" s="161">
        <v>20</v>
      </c>
      <c r="E93" s="79">
        <v>1.7400732530536334</v>
      </c>
      <c r="F93" s="79">
        <v>0.10156643569999491</v>
      </c>
      <c r="G93" s="172"/>
      <c r="H93" s="173"/>
      <c r="J93" s="4"/>
      <c r="K93" s="4"/>
      <c r="L93" s="4"/>
    </row>
    <row r="94" spans="1:12" s="3" customFormat="1" ht="16.5" customHeight="1" x14ac:dyDescent="0.25">
      <c r="A94" s="479"/>
      <c r="B94" s="513">
        <v>0</v>
      </c>
      <c r="C94" s="162" t="s">
        <v>5</v>
      </c>
      <c r="D94" s="161">
        <v>20</v>
      </c>
      <c r="E94" s="79">
        <v>1.7400732530536334</v>
      </c>
      <c r="F94" s="79">
        <v>3.1358729615502101</v>
      </c>
      <c r="G94" s="172"/>
      <c r="H94" s="173"/>
      <c r="J94" s="4"/>
      <c r="K94" s="4"/>
      <c r="L94" s="4"/>
    </row>
    <row r="95" spans="1:12" s="3" customFormat="1" ht="16.5" customHeight="1" x14ac:dyDescent="0.25">
      <c r="A95" s="479"/>
      <c r="B95" s="513">
        <v>0</v>
      </c>
      <c r="C95" s="162" t="s">
        <v>6</v>
      </c>
      <c r="D95" s="161">
        <v>20</v>
      </c>
      <c r="E95" s="79">
        <v>1.7400732530536334</v>
      </c>
      <c r="F95" s="79">
        <v>4.9963191495725852</v>
      </c>
      <c r="G95" s="172"/>
      <c r="H95" s="173"/>
      <c r="J95" s="4"/>
      <c r="K95" s="4"/>
      <c r="L95" s="4"/>
    </row>
    <row r="96" spans="1:12" s="3" customFormat="1" ht="16.5" customHeight="1" x14ac:dyDescent="0.25">
      <c r="A96" s="479"/>
      <c r="B96" s="513">
        <v>0</v>
      </c>
      <c r="C96" s="174" t="s">
        <v>7</v>
      </c>
      <c r="D96" s="161">
        <v>20</v>
      </c>
      <c r="E96" s="79">
        <v>1.7400732530536334</v>
      </c>
      <c r="F96" s="79">
        <v>6.2529068531707646</v>
      </c>
      <c r="G96" s="172"/>
      <c r="H96" s="173"/>
      <c r="J96" s="4"/>
      <c r="K96" s="4"/>
      <c r="L96" s="4"/>
    </row>
    <row r="97" spans="1:12" s="3" customFormat="1" ht="16.5" customHeight="1" x14ac:dyDescent="0.25">
      <c r="A97" s="479"/>
      <c r="B97" s="513">
        <v>0</v>
      </c>
      <c r="C97" s="162" t="s">
        <v>8</v>
      </c>
      <c r="D97" s="295">
        <v>20</v>
      </c>
      <c r="E97" s="72">
        <v>1.7400732530536334</v>
      </c>
      <c r="F97" s="72">
        <v>8.0803244360312547</v>
      </c>
      <c r="G97" s="285"/>
      <c r="H97" s="171"/>
      <c r="J97" s="4"/>
      <c r="K97" s="4"/>
      <c r="L97" s="4"/>
    </row>
    <row r="98" spans="1:12" s="3" customFormat="1" ht="16.5" customHeight="1" thickBot="1" x14ac:dyDescent="0.3">
      <c r="A98" s="480"/>
      <c r="B98" s="514">
        <v>0</v>
      </c>
      <c r="C98" s="438" t="s">
        <v>17</v>
      </c>
      <c r="D98" s="439">
        <v>20</v>
      </c>
      <c r="E98" s="262">
        <v>1.7400732530536334</v>
      </c>
      <c r="F98" s="262">
        <v>9.9976167791331694</v>
      </c>
      <c r="G98" s="285"/>
      <c r="H98" s="171"/>
      <c r="J98" s="4"/>
      <c r="K98" s="4"/>
      <c r="L98" s="4"/>
    </row>
    <row r="99" spans="1:12" s="3" customFormat="1" ht="16.5" customHeight="1" x14ac:dyDescent="0.25">
      <c r="A99" s="478" t="s">
        <v>29</v>
      </c>
      <c r="B99" s="512" t="s">
        <v>19</v>
      </c>
      <c r="C99" s="292" t="s">
        <v>2</v>
      </c>
      <c r="D99" s="292">
        <v>35</v>
      </c>
      <c r="E99" s="68">
        <v>0</v>
      </c>
      <c r="F99" s="68">
        <v>0</v>
      </c>
      <c r="G99" s="68">
        <v>4.05</v>
      </c>
      <c r="H99" s="68">
        <v>5.6</v>
      </c>
      <c r="J99" s="4"/>
      <c r="K99" s="4"/>
      <c r="L99" s="4"/>
    </row>
    <row r="100" spans="1:12" s="3" customFormat="1" ht="16.5" customHeight="1" x14ac:dyDescent="0.25">
      <c r="A100" s="479"/>
      <c r="B100" s="513">
        <v>0</v>
      </c>
      <c r="C100" s="161" t="s">
        <v>3</v>
      </c>
      <c r="D100" s="161">
        <v>35</v>
      </c>
      <c r="E100" s="79">
        <v>0</v>
      </c>
      <c r="F100" s="79">
        <v>0</v>
      </c>
      <c r="G100" s="79">
        <v>3.9845793533869864</v>
      </c>
      <c r="H100" s="79">
        <v>5.6210269525022074</v>
      </c>
      <c r="J100" s="4"/>
      <c r="K100" s="4"/>
      <c r="L100" s="4"/>
    </row>
    <row r="101" spans="1:12" s="3" customFormat="1" ht="16.5" customHeight="1" x14ac:dyDescent="0.25">
      <c r="A101" s="479"/>
      <c r="B101" s="513">
        <v>0</v>
      </c>
      <c r="C101" s="161" t="s">
        <v>4</v>
      </c>
      <c r="D101" s="161">
        <v>35</v>
      </c>
      <c r="E101" s="79">
        <v>0</v>
      </c>
      <c r="F101" s="79">
        <v>0</v>
      </c>
      <c r="G101" s="79">
        <v>3.9599893704864741</v>
      </c>
      <c r="H101" s="79">
        <v>5.49</v>
      </c>
      <c r="J101" s="4"/>
      <c r="K101" s="4"/>
      <c r="L101" s="4"/>
    </row>
    <row r="102" spans="1:12" s="3" customFormat="1" ht="16.5" customHeight="1" x14ac:dyDescent="0.25">
      <c r="A102" s="479"/>
      <c r="B102" s="513">
        <v>0</v>
      </c>
      <c r="C102" s="161" t="s">
        <v>5</v>
      </c>
      <c r="D102" s="161">
        <v>35</v>
      </c>
      <c r="E102" s="79">
        <v>1.7400732530536334</v>
      </c>
      <c r="F102" s="79">
        <v>0</v>
      </c>
      <c r="G102" s="79">
        <v>3.8859373372197368</v>
      </c>
      <c r="H102" s="79">
        <v>5.5</v>
      </c>
      <c r="J102" s="4"/>
      <c r="K102" s="4"/>
      <c r="L102" s="4"/>
    </row>
    <row r="103" spans="1:12" s="3" customFormat="1" ht="16.5" customHeight="1" x14ac:dyDescent="0.25">
      <c r="A103" s="479"/>
      <c r="B103" s="513">
        <v>0</v>
      </c>
      <c r="C103" s="161" t="s">
        <v>6</v>
      </c>
      <c r="D103" s="161">
        <v>35</v>
      </c>
      <c r="E103" s="79">
        <v>1.7400732530536334</v>
      </c>
      <c r="F103" s="79">
        <v>2.3059144737803714</v>
      </c>
      <c r="G103" s="79">
        <v>6.39</v>
      </c>
      <c r="H103" s="79">
        <v>7.147248689979862</v>
      </c>
      <c r="J103" s="4"/>
      <c r="K103" s="4"/>
      <c r="L103" s="4"/>
    </row>
    <row r="104" spans="1:12" s="3" customFormat="1" ht="16.5" customHeight="1" x14ac:dyDescent="0.25">
      <c r="A104" s="479"/>
      <c r="B104" s="513">
        <v>0</v>
      </c>
      <c r="C104" s="161" t="s">
        <v>7</v>
      </c>
      <c r="D104" s="161">
        <v>35</v>
      </c>
      <c r="E104" s="79">
        <v>1.7400732530536334</v>
      </c>
      <c r="F104" s="79">
        <v>3.8639611788178909</v>
      </c>
      <c r="G104" s="79">
        <v>8.08</v>
      </c>
      <c r="H104" s="79">
        <v>8.2580943925666279</v>
      </c>
      <c r="J104" s="4"/>
      <c r="K104" s="4"/>
      <c r="L104" s="4"/>
    </row>
    <row r="105" spans="1:12" s="3" customFormat="1" ht="16.5" customHeight="1" x14ac:dyDescent="0.25">
      <c r="A105" s="479"/>
      <c r="B105" s="513">
        <v>0</v>
      </c>
      <c r="C105" s="295" t="s">
        <v>8</v>
      </c>
      <c r="D105" s="295">
        <v>35</v>
      </c>
      <c r="E105" s="72">
        <v>1.7400732530536334</v>
      </c>
      <c r="F105" s="72">
        <v>6.070954041765825</v>
      </c>
      <c r="G105" s="72">
        <v>10.452851433130551</v>
      </c>
      <c r="H105" s="72">
        <v>9.9</v>
      </c>
      <c r="J105" s="4"/>
      <c r="K105" s="4"/>
      <c r="L105" s="4"/>
    </row>
    <row r="106" spans="1:12" s="3" customFormat="1" ht="16.5" customHeight="1" thickBot="1" x14ac:dyDescent="0.3">
      <c r="A106" s="480"/>
      <c r="B106" s="514">
        <v>0</v>
      </c>
      <c r="C106" s="439" t="s">
        <v>17</v>
      </c>
      <c r="D106" s="439">
        <v>35</v>
      </c>
      <c r="E106" s="262">
        <v>1.7400732530536334</v>
      </c>
      <c r="F106" s="262">
        <v>8.2106801962199008</v>
      </c>
      <c r="G106" s="262">
        <v>11.734999999999999</v>
      </c>
      <c r="H106" s="262">
        <v>11.71</v>
      </c>
      <c r="J106" s="4"/>
      <c r="K106" s="4"/>
      <c r="L106" s="4"/>
    </row>
    <row r="107" spans="1:12" s="3" customFormat="1" ht="16.5" customHeight="1" thickBot="1" x14ac:dyDescent="0.3">
      <c r="A107" s="19"/>
      <c r="B107" s="20"/>
      <c r="C107" s="21"/>
      <c r="D107" s="21"/>
      <c r="E107" s="22"/>
      <c r="F107" s="22"/>
      <c r="G107" s="23"/>
      <c r="H107" s="24"/>
      <c r="J107" s="4"/>
      <c r="K107" s="4"/>
      <c r="L107" s="4"/>
    </row>
    <row r="108" spans="1:12" s="3" customFormat="1" ht="16.5" customHeight="1" thickBot="1" x14ac:dyDescent="0.2">
      <c r="A108" s="487" t="s">
        <v>50</v>
      </c>
      <c r="B108" s="488"/>
      <c r="C108" s="488"/>
      <c r="D108" s="488"/>
      <c r="E108" s="488"/>
      <c r="F108" s="488"/>
      <c r="G108" s="488"/>
      <c r="H108" s="489"/>
      <c r="J108" s="4"/>
      <c r="K108" s="4"/>
      <c r="L108" s="4"/>
    </row>
    <row r="109" spans="1:12" s="32" customFormat="1" ht="16.5" customHeight="1" x14ac:dyDescent="0.15">
      <c r="A109" s="457" t="s">
        <v>27</v>
      </c>
      <c r="B109" s="128"/>
      <c r="C109" s="551"/>
      <c r="D109" s="552"/>
      <c r="E109" s="552"/>
      <c r="F109" s="553"/>
      <c r="G109" s="129"/>
      <c r="H109" s="130"/>
      <c r="J109" s="33"/>
      <c r="K109" s="33"/>
      <c r="L109" s="33"/>
    </row>
    <row r="110" spans="1:12" s="32" customFormat="1" ht="16.5" customHeight="1" x14ac:dyDescent="0.25">
      <c r="A110" s="458"/>
      <c r="B110" s="123" t="str">
        <f>$B$85</f>
        <v>(CÓDIGO:  LR0 )</v>
      </c>
      <c r="C110" s="554" t="s">
        <v>16</v>
      </c>
      <c r="D110" s="555"/>
      <c r="E110" s="555"/>
      <c r="F110" s="556"/>
      <c r="G110" s="131"/>
      <c r="H110" s="132"/>
      <c r="J110" s="33"/>
      <c r="K110" s="33"/>
      <c r="L110" s="33"/>
    </row>
    <row r="111" spans="1:12" s="32" customFormat="1" ht="16.5" customHeight="1" x14ac:dyDescent="0.25">
      <c r="A111" s="458"/>
      <c r="B111" s="124" t="s">
        <v>291</v>
      </c>
      <c r="C111" s="463" t="s">
        <v>292</v>
      </c>
      <c r="D111" s="464"/>
      <c r="E111" s="464"/>
      <c r="F111" s="465"/>
      <c r="G111" s="131"/>
      <c r="H111" s="132"/>
      <c r="J111" s="33"/>
      <c r="K111" s="33"/>
      <c r="L111" s="33"/>
    </row>
    <row r="112" spans="1:12" s="32" customFormat="1" ht="16.5" customHeight="1" thickBot="1" x14ac:dyDescent="0.3">
      <c r="A112" s="459"/>
      <c r="B112" s="153"/>
      <c r="C112" s="509"/>
      <c r="D112" s="510"/>
      <c r="E112" s="510"/>
      <c r="F112" s="511"/>
      <c r="G112" s="154"/>
      <c r="H112" s="155"/>
      <c r="J112" s="33"/>
      <c r="K112" s="33"/>
      <c r="L112" s="33"/>
    </row>
    <row r="113" spans="1:12" s="3" customFormat="1" ht="16.5" customHeight="1" x14ac:dyDescent="0.25">
      <c r="A113" s="14"/>
      <c r="B113" s="14"/>
      <c r="C113" s="15"/>
      <c r="D113" s="16"/>
      <c r="E113" s="16"/>
      <c r="F113" s="18"/>
      <c r="G113" s="17"/>
      <c r="H113" s="17"/>
      <c r="J113" s="4"/>
      <c r="K113" s="4"/>
      <c r="L113" s="4"/>
    </row>
    <row r="114" spans="1:12" s="3" customFormat="1" ht="16.5" customHeight="1" thickBot="1" x14ac:dyDescent="0.3">
      <c r="A114" s="25"/>
      <c r="B114" s="26"/>
      <c r="C114" s="27"/>
      <c r="D114" s="28"/>
      <c r="E114" s="29"/>
      <c r="F114" s="29"/>
      <c r="G114" s="30"/>
      <c r="H114" s="31"/>
      <c r="J114" s="4"/>
      <c r="K114" s="4"/>
      <c r="L114" s="4"/>
    </row>
    <row r="115" spans="1:12" s="3" customFormat="1" ht="16.5" customHeight="1" thickBot="1" x14ac:dyDescent="0.2">
      <c r="A115" s="569" t="s">
        <v>48</v>
      </c>
      <c r="B115" s="541"/>
      <c r="C115" s="541"/>
      <c r="D115" s="541"/>
      <c r="E115" s="541"/>
      <c r="F115" s="541"/>
      <c r="G115" s="541"/>
      <c r="H115" s="542"/>
      <c r="J115" s="4"/>
      <c r="K115" s="4"/>
      <c r="L115" s="4"/>
    </row>
    <row r="116" spans="1:12" s="3" customFormat="1" ht="16.5" customHeight="1" x14ac:dyDescent="0.25">
      <c r="A116" s="479" t="s">
        <v>28</v>
      </c>
      <c r="B116" s="512" t="s">
        <v>19</v>
      </c>
      <c r="C116" s="259" t="s">
        <v>2</v>
      </c>
      <c r="D116" s="260">
        <v>20</v>
      </c>
      <c r="E116" s="79">
        <v>0</v>
      </c>
      <c r="F116" s="261">
        <v>0</v>
      </c>
      <c r="G116" s="117"/>
      <c r="H116" s="118"/>
      <c r="J116" s="4"/>
      <c r="K116" s="4"/>
      <c r="L116" s="4"/>
    </row>
    <row r="117" spans="1:12" s="3" customFormat="1" ht="16.5" customHeight="1" x14ac:dyDescent="0.25">
      <c r="A117" s="479"/>
      <c r="B117" s="513">
        <v>0</v>
      </c>
      <c r="C117" s="70" t="s">
        <v>3</v>
      </c>
      <c r="D117" s="71">
        <v>20</v>
      </c>
      <c r="E117" s="72">
        <v>0</v>
      </c>
      <c r="F117" s="73">
        <v>0</v>
      </c>
      <c r="G117" s="117"/>
      <c r="H117" s="118"/>
      <c r="J117" s="4"/>
      <c r="K117" s="4"/>
      <c r="L117" s="4"/>
    </row>
    <row r="118" spans="1:12" s="3" customFormat="1" ht="16.5" customHeight="1" x14ac:dyDescent="0.25">
      <c r="A118" s="479"/>
      <c r="B118" s="513">
        <v>0</v>
      </c>
      <c r="C118" s="70" t="s">
        <v>4</v>
      </c>
      <c r="D118" s="71">
        <v>20</v>
      </c>
      <c r="E118" s="72">
        <v>0</v>
      </c>
      <c r="F118" s="73">
        <v>3.123007937215712</v>
      </c>
      <c r="G118" s="117"/>
      <c r="H118" s="118"/>
      <c r="J118" s="4"/>
      <c r="K118" s="4"/>
      <c r="L118" s="4"/>
    </row>
    <row r="119" spans="1:12" s="3" customFormat="1" ht="16.5" customHeight="1" x14ac:dyDescent="0.25">
      <c r="A119" s="479"/>
      <c r="B119" s="513">
        <v>0</v>
      </c>
      <c r="C119" s="70" t="s">
        <v>5</v>
      </c>
      <c r="D119" s="71">
        <v>20</v>
      </c>
      <c r="E119" s="72">
        <v>0</v>
      </c>
      <c r="F119" s="73">
        <v>5.46040252078721</v>
      </c>
      <c r="G119" s="117"/>
      <c r="H119" s="118"/>
      <c r="J119" s="4"/>
      <c r="K119" s="4"/>
      <c r="L119" s="4"/>
    </row>
    <row r="120" spans="1:12" s="3" customFormat="1" ht="16.5" customHeight="1" x14ac:dyDescent="0.25">
      <c r="A120" s="479"/>
      <c r="B120" s="513">
        <v>0</v>
      </c>
      <c r="C120" s="70" t="s">
        <v>6</v>
      </c>
      <c r="D120" s="71">
        <v>20</v>
      </c>
      <c r="E120" s="72">
        <v>0</v>
      </c>
      <c r="F120" s="73">
        <v>6.8930658059774785</v>
      </c>
      <c r="G120" s="117"/>
      <c r="H120" s="118"/>
      <c r="J120" s="4"/>
      <c r="K120" s="4"/>
      <c r="L120" s="4"/>
    </row>
    <row r="121" spans="1:12" s="3" customFormat="1" ht="16.5" customHeight="1" x14ac:dyDescent="0.25">
      <c r="A121" s="479"/>
      <c r="B121" s="513">
        <v>0</v>
      </c>
      <c r="C121" s="74" t="s">
        <v>7</v>
      </c>
      <c r="D121" s="71">
        <v>20</v>
      </c>
      <c r="E121" s="72">
        <v>0</v>
      </c>
      <c r="F121" s="73">
        <v>7.8605043156102008</v>
      </c>
      <c r="G121" s="117"/>
      <c r="H121" s="118"/>
      <c r="J121" s="4"/>
      <c r="K121" s="4"/>
      <c r="L121" s="4"/>
    </row>
    <row r="122" spans="1:12" s="3" customFormat="1" ht="16.5" customHeight="1" x14ac:dyDescent="0.25">
      <c r="A122" s="479"/>
      <c r="B122" s="513">
        <v>0</v>
      </c>
      <c r="C122" s="70" t="s">
        <v>8</v>
      </c>
      <c r="D122" s="71">
        <v>20</v>
      </c>
      <c r="E122" s="72">
        <v>0</v>
      </c>
      <c r="F122" s="73">
        <v>9.324624927245333</v>
      </c>
      <c r="G122" s="117"/>
      <c r="H122" s="118"/>
      <c r="J122" s="4"/>
      <c r="K122" s="4"/>
      <c r="L122" s="4"/>
    </row>
    <row r="123" spans="1:12" s="3" customFormat="1" ht="16.5" customHeight="1" thickBot="1" x14ac:dyDescent="0.3">
      <c r="A123" s="480"/>
      <c r="B123" s="514">
        <v>0</v>
      </c>
      <c r="C123" s="75" t="s">
        <v>17</v>
      </c>
      <c r="D123" s="76">
        <v>20</v>
      </c>
      <c r="E123" s="72">
        <v>0</v>
      </c>
      <c r="F123" s="72">
        <v>11.030266872299144</v>
      </c>
      <c r="G123" s="119"/>
      <c r="H123" s="120"/>
      <c r="J123" s="4"/>
      <c r="K123" s="4"/>
      <c r="L123" s="4"/>
    </row>
    <row r="124" spans="1:12" s="3" customFormat="1" ht="16.5" customHeight="1" x14ac:dyDescent="0.25">
      <c r="A124" s="478" t="s">
        <v>29</v>
      </c>
      <c r="B124" s="512" t="s">
        <v>19</v>
      </c>
      <c r="C124" s="66" t="s">
        <v>2</v>
      </c>
      <c r="D124" s="67">
        <v>35</v>
      </c>
      <c r="E124" s="68">
        <v>0</v>
      </c>
      <c r="F124" s="69">
        <v>0</v>
      </c>
      <c r="G124" s="68">
        <v>4.016</v>
      </c>
      <c r="H124" s="68">
        <v>5.603676124047678</v>
      </c>
      <c r="J124" s="4"/>
      <c r="K124" s="4"/>
      <c r="L124" s="4"/>
    </row>
    <row r="125" spans="1:12" s="3" customFormat="1" ht="16.5" customHeight="1" x14ac:dyDescent="0.25">
      <c r="A125" s="479"/>
      <c r="B125" s="513">
        <v>0</v>
      </c>
      <c r="C125" s="70" t="s">
        <v>3</v>
      </c>
      <c r="D125" s="71">
        <v>35</v>
      </c>
      <c r="E125" s="72">
        <v>0</v>
      </c>
      <c r="F125" s="73">
        <v>0</v>
      </c>
      <c r="G125" s="79">
        <v>3.97</v>
      </c>
      <c r="H125" s="79">
        <v>5.6162912208698446</v>
      </c>
      <c r="J125" s="4"/>
      <c r="K125" s="4"/>
      <c r="L125" s="4"/>
    </row>
    <row r="126" spans="1:12" s="3" customFormat="1" ht="16.5" customHeight="1" x14ac:dyDescent="0.25">
      <c r="A126" s="479"/>
      <c r="B126" s="513">
        <v>0</v>
      </c>
      <c r="C126" s="70" t="s">
        <v>4</v>
      </c>
      <c r="D126" s="71">
        <v>35</v>
      </c>
      <c r="E126" s="72">
        <v>0</v>
      </c>
      <c r="F126" s="73">
        <v>0</v>
      </c>
      <c r="G126" s="79">
        <v>3.96</v>
      </c>
      <c r="H126" s="79">
        <v>5.4878073216557617</v>
      </c>
      <c r="J126" s="4"/>
      <c r="K126" s="4"/>
      <c r="L126" s="4"/>
    </row>
    <row r="127" spans="1:12" s="3" customFormat="1" ht="16.5" customHeight="1" x14ac:dyDescent="0.25">
      <c r="A127" s="479"/>
      <c r="B127" s="513">
        <v>0</v>
      </c>
      <c r="C127" s="70" t="s">
        <v>5</v>
      </c>
      <c r="D127" s="71">
        <v>35</v>
      </c>
      <c r="E127" s="72">
        <v>0</v>
      </c>
      <c r="F127" s="73">
        <v>2.8909127682685019</v>
      </c>
      <c r="G127" s="79">
        <v>7.0963610126089565</v>
      </c>
      <c r="H127" s="79">
        <v>7.5595800092832119</v>
      </c>
      <c r="J127" s="4"/>
      <c r="K127" s="4"/>
      <c r="L127" s="4"/>
    </row>
    <row r="128" spans="1:12" s="3" customFormat="1" ht="16.5" customHeight="1" x14ac:dyDescent="0.25">
      <c r="A128" s="479"/>
      <c r="B128" s="513">
        <v>0</v>
      </c>
      <c r="C128" s="70" t="s">
        <v>6</v>
      </c>
      <c r="D128" s="71">
        <v>35</v>
      </c>
      <c r="E128" s="72">
        <v>0</v>
      </c>
      <c r="F128" s="73">
        <v>4.6635161908326044</v>
      </c>
      <c r="G128" s="79">
        <v>9.02</v>
      </c>
      <c r="H128" s="79">
        <v>8.8330000000000002</v>
      </c>
      <c r="J128" s="4"/>
      <c r="K128" s="4"/>
      <c r="L128" s="4"/>
    </row>
    <row r="129" spans="1:12" s="3" customFormat="1" ht="16.5" customHeight="1" x14ac:dyDescent="0.25">
      <c r="A129" s="479"/>
      <c r="B129" s="513">
        <v>0</v>
      </c>
      <c r="C129" s="74" t="s">
        <v>7</v>
      </c>
      <c r="D129" s="71">
        <v>35</v>
      </c>
      <c r="E129" s="72">
        <v>0</v>
      </c>
      <c r="F129" s="73">
        <v>5.860887019484414</v>
      </c>
      <c r="G129" s="79">
        <v>10.32</v>
      </c>
      <c r="H129" s="79">
        <v>9.6888116534308804</v>
      </c>
      <c r="J129" s="4"/>
      <c r="K129" s="4"/>
      <c r="L129" s="4"/>
    </row>
    <row r="130" spans="1:12" s="3" customFormat="1" ht="16.5" customHeight="1" x14ac:dyDescent="0.25">
      <c r="A130" s="479"/>
      <c r="B130" s="513">
        <v>0</v>
      </c>
      <c r="C130" s="70" t="s">
        <v>8</v>
      </c>
      <c r="D130" s="71">
        <v>35</v>
      </c>
      <c r="E130" s="72">
        <v>0</v>
      </c>
      <c r="F130" s="73">
        <v>7.6143584540654308</v>
      </c>
      <c r="G130" s="72">
        <v>12.2</v>
      </c>
      <c r="H130" s="72">
        <v>11.012</v>
      </c>
      <c r="J130" s="4"/>
      <c r="K130" s="4"/>
      <c r="L130" s="4"/>
    </row>
    <row r="131" spans="1:12" s="3" customFormat="1" ht="16.5" customHeight="1" thickBot="1" x14ac:dyDescent="0.3">
      <c r="A131" s="480"/>
      <c r="B131" s="514">
        <v>0</v>
      </c>
      <c r="C131" s="75" t="s">
        <v>17</v>
      </c>
      <c r="D131" s="76">
        <v>35</v>
      </c>
      <c r="E131" s="262">
        <v>0</v>
      </c>
      <c r="F131" s="72">
        <v>9.48937610920823</v>
      </c>
      <c r="G131" s="262">
        <v>13.18</v>
      </c>
      <c r="H131" s="262">
        <v>12.635</v>
      </c>
      <c r="J131" s="4"/>
      <c r="K131" s="4"/>
      <c r="L131" s="4"/>
    </row>
    <row r="132" spans="1:12" s="3" customFormat="1" ht="16.5" customHeight="1" thickBot="1" x14ac:dyDescent="0.3">
      <c r="A132" s="14"/>
      <c r="B132" s="14"/>
      <c r="C132" s="15"/>
      <c r="D132" s="16"/>
      <c r="E132" s="16"/>
      <c r="F132" s="18"/>
      <c r="G132" s="17"/>
      <c r="H132" s="17"/>
      <c r="J132" s="4"/>
      <c r="K132" s="4"/>
      <c r="L132" s="4"/>
    </row>
    <row r="133" spans="1:12" s="3" customFormat="1" ht="16.5" customHeight="1" thickBot="1" x14ac:dyDescent="0.2">
      <c r="A133" s="487" t="s">
        <v>55</v>
      </c>
      <c r="B133" s="488"/>
      <c r="C133" s="488"/>
      <c r="D133" s="488"/>
      <c r="E133" s="488"/>
      <c r="F133" s="488"/>
      <c r="G133" s="488"/>
      <c r="H133" s="489"/>
      <c r="J133" s="4"/>
      <c r="K133" s="4"/>
      <c r="L133" s="4"/>
    </row>
    <row r="134" spans="1:12" s="3" customFormat="1" ht="16.5" customHeight="1" x14ac:dyDescent="0.25">
      <c r="A134" s="469" t="s">
        <v>27</v>
      </c>
      <c r="B134" s="263"/>
      <c r="C134" s="506"/>
      <c r="D134" s="507"/>
      <c r="E134" s="507"/>
      <c r="F134" s="508"/>
      <c r="G134" s="264"/>
      <c r="H134" s="265"/>
      <c r="J134" s="4"/>
      <c r="K134" s="4"/>
      <c r="L134" s="4"/>
    </row>
    <row r="135" spans="1:12" s="3" customFormat="1" ht="16.5" customHeight="1" x14ac:dyDescent="0.25">
      <c r="A135" s="470"/>
      <c r="B135" s="271" t="str">
        <f>$B$110</f>
        <v>(CÓDIGO:  LR0 )</v>
      </c>
      <c r="C135" s="504" t="s">
        <v>16</v>
      </c>
      <c r="D135" s="503"/>
      <c r="E135" s="503"/>
      <c r="F135" s="505"/>
      <c r="G135" s="266"/>
      <c r="H135" s="267"/>
      <c r="J135" s="4"/>
      <c r="K135" s="4"/>
      <c r="L135" s="4"/>
    </row>
    <row r="136" spans="1:12" s="3" customFormat="1" ht="16.5" customHeight="1" x14ac:dyDescent="0.25">
      <c r="A136" s="470"/>
      <c r="B136" s="61" t="s">
        <v>227</v>
      </c>
      <c r="C136" s="472" t="s">
        <v>228</v>
      </c>
      <c r="D136" s="473"/>
      <c r="E136" s="473"/>
      <c r="F136" s="474"/>
      <c r="G136" s="266"/>
      <c r="H136" s="267"/>
      <c r="J136" s="4"/>
      <c r="K136" s="4"/>
      <c r="L136" s="4"/>
    </row>
    <row r="137" spans="1:12" s="3" customFormat="1" ht="16.5" customHeight="1" x14ac:dyDescent="0.25">
      <c r="A137" s="470"/>
      <c r="B137" s="61" t="s">
        <v>229</v>
      </c>
      <c r="C137" s="472" t="s">
        <v>230</v>
      </c>
      <c r="D137" s="473"/>
      <c r="E137" s="473"/>
      <c r="F137" s="474"/>
      <c r="G137" s="266"/>
      <c r="H137" s="267"/>
      <c r="J137" s="4"/>
      <c r="K137" s="4"/>
      <c r="L137" s="4"/>
    </row>
    <row r="138" spans="1:12" s="3" customFormat="1" ht="16.5" customHeight="1" x14ac:dyDescent="0.25">
      <c r="A138" s="470"/>
      <c r="B138" s="61" t="s">
        <v>231</v>
      </c>
      <c r="C138" s="472" t="s">
        <v>232</v>
      </c>
      <c r="D138" s="473"/>
      <c r="E138" s="473"/>
      <c r="F138" s="474"/>
      <c r="G138" s="266"/>
      <c r="H138" s="267"/>
      <c r="J138" s="4"/>
      <c r="K138" s="4"/>
      <c r="L138" s="4"/>
    </row>
    <row r="139" spans="1:12" s="3" customFormat="1" ht="16.5" customHeight="1" thickBot="1" x14ac:dyDescent="0.3">
      <c r="A139" s="471"/>
      <c r="B139" s="268"/>
      <c r="C139" s="475"/>
      <c r="D139" s="476"/>
      <c r="E139" s="476"/>
      <c r="F139" s="477"/>
      <c r="G139" s="269"/>
      <c r="H139" s="270"/>
      <c r="J139" s="4"/>
      <c r="K139" s="4"/>
      <c r="L139" s="4"/>
    </row>
    <row r="140" spans="1:12" s="3" customFormat="1" ht="16.5" customHeight="1" x14ac:dyDescent="0.25">
      <c r="A140" s="457" t="s">
        <v>28</v>
      </c>
      <c r="B140" s="454" t="s">
        <v>19</v>
      </c>
      <c r="C140" s="209" t="s">
        <v>2</v>
      </c>
      <c r="D140" s="210">
        <v>20</v>
      </c>
      <c r="E140" s="211">
        <v>0</v>
      </c>
      <c r="F140" s="212">
        <v>0</v>
      </c>
      <c r="G140" s="213"/>
      <c r="H140" s="214"/>
      <c r="J140" s="4"/>
      <c r="K140" s="4"/>
      <c r="L140" s="4"/>
    </row>
    <row r="141" spans="1:12" s="3" customFormat="1" ht="16.5" customHeight="1" x14ac:dyDescent="0.25">
      <c r="A141" s="458"/>
      <c r="B141" s="455">
        <v>0</v>
      </c>
      <c r="C141" s="215" t="s">
        <v>3</v>
      </c>
      <c r="D141" s="216">
        <v>20</v>
      </c>
      <c r="E141" s="217">
        <v>0</v>
      </c>
      <c r="F141" s="218">
        <v>0</v>
      </c>
      <c r="G141" s="219"/>
      <c r="H141" s="220"/>
      <c r="J141" s="4"/>
      <c r="K141" s="4"/>
      <c r="L141" s="4"/>
    </row>
    <row r="142" spans="1:12" s="3" customFormat="1" ht="16.5" customHeight="1" x14ac:dyDescent="0.25">
      <c r="A142" s="458"/>
      <c r="B142" s="455">
        <v>0</v>
      </c>
      <c r="C142" s="215" t="s">
        <v>4</v>
      </c>
      <c r="D142" s="216">
        <v>20</v>
      </c>
      <c r="E142" s="217">
        <v>0</v>
      </c>
      <c r="F142" s="218">
        <v>3.1230078130955055</v>
      </c>
      <c r="G142" s="219"/>
      <c r="H142" s="220"/>
      <c r="J142" s="4"/>
      <c r="K142" s="4"/>
      <c r="L142" s="4"/>
    </row>
    <row r="143" spans="1:12" s="3" customFormat="1" ht="16.5" customHeight="1" x14ac:dyDescent="0.25">
      <c r="A143" s="458"/>
      <c r="B143" s="455">
        <v>0</v>
      </c>
      <c r="C143" s="215" t="s">
        <v>5</v>
      </c>
      <c r="D143" s="216">
        <v>20</v>
      </c>
      <c r="E143" s="217">
        <v>0</v>
      </c>
      <c r="F143" s="218">
        <v>5.4604026809965687</v>
      </c>
      <c r="G143" s="219"/>
      <c r="H143" s="220"/>
      <c r="J143" s="4"/>
      <c r="K143" s="4"/>
      <c r="L143" s="4"/>
    </row>
    <row r="144" spans="1:12" s="3" customFormat="1" ht="16.5" customHeight="1" x14ac:dyDescent="0.25">
      <c r="A144" s="458"/>
      <c r="B144" s="455">
        <v>0</v>
      </c>
      <c r="C144" s="215" t="s">
        <v>6</v>
      </c>
      <c r="D144" s="216">
        <v>20</v>
      </c>
      <c r="E144" s="217">
        <v>0</v>
      </c>
      <c r="F144" s="218">
        <v>6.8930653290834778</v>
      </c>
      <c r="G144" s="219"/>
      <c r="H144" s="220"/>
      <c r="J144" s="4"/>
      <c r="K144" s="4"/>
      <c r="L144" s="4"/>
    </row>
    <row r="145" spans="1:12" s="3" customFormat="1" ht="16.5" customHeight="1" x14ac:dyDescent="0.25">
      <c r="A145" s="458"/>
      <c r="B145" s="455">
        <v>0</v>
      </c>
      <c r="C145" s="221" t="s">
        <v>7</v>
      </c>
      <c r="D145" s="216">
        <v>20</v>
      </c>
      <c r="E145" s="217">
        <v>0</v>
      </c>
      <c r="F145" s="218">
        <v>7.8605039462597075</v>
      </c>
      <c r="G145" s="219"/>
      <c r="H145" s="220"/>
      <c r="J145" s="4"/>
      <c r="K145" s="4"/>
      <c r="L145" s="4"/>
    </row>
    <row r="146" spans="1:12" s="3" customFormat="1" ht="16.5" customHeight="1" x14ac:dyDescent="0.25">
      <c r="A146" s="458"/>
      <c r="B146" s="455">
        <v>0</v>
      </c>
      <c r="C146" s="215" t="s">
        <v>8</v>
      </c>
      <c r="D146" s="222">
        <v>20</v>
      </c>
      <c r="E146" s="217">
        <v>0</v>
      </c>
      <c r="F146" s="218">
        <v>9.3246247295786251</v>
      </c>
      <c r="G146" s="219"/>
      <c r="H146" s="220"/>
      <c r="J146" s="4"/>
      <c r="K146" s="4"/>
      <c r="L146" s="4"/>
    </row>
    <row r="147" spans="1:12" s="3" customFormat="1" ht="16.5" customHeight="1" thickBot="1" x14ac:dyDescent="0.3">
      <c r="A147" s="459"/>
      <c r="B147" s="456">
        <v>0</v>
      </c>
      <c r="C147" s="223" t="s">
        <v>17</v>
      </c>
      <c r="D147" s="224">
        <v>20</v>
      </c>
      <c r="E147" s="225">
        <v>0</v>
      </c>
      <c r="F147" s="226">
        <v>11.030266911574502</v>
      </c>
      <c r="G147" s="137"/>
      <c r="H147" s="138"/>
      <c r="J147" s="4"/>
      <c r="K147" s="4"/>
      <c r="L147" s="4"/>
    </row>
    <row r="148" spans="1:12" s="3" customFormat="1" ht="16.5" customHeight="1" x14ac:dyDescent="0.25">
      <c r="A148" s="457" t="s">
        <v>29</v>
      </c>
      <c r="B148" s="454" t="s">
        <v>19</v>
      </c>
      <c r="C148" s="209" t="s">
        <v>2</v>
      </c>
      <c r="D148" s="210">
        <v>35</v>
      </c>
      <c r="E148" s="211">
        <v>0</v>
      </c>
      <c r="F148" s="212">
        <v>0</v>
      </c>
      <c r="G148" s="212">
        <v>4.05</v>
      </c>
      <c r="H148" s="212">
        <v>5.6</v>
      </c>
      <c r="J148" s="4"/>
      <c r="K148" s="4"/>
      <c r="L148" s="4"/>
    </row>
    <row r="149" spans="1:12" s="3" customFormat="1" ht="16.5" customHeight="1" x14ac:dyDescent="0.25">
      <c r="A149" s="458"/>
      <c r="B149" s="455">
        <v>0</v>
      </c>
      <c r="C149" s="215" t="s">
        <v>3</v>
      </c>
      <c r="D149" s="216">
        <v>35</v>
      </c>
      <c r="E149" s="217">
        <v>0</v>
      </c>
      <c r="F149" s="218">
        <v>0</v>
      </c>
      <c r="G149" s="227">
        <v>3.9720341093475904</v>
      </c>
      <c r="H149" s="228">
        <v>5.6159852734398497</v>
      </c>
      <c r="J149" s="4"/>
      <c r="K149" s="4"/>
      <c r="L149" s="4"/>
    </row>
    <row r="150" spans="1:12" s="3" customFormat="1" ht="16.5" customHeight="1" x14ac:dyDescent="0.25">
      <c r="A150" s="458"/>
      <c r="B150" s="455">
        <v>0</v>
      </c>
      <c r="C150" s="215" t="s">
        <v>4</v>
      </c>
      <c r="D150" s="216">
        <v>35</v>
      </c>
      <c r="E150" s="217">
        <v>0</v>
      </c>
      <c r="F150" s="218">
        <v>0</v>
      </c>
      <c r="G150" s="227">
        <v>3.9519478595665243</v>
      </c>
      <c r="H150" s="228">
        <v>5.4866494301930189</v>
      </c>
      <c r="J150" s="4"/>
      <c r="K150" s="4"/>
      <c r="L150" s="4"/>
    </row>
    <row r="151" spans="1:12" s="3" customFormat="1" ht="16.5" customHeight="1" x14ac:dyDescent="0.25">
      <c r="A151" s="458"/>
      <c r="B151" s="455">
        <v>0</v>
      </c>
      <c r="C151" s="215" t="s">
        <v>5</v>
      </c>
      <c r="D151" s="216">
        <v>35</v>
      </c>
      <c r="E151" s="217">
        <v>0</v>
      </c>
      <c r="F151" s="218">
        <v>2.8909127682736662</v>
      </c>
      <c r="G151" s="227">
        <v>7.0963620289800184</v>
      </c>
      <c r="H151" s="228">
        <v>7.5595806625467006</v>
      </c>
      <c r="J151" s="4"/>
      <c r="K151" s="4"/>
      <c r="L151" s="4"/>
    </row>
    <row r="152" spans="1:12" s="3" customFormat="1" ht="16.5" customHeight="1" x14ac:dyDescent="0.25">
      <c r="A152" s="458"/>
      <c r="B152" s="455">
        <v>0</v>
      </c>
      <c r="C152" s="215" t="s">
        <v>6</v>
      </c>
      <c r="D152" s="216">
        <v>35</v>
      </c>
      <c r="E152" s="217">
        <v>0</v>
      </c>
      <c r="F152" s="218">
        <v>4.6635156821177404</v>
      </c>
      <c r="G152" s="227">
        <v>9.0243291724277181</v>
      </c>
      <c r="H152" s="228">
        <v>8.8320000000000007</v>
      </c>
      <c r="J152" s="4"/>
      <c r="K152" s="4"/>
      <c r="L152" s="4"/>
    </row>
    <row r="153" spans="1:12" s="3" customFormat="1" ht="16.5" customHeight="1" x14ac:dyDescent="0.25">
      <c r="A153" s="458"/>
      <c r="B153" s="455">
        <v>0</v>
      </c>
      <c r="C153" s="221" t="s">
        <v>7</v>
      </c>
      <c r="D153" s="216">
        <v>35</v>
      </c>
      <c r="E153" s="217">
        <v>0</v>
      </c>
      <c r="F153" s="218">
        <v>5.8608870194836022</v>
      </c>
      <c r="G153" s="227">
        <v>10.32</v>
      </c>
      <c r="H153" s="228">
        <v>9.6890966964124416</v>
      </c>
      <c r="J153" s="4"/>
      <c r="K153" s="4"/>
      <c r="L153" s="4"/>
    </row>
    <row r="154" spans="1:12" s="3" customFormat="1" ht="16.5" customHeight="1" x14ac:dyDescent="0.25">
      <c r="A154" s="458"/>
      <c r="B154" s="455">
        <v>0</v>
      </c>
      <c r="C154" s="215" t="s">
        <v>8</v>
      </c>
      <c r="D154" s="222">
        <v>35</v>
      </c>
      <c r="E154" s="217">
        <v>0</v>
      </c>
      <c r="F154" s="218">
        <v>7.6143584540655409</v>
      </c>
      <c r="G154" s="227">
        <v>12.2</v>
      </c>
      <c r="H154" s="228">
        <v>11.01</v>
      </c>
      <c r="J154" s="4"/>
      <c r="K154" s="4"/>
      <c r="L154" s="4"/>
    </row>
    <row r="155" spans="1:12" s="3" customFormat="1" ht="16.5" customHeight="1" thickBot="1" x14ac:dyDescent="0.3">
      <c r="A155" s="459"/>
      <c r="B155" s="456">
        <v>0</v>
      </c>
      <c r="C155" s="223" t="s">
        <v>17</v>
      </c>
      <c r="D155" s="224">
        <v>35</v>
      </c>
      <c r="E155" s="225">
        <v>0</v>
      </c>
      <c r="F155" s="226">
        <v>9.4893761092078037</v>
      </c>
      <c r="G155" s="229">
        <v>13.185208424901143</v>
      </c>
      <c r="H155" s="229">
        <v>12.638</v>
      </c>
      <c r="J155" s="4"/>
      <c r="K155" s="4"/>
      <c r="L155" s="4"/>
    </row>
    <row r="156" spans="1:12" s="3" customFormat="1" ht="16.5" customHeight="1" thickBot="1" x14ac:dyDescent="0.3">
      <c r="A156" s="89"/>
      <c r="B156" s="89"/>
      <c r="C156" s="90"/>
      <c r="D156" s="16"/>
      <c r="E156" s="16"/>
      <c r="F156" s="18"/>
      <c r="G156" s="17"/>
      <c r="H156" s="17"/>
      <c r="J156" s="4"/>
      <c r="K156" s="4"/>
      <c r="L156" s="4"/>
    </row>
    <row r="157" spans="1:12" s="3" customFormat="1" ht="18.75" customHeight="1" thickBot="1" x14ac:dyDescent="0.2">
      <c r="A157" s="500" t="s">
        <v>54</v>
      </c>
      <c r="B157" s="501"/>
      <c r="C157" s="501"/>
      <c r="D157" s="501"/>
      <c r="E157" s="501"/>
      <c r="F157" s="501"/>
      <c r="G157" s="501"/>
      <c r="H157" s="502"/>
      <c r="J157" s="4"/>
      <c r="K157" s="4"/>
      <c r="L157" s="4"/>
    </row>
    <row r="158" spans="1:12" s="3" customFormat="1" ht="14.25" customHeight="1" x14ac:dyDescent="0.15">
      <c r="A158" s="287"/>
      <c r="B158" s="288"/>
      <c r="C158" s="289"/>
      <c r="D158" s="289"/>
      <c r="E158" s="289"/>
      <c r="F158" s="289"/>
      <c r="G158" s="287"/>
      <c r="H158" s="290"/>
      <c r="J158" s="4"/>
      <c r="K158" s="4"/>
      <c r="L158" s="4"/>
    </row>
    <row r="159" spans="1:12" s="32" customFormat="1" ht="15.75" customHeight="1" x14ac:dyDescent="0.25">
      <c r="A159" s="571" t="s">
        <v>27</v>
      </c>
      <c r="B159" s="271" t="str">
        <f>$B$135</f>
        <v>(CÓDIGO:  LR0 )</v>
      </c>
      <c r="C159" s="503" t="s">
        <v>16</v>
      </c>
      <c r="D159" s="503"/>
      <c r="E159" s="503"/>
      <c r="F159" s="503"/>
      <c r="G159" s="266"/>
      <c r="H159" s="267"/>
      <c r="J159" s="33"/>
      <c r="K159" s="33"/>
      <c r="L159" s="33"/>
    </row>
    <row r="160" spans="1:12" s="32" customFormat="1" ht="16.5" customHeight="1" x14ac:dyDescent="0.25">
      <c r="A160" s="571"/>
      <c r="B160" s="61" t="s">
        <v>233</v>
      </c>
      <c r="C160" s="473" t="s">
        <v>234</v>
      </c>
      <c r="D160" s="473"/>
      <c r="E160" s="473"/>
      <c r="F160" s="473"/>
      <c r="G160" s="266"/>
      <c r="H160" s="267"/>
      <c r="J160" s="33"/>
      <c r="K160" s="33"/>
      <c r="L160" s="33"/>
    </row>
    <row r="161" spans="1:12" s="32" customFormat="1" ht="16.5" customHeight="1" x14ac:dyDescent="0.25">
      <c r="A161" s="571"/>
      <c r="B161" s="61" t="s">
        <v>235</v>
      </c>
      <c r="C161" s="473" t="s">
        <v>236</v>
      </c>
      <c r="D161" s="473"/>
      <c r="E161" s="473"/>
      <c r="F161" s="473"/>
      <c r="G161" s="266"/>
      <c r="H161" s="267"/>
      <c r="J161" s="33"/>
      <c r="K161" s="33"/>
      <c r="L161" s="33"/>
    </row>
    <row r="162" spans="1:12" s="32" customFormat="1" ht="16.5" customHeight="1" thickBot="1" x14ac:dyDescent="0.3">
      <c r="A162" s="572"/>
      <c r="B162" s="268"/>
      <c r="C162" s="476"/>
      <c r="D162" s="476"/>
      <c r="E162" s="476"/>
      <c r="F162" s="476"/>
      <c r="G162" s="269"/>
      <c r="H162" s="270"/>
      <c r="J162" s="33"/>
      <c r="K162" s="33"/>
      <c r="L162" s="33"/>
    </row>
    <row r="163" spans="1:12" s="32" customFormat="1" ht="16.5" customHeight="1" x14ac:dyDescent="0.25">
      <c r="A163" s="470" t="s">
        <v>39</v>
      </c>
      <c r="B163" s="271" t="s">
        <v>294</v>
      </c>
      <c r="C163" s="504" t="s">
        <v>16</v>
      </c>
      <c r="D163" s="503"/>
      <c r="E163" s="503"/>
      <c r="F163" s="505"/>
      <c r="G163" s="266"/>
      <c r="H163" s="267"/>
      <c r="J163" s="33"/>
      <c r="K163" s="33"/>
      <c r="L163" s="33"/>
    </row>
    <row r="164" spans="1:12" s="32" customFormat="1" ht="16.5" customHeight="1" x14ac:dyDescent="0.25">
      <c r="A164" s="470"/>
      <c r="B164" s="61" t="s">
        <v>52</v>
      </c>
      <c r="C164" s="472" t="s">
        <v>237</v>
      </c>
      <c r="D164" s="473"/>
      <c r="E164" s="473"/>
      <c r="F164" s="474"/>
      <c r="G164" s="266"/>
      <c r="H164" s="267"/>
      <c r="J164" s="33"/>
      <c r="K164" s="33"/>
      <c r="L164" s="33"/>
    </row>
    <row r="165" spans="1:12" s="32" customFormat="1" ht="16.5" customHeight="1" x14ac:dyDescent="0.25">
      <c r="A165" s="470"/>
      <c r="B165" s="61" t="s">
        <v>53</v>
      </c>
      <c r="C165" s="472" t="s">
        <v>238</v>
      </c>
      <c r="D165" s="473"/>
      <c r="E165" s="473"/>
      <c r="F165" s="474"/>
      <c r="G165" s="266"/>
      <c r="H165" s="267"/>
      <c r="J165" s="33"/>
      <c r="K165" s="33"/>
      <c r="L165" s="33"/>
    </row>
    <row r="166" spans="1:12" s="32" customFormat="1" ht="16.5" customHeight="1" x14ac:dyDescent="0.25">
      <c r="A166" s="470"/>
      <c r="B166" s="61"/>
      <c r="C166" s="472"/>
      <c r="D166" s="473"/>
      <c r="E166" s="473"/>
      <c r="F166" s="474"/>
      <c r="G166" s="266"/>
      <c r="H166" s="267"/>
      <c r="J166" s="33"/>
      <c r="K166" s="33"/>
      <c r="L166" s="33"/>
    </row>
    <row r="167" spans="1:12" s="32" customFormat="1" ht="16.5" customHeight="1" thickBot="1" x14ac:dyDescent="0.3">
      <c r="A167" s="282"/>
      <c r="B167" s="268"/>
      <c r="C167" s="475"/>
      <c r="D167" s="476"/>
      <c r="E167" s="476"/>
      <c r="F167" s="477"/>
      <c r="G167" s="269"/>
      <c r="H167" s="270"/>
      <c r="J167" s="33"/>
      <c r="K167" s="33"/>
      <c r="L167" s="33"/>
    </row>
    <row r="168" spans="1:12" s="32" customFormat="1" ht="16.5" customHeight="1" x14ac:dyDescent="0.25">
      <c r="A168" s="478" t="s">
        <v>28</v>
      </c>
      <c r="B168" s="481" t="s">
        <v>19</v>
      </c>
      <c r="C168" s="291" t="s">
        <v>2</v>
      </c>
      <c r="D168" s="292">
        <v>20</v>
      </c>
      <c r="E168" s="68">
        <v>0</v>
      </c>
      <c r="F168" s="69">
        <v>0</v>
      </c>
      <c r="G168" s="115"/>
      <c r="H168" s="116"/>
      <c r="J168" s="33"/>
      <c r="K168" s="33"/>
      <c r="L168" s="33"/>
    </row>
    <row r="169" spans="1:12" s="32" customFormat="1" ht="16.5" customHeight="1" x14ac:dyDescent="0.25">
      <c r="A169" s="479"/>
      <c r="B169" s="482">
        <v>0</v>
      </c>
      <c r="C169" s="293" t="s">
        <v>3</v>
      </c>
      <c r="D169" s="161">
        <v>20</v>
      </c>
      <c r="E169" s="72">
        <v>1.6528848732550356</v>
      </c>
      <c r="F169" s="73">
        <v>0</v>
      </c>
      <c r="G169" s="117"/>
      <c r="H169" s="118"/>
      <c r="J169" s="33"/>
      <c r="K169" s="33"/>
      <c r="L169" s="33"/>
    </row>
    <row r="170" spans="1:12" s="32" customFormat="1" ht="16.5" customHeight="1" x14ac:dyDescent="0.25">
      <c r="A170" s="479"/>
      <c r="B170" s="482">
        <v>0</v>
      </c>
      <c r="C170" s="293" t="s">
        <v>4</v>
      </c>
      <c r="D170" s="161">
        <v>20</v>
      </c>
      <c r="E170" s="72">
        <v>1.6528848732550356</v>
      </c>
      <c r="F170" s="73">
        <v>3.1230078127162715</v>
      </c>
      <c r="G170" s="117"/>
      <c r="H170" s="118"/>
      <c r="J170" s="33"/>
      <c r="K170" s="33"/>
      <c r="L170" s="33"/>
    </row>
    <row r="171" spans="1:12" s="32" customFormat="1" ht="16.5" customHeight="1" x14ac:dyDescent="0.25">
      <c r="A171" s="479"/>
      <c r="B171" s="482">
        <v>0</v>
      </c>
      <c r="C171" s="293" t="s">
        <v>5</v>
      </c>
      <c r="D171" s="161">
        <v>20</v>
      </c>
      <c r="E171" s="72">
        <v>1.6528848732550356</v>
      </c>
      <c r="F171" s="73">
        <v>5.460402398127524</v>
      </c>
      <c r="G171" s="117"/>
      <c r="H171" s="118"/>
      <c r="J171" s="33"/>
      <c r="K171" s="33"/>
      <c r="L171" s="33"/>
    </row>
    <row r="172" spans="1:12" s="32" customFormat="1" ht="16.5" customHeight="1" x14ac:dyDescent="0.25">
      <c r="A172" s="479"/>
      <c r="B172" s="482">
        <v>0</v>
      </c>
      <c r="C172" s="293" t="s">
        <v>6</v>
      </c>
      <c r="D172" s="161">
        <v>20</v>
      </c>
      <c r="E172" s="72">
        <v>1.6528848732550356</v>
      </c>
      <c r="F172" s="73">
        <v>6.8930652783002762</v>
      </c>
      <c r="G172" s="117"/>
      <c r="H172" s="118"/>
      <c r="J172" s="33"/>
      <c r="K172" s="33"/>
      <c r="L172" s="33"/>
    </row>
    <row r="173" spans="1:12" s="32" customFormat="1" ht="16.5" customHeight="1" x14ac:dyDescent="0.25">
      <c r="A173" s="479"/>
      <c r="B173" s="482">
        <v>0</v>
      </c>
      <c r="C173" s="294" t="s">
        <v>7</v>
      </c>
      <c r="D173" s="161">
        <v>20</v>
      </c>
      <c r="E173" s="72">
        <v>1.6528848732550356</v>
      </c>
      <c r="F173" s="73">
        <v>7.8605039337587082</v>
      </c>
      <c r="G173" s="117"/>
      <c r="H173" s="118"/>
      <c r="J173" s="33"/>
      <c r="K173" s="33"/>
      <c r="L173" s="33"/>
    </row>
    <row r="174" spans="1:12" s="32" customFormat="1" ht="16.5" customHeight="1" x14ac:dyDescent="0.25">
      <c r="A174" s="479"/>
      <c r="B174" s="482">
        <v>0</v>
      </c>
      <c r="C174" s="293" t="s">
        <v>8</v>
      </c>
      <c r="D174" s="295">
        <v>20</v>
      </c>
      <c r="E174" s="72">
        <v>1.6528848732550356</v>
      </c>
      <c r="F174" s="73">
        <v>9.3246247295132267</v>
      </c>
      <c r="G174" s="117"/>
      <c r="H174" s="118"/>
      <c r="J174" s="33"/>
      <c r="K174" s="33"/>
      <c r="L174" s="33"/>
    </row>
    <row r="175" spans="1:12" s="32" customFormat="1" ht="16.5" customHeight="1" thickBot="1" x14ac:dyDescent="0.3">
      <c r="A175" s="480"/>
      <c r="B175" s="483">
        <v>0</v>
      </c>
      <c r="C175" s="296" t="s">
        <v>17</v>
      </c>
      <c r="D175" s="297">
        <v>20</v>
      </c>
      <c r="E175" s="77">
        <v>1.6528848732550356</v>
      </c>
      <c r="F175" s="78">
        <v>11.030266783906457</v>
      </c>
      <c r="G175" s="160"/>
      <c r="H175" s="151"/>
      <c r="J175" s="33"/>
      <c r="K175" s="33"/>
      <c r="L175" s="33"/>
    </row>
    <row r="176" spans="1:12" s="32" customFormat="1" ht="16.5" customHeight="1" x14ac:dyDescent="0.25">
      <c r="A176" s="478" t="s">
        <v>29</v>
      </c>
      <c r="B176" s="481" t="s">
        <v>19</v>
      </c>
      <c r="C176" s="291" t="s">
        <v>2</v>
      </c>
      <c r="D176" s="292">
        <v>35</v>
      </c>
      <c r="E176" s="68">
        <v>0</v>
      </c>
      <c r="F176" s="69">
        <v>0</v>
      </c>
      <c r="G176" s="69">
        <v>4.05</v>
      </c>
      <c r="H176" s="69">
        <v>5.6</v>
      </c>
      <c r="J176" s="33"/>
      <c r="K176" s="33"/>
      <c r="L176" s="33"/>
    </row>
    <row r="177" spans="1:12" s="32" customFormat="1" ht="16.5" customHeight="1" x14ac:dyDescent="0.25">
      <c r="A177" s="479"/>
      <c r="B177" s="482">
        <v>0</v>
      </c>
      <c r="C177" s="293" t="s">
        <v>3</v>
      </c>
      <c r="D177" s="161">
        <v>35</v>
      </c>
      <c r="E177" s="72">
        <v>0</v>
      </c>
      <c r="F177" s="73">
        <v>0</v>
      </c>
      <c r="G177" s="87">
        <v>3.9720341093475904</v>
      </c>
      <c r="H177" s="121">
        <v>5.6159852734398497</v>
      </c>
      <c r="J177" s="33"/>
      <c r="K177" s="33"/>
      <c r="L177" s="33"/>
    </row>
    <row r="178" spans="1:12" s="32" customFormat="1" ht="16.5" customHeight="1" x14ac:dyDescent="0.25">
      <c r="A178" s="479"/>
      <c r="B178" s="482">
        <v>0</v>
      </c>
      <c r="C178" s="293" t="s">
        <v>4</v>
      </c>
      <c r="D178" s="161">
        <v>35</v>
      </c>
      <c r="E178" s="72">
        <v>1.6528848732550356</v>
      </c>
      <c r="F178" s="73">
        <v>0</v>
      </c>
      <c r="G178" s="87">
        <v>3.9519478595665243</v>
      </c>
      <c r="H178" s="121">
        <v>5.4866494301930189</v>
      </c>
      <c r="J178" s="33"/>
      <c r="K178" s="33"/>
      <c r="L178" s="33"/>
    </row>
    <row r="179" spans="1:12" s="32" customFormat="1" ht="16.5" customHeight="1" x14ac:dyDescent="0.25">
      <c r="A179" s="479"/>
      <c r="B179" s="482">
        <v>0</v>
      </c>
      <c r="C179" s="293" t="s">
        <v>5</v>
      </c>
      <c r="D179" s="161">
        <v>35</v>
      </c>
      <c r="E179" s="72">
        <v>1.6528848732550356</v>
      </c>
      <c r="F179" s="73">
        <v>2.8909127674666415</v>
      </c>
      <c r="G179" s="87">
        <v>7.0962882576244573</v>
      </c>
      <c r="H179" s="121">
        <v>7.5595800087016745</v>
      </c>
      <c r="J179" s="33"/>
      <c r="K179" s="33"/>
      <c r="L179" s="33"/>
    </row>
    <row r="180" spans="1:12" s="32" customFormat="1" ht="16.5" customHeight="1" x14ac:dyDescent="0.25">
      <c r="A180" s="479"/>
      <c r="B180" s="482">
        <v>0</v>
      </c>
      <c r="C180" s="293" t="s">
        <v>6</v>
      </c>
      <c r="D180" s="161">
        <v>35</v>
      </c>
      <c r="E180" s="72">
        <v>1.6528848732550356</v>
      </c>
      <c r="F180" s="73">
        <v>4.6635156818850705</v>
      </c>
      <c r="G180" s="87">
        <v>9.0242058547509547</v>
      </c>
      <c r="H180" s="121">
        <v>8.83</v>
      </c>
      <c r="J180" s="33"/>
      <c r="K180" s="33"/>
      <c r="L180" s="33"/>
    </row>
    <row r="181" spans="1:12" s="32" customFormat="1" ht="16.5" customHeight="1" x14ac:dyDescent="0.25">
      <c r="A181" s="479"/>
      <c r="B181" s="482">
        <v>0</v>
      </c>
      <c r="C181" s="294" t="s">
        <v>7</v>
      </c>
      <c r="D181" s="161">
        <v>35</v>
      </c>
      <c r="E181" s="72">
        <v>1.6528848732550356</v>
      </c>
      <c r="F181" s="73">
        <v>5.8608867939673326</v>
      </c>
      <c r="G181" s="87">
        <v>10.32</v>
      </c>
      <c r="H181" s="121">
        <v>9.6891129935572522</v>
      </c>
      <c r="J181" s="33"/>
      <c r="K181" s="33"/>
      <c r="L181" s="33"/>
    </row>
    <row r="182" spans="1:12" s="32" customFormat="1" ht="16.5" customHeight="1" x14ac:dyDescent="0.25">
      <c r="A182" s="479"/>
      <c r="B182" s="482">
        <v>0</v>
      </c>
      <c r="C182" s="293" t="s">
        <v>8</v>
      </c>
      <c r="D182" s="295">
        <v>35</v>
      </c>
      <c r="E182" s="72">
        <v>1.6528848732550356</v>
      </c>
      <c r="F182" s="73">
        <v>7.6143584281352616</v>
      </c>
      <c r="G182" s="87">
        <v>12.2</v>
      </c>
      <c r="H182" s="121">
        <v>11.01</v>
      </c>
      <c r="J182" s="33"/>
      <c r="K182" s="33"/>
      <c r="L182" s="33"/>
    </row>
    <row r="183" spans="1:12" s="32" customFormat="1" ht="16.5" customHeight="1" thickBot="1" x14ac:dyDescent="0.3">
      <c r="A183" s="480"/>
      <c r="B183" s="483">
        <v>0</v>
      </c>
      <c r="C183" s="296" t="s">
        <v>17</v>
      </c>
      <c r="D183" s="297">
        <v>35</v>
      </c>
      <c r="E183" s="77">
        <v>1.6528848732550356</v>
      </c>
      <c r="F183" s="78">
        <v>9.4893761090274005</v>
      </c>
      <c r="G183" s="122">
        <v>13.185207944395088</v>
      </c>
      <c r="H183" s="122">
        <v>12.635</v>
      </c>
      <c r="J183" s="33"/>
      <c r="K183" s="33"/>
      <c r="L183" s="33"/>
    </row>
    <row r="184" spans="1:12" s="3" customFormat="1" ht="16.5" customHeight="1" thickBot="1" x14ac:dyDescent="0.3">
      <c r="A184" s="9"/>
      <c r="B184" s="9"/>
      <c r="C184" s="11"/>
      <c r="D184" s="12"/>
      <c r="E184" s="12"/>
      <c r="F184" s="230"/>
      <c r="G184" s="13"/>
      <c r="H184" s="13"/>
      <c r="J184" s="4"/>
      <c r="K184" s="4"/>
      <c r="L184" s="4"/>
    </row>
    <row r="185" spans="1:12" s="3" customFormat="1" ht="16.5" customHeight="1" thickBot="1" x14ac:dyDescent="0.2">
      <c r="A185" s="487" t="s">
        <v>56</v>
      </c>
      <c r="B185" s="488"/>
      <c r="C185" s="488"/>
      <c r="D185" s="488"/>
      <c r="E185" s="488"/>
      <c r="F185" s="488"/>
      <c r="G185" s="501"/>
      <c r="H185" s="502"/>
      <c r="J185" s="4"/>
      <c r="K185" s="4"/>
      <c r="L185" s="4"/>
    </row>
    <row r="186" spans="1:12" s="32" customFormat="1" ht="16.5" customHeight="1" x14ac:dyDescent="0.25">
      <c r="A186" s="498" t="s">
        <v>27</v>
      </c>
      <c r="B186" s="65"/>
      <c r="C186" s="496"/>
      <c r="D186" s="497"/>
      <c r="E186" s="497"/>
      <c r="F186" s="497"/>
      <c r="G186" s="272"/>
      <c r="H186" s="159"/>
      <c r="J186" s="33"/>
      <c r="K186" s="33"/>
      <c r="L186" s="33"/>
    </row>
    <row r="187" spans="1:12" s="32" customFormat="1" ht="16.5" customHeight="1" x14ac:dyDescent="0.25">
      <c r="A187" s="499"/>
      <c r="B187" s="271" t="str">
        <f>$B$159</f>
        <v>(CÓDIGO:  LR0 )</v>
      </c>
      <c r="C187" s="557" t="s">
        <v>16</v>
      </c>
      <c r="D187" s="558"/>
      <c r="E187" s="558"/>
      <c r="F187" s="559"/>
      <c r="G187" s="273"/>
      <c r="H187" s="63"/>
      <c r="J187" s="33"/>
      <c r="K187" s="33"/>
      <c r="L187" s="33"/>
    </row>
    <row r="188" spans="1:12" s="32" customFormat="1" ht="16.5" customHeight="1" x14ac:dyDescent="0.25">
      <c r="A188" s="499"/>
      <c r="B188" s="274" t="s">
        <v>239</v>
      </c>
      <c r="C188" s="493" t="s">
        <v>240</v>
      </c>
      <c r="D188" s="494"/>
      <c r="E188" s="494"/>
      <c r="F188" s="495"/>
      <c r="G188" s="273"/>
      <c r="H188" s="63"/>
      <c r="J188" s="33"/>
      <c r="K188" s="33"/>
      <c r="L188" s="33"/>
    </row>
    <row r="189" spans="1:12" s="32" customFormat="1" ht="16.5" customHeight="1" x14ac:dyDescent="0.25">
      <c r="A189" s="499"/>
      <c r="B189" s="274" t="s">
        <v>241</v>
      </c>
      <c r="C189" s="493" t="s">
        <v>242</v>
      </c>
      <c r="D189" s="494"/>
      <c r="E189" s="494"/>
      <c r="F189" s="495"/>
      <c r="G189" s="273"/>
      <c r="H189" s="63"/>
      <c r="J189" s="33"/>
      <c r="K189" s="33"/>
      <c r="L189" s="33"/>
    </row>
    <row r="190" spans="1:12" s="32" customFormat="1" ht="16.5" customHeight="1" x14ac:dyDescent="0.25">
      <c r="A190" s="499"/>
      <c r="B190" s="274" t="s">
        <v>243</v>
      </c>
      <c r="C190" s="493" t="s">
        <v>244</v>
      </c>
      <c r="D190" s="494"/>
      <c r="E190" s="494"/>
      <c r="F190" s="495"/>
      <c r="G190" s="273"/>
      <c r="H190" s="63"/>
      <c r="J190" s="33"/>
      <c r="K190" s="33"/>
      <c r="L190" s="33"/>
    </row>
    <row r="191" spans="1:12" s="32" customFormat="1" ht="16.5" customHeight="1" thickBot="1" x14ac:dyDescent="0.3">
      <c r="A191" s="276"/>
      <c r="B191" s="277"/>
      <c r="C191" s="278"/>
      <c r="D191" s="279"/>
      <c r="E191" s="279"/>
      <c r="F191" s="279"/>
      <c r="G191" s="280"/>
      <c r="H191" s="281"/>
      <c r="J191" s="33"/>
      <c r="K191" s="33"/>
      <c r="L191" s="33"/>
    </row>
    <row r="192" spans="1:12" s="32" customFormat="1" ht="16.5" customHeight="1" x14ac:dyDescent="0.25">
      <c r="A192" s="457" t="s">
        <v>28</v>
      </c>
      <c r="B192" s="454" t="s">
        <v>19</v>
      </c>
      <c r="C192" s="209" t="s">
        <v>2</v>
      </c>
      <c r="D192" s="210">
        <v>20</v>
      </c>
      <c r="E192" s="211">
        <v>0</v>
      </c>
      <c r="F192" s="211">
        <v>0</v>
      </c>
      <c r="G192" s="213"/>
      <c r="H192" s="214"/>
      <c r="J192" s="58"/>
      <c r="K192" s="33"/>
      <c r="L192" s="33"/>
    </row>
    <row r="193" spans="1:12" s="32" customFormat="1" ht="16.5" customHeight="1" x14ac:dyDescent="0.25">
      <c r="A193" s="458"/>
      <c r="B193" s="455">
        <v>0</v>
      </c>
      <c r="C193" s="215" t="s">
        <v>3</v>
      </c>
      <c r="D193" s="216">
        <v>20</v>
      </c>
      <c r="E193" s="231">
        <v>0</v>
      </c>
      <c r="F193" s="231">
        <v>0</v>
      </c>
      <c r="G193" s="219"/>
      <c r="H193" s="220"/>
      <c r="J193" s="58"/>
      <c r="K193" s="33"/>
      <c r="L193" s="33"/>
    </row>
    <row r="194" spans="1:12" s="32" customFormat="1" ht="16.5" customHeight="1" x14ac:dyDescent="0.25">
      <c r="A194" s="458"/>
      <c r="B194" s="455">
        <v>0</v>
      </c>
      <c r="C194" s="215" t="s">
        <v>4</v>
      </c>
      <c r="D194" s="216">
        <v>20</v>
      </c>
      <c r="E194" s="231">
        <v>0</v>
      </c>
      <c r="F194" s="231">
        <v>3.1230078112513917</v>
      </c>
      <c r="G194" s="219"/>
      <c r="H194" s="220"/>
      <c r="J194" s="58"/>
      <c r="K194" s="33"/>
      <c r="L194" s="33"/>
    </row>
    <row r="195" spans="1:12" s="32" customFormat="1" ht="16.5" customHeight="1" x14ac:dyDescent="0.25">
      <c r="A195" s="458"/>
      <c r="B195" s="455">
        <v>0</v>
      </c>
      <c r="C195" s="215" t="s">
        <v>5</v>
      </c>
      <c r="D195" s="216">
        <v>20</v>
      </c>
      <c r="E195" s="231">
        <v>0</v>
      </c>
      <c r="F195" s="231">
        <v>5.4604026809983335</v>
      </c>
      <c r="G195" s="219"/>
      <c r="H195" s="220"/>
      <c r="J195" s="58"/>
      <c r="K195" s="33"/>
      <c r="L195" s="33"/>
    </row>
    <row r="196" spans="1:12" s="32" customFormat="1" ht="16.5" customHeight="1" x14ac:dyDescent="0.25">
      <c r="A196" s="458"/>
      <c r="B196" s="455">
        <v>0</v>
      </c>
      <c r="C196" s="215" t="s">
        <v>6</v>
      </c>
      <c r="D196" s="216">
        <v>20</v>
      </c>
      <c r="E196" s="231">
        <v>0</v>
      </c>
      <c r="F196" s="231">
        <v>6.8930653290833854</v>
      </c>
      <c r="G196" s="219"/>
      <c r="H196" s="220"/>
      <c r="J196" s="58"/>
      <c r="K196" s="33"/>
      <c r="L196" s="33"/>
    </row>
    <row r="197" spans="1:12" s="32" customFormat="1" ht="16.5" customHeight="1" x14ac:dyDescent="0.25">
      <c r="A197" s="458"/>
      <c r="B197" s="455">
        <v>0</v>
      </c>
      <c r="C197" s="221" t="s">
        <v>7</v>
      </c>
      <c r="D197" s="216">
        <v>20</v>
      </c>
      <c r="E197" s="231">
        <v>0</v>
      </c>
      <c r="F197" s="231">
        <v>7.8605039462604154</v>
      </c>
      <c r="G197" s="219"/>
      <c r="H197" s="220"/>
      <c r="J197" s="58"/>
      <c r="K197" s="33"/>
      <c r="L197" s="33"/>
    </row>
    <row r="198" spans="1:12" s="32" customFormat="1" ht="16.5" customHeight="1" x14ac:dyDescent="0.25">
      <c r="A198" s="458"/>
      <c r="B198" s="455">
        <v>0</v>
      </c>
      <c r="C198" s="232" t="s">
        <v>8</v>
      </c>
      <c r="D198" s="222">
        <v>20</v>
      </c>
      <c r="E198" s="217">
        <v>0</v>
      </c>
      <c r="F198" s="217">
        <v>9.3246247295797087</v>
      </c>
      <c r="G198" s="219"/>
      <c r="H198" s="220"/>
      <c r="J198" s="58"/>
      <c r="K198" s="33"/>
      <c r="L198" s="33"/>
    </row>
    <row r="199" spans="1:12" s="32" customFormat="1" ht="16.5" customHeight="1" thickBot="1" x14ac:dyDescent="0.3">
      <c r="A199" s="459"/>
      <c r="B199" s="456">
        <v>0</v>
      </c>
      <c r="C199" s="233" t="s">
        <v>17</v>
      </c>
      <c r="D199" s="224">
        <v>20</v>
      </c>
      <c r="E199" s="225">
        <v>0</v>
      </c>
      <c r="F199" s="225">
        <v>11.030266911574465</v>
      </c>
      <c r="G199" s="234"/>
      <c r="H199" s="235"/>
      <c r="J199" s="58"/>
      <c r="K199" s="33"/>
      <c r="L199" s="33"/>
    </row>
    <row r="200" spans="1:12" s="32" customFormat="1" ht="16.5" customHeight="1" x14ac:dyDescent="0.25">
      <c r="A200" s="457" t="s">
        <v>29</v>
      </c>
      <c r="B200" s="454" t="s">
        <v>19</v>
      </c>
      <c r="C200" s="209" t="s">
        <v>2</v>
      </c>
      <c r="D200" s="210">
        <v>35</v>
      </c>
      <c r="E200" s="211">
        <v>0</v>
      </c>
      <c r="F200" s="211">
        <v>0</v>
      </c>
      <c r="G200" s="211">
        <v>4.05</v>
      </c>
      <c r="H200" s="211">
        <v>5.6</v>
      </c>
      <c r="J200" s="33"/>
      <c r="K200" s="33"/>
      <c r="L200" s="33"/>
    </row>
    <row r="201" spans="1:12" s="32" customFormat="1" ht="16.5" customHeight="1" x14ac:dyDescent="0.25">
      <c r="A201" s="458"/>
      <c r="B201" s="455">
        <v>0</v>
      </c>
      <c r="C201" s="215" t="s">
        <v>3</v>
      </c>
      <c r="D201" s="216">
        <v>35</v>
      </c>
      <c r="E201" s="231">
        <v>0</v>
      </c>
      <c r="F201" s="231">
        <v>0</v>
      </c>
      <c r="G201" s="231">
        <v>3.9720341093475904</v>
      </c>
      <c r="H201" s="231">
        <v>5.6159852734398497</v>
      </c>
      <c r="J201" s="33"/>
      <c r="K201" s="33"/>
      <c r="L201" s="33"/>
    </row>
    <row r="202" spans="1:12" s="32" customFormat="1" ht="16.5" customHeight="1" x14ac:dyDescent="0.25">
      <c r="A202" s="458"/>
      <c r="B202" s="455">
        <v>0</v>
      </c>
      <c r="C202" s="215" t="s">
        <v>4</v>
      </c>
      <c r="D202" s="216">
        <v>35</v>
      </c>
      <c r="E202" s="231">
        <v>0</v>
      </c>
      <c r="F202" s="231">
        <v>0</v>
      </c>
      <c r="G202" s="231">
        <v>3.9519478595665243</v>
      </c>
      <c r="H202" s="231">
        <v>5.4866494301930189</v>
      </c>
      <c r="J202" s="33"/>
      <c r="K202" s="33"/>
      <c r="L202" s="33"/>
    </row>
    <row r="203" spans="1:12" s="32" customFormat="1" ht="16.5" customHeight="1" x14ac:dyDescent="0.25">
      <c r="A203" s="458"/>
      <c r="B203" s="455">
        <v>0</v>
      </c>
      <c r="C203" s="215" t="s">
        <v>5</v>
      </c>
      <c r="D203" s="216">
        <v>35</v>
      </c>
      <c r="E203" s="231">
        <v>0</v>
      </c>
      <c r="F203" s="231">
        <v>2.8909127674666415</v>
      </c>
      <c r="G203" s="231">
        <v>7.0962882576244573</v>
      </c>
      <c r="H203" s="231">
        <v>7.5595800087016745</v>
      </c>
      <c r="J203" s="33"/>
      <c r="K203" s="33"/>
      <c r="L203" s="33"/>
    </row>
    <row r="204" spans="1:12" s="32" customFormat="1" ht="16.5" customHeight="1" x14ac:dyDescent="0.25">
      <c r="A204" s="458"/>
      <c r="B204" s="455">
        <v>0</v>
      </c>
      <c r="C204" s="215" t="s">
        <v>6</v>
      </c>
      <c r="D204" s="216">
        <v>35</v>
      </c>
      <c r="E204" s="231">
        <v>0</v>
      </c>
      <c r="F204" s="231">
        <v>4.6635156818850705</v>
      </c>
      <c r="G204" s="231">
        <v>9.0242058547509547</v>
      </c>
      <c r="H204" s="231">
        <v>8.83</v>
      </c>
      <c r="J204" s="33"/>
      <c r="K204" s="33"/>
      <c r="L204" s="33"/>
    </row>
    <row r="205" spans="1:12" s="32" customFormat="1" ht="16.5" customHeight="1" x14ac:dyDescent="0.25">
      <c r="A205" s="458"/>
      <c r="B205" s="455">
        <v>0</v>
      </c>
      <c r="C205" s="221" t="s">
        <v>7</v>
      </c>
      <c r="D205" s="216">
        <v>35</v>
      </c>
      <c r="E205" s="231">
        <v>0</v>
      </c>
      <c r="F205" s="231">
        <v>5.8608867939673326</v>
      </c>
      <c r="G205" s="231">
        <v>10.32</v>
      </c>
      <c r="H205" s="231">
        <v>9.6891129935572522</v>
      </c>
      <c r="J205" s="33"/>
      <c r="K205" s="33"/>
      <c r="L205" s="33"/>
    </row>
    <row r="206" spans="1:12" s="32" customFormat="1" ht="16.5" customHeight="1" x14ac:dyDescent="0.25">
      <c r="A206" s="458"/>
      <c r="B206" s="455">
        <v>0</v>
      </c>
      <c r="C206" s="232" t="s">
        <v>8</v>
      </c>
      <c r="D206" s="222">
        <v>35</v>
      </c>
      <c r="E206" s="217">
        <v>0</v>
      </c>
      <c r="F206" s="217">
        <v>7.6143584281352616</v>
      </c>
      <c r="G206" s="217">
        <v>12.2</v>
      </c>
      <c r="H206" s="217">
        <v>11.01</v>
      </c>
      <c r="J206" s="33"/>
      <c r="K206" s="33"/>
      <c r="L206" s="33"/>
    </row>
    <row r="207" spans="1:12" s="32" customFormat="1" ht="16.5" customHeight="1" thickBot="1" x14ac:dyDescent="0.3">
      <c r="A207" s="459"/>
      <c r="B207" s="456">
        <v>0</v>
      </c>
      <c r="C207" s="233" t="s">
        <v>17</v>
      </c>
      <c r="D207" s="224">
        <v>35</v>
      </c>
      <c r="E207" s="225">
        <v>0</v>
      </c>
      <c r="F207" s="225">
        <v>9.4893761090274005</v>
      </c>
      <c r="G207" s="225">
        <v>13.185207944395088</v>
      </c>
      <c r="H207" s="225">
        <v>12.635</v>
      </c>
      <c r="J207" s="33"/>
      <c r="K207" s="33"/>
      <c r="L207" s="33"/>
    </row>
    <row r="208" spans="1:12" s="3" customFormat="1" ht="16.5" customHeight="1" thickBot="1" x14ac:dyDescent="0.3">
      <c r="A208" s="89"/>
      <c r="B208" s="89"/>
      <c r="C208" s="90"/>
      <c r="D208" s="16"/>
      <c r="E208" s="16"/>
      <c r="F208" s="18"/>
      <c r="G208" s="17"/>
      <c r="H208" s="17"/>
      <c r="J208" s="4"/>
      <c r="K208" s="4"/>
      <c r="L208" s="4"/>
    </row>
    <row r="209" spans="1:12" s="3" customFormat="1" ht="16.5" customHeight="1" thickBot="1" x14ac:dyDescent="0.2">
      <c r="A209" s="487" t="s">
        <v>57</v>
      </c>
      <c r="B209" s="488"/>
      <c r="C209" s="488"/>
      <c r="D209" s="488"/>
      <c r="E209" s="488"/>
      <c r="F209" s="488"/>
      <c r="G209" s="501"/>
      <c r="H209" s="502"/>
      <c r="J209" s="4"/>
      <c r="K209" s="4"/>
      <c r="L209" s="4"/>
    </row>
    <row r="210" spans="1:12" s="32" customFormat="1" ht="16.5" customHeight="1" x14ac:dyDescent="0.25">
      <c r="A210" s="498" t="s">
        <v>27</v>
      </c>
      <c r="B210" s="65"/>
      <c r="C210" s="496"/>
      <c r="D210" s="497"/>
      <c r="E210" s="497"/>
      <c r="F210" s="497"/>
      <c r="G210" s="272"/>
      <c r="H210" s="159"/>
      <c r="J210" s="33"/>
      <c r="K210" s="33"/>
      <c r="L210" s="33"/>
    </row>
    <row r="211" spans="1:12" s="32" customFormat="1" ht="16.5" customHeight="1" x14ac:dyDescent="0.25">
      <c r="A211" s="499"/>
      <c r="B211" s="271" t="str">
        <f>$B$187</f>
        <v>(CÓDIGO:  LR0 )</v>
      </c>
      <c r="C211" s="557" t="s">
        <v>16</v>
      </c>
      <c r="D211" s="558"/>
      <c r="E211" s="558"/>
      <c r="F211" s="559"/>
      <c r="G211" s="273"/>
      <c r="H211" s="63"/>
      <c r="J211" s="33"/>
      <c r="K211" s="33"/>
      <c r="L211" s="33"/>
    </row>
    <row r="212" spans="1:12" s="32" customFormat="1" ht="16.5" customHeight="1" x14ac:dyDescent="0.25">
      <c r="A212" s="499"/>
      <c r="B212" s="274" t="s">
        <v>245</v>
      </c>
      <c r="C212" s="493" t="s">
        <v>246</v>
      </c>
      <c r="D212" s="494"/>
      <c r="E212" s="494"/>
      <c r="F212" s="494"/>
      <c r="G212" s="273"/>
      <c r="H212" s="63"/>
      <c r="J212" s="33"/>
      <c r="K212" s="33"/>
      <c r="L212" s="33"/>
    </row>
    <row r="213" spans="1:12" s="32" customFormat="1" ht="16.5" customHeight="1" x14ac:dyDescent="0.25">
      <c r="A213" s="499"/>
      <c r="B213" s="274" t="s">
        <v>247</v>
      </c>
      <c r="C213" s="493" t="s">
        <v>248</v>
      </c>
      <c r="D213" s="494"/>
      <c r="E213" s="494"/>
      <c r="F213" s="494"/>
      <c r="G213" s="273"/>
      <c r="H213" s="275"/>
      <c r="J213" s="33"/>
      <c r="K213" s="33"/>
      <c r="L213" s="33"/>
    </row>
    <row r="214" spans="1:12" s="32" customFormat="1" ht="16.5" customHeight="1" thickBot="1" x14ac:dyDescent="0.3">
      <c r="A214" s="570"/>
      <c r="B214" s="277"/>
      <c r="C214" s="278"/>
      <c r="D214" s="279"/>
      <c r="E214" s="279"/>
      <c r="F214" s="279"/>
      <c r="G214" s="280"/>
      <c r="H214" s="281"/>
      <c r="J214" s="33"/>
      <c r="K214" s="33"/>
      <c r="L214" s="33"/>
    </row>
    <row r="215" spans="1:12" s="3" customFormat="1" ht="16.5" customHeight="1" x14ac:dyDescent="0.25">
      <c r="A215" s="498" t="s">
        <v>39</v>
      </c>
      <c r="B215" s="65"/>
      <c r="C215" s="496"/>
      <c r="D215" s="497"/>
      <c r="E215" s="497"/>
      <c r="F215" s="497"/>
      <c r="G215" s="272"/>
      <c r="H215" s="159"/>
      <c r="J215" s="4"/>
      <c r="K215" s="4"/>
      <c r="L215" s="4"/>
    </row>
    <row r="216" spans="1:12" s="3" customFormat="1" ht="16.5" customHeight="1" x14ac:dyDescent="0.25">
      <c r="A216" s="499"/>
      <c r="B216" s="271" t="str">
        <f>$B$163</f>
        <v>(CÓDIGO:  LR1 )</v>
      </c>
      <c r="C216" s="557" t="s">
        <v>16</v>
      </c>
      <c r="D216" s="558"/>
      <c r="E216" s="558"/>
      <c r="F216" s="559"/>
      <c r="G216" s="273"/>
      <c r="H216" s="63"/>
      <c r="J216" s="34"/>
      <c r="K216" s="4"/>
      <c r="L216" s="4"/>
    </row>
    <row r="217" spans="1:12" s="3" customFormat="1" ht="16.5" customHeight="1" x14ac:dyDescent="0.25">
      <c r="A217" s="499"/>
      <c r="B217" s="274" t="s">
        <v>249</v>
      </c>
      <c r="C217" s="493" t="s">
        <v>250</v>
      </c>
      <c r="D217" s="494"/>
      <c r="E217" s="494"/>
      <c r="F217" s="494"/>
      <c r="G217" s="273"/>
      <c r="H217" s="63"/>
      <c r="J217" s="34"/>
      <c r="K217" s="4"/>
      <c r="L217" s="4"/>
    </row>
    <row r="218" spans="1:12" s="3" customFormat="1" ht="16.5" customHeight="1" x14ac:dyDescent="0.25">
      <c r="A218" s="499"/>
      <c r="B218" s="274" t="s">
        <v>251</v>
      </c>
      <c r="C218" s="493" t="s">
        <v>252</v>
      </c>
      <c r="D218" s="494"/>
      <c r="E218" s="494"/>
      <c r="F218" s="494"/>
      <c r="G218" s="273"/>
      <c r="H218" s="275"/>
      <c r="J218" s="34"/>
      <c r="K218" s="4"/>
      <c r="L218" s="4"/>
    </row>
    <row r="219" spans="1:12" s="3" customFormat="1" ht="16.5" customHeight="1" thickBot="1" x14ac:dyDescent="0.3">
      <c r="A219" s="570"/>
      <c r="B219" s="277"/>
      <c r="C219" s="278"/>
      <c r="D219" s="279"/>
      <c r="E219" s="279"/>
      <c r="F219" s="279"/>
      <c r="G219" s="280"/>
      <c r="H219" s="281"/>
      <c r="J219" s="34"/>
      <c r="K219" s="4"/>
      <c r="L219" s="4"/>
    </row>
    <row r="220" spans="1:12" s="32" customFormat="1" ht="16.5" customHeight="1" x14ac:dyDescent="0.25">
      <c r="A220" s="478" t="s">
        <v>28</v>
      </c>
      <c r="B220" s="481" t="s">
        <v>19</v>
      </c>
      <c r="C220" s="291" t="s">
        <v>2</v>
      </c>
      <c r="D220" s="292">
        <v>20</v>
      </c>
      <c r="E220" s="68">
        <v>0</v>
      </c>
      <c r="F220" s="68">
        <v>0</v>
      </c>
      <c r="G220" s="115"/>
      <c r="H220" s="116"/>
      <c r="J220" s="58"/>
      <c r="K220" s="33"/>
      <c r="L220" s="33"/>
    </row>
    <row r="221" spans="1:12" s="32" customFormat="1" ht="16.5" customHeight="1" x14ac:dyDescent="0.25">
      <c r="A221" s="479"/>
      <c r="B221" s="482">
        <v>0</v>
      </c>
      <c r="C221" s="293" t="s">
        <v>3</v>
      </c>
      <c r="D221" s="161">
        <v>20</v>
      </c>
      <c r="E221" s="79">
        <v>1.6528848732550401</v>
      </c>
      <c r="F221" s="79">
        <v>0</v>
      </c>
      <c r="G221" s="117"/>
      <c r="H221" s="118"/>
      <c r="J221" s="58"/>
      <c r="K221" s="33"/>
      <c r="L221" s="33"/>
    </row>
    <row r="222" spans="1:12" s="32" customFormat="1" ht="16.5" customHeight="1" x14ac:dyDescent="0.25">
      <c r="A222" s="479"/>
      <c r="B222" s="482">
        <v>0</v>
      </c>
      <c r="C222" s="293" t="s">
        <v>4</v>
      </c>
      <c r="D222" s="161">
        <v>20</v>
      </c>
      <c r="E222" s="79">
        <v>1.6528848732550401</v>
      </c>
      <c r="F222" s="79">
        <v>3.123007812715576</v>
      </c>
      <c r="G222" s="117"/>
      <c r="H222" s="118"/>
      <c r="J222" s="58"/>
      <c r="K222" s="33"/>
      <c r="L222" s="33"/>
    </row>
    <row r="223" spans="1:12" s="32" customFormat="1" ht="16.5" customHeight="1" x14ac:dyDescent="0.25">
      <c r="A223" s="479"/>
      <c r="B223" s="482">
        <v>0</v>
      </c>
      <c r="C223" s="293" t="s">
        <v>5</v>
      </c>
      <c r="D223" s="161">
        <v>20</v>
      </c>
      <c r="E223" s="79">
        <v>1.6528848732550401</v>
      </c>
      <c r="F223" s="79">
        <v>5.4604023981216319</v>
      </c>
      <c r="G223" s="117"/>
      <c r="H223" s="118"/>
      <c r="J223" s="58"/>
      <c r="K223" s="33"/>
      <c r="L223" s="33"/>
    </row>
    <row r="224" spans="1:12" s="32" customFormat="1" ht="16.5" customHeight="1" x14ac:dyDescent="0.25">
      <c r="A224" s="479"/>
      <c r="B224" s="482">
        <v>0</v>
      </c>
      <c r="C224" s="293" t="s">
        <v>6</v>
      </c>
      <c r="D224" s="161">
        <v>20</v>
      </c>
      <c r="E224" s="79">
        <v>1.6528848732550401</v>
      </c>
      <c r="F224" s="79">
        <v>6.8930652783004938</v>
      </c>
      <c r="G224" s="117"/>
      <c r="H224" s="118"/>
      <c r="J224" s="58"/>
      <c r="K224" s="33"/>
      <c r="L224" s="33"/>
    </row>
    <row r="225" spans="1:12" s="32" customFormat="1" ht="16.5" customHeight="1" x14ac:dyDescent="0.25">
      <c r="A225" s="479"/>
      <c r="B225" s="482">
        <v>0</v>
      </c>
      <c r="C225" s="294" t="s">
        <v>7</v>
      </c>
      <c r="D225" s="161">
        <v>20</v>
      </c>
      <c r="E225" s="79">
        <v>1.6528848732550401</v>
      </c>
      <c r="F225" s="79">
        <v>7.8605039337599756</v>
      </c>
      <c r="G225" s="117"/>
      <c r="H225" s="118"/>
      <c r="J225" s="58"/>
      <c r="K225" s="33"/>
      <c r="L225" s="33"/>
    </row>
    <row r="226" spans="1:12" s="32" customFormat="1" ht="16.5" customHeight="1" x14ac:dyDescent="0.25">
      <c r="A226" s="479"/>
      <c r="B226" s="482">
        <v>0</v>
      </c>
      <c r="C226" s="162" t="s">
        <v>8</v>
      </c>
      <c r="D226" s="295">
        <v>20</v>
      </c>
      <c r="E226" s="72">
        <v>1.6528848732550401</v>
      </c>
      <c r="F226" s="72">
        <v>9.324624729513701</v>
      </c>
      <c r="G226" s="117"/>
      <c r="H226" s="118"/>
      <c r="J226" s="58"/>
      <c r="K226" s="33"/>
      <c r="L226" s="33"/>
    </row>
    <row r="227" spans="1:12" s="32" customFormat="1" ht="16.5" customHeight="1" thickBot="1" x14ac:dyDescent="0.3">
      <c r="A227" s="480"/>
      <c r="B227" s="483">
        <v>0</v>
      </c>
      <c r="C227" s="298" t="s">
        <v>17</v>
      </c>
      <c r="D227" s="297">
        <v>20</v>
      </c>
      <c r="E227" s="77">
        <v>1.6528848732550401</v>
      </c>
      <c r="F227" s="77">
        <v>11.030266783906885</v>
      </c>
      <c r="G227" s="119"/>
      <c r="H227" s="120"/>
      <c r="J227" s="58"/>
      <c r="K227" s="33"/>
      <c r="L227" s="33"/>
    </row>
    <row r="228" spans="1:12" s="32" customFormat="1" ht="16.5" customHeight="1" x14ac:dyDescent="0.25">
      <c r="A228" s="478" t="s">
        <v>29</v>
      </c>
      <c r="B228" s="481" t="s">
        <v>19</v>
      </c>
      <c r="C228" s="291" t="s">
        <v>2</v>
      </c>
      <c r="D228" s="292">
        <v>35</v>
      </c>
      <c r="E228" s="68">
        <v>0</v>
      </c>
      <c r="F228" s="68">
        <v>0</v>
      </c>
      <c r="G228" s="68">
        <v>4.05</v>
      </c>
      <c r="H228" s="68">
        <v>5.6</v>
      </c>
      <c r="J228" s="33"/>
      <c r="K228" s="33"/>
      <c r="L228" s="33"/>
    </row>
    <row r="229" spans="1:12" s="32" customFormat="1" ht="16.5" customHeight="1" x14ac:dyDescent="0.25">
      <c r="A229" s="479"/>
      <c r="B229" s="482">
        <v>0</v>
      </c>
      <c r="C229" s="293" t="s">
        <v>3</v>
      </c>
      <c r="D229" s="161">
        <v>35</v>
      </c>
      <c r="E229" s="79">
        <v>0</v>
      </c>
      <c r="F229" s="79">
        <v>0</v>
      </c>
      <c r="G229" s="79">
        <v>3.9720341093475904</v>
      </c>
      <c r="H229" s="79">
        <v>5.6159852734398497</v>
      </c>
      <c r="J229" s="33"/>
      <c r="K229" s="33"/>
      <c r="L229" s="33"/>
    </row>
    <row r="230" spans="1:12" s="32" customFormat="1" ht="16.5" customHeight="1" x14ac:dyDescent="0.25">
      <c r="A230" s="479"/>
      <c r="B230" s="482">
        <v>0</v>
      </c>
      <c r="C230" s="293" t="s">
        <v>4</v>
      </c>
      <c r="D230" s="161">
        <v>35</v>
      </c>
      <c r="E230" s="79">
        <v>1.6528848732550401</v>
      </c>
      <c r="F230" s="79">
        <v>0</v>
      </c>
      <c r="G230" s="79">
        <v>3.9519478595665243</v>
      </c>
      <c r="H230" s="79">
        <v>5.4866494301930189</v>
      </c>
      <c r="J230" s="33"/>
      <c r="K230" s="33"/>
      <c r="L230" s="33"/>
    </row>
    <row r="231" spans="1:12" s="32" customFormat="1" ht="16.5" customHeight="1" x14ac:dyDescent="0.25">
      <c r="A231" s="479"/>
      <c r="B231" s="482">
        <v>0</v>
      </c>
      <c r="C231" s="293" t="s">
        <v>5</v>
      </c>
      <c r="D231" s="161">
        <v>35</v>
      </c>
      <c r="E231" s="79">
        <v>1.6528848732550401</v>
      </c>
      <c r="F231" s="79">
        <v>2.890912765878082</v>
      </c>
      <c r="G231" s="79">
        <v>7.0962882576244573</v>
      </c>
      <c r="H231" s="79">
        <v>7.5595800087016745</v>
      </c>
      <c r="J231" s="33"/>
      <c r="K231" s="33"/>
      <c r="L231" s="33"/>
    </row>
    <row r="232" spans="1:12" s="32" customFormat="1" ht="16.5" customHeight="1" x14ac:dyDescent="0.25">
      <c r="A232" s="479"/>
      <c r="B232" s="482">
        <v>0</v>
      </c>
      <c r="C232" s="293" t="s">
        <v>6</v>
      </c>
      <c r="D232" s="161">
        <v>35</v>
      </c>
      <c r="E232" s="79">
        <v>1.6528848732550401</v>
      </c>
      <c r="F232" s="79">
        <v>4.6635156818822372</v>
      </c>
      <c r="G232" s="79">
        <v>9.0242058547509547</v>
      </c>
      <c r="H232" s="79">
        <v>8.83</v>
      </c>
      <c r="J232" s="33"/>
      <c r="K232" s="33"/>
      <c r="L232" s="33"/>
    </row>
    <row r="233" spans="1:12" s="32" customFormat="1" ht="16.5" customHeight="1" x14ac:dyDescent="0.25">
      <c r="A233" s="479"/>
      <c r="B233" s="482">
        <v>0</v>
      </c>
      <c r="C233" s="294" t="s">
        <v>7</v>
      </c>
      <c r="D233" s="161">
        <v>35</v>
      </c>
      <c r="E233" s="79">
        <v>1.6528848732550401</v>
      </c>
      <c r="F233" s="79">
        <v>5.8608867939660136</v>
      </c>
      <c r="G233" s="79">
        <v>10.32</v>
      </c>
      <c r="H233" s="79">
        <v>9.6891129935572522</v>
      </c>
      <c r="J233" s="33"/>
      <c r="K233" s="33"/>
      <c r="L233" s="33"/>
    </row>
    <row r="234" spans="1:12" s="32" customFormat="1" ht="16.5" customHeight="1" x14ac:dyDescent="0.25">
      <c r="A234" s="479"/>
      <c r="B234" s="482">
        <v>0</v>
      </c>
      <c r="C234" s="162" t="s">
        <v>8</v>
      </c>
      <c r="D234" s="295">
        <v>35</v>
      </c>
      <c r="E234" s="72">
        <v>1.6528848732550401</v>
      </c>
      <c r="F234" s="72">
        <v>7.6143584281346035</v>
      </c>
      <c r="G234" s="72">
        <v>12.2</v>
      </c>
      <c r="H234" s="72">
        <v>11.01</v>
      </c>
      <c r="J234" s="33"/>
      <c r="K234" s="33"/>
      <c r="L234" s="33"/>
    </row>
    <row r="235" spans="1:12" s="32" customFormat="1" ht="16.5" customHeight="1" thickBot="1" x14ac:dyDescent="0.3">
      <c r="A235" s="480"/>
      <c r="B235" s="483">
        <v>0</v>
      </c>
      <c r="C235" s="298" t="s">
        <v>17</v>
      </c>
      <c r="D235" s="297">
        <v>35</v>
      </c>
      <c r="E235" s="77">
        <v>1.6528848732550401</v>
      </c>
      <c r="F235" s="77">
        <v>9.4893761090276882</v>
      </c>
      <c r="G235" s="77">
        <v>13.185207944395088</v>
      </c>
      <c r="H235" s="77">
        <v>12.635</v>
      </c>
      <c r="J235" s="33"/>
      <c r="K235" s="33"/>
      <c r="L235" s="33"/>
    </row>
    <row r="236" spans="1:12" s="3" customFormat="1" ht="16.5" customHeight="1" x14ac:dyDescent="0.25">
      <c r="A236" s="14"/>
      <c r="B236" s="14"/>
      <c r="C236" s="15"/>
      <c r="D236" s="16"/>
      <c r="E236" s="16"/>
      <c r="F236" s="18"/>
      <c r="G236" s="17"/>
      <c r="H236" s="17"/>
      <c r="J236" s="4"/>
      <c r="K236" s="4"/>
      <c r="L236" s="4"/>
    </row>
    <row r="237" spans="1:12" s="3" customFormat="1" ht="16.5" customHeight="1" thickBot="1" x14ac:dyDescent="0.3">
      <c r="A237" s="236"/>
      <c r="B237" s="236"/>
      <c r="C237" s="237"/>
      <c r="D237" s="238"/>
      <c r="E237" s="239"/>
      <c r="F237" s="239"/>
      <c r="G237" s="240"/>
      <c r="H237" s="240"/>
      <c r="J237" s="4"/>
      <c r="K237" s="4"/>
      <c r="L237" s="4"/>
    </row>
    <row r="238" spans="1:12" s="3" customFormat="1" ht="21.75" thickBot="1" x14ac:dyDescent="0.2">
      <c r="A238" s="466" t="s">
        <v>47</v>
      </c>
      <c r="B238" s="467"/>
      <c r="C238" s="467"/>
      <c r="D238" s="467"/>
      <c r="E238" s="467"/>
      <c r="F238" s="467"/>
      <c r="G238" s="467"/>
      <c r="H238" s="468"/>
      <c r="J238" s="4"/>
      <c r="K238" s="4"/>
      <c r="L238" s="4"/>
    </row>
    <row r="239" spans="1:12" s="3" customFormat="1" ht="16.5" customHeight="1" x14ac:dyDescent="0.25">
      <c r="A239" s="523" t="s">
        <v>28</v>
      </c>
      <c r="B239" s="567" t="s">
        <v>19</v>
      </c>
      <c r="C239" s="204" t="s">
        <v>2</v>
      </c>
      <c r="D239" s="205">
        <v>20</v>
      </c>
      <c r="E239" s="145">
        <v>0</v>
      </c>
      <c r="F239" s="206">
        <v>0</v>
      </c>
      <c r="G239" s="147"/>
      <c r="H239" s="148"/>
      <c r="J239" s="4"/>
      <c r="K239" s="4"/>
      <c r="L239" s="4"/>
    </row>
    <row r="240" spans="1:12" s="3" customFormat="1" ht="16.5" customHeight="1" x14ac:dyDescent="0.25">
      <c r="A240" s="524"/>
      <c r="B240" s="567">
        <v>0</v>
      </c>
      <c r="C240" s="185" t="s">
        <v>3</v>
      </c>
      <c r="D240" s="186">
        <v>20</v>
      </c>
      <c r="E240" s="141">
        <v>0</v>
      </c>
      <c r="F240" s="187">
        <v>0</v>
      </c>
      <c r="G240" s="147"/>
      <c r="H240" s="148"/>
      <c r="J240" s="4"/>
      <c r="K240" s="4"/>
      <c r="L240" s="4"/>
    </row>
    <row r="241" spans="1:12" s="3" customFormat="1" ht="16.5" customHeight="1" x14ac:dyDescent="0.25">
      <c r="A241" s="524"/>
      <c r="B241" s="567">
        <v>0</v>
      </c>
      <c r="C241" s="185" t="s">
        <v>4</v>
      </c>
      <c r="D241" s="186">
        <v>20</v>
      </c>
      <c r="E241" s="141">
        <v>0</v>
      </c>
      <c r="F241" s="187">
        <v>3.123007811253288</v>
      </c>
      <c r="G241" s="147"/>
      <c r="H241" s="148"/>
      <c r="J241" s="4"/>
      <c r="K241" s="4"/>
      <c r="L241" s="4"/>
    </row>
    <row r="242" spans="1:12" s="3" customFormat="1" ht="16.5" customHeight="1" x14ac:dyDescent="0.25">
      <c r="A242" s="524"/>
      <c r="B242" s="567">
        <v>0</v>
      </c>
      <c r="C242" s="185" t="s">
        <v>5</v>
      </c>
      <c r="D242" s="186">
        <v>20</v>
      </c>
      <c r="E242" s="141">
        <v>0</v>
      </c>
      <c r="F242" s="187">
        <v>5.4604025019700142</v>
      </c>
      <c r="G242" s="147"/>
      <c r="H242" s="148"/>
      <c r="J242" s="4"/>
      <c r="K242" s="4"/>
      <c r="L242" s="4"/>
    </row>
    <row r="243" spans="1:12" s="3" customFormat="1" ht="16.5" customHeight="1" x14ac:dyDescent="0.25">
      <c r="A243" s="524"/>
      <c r="B243" s="567">
        <v>0</v>
      </c>
      <c r="C243" s="185" t="s">
        <v>6</v>
      </c>
      <c r="D243" s="186">
        <v>20</v>
      </c>
      <c r="E243" s="141">
        <v>0</v>
      </c>
      <c r="F243" s="187">
        <v>6.8930652777154613</v>
      </c>
      <c r="G243" s="147"/>
      <c r="H243" s="148"/>
      <c r="J243" s="4"/>
      <c r="K243" s="4"/>
      <c r="L243" s="4"/>
    </row>
    <row r="244" spans="1:12" s="3" customFormat="1" ht="16.5" customHeight="1" x14ac:dyDescent="0.25">
      <c r="A244" s="524"/>
      <c r="B244" s="567">
        <v>0</v>
      </c>
      <c r="C244" s="192" t="s">
        <v>7</v>
      </c>
      <c r="D244" s="186">
        <v>20</v>
      </c>
      <c r="E244" s="141">
        <v>0</v>
      </c>
      <c r="F244" s="187">
        <v>7.8605038989648808</v>
      </c>
      <c r="G244" s="147"/>
      <c r="H244" s="148"/>
      <c r="J244" s="4"/>
      <c r="K244" s="4"/>
      <c r="L244" s="4"/>
    </row>
    <row r="245" spans="1:12" s="3" customFormat="1" ht="16.5" customHeight="1" x14ac:dyDescent="0.25">
      <c r="A245" s="524"/>
      <c r="B245" s="567">
        <v>0</v>
      </c>
      <c r="C245" s="185" t="s">
        <v>8</v>
      </c>
      <c r="D245" s="186">
        <v>20</v>
      </c>
      <c r="E245" s="141">
        <v>0</v>
      </c>
      <c r="F245" s="187">
        <v>9.3246247295930402</v>
      </c>
      <c r="G245" s="147"/>
      <c r="H245" s="148"/>
      <c r="J245" s="4"/>
      <c r="K245" s="4"/>
      <c r="L245" s="4"/>
    </row>
    <row r="246" spans="1:12" s="3" customFormat="1" ht="16.5" customHeight="1" thickBot="1" x14ac:dyDescent="0.3">
      <c r="A246" s="525"/>
      <c r="B246" s="568">
        <v>0</v>
      </c>
      <c r="C246" s="193" t="s">
        <v>17</v>
      </c>
      <c r="D246" s="194">
        <v>20</v>
      </c>
      <c r="E246" s="141">
        <v>0</v>
      </c>
      <c r="F246" s="141">
        <v>11.030266786707228</v>
      </c>
      <c r="G246" s="149"/>
      <c r="H246" s="150"/>
      <c r="J246" s="4"/>
      <c r="K246" s="4"/>
      <c r="L246" s="4"/>
    </row>
    <row r="247" spans="1:12" s="3" customFormat="1" ht="16.5" customHeight="1" x14ac:dyDescent="0.25">
      <c r="A247" s="523" t="s">
        <v>29</v>
      </c>
      <c r="B247" s="566" t="s">
        <v>19</v>
      </c>
      <c r="C247" s="180" t="s">
        <v>2</v>
      </c>
      <c r="D247" s="181">
        <v>35</v>
      </c>
      <c r="E247" s="140">
        <v>0</v>
      </c>
      <c r="F247" s="182">
        <v>0</v>
      </c>
      <c r="G247" s="140">
        <v>4.05</v>
      </c>
      <c r="H247" s="140">
        <v>5.6</v>
      </c>
      <c r="J247" s="4"/>
      <c r="K247" s="4"/>
      <c r="L247" s="4"/>
    </row>
    <row r="248" spans="1:12" s="3" customFormat="1" ht="16.5" customHeight="1" x14ac:dyDescent="0.25">
      <c r="A248" s="524"/>
      <c r="B248" s="567">
        <v>0</v>
      </c>
      <c r="C248" s="185" t="s">
        <v>3</v>
      </c>
      <c r="D248" s="186">
        <v>35</v>
      </c>
      <c r="E248" s="141">
        <v>0</v>
      </c>
      <c r="F248" s="187">
        <v>0</v>
      </c>
      <c r="G248" s="145">
        <v>3.9845793533869864</v>
      </c>
      <c r="H248" s="145">
        <v>5.6210269525022074</v>
      </c>
      <c r="J248" s="4"/>
      <c r="K248" s="4"/>
      <c r="L248" s="4"/>
    </row>
    <row r="249" spans="1:12" s="3" customFormat="1" ht="16.5" customHeight="1" x14ac:dyDescent="0.25">
      <c r="A249" s="524"/>
      <c r="B249" s="567">
        <v>0</v>
      </c>
      <c r="C249" s="185" t="s">
        <v>4</v>
      </c>
      <c r="D249" s="186">
        <v>35</v>
      </c>
      <c r="E249" s="141">
        <v>0</v>
      </c>
      <c r="F249" s="187">
        <v>0</v>
      </c>
      <c r="G249" s="145">
        <v>3.9599893704864741</v>
      </c>
      <c r="H249" s="145">
        <v>5.49</v>
      </c>
      <c r="J249" s="4"/>
      <c r="K249" s="4"/>
      <c r="L249" s="4"/>
    </row>
    <row r="250" spans="1:12" s="3" customFormat="1" ht="16.5" customHeight="1" x14ac:dyDescent="0.25">
      <c r="A250" s="524"/>
      <c r="B250" s="567">
        <v>0</v>
      </c>
      <c r="C250" s="185" t="s">
        <v>5</v>
      </c>
      <c r="D250" s="186">
        <v>35</v>
      </c>
      <c r="E250" s="141">
        <v>0</v>
      </c>
      <c r="F250" s="187">
        <v>2.890912765871815</v>
      </c>
      <c r="G250" s="145">
        <v>7.1</v>
      </c>
      <c r="H250" s="145">
        <v>7.5628934835800363</v>
      </c>
      <c r="J250" s="4"/>
      <c r="K250" s="4"/>
      <c r="L250" s="4"/>
    </row>
    <row r="251" spans="1:12" s="3" customFormat="1" ht="16.5" customHeight="1" x14ac:dyDescent="0.25">
      <c r="A251" s="524"/>
      <c r="B251" s="567">
        <v>0</v>
      </c>
      <c r="C251" s="185" t="s">
        <v>6</v>
      </c>
      <c r="D251" s="186">
        <v>35</v>
      </c>
      <c r="E251" s="141">
        <v>0</v>
      </c>
      <c r="F251" s="187">
        <v>4.6635156734681154</v>
      </c>
      <c r="G251" s="145">
        <v>9.02</v>
      </c>
      <c r="H251" s="145">
        <v>8.8308179236229698</v>
      </c>
      <c r="J251" s="4"/>
      <c r="K251" s="4"/>
      <c r="L251" s="4"/>
    </row>
    <row r="252" spans="1:12" s="3" customFormat="1" ht="16.5" customHeight="1" x14ac:dyDescent="0.25">
      <c r="A252" s="524"/>
      <c r="B252" s="567">
        <v>0</v>
      </c>
      <c r="C252" s="192" t="s">
        <v>7</v>
      </c>
      <c r="D252" s="186">
        <v>35</v>
      </c>
      <c r="E252" s="141">
        <v>0</v>
      </c>
      <c r="F252" s="187">
        <v>5.8608866093377445</v>
      </c>
      <c r="G252" s="145">
        <v>10.325179894909972</v>
      </c>
      <c r="H252" s="145">
        <v>9.6867355124524437</v>
      </c>
      <c r="J252" s="4"/>
      <c r="K252" s="4"/>
      <c r="L252" s="4"/>
    </row>
    <row r="253" spans="1:12" s="3" customFormat="1" ht="16.5" customHeight="1" x14ac:dyDescent="0.25">
      <c r="A253" s="524"/>
      <c r="B253" s="567">
        <v>0</v>
      </c>
      <c r="C253" s="185" t="s">
        <v>8</v>
      </c>
      <c r="D253" s="186">
        <v>35</v>
      </c>
      <c r="E253" s="141">
        <v>0</v>
      </c>
      <c r="F253" s="187">
        <v>7.6143583728935846</v>
      </c>
      <c r="G253" s="141">
        <v>12.2</v>
      </c>
      <c r="H253" s="141">
        <v>11.01</v>
      </c>
      <c r="J253" s="4"/>
      <c r="K253" s="4"/>
      <c r="L253" s="4"/>
    </row>
    <row r="254" spans="1:12" s="3" customFormat="1" ht="16.5" customHeight="1" thickBot="1" x14ac:dyDescent="0.3">
      <c r="A254" s="525"/>
      <c r="B254" s="568">
        <v>0</v>
      </c>
      <c r="C254" s="193" t="s">
        <v>17</v>
      </c>
      <c r="D254" s="194">
        <v>35</v>
      </c>
      <c r="E254" s="157">
        <v>0</v>
      </c>
      <c r="F254" s="141">
        <v>9.4893761092846116</v>
      </c>
      <c r="G254" s="157">
        <v>13.18</v>
      </c>
      <c r="H254" s="157">
        <v>12.635</v>
      </c>
      <c r="J254" s="4"/>
      <c r="K254" s="4"/>
      <c r="L254" s="4"/>
    </row>
    <row r="255" spans="1:12" s="3" customFormat="1" ht="16.5" customHeight="1" thickBot="1" x14ac:dyDescent="0.3">
      <c r="A255" s="14"/>
      <c r="B255" s="14"/>
      <c r="C255" s="15"/>
      <c r="D255" s="16"/>
      <c r="E255" s="16"/>
      <c r="F255" s="18"/>
      <c r="G255" s="17"/>
      <c r="H255" s="17"/>
      <c r="J255" s="4"/>
      <c r="K255" s="4"/>
      <c r="L255" s="4"/>
    </row>
    <row r="256" spans="1:12" s="3" customFormat="1" ht="16.5" customHeight="1" thickBot="1" x14ac:dyDescent="0.2">
      <c r="A256" s="466" t="s">
        <v>46</v>
      </c>
      <c r="B256" s="467"/>
      <c r="C256" s="467"/>
      <c r="D256" s="467"/>
      <c r="E256" s="467"/>
      <c r="F256" s="467"/>
      <c r="G256" s="467"/>
      <c r="H256" s="468"/>
      <c r="J256" s="4"/>
      <c r="K256" s="4"/>
      <c r="L256" s="4"/>
    </row>
    <row r="257" spans="1:12" s="32" customFormat="1" ht="16.5" customHeight="1" x14ac:dyDescent="0.25">
      <c r="A257" s="457" t="s">
        <v>27</v>
      </c>
      <c r="B257" s="128"/>
      <c r="C257" s="460"/>
      <c r="D257" s="461"/>
      <c r="E257" s="461"/>
      <c r="F257" s="462"/>
      <c r="G257" s="133"/>
      <c r="H257" s="134"/>
      <c r="J257" s="33"/>
      <c r="K257" s="33"/>
      <c r="L257" s="33"/>
    </row>
    <row r="258" spans="1:12" s="32" customFormat="1" ht="16.5" customHeight="1" x14ac:dyDescent="0.25">
      <c r="A258" s="458"/>
      <c r="B258" s="241" t="str">
        <f>$B$211</f>
        <v>(CÓDIGO:  LR0 )</v>
      </c>
      <c r="C258" s="563" t="s">
        <v>16</v>
      </c>
      <c r="D258" s="564"/>
      <c r="E258" s="564"/>
      <c r="F258" s="565"/>
      <c r="G258" s="135"/>
      <c r="H258" s="136"/>
      <c r="J258" s="33"/>
      <c r="K258" s="33"/>
      <c r="L258" s="33"/>
    </row>
    <row r="259" spans="1:12" s="32" customFormat="1" ht="16.5" customHeight="1" x14ac:dyDescent="0.25">
      <c r="A259" s="458"/>
      <c r="B259" s="124" t="s">
        <v>253</v>
      </c>
      <c r="C259" s="463" t="s">
        <v>254</v>
      </c>
      <c r="D259" s="464"/>
      <c r="E259" s="464"/>
      <c r="F259" s="465"/>
      <c r="G259" s="135"/>
      <c r="H259" s="136"/>
      <c r="J259" s="33"/>
      <c r="K259" s="33"/>
      <c r="L259" s="33"/>
    </row>
    <row r="260" spans="1:12" s="32" customFormat="1" ht="16.5" customHeight="1" x14ac:dyDescent="0.25">
      <c r="A260" s="458"/>
      <c r="B260" s="124" t="s">
        <v>255</v>
      </c>
      <c r="C260" s="463" t="s">
        <v>256</v>
      </c>
      <c r="D260" s="464"/>
      <c r="E260" s="464"/>
      <c r="F260" s="465"/>
      <c r="G260" s="135"/>
      <c r="H260" s="136"/>
      <c r="J260" s="33"/>
      <c r="K260" s="33"/>
      <c r="L260" s="33"/>
    </row>
    <row r="261" spans="1:12" s="32" customFormat="1" ht="16.5" customHeight="1" x14ac:dyDescent="0.25">
      <c r="A261" s="458"/>
      <c r="B261" s="124" t="s">
        <v>257</v>
      </c>
      <c r="C261" s="463" t="s">
        <v>258</v>
      </c>
      <c r="D261" s="464"/>
      <c r="E261" s="464"/>
      <c r="F261" s="465"/>
      <c r="G261" s="135"/>
      <c r="H261" s="136"/>
      <c r="J261" s="33"/>
      <c r="K261" s="33"/>
      <c r="L261" s="33"/>
    </row>
    <row r="262" spans="1:12" s="32" customFormat="1" ht="16.5" customHeight="1" x14ac:dyDescent="0.25">
      <c r="A262" s="458"/>
      <c r="B262" s="124" t="s">
        <v>259</v>
      </c>
      <c r="C262" s="463" t="s">
        <v>260</v>
      </c>
      <c r="D262" s="464"/>
      <c r="E262" s="464"/>
      <c r="F262" s="465"/>
      <c r="G262" s="135"/>
      <c r="H262" s="136"/>
      <c r="J262" s="33"/>
      <c r="K262" s="33"/>
      <c r="L262" s="33"/>
    </row>
    <row r="263" spans="1:12" s="32" customFormat="1" ht="16.5" customHeight="1" x14ac:dyDescent="0.25">
      <c r="A263" s="458"/>
      <c r="B263" s="124" t="s">
        <v>261</v>
      </c>
      <c r="C263" s="463" t="s">
        <v>262</v>
      </c>
      <c r="D263" s="464"/>
      <c r="E263" s="464"/>
      <c r="F263" s="465"/>
      <c r="G263" s="135"/>
      <c r="H263" s="136"/>
      <c r="J263" s="33"/>
      <c r="K263" s="33"/>
      <c r="L263" s="33"/>
    </row>
    <row r="264" spans="1:12" s="32" customFormat="1" ht="16.5" customHeight="1" x14ac:dyDescent="0.25">
      <c r="A264" s="458"/>
      <c r="B264" s="124" t="s">
        <v>263</v>
      </c>
      <c r="C264" s="463" t="s">
        <v>264</v>
      </c>
      <c r="D264" s="464"/>
      <c r="E264" s="464"/>
      <c r="F264" s="465"/>
      <c r="G264" s="135"/>
      <c r="H264" s="136"/>
      <c r="J264" s="33"/>
      <c r="K264" s="33"/>
      <c r="L264" s="33"/>
    </row>
    <row r="265" spans="1:12" s="32" customFormat="1" ht="16.5" customHeight="1" thickBot="1" x14ac:dyDescent="0.3">
      <c r="A265" s="459"/>
      <c r="B265" s="125"/>
      <c r="C265" s="573"/>
      <c r="D265" s="574"/>
      <c r="E265" s="574"/>
      <c r="F265" s="575"/>
      <c r="G265" s="137"/>
      <c r="H265" s="138"/>
      <c r="J265" s="33"/>
      <c r="K265" s="33"/>
      <c r="L265" s="33"/>
    </row>
    <row r="266" spans="1:12" s="32" customFormat="1" ht="16.5" customHeight="1" x14ac:dyDescent="0.25">
      <c r="A266" s="457" t="s">
        <v>28</v>
      </c>
      <c r="B266" s="455" t="s">
        <v>19</v>
      </c>
      <c r="C266" s="242" t="s">
        <v>2</v>
      </c>
      <c r="D266" s="243">
        <v>20</v>
      </c>
      <c r="E266" s="231">
        <v>0</v>
      </c>
      <c r="F266" s="244">
        <v>0</v>
      </c>
      <c r="G266" s="213"/>
      <c r="H266" s="214"/>
      <c r="J266" s="33"/>
      <c r="K266" s="33"/>
      <c r="L266" s="33"/>
    </row>
    <row r="267" spans="1:12" s="32" customFormat="1" ht="16.5" customHeight="1" x14ac:dyDescent="0.25">
      <c r="A267" s="458"/>
      <c r="B267" s="455">
        <v>0</v>
      </c>
      <c r="C267" s="245" t="s">
        <v>3</v>
      </c>
      <c r="D267" s="246">
        <v>20</v>
      </c>
      <c r="E267" s="217">
        <v>0</v>
      </c>
      <c r="F267" s="218">
        <v>0</v>
      </c>
      <c r="G267" s="219"/>
      <c r="H267" s="220"/>
      <c r="J267" s="33"/>
      <c r="K267" s="33"/>
      <c r="L267" s="33"/>
    </row>
    <row r="268" spans="1:12" s="32" customFormat="1" ht="16.5" customHeight="1" x14ac:dyDescent="0.25">
      <c r="A268" s="458"/>
      <c r="B268" s="455">
        <v>0</v>
      </c>
      <c r="C268" s="245" t="s">
        <v>4</v>
      </c>
      <c r="D268" s="246">
        <v>20</v>
      </c>
      <c r="E268" s="217">
        <v>0</v>
      </c>
      <c r="F268" s="218">
        <v>3.1230079372126771</v>
      </c>
      <c r="G268" s="219"/>
      <c r="H268" s="220"/>
      <c r="J268" s="33"/>
      <c r="K268" s="33"/>
      <c r="L268" s="33"/>
    </row>
    <row r="269" spans="1:12" s="32" customFormat="1" ht="16.5" customHeight="1" x14ac:dyDescent="0.25">
      <c r="A269" s="458"/>
      <c r="B269" s="455">
        <v>0</v>
      </c>
      <c r="C269" s="245" t="s">
        <v>5</v>
      </c>
      <c r="D269" s="246">
        <v>20</v>
      </c>
      <c r="E269" s="217">
        <v>0</v>
      </c>
      <c r="F269" s="218">
        <v>5.4604025207886355</v>
      </c>
      <c r="G269" s="219"/>
      <c r="H269" s="220"/>
      <c r="J269" s="33"/>
      <c r="K269" s="33"/>
      <c r="L269" s="33"/>
    </row>
    <row r="270" spans="1:12" s="32" customFormat="1" ht="16.5" customHeight="1" x14ac:dyDescent="0.25">
      <c r="A270" s="458"/>
      <c r="B270" s="455">
        <v>0</v>
      </c>
      <c r="C270" s="245" t="s">
        <v>6</v>
      </c>
      <c r="D270" s="246">
        <v>20</v>
      </c>
      <c r="E270" s="217">
        <v>0</v>
      </c>
      <c r="F270" s="218">
        <v>6.8930652783165858</v>
      </c>
      <c r="G270" s="219"/>
      <c r="H270" s="220"/>
      <c r="J270" s="33"/>
      <c r="K270" s="33"/>
      <c r="L270" s="33"/>
    </row>
    <row r="271" spans="1:12" s="32" customFormat="1" ht="16.5" customHeight="1" x14ac:dyDescent="0.25">
      <c r="A271" s="458"/>
      <c r="B271" s="455">
        <v>0</v>
      </c>
      <c r="C271" s="247" t="s">
        <v>7</v>
      </c>
      <c r="D271" s="246">
        <v>20</v>
      </c>
      <c r="E271" s="217">
        <v>0</v>
      </c>
      <c r="F271" s="218">
        <v>7.8605039345099597</v>
      </c>
      <c r="G271" s="219"/>
      <c r="H271" s="220"/>
      <c r="J271" s="33"/>
      <c r="K271" s="33"/>
      <c r="L271" s="33"/>
    </row>
    <row r="272" spans="1:12" s="32" customFormat="1" ht="16.5" customHeight="1" x14ac:dyDescent="0.25">
      <c r="A272" s="458"/>
      <c r="B272" s="455">
        <v>0</v>
      </c>
      <c r="C272" s="245" t="s">
        <v>8</v>
      </c>
      <c r="D272" s="246">
        <v>20</v>
      </c>
      <c r="E272" s="217">
        <v>0</v>
      </c>
      <c r="F272" s="218">
        <v>9.3246249272443666</v>
      </c>
      <c r="G272" s="219"/>
      <c r="H272" s="220"/>
      <c r="J272" s="33"/>
      <c r="K272" s="33"/>
      <c r="L272" s="33"/>
    </row>
    <row r="273" spans="1:12" s="32" customFormat="1" ht="16.5" customHeight="1" thickBot="1" x14ac:dyDescent="0.3">
      <c r="A273" s="459"/>
      <c r="B273" s="456">
        <v>0</v>
      </c>
      <c r="C273" s="248" t="s">
        <v>17</v>
      </c>
      <c r="D273" s="246">
        <v>20</v>
      </c>
      <c r="E273" s="217">
        <v>0</v>
      </c>
      <c r="F273" s="249">
        <v>11.030266872299245</v>
      </c>
      <c r="G273" s="234"/>
      <c r="H273" s="235"/>
      <c r="J273" s="33"/>
      <c r="K273" s="33"/>
      <c r="L273" s="33"/>
    </row>
    <row r="274" spans="1:12" s="59" customFormat="1" ht="16.5" customHeight="1" x14ac:dyDescent="0.25">
      <c r="A274" s="457" t="s">
        <v>29</v>
      </c>
      <c r="B274" s="454" t="s">
        <v>19</v>
      </c>
      <c r="C274" s="244" t="s">
        <v>2</v>
      </c>
      <c r="D274" s="210">
        <v>35</v>
      </c>
      <c r="E274" s="250">
        <v>0</v>
      </c>
      <c r="F274" s="244">
        <v>0</v>
      </c>
      <c r="G274" s="250">
        <v>4.05</v>
      </c>
      <c r="H274" s="250">
        <v>5.6</v>
      </c>
      <c r="I274" s="32"/>
      <c r="J274" s="60"/>
      <c r="K274" s="60"/>
      <c r="L274" s="60"/>
    </row>
    <row r="275" spans="1:12" s="59" customFormat="1" ht="16.5" customHeight="1" x14ac:dyDescent="0.25">
      <c r="A275" s="458"/>
      <c r="B275" s="455">
        <v>0</v>
      </c>
      <c r="C275" s="218" t="s">
        <v>3</v>
      </c>
      <c r="D275" s="222">
        <v>35</v>
      </c>
      <c r="E275" s="251">
        <v>0</v>
      </c>
      <c r="F275" s="218">
        <v>0</v>
      </c>
      <c r="G275" s="251">
        <v>3.974396088758843</v>
      </c>
      <c r="H275" s="251">
        <v>5.62</v>
      </c>
      <c r="I275" s="32"/>
      <c r="J275" s="60"/>
      <c r="K275" s="60"/>
      <c r="L275" s="60"/>
    </row>
    <row r="276" spans="1:12" s="59" customFormat="1" ht="16.5" customHeight="1" x14ac:dyDescent="0.25">
      <c r="A276" s="458"/>
      <c r="B276" s="455">
        <v>0</v>
      </c>
      <c r="C276" s="218" t="s">
        <v>4</v>
      </c>
      <c r="D276" s="222">
        <v>35</v>
      </c>
      <c r="E276" s="251">
        <v>0</v>
      </c>
      <c r="F276" s="218">
        <v>0</v>
      </c>
      <c r="G276" s="251">
        <v>3.95</v>
      </c>
      <c r="H276" s="251">
        <v>5.49</v>
      </c>
      <c r="I276" s="32"/>
      <c r="J276" s="60"/>
      <c r="K276" s="60"/>
      <c r="L276" s="60"/>
    </row>
    <row r="277" spans="1:12" s="59" customFormat="1" ht="16.5" customHeight="1" x14ac:dyDescent="0.25">
      <c r="A277" s="458"/>
      <c r="B277" s="455">
        <v>0</v>
      </c>
      <c r="C277" s="218" t="s">
        <v>5</v>
      </c>
      <c r="D277" s="222">
        <v>35</v>
      </c>
      <c r="E277" s="251">
        <v>0</v>
      </c>
      <c r="F277" s="218">
        <v>2.8909137898286983</v>
      </c>
      <c r="G277" s="251">
        <v>7.0963620289800184</v>
      </c>
      <c r="H277" s="251">
        <v>7.56</v>
      </c>
      <c r="I277" s="32"/>
      <c r="J277" s="60"/>
      <c r="K277" s="60"/>
      <c r="L277" s="60"/>
    </row>
    <row r="278" spans="1:12" s="59" customFormat="1" ht="16.5" customHeight="1" x14ac:dyDescent="0.25">
      <c r="A278" s="458"/>
      <c r="B278" s="455">
        <v>0</v>
      </c>
      <c r="C278" s="218" t="s">
        <v>6</v>
      </c>
      <c r="D278" s="222">
        <v>35</v>
      </c>
      <c r="E278" s="251">
        <v>0</v>
      </c>
      <c r="F278" s="218">
        <v>4.6635165171194144</v>
      </c>
      <c r="G278" s="251">
        <v>9.0243291724277181</v>
      </c>
      <c r="H278" s="251">
        <v>8.83</v>
      </c>
      <c r="I278" s="32"/>
      <c r="J278" s="60"/>
      <c r="K278" s="60"/>
      <c r="L278" s="60"/>
    </row>
    <row r="279" spans="1:12" s="59" customFormat="1" ht="16.5" customHeight="1" x14ac:dyDescent="0.25">
      <c r="A279" s="458"/>
      <c r="B279" s="455">
        <v>0</v>
      </c>
      <c r="C279" s="218" t="s">
        <v>7</v>
      </c>
      <c r="D279" s="222">
        <v>35</v>
      </c>
      <c r="E279" s="251">
        <v>0</v>
      </c>
      <c r="F279" s="218">
        <v>5.8608875016620896</v>
      </c>
      <c r="G279" s="251">
        <v>10.32</v>
      </c>
      <c r="H279" s="251">
        <v>9.69</v>
      </c>
      <c r="I279" s="32"/>
      <c r="J279" s="60"/>
      <c r="K279" s="60"/>
      <c r="L279" s="60"/>
    </row>
    <row r="280" spans="1:12" s="59" customFormat="1" ht="16.5" customHeight="1" x14ac:dyDescent="0.25">
      <c r="A280" s="458"/>
      <c r="B280" s="455">
        <v>0</v>
      </c>
      <c r="C280" s="218" t="s">
        <v>8</v>
      </c>
      <c r="D280" s="222">
        <v>35</v>
      </c>
      <c r="E280" s="251">
        <v>0</v>
      </c>
      <c r="F280" s="218">
        <v>7.6143589765956872</v>
      </c>
      <c r="G280" s="251">
        <v>12.2</v>
      </c>
      <c r="H280" s="251">
        <v>11.01</v>
      </c>
      <c r="I280" s="32"/>
      <c r="J280" s="60"/>
      <c r="K280" s="60"/>
      <c r="L280" s="60"/>
    </row>
    <row r="281" spans="1:12" s="59" customFormat="1" ht="16.5" customHeight="1" thickBot="1" x14ac:dyDescent="0.3">
      <c r="A281" s="459"/>
      <c r="B281" s="456">
        <v>0</v>
      </c>
      <c r="C281" s="249" t="s">
        <v>17</v>
      </c>
      <c r="D281" s="252">
        <v>35</v>
      </c>
      <c r="E281" s="253">
        <v>0</v>
      </c>
      <c r="F281" s="249">
        <v>9.4893765618975792</v>
      </c>
      <c r="G281" s="253">
        <v>13.185208424901143</v>
      </c>
      <c r="H281" s="253">
        <v>12.635</v>
      </c>
      <c r="I281" s="32"/>
      <c r="J281" s="60"/>
      <c r="K281" s="60"/>
      <c r="L281" s="60"/>
    </row>
    <row r="282" spans="1:12" s="3" customFormat="1" ht="16.5" customHeight="1" thickBot="1" x14ac:dyDescent="0.3">
      <c r="A282" s="9"/>
      <c r="B282" s="10"/>
      <c r="C282" s="11"/>
      <c r="D282" s="35"/>
      <c r="E282" s="36"/>
      <c r="F282" s="36"/>
      <c r="G282" s="36"/>
      <c r="H282" s="37"/>
      <c r="J282" s="4"/>
      <c r="K282" s="4"/>
      <c r="L282" s="4"/>
    </row>
    <row r="283" spans="1:12" s="3" customFormat="1" ht="16.5" customHeight="1" thickBot="1" x14ac:dyDescent="0.2">
      <c r="A283" s="487" t="s">
        <v>33</v>
      </c>
      <c r="B283" s="488"/>
      <c r="C283" s="488"/>
      <c r="D283" s="488"/>
      <c r="E283" s="488"/>
      <c r="F283" s="488"/>
      <c r="G283" s="501"/>
      <c r="H283" s="502"/>
      <c r="J283" s="4"/>
      <c r="K283" s="4"/>
      <c r="L283" s="4"/>
    </row>
    <row r="284" spans="1:12" s="3" customFormat="1" ht="34.5" customHeight="1" x14ac:dyDescent="0.25">
      <c r="A284" s="89"/>
      <c r="B284" s="89"/>
      <c r="C284" s="91" t="s">
        <v>11</v>
      </c>
      <c r="D284" s="92" t="s">
        <v>25</v>
      </c>
      <c r="E284" s="92" t="s">
        <v>25</v>
      </c>
      <c r="F284" s="92" t="s">
        <v>25</v>
      </c>
      <c r="G284" s="93"/>
      <c r="H284" s="93"/>
      <c r="J284" s="4"/>
      <c r="K284" s="4"/>
      <c r="L284" s="4"/>
    </row>
    <row r="285" spans="1:12" s="3" customFormat="1" ht="31.5" customHeight="1" thickBot="1" x14ac:dyDescent="0.3">
      <c r="A285" s="89"/>
      <c r="B285" s="89"/>
      <c r="C285" s="94"/>
      <c r="D285" s="95" t="s">
        <v>22</v>
      </c>
      <c r="E285" s="95" t="s">
        <v>23</v>
      </c>
      <c r="F285" s="95" t="s">
        <v>21</v>
      </c>
      <c r="G285" s="93"/>
      <c r="H285" s="93"/>
      <c r="J285" s="4"/>
      <c r="K285" s="4"/>
      <c r="L285" s="4"/>
    </row>
    <row r="286" spans="1:12" s="3" customFormat="1" ht="16.5" customHeight="1" x14ac:dyDescent="0.25">
      <c r="A286" s="448" t="s">
        <v>34</v>
      </c>
      <c r="B286" s="451" t="s">
        <v>35</v>
      </c>
      <c r="C286" s="101">
        <v>12</v>
      </c>
      <c r="D286" s="102">
        <v>12.25</v>
      </c>
      <c r="E286" s="102">
        <v>11.32</v>
      </c>
      <c r="F286" s="103">
        <v>10.79</v>
      </c>
      <c r="G286" s="99"/>
      <c r="H286" s="100"/>
      <c r="J286" s="4"/>
      <c r="K286" s="4"/>
      <c r="L286" s="4"/>
    </row>
    <row r="287" spans="1:12" s="3" customFormat="1" ht="16.5" customHeight="1" x14ac:dyDescent="0.25">
      <c r="A287" s="449"/>
      <c r="B287" s="452"/>
      <c r="C287" s="104">
        <v>24</v>
      </c>
      <c r="D287" s="105">
        <v>12.75</v>
      </c>
      <c r="E287" s="105">
        <v>11.88</v>
      </c>
      <c r="F287" s="106">
        <v>11.29</v>
      </c>
      <c r="G287" s="99"/>
      <c r="H287" s="100"/>
      <c r="J287" s="4"/>
      <c r="K287" s="4"/>
      <c r="L287" s="4"/>
    </row>
    <row r="288" spans="1:12" s="3" customFormat="1" ht="16.5" customHeight="1" x14ac:dyDescent="0.25">
      <c r="A288" s="449"/>
      <c r="B288" s="452"/>
      <c r="C288" s="104">
        <v>36</v>
      </c>
      <c r="D288" s="105">
        <v>13.04</v>
      </c>
      <c r="E288" s="105">
        <v>12.17</v>
      </c>
      <c r="F288" s="106">
        <v>11.59</v>
      </c>
      <c r="G288" s="99"/>
      <c r="H288" s="100"/>
      <c r="J288" s="4"/>
      <c r="K288" s="4"/>
      <c r="L288" s="4"/>
    </row>
    <row r="289" spans="1:12" s="3" customFormat="1" ht="16.5" customHeight="1" x14ac:dyDescent="0.25">
      <c r="A289" s="449"/>
      <c r="B289" s="452"/>
      <c r="C289" s="104">
        <v>48</v>
      </c>
      <c r="D289" s="105">
        <v>13.53</v>
      </c>
      <c r="E289" s="105">
        <v>12.63</v>
      </c>
      <c r="F289" s="106">
        <v>12.13</v>
      </c>
      <c r="G289" s="99"/>
      <c r="H289" s="100"/>
      <c r="J289" s="4"/>
      <c r="K289" s="4"/>
      <c r="L289" s="4"/>
    </row>
    <row r="290" spans="1:12" s="3" customFormat="1" ht="16.5" customHeight="1" thickBot="1" x14ac:dyDescent="0.3">
      <c r="A290" s="450"/>
      <c r="B290" s="453"/>
      <c r="C290" s="107">
        <v>60</v>
      </c>
      <c r="D290" s="108">
        <v>14.53</v>
      </c>
      <c r="E290" s="108">
        <v>13.67</v>
      </c>
      <c r="F290" s="109">
        <v>13.17</v>
      </c>
      <c r="G290" s="99"/>
      <c r="H290" s="100"/>
      <c r="J290" s="4"/>
      <c r="K290" s="4"/>
      <c r="L290" s="4"/>
    </row>
    <row r="291" spans="1:12" s="3" customFormat="1" ht="16.5" customHeight="1" thickBot="1" x14ac:dyDescent="0.3">
      <c r="A291" s="96"/>
      <c r="B291" s="89"/>
      <c r="C291" s="90"/>
      <c r="D291" s="97"/>
      <c r="E291" s="97"/>
      <c r="F291" s="98"/>
      <c r="G291" s="93"/>
      <c r="H291" s="93"/>
      <c r="J291" s="4"/>
      <c r="K291" s="4"/>
      <c r="L291" s="4"/>
    </row>
    <row r="292" spans="1:12" s="3" customFormat="1" ht="41.25" customHeight="1" x14ac:dyDescent="0.25">
      <c r="A292" s="89"/>
      <c r="B292" s="89"/>
      <c r="C292" s="91" t="s">
        <v>11</v>
      </c>
      <c r="D292" s="92" t="s">
        <v>25</v>
      </c>
      <c r="E292" s="92" t="s">
        <v>25</v>
      </c>
      <c r="F292" s="92" t="s">
        <v>25</v>
      </c>
      <c r="G292" s="93"/>
      <c r="H292" s="93"/>
      <c r="J292" s="4"/>
      <c r="K292" s="4"/>
      <c r="L292" s="4"/>
    </row>
    <row r="293" spans="1:12" s="3" customFormat="1" ht="27" customHeight="1" thickBot="1" x14ac:dyDescent="0.3">
      <c r="A293" s="89"/>
      <c r="B293" s="89"/>
      <c r="C293" s="94"/>
      <c r="D293" s="95" t="s">
        <v>22</v>
      </c>
      <c r="E293" s="95" t="s">
        <v>23</v>
      </c>
      <c r="F293" s="95" t="s">
        <v>21</v>
      </c>
      <c r="G293" s="93"/>
      <c r="H293" s="93"/>
      <c r="J293" s="4"/>
      <c r="K293" s="4"/>
      <c r="L293" s="4"/>
    </row>
    <row r="294" spans="1:12" s="3" customFormat="1" ht="16.5" customHeight="1" x14ac:dyDescent="0.25">
      <c r="A294" s="448" t="s">
        <v>36</v>
      </c>
      <c r="B294" s="451" t="s">
        <v>37</v>
      </c>
      <c r="C294" s="101">
        <v>12</v>
      </c>
      <c r="D294" s="102">
        <v>12.16</v>
      </c>
      <c r="E294" s="102">
        <v>11.4</v>
      </c>
      <c r="F294" s="103">
        <v>10.97</v>
      </c>
      <c r="G294" s="99"/>
      <c r="H294" s="100"/>
      <c r="J294" s="4"/>
      <c r="K294" s="4"/>
      <c r="L294" s="4"/>
    </row>
    <row r="295" spans="1:12" s="3" customFormat="1" ht="16.5" customHeight="1" x14ac:dyDescent="0.25">
      <c r="A295" s="449"/>
      <c r="B295" s="452"/>
      <c r="C295" s="104">
        <v>24</v>
      </c>
      <c r="D295" s="105">
        <v>12.56</v>
      </c>
      <c r="E295" s="105">
        <v>11.86</v>
      </c>
      <c r="F295" s="106">
        <v>11.38</v>
      </c>
      <c r="G295" s="99"/>
      <c r="H295" s="100"/>
      <c r="J295" s="4"/>
      <c r="K295" s="4"/>
      <c r="L295" s="4"/>
    </row>
    <row r="296" spans="1:12" s="3" customFormat="1" ht="16.5" customHeight="1" x14ac:dyDescent="0.25">
      <c r="A296" s="449"/>
      <c r="B296" s="452"/>
      <c r="C296" s="104">
        <v>36</v>
      </c>
      <c r="D296" s="105">
        <v>12.79</v>
      </c>
      <c r="E296" s="105">
        <v>12.09</v>
      </c>
      <c r="F296" s="106">
        <v>11.62</v>
      </c>
      <c r="G296" s="99"/>
      <c r="H296" s="100"/>
      <c r="J296" s="4"/>
      <c r="K296" s="4"/>
      <c r="L296" s="4"/>
    </row>
    <row r="297" spans="1:12" s="3" customFormat="1" ht="16.5" customHeight="1" x14ac:dyDescent="0.25">
      <c r="A297" s="449"/>
      <c r="B297" s="452"/>
      <c r="C297" s="104">
        <v>48</v>
      </c>
      <c r="D297" s="105">
        <v>13.19</v>
      </c>
      <c r="E297" s="105">
        <v>12.46</v>
      </c>
      <c r="F297" s="106">
        <v>12.06</v>
      </c>
      <c r="G297" s="99"/>
      <c r="H297" s="100"/>
      <c r="J297" s="4"/>
      <c r="K297" s="4"/>
      <c r="L297" s="4"/>
    </row>
    <row r="298" spans="1:12" s="3" customFormat="1" ht="16.5" customHeight="1" thickBot="1" x14ac:dyDescent="0.3">
      <c r="A298" s="450"/>
      <c r="B298" s="453"/>
      <c r="C298" s="107">
        <v>60</v>
      </c>
      <c r="D298" s="108">
        <v>14.01</v>
      </c>
      <c r="E298" s="108">
        <v>13.3</v>
      </c>
      <c r="F298" s="109">
        <v>12.9</v>
      </c>
      <c r="G298" s="99"/>
      <c r="H298" s="100"/>
      <c r="J298" s="4"/>
      <c r="K298" s="4"/>
      <c r="L298" s="4"/>
    </row>
    <row r="299" spans="1:12" s="3" customFormat="1" ht="16.5" customHeight="1" thickBot="1" x14ac:dyDescent="0.3">
      <c r="A299" s="110"/>
      <c r="B299" s="88"/>
      <c r="C299" s="111"/>
      <c r="D299" s="112"/>
      <c r="E299" s="112"/>
      <c r="F299" s="112"/>
      <c r="G299" s="113"/>
      <c r="H299" s="113"/>
      <c r="J299" s="4"/>
      <c r="K299" s="4"/>
      <c r="L299" s="4"/>
    </row>
    <row r="300" spans="1:12" s="3" customFormat="1" ht="33.75" customHeight="1" x14ac:dyDescent="0.25">
      <c r="A300" s="89"/>
      <c r="B300" s="89"/>
      <c r="C300" s="91" t="s">
        <v>11</v>
      </c>
      <c r="D300" s="92" t="s">
        <v>25</v>
      </c>
      <c r="E300" s="92" t="s">
        <v>25</v>
      </c>
      <c r="F300" s="92" t="s">
        <v>25</v>
      </c>
      <c r="G300" s="93"/>
      <c r="H300" s="93"/>
      <c r="J300" s="4"/>
      <c r="K300" s="4"/>
      <c r="L300" s="4"/>
    </row>
    <row r="301" spans="1:12" s="3" customFormat="1" ht="30.75" customHeight="1" thickBot="1" x14ac:dyDescent="0.3">
      <c r="A301" s="89"/>
      <c r="B301" s="89"/>
      <c r="C301" s="94"/>
      <c r="D301" s="95" t="s">
        <v>22</v>
      </c>
      <c r="E301" s="95" t="s">
        <v>23</v>
      </c>
      <c r="F301" s="95" t="s">
        <v>21</v>
      </c>
      <c r="G301" s="93"/>
      <c r="H301" s="93"/>
      <c r="J301" s="4"/>
      <c r="K301" s="4"/>
      <c r="L301" s="4"/>
    </row>
    <row r="302" spans="1:12" s="3" customFormat="1" ht="16.5" customHeight="1" x14ac:dyDescent="0.25">
      <c r="A302" s="448" t="s">
        <v>38</v>
      </c>
      <c r="B302" s="451" t="s">
        <v>40</v>
      </c>
      <c r="C302" s="101">
        <v>12</v>
      </c>
      <c r="D302" s="102">
        <v>14.99</v>
      </c>
      <c r="E302" s="102">
        <v>13.74</v>
      </c>
      <c r="F302" s="103">
        <v>12.99</v>
      </c>
      <c r="G302" s="99"/>
      <c r="H302" s="100"/>
      <c r="J302" s="4"/>
      <c r="K302" s="4"/>
      <c r="L302" s="4"/>
    </row>
    <row r="303" spans="1:12" s="3" customFormat="1" ht="16.5" customHeight="1" x14ac:dyDescent="0.25">
      <c r="A303" s="449"/>
      <c r="B303" s="452"/>
      <c r="C303" s="104">
        <v>24</v>
      </c>
      <c r="D303" s="105">
        <v>14.49</v>
      </c>
      <c r="E303" s="105">
        <v>13.24</v>
      </c>
      <c r="F303" s="106">
        <v>12.49</v>
      </c>
      <c r="G303" s="99"/>
      <c r="H303" s="100"/>
      <c r="J303" s="4"/>
      <c r="K303" s="4"/>
      <c r="L303" s="4"/>
    </row>
    <row r="304" spans="1:12" s="3" customFormat="1" ht="16.5" customHeight="1" x14ac:dyDescent="0.25">
      <c r="A304" s="449"/>
      <c r="B304" s="452"/>
      <c r="C304" s="104">
        <v>36</v>
      </c>
      <c r="D304" s="105">
        <v>14.49</v>
      </c>
      <c r="E304" s="105">
        <v>13.24</v>
      </c>
      <c r="F304" s="106">
        <v>12.49</v>
      </c>
      <c r="G304" s="99"/>
      <c r="H304" s="100"/>
      <c r="J304" s="4"/>
      <c r="K304" s="4"/>
      <c r="L304" s="4"/>
    </row>
    <row r="305" spans="1:12" s="3" customFormat="1" ht="16.5" customHeight="1" x14ac:dyDescent="0.25">
      <c r="A305" s="449"/>
      <c r="B305" s="452"/>
      <c r="C305" s="104">
        <v>48</v>
      </c>
      <c r="D305" s="105">
        <v>14.74</v>
      </c>
      <c r="E305" s="105">
        <v>13.49</v>
      </c>
      <c r="F305" s="106">
        <v>12.74</v>
      </c>
      <c r="G305" s="99"/>
      <c r="H305" s="100"/>
      <c r="J305" s="4"/>
      <c r="K305" s="4"/>
      <c r="L305" s="4"/>
    </row>
    <row r="306" spans="1:12" s="3" customFormat="1" ht="16.5" customHeight="1" thickBot="1" x14ac:dyDescent="0.3">
      <c r="A306" s="450"/>
      <c r="B306" s="453"/>
      <c r="C306" s="107">
        <v>60</v>
      </c>
      <c r="D306" s="108">
        <v>15.74</v>
      </c>
      <c r="E306" s="108">
        <v>14.49</v>
      </c>
      <c r="F306" s="109">
        <v>13.74</v>
      </c>
      <c r="G306" s="99"/>
      <c r="H306" s="100"/>
      <c r="J306" s="4"/>
      <c r="K306" s="4"/>
      <c r="L306" s="4"/>
    </row>
    <row r="307" spans="1:12" ht="16.5" customHeight="1" x14ac:dyDescent="0.25">
      <c r="A307" s="38"/>
    </row>
    <row r="308" spans="1:12" ht="16.5" customHeight="1" x14ac:dyDescent="0.3">
      <c r="A308" s="39" t="s">
        <v>26</v>
      </c>
    </row>
    <row r="309" spans="1:12" ht="16.5" customHeight="1" x14ac:dyDescent="0.3">
      <c r="A309" s="39" t="s">
        <v>31</v>
      </c>
    </row>
    <row r="310" spans="1:12" ht="16.5" customHeight="1" x14ac:dyDescent="0.3">
      <c r="A310" s="39" t="s">
        <v>32</v>
      </c>
    </row>
    <row r="311" spans="1:12" ht="16.5" customHeight="1" x14ac:dyDescent="0.3">
      <c r="A311" s="39" t="s">
        <v>9</v>
      </c>
    </row>
    <row r="312" spans="1:12" ht="16.5" customHeight="1" x14ac:dyDescent="0.3">
      <c r="A312" s="39" t="s">
        <v>10</v>
      </c>
    </row>
    <row r="313" spans="1:12" ht="16.5" customHeight="1" x14ac:dyDescent="0.3">
      <c r="A313" s="39"/>
    </row>
    <row r="317" spans="1:12" ht="16.5" customHeight="1" x14ac:dyDescent="0.25">
      <c r="A317" s="1"/>
    </row>
    <row r="318" spans="1:12" ht="16.5" customHeight="1" x14ac:dyDescent="0.25">
      <c r="A318" s="1"/>
    </row>
  </sheetData>
  <sheetProtection password="E9C4" sheet="1" objects="1" scenarios="1"/>
  <mergeCells count="150">
    <mergeCell ref="A247:A254"/>
    <mergeCell ref="B247:B254"/>
    <mergeCell ref="B200:B207"/>
    <mergeCell ref="A192:A199"/>
    <mergeCell ref="C265:F265"/>
    <mergeCell ref="C263:F263"/>
    <mergeCell ref="A238:H238"/>
    <mergeCell ref="B239:B246"/>
    <mergeCell ref="A124:A131"/>
    <mergeCell ref="B124:B131"/>
    <mergeCell ref="A200:A207"/>
    <mergeCell ref="A220:A227"/>
    <mergeCell ref="B220:B227"/>
    <mergeCell ref="A228:A235"/>
    <mergeCell ref="B228:B235"/>
    <mergeCell ref="A210:A214"/>
    <mergeCell ref="A209:H209"/>
    <mergeCell ref="A159:A162"/>
    <mergeCell ref="C210:F210"/>
    <mergeCell ref="C211:F211"/>
    <mergeCell ref="A185:H185"/>
    <mergeCell ref="A176:A183"/>
    <mergeCell ref="B176:B183"/>
    <mergeCell ref="C212:F212"/>
    <mergeCell ref="C213:F213"/>
    <mergeCell ref="A215:A219"/>
    <mergeCell ref="C215:F215"/>
    <mergeCell ref="C7:F7"/>
    <mergeCell ref="C8:F8"/>
    <mergeCell ref="A283:H283"/>
    <mergeCell ref="C187:F187"/>
    <mergeCell ref="C135:F135"/>
    <mergeCell ref="C85:F85"/>
    <mergeCell ref="C258:F258"/>
    <mergeCell ref="A108:H108"/>
    <mergeCell ref="A12:A19"/>
    <mergeCell ref="B12:B19"/>
    <mergeCell ref="B91:B98"/>
    <mergeCell ref="C57:F57"/>
    <mergeCell ref="A76:H76"/>
    <mergeCell ref="A77:A81"/>
    <mergeCell ref="C216:F216"/>
    <mergeCell ref="C190:F190"/>
    <mergeCell ref="B192:B199"/>
    <mergeCell ref="B148:B155"/>
    <mergeCell ref="C217:F217"/>
    <mergeCell ref="C218:F218"/>
    <mergeCell ref="A115:H115"/>
    <mergeCell ref="A116:A123"/>
    <mergeCell ref="B116:B123"/>
    <mergeCell ref="A239:A246"/>
    <mergeCell ref="A1:H1"/>
    <mergeCell ref="A2:A4"/>
    <mergeCell ref="B2:B4"/>
    <mergeCell ref="C2:H2"/>
    <mergeCell ref="F3:H3"/>
    <mergeCell ref="A6:H6"/>
    <mergeCell ref="A7:A11"/>
    <mergeCell ref="B67:B74"/>
    <mergeCell ref="A67:A74"/>
    <mergeCell ref="C32:F32"/>
    <mergeCell ref="C33:F33"/>
    <mergeCell ref="C34:F34"/>
    <mergeCell ref="C35:F35"/>
    <mergeCell ref="C31:F31"/>
    <mergeCell ref="C54:F54"/>
    <mergeCell ref="C55:F55"/>
    <mergeCell ref="C56:F56"/>
    <mergeCell ref="B44:B51"/>
    <mergeCell ref="A20:A27"/>
    <mergeCell ref="B20:B27"/>
    <mergeCell ref="A53:H53"/>
    <mergeCell ref="A44:A51"/>
    <mergeCell ref="A54:A58"/>
    <mergeCell ref="A29:H29"/>
    <mergeCell ref="A30:A35"/>
    <mergeCell ref="C30:F30"/>
    <mergeCell ref="C58:F58"/>
    <mergeCell ref="A36:A43"/>
    <mergeCell ref="C9:F9"/>
    <mergeCell ref="C10:F10"/>
    <mergeCell ref="C11:F11"/>
    <mergeCell ref="C77:F77"/>
    <mergeCell ref="C78:F78"/>
    <mergeCell ref="A99:A106"/>
    <mergeCell ref="B99:B106"/>
    <mergeCell ref="A59:A66"/>
    <mergeCell ref="C111:F111"/>
    <mergeCell ref="C84:F84"/>
    <mergeCell ref="C87:F87"/>
    <mergeCell ref="C88:F88"/>
    <mergeCell ref="C89:F89"/>
    <mergeCell ref="B59:B66"/>
    <mergeCell ref="C79:F79"/>
    <mergeCell ref="C80:F80"/>
    <mergeCell ref="C81:F81"/>
    <mergeCell ref="A84:A90"/>
    <mergeCell ref="A109:A112"/>
    <mergeCell ref="C109:F109"/>
    <mergeCell ref="C110:F110"/>
    <mergeCell ref="B36:B43"/>
    <mergeCell ref="A83:H83"/>
    <mergeCell ref="A91:A98"/>
    <mergeCell ref="C86:F86"/>
    <mergeCell ref="A274:A281"/>
    <mergeCell ref="C189:F189"/>
    <mergeCell ref="C186:F186"/>
    <mergeCell ref="A186:A190"/>
    <mergeCell ref="C188:F188"/>
    <mergeCell ref="C139:F139"/>
    <mergeCell ref="A148:A155"/>
    <mergeCell ref="A140:A147"/>
    <mergeCell ref="A157:H157"/>
    <mergeCell ref="C159:F159"/>
    <mergeCell ref="C160:F160"/>
    <mergeCell ref="C161:F161"/>
    <mergeCell ref="C162:F162"/>
    <mergeCell ref="A163:A166"/>
    <mergeCell ref="C163:F163"/>
    <mergeCell ref="C164:F164"/>
    <mergeCell ref="A133:H133"/>
    <mergeCell ref="C134:F134"/>
    <mergeCell ref="C136:F136"/>
    <mergeCell ref="C112:F112"/>
    <mergeCell ref="A134:A139"/>
    <mergeCell ref="C138:F138"/>
    <mergeCell ref="C137:F137"/>
    <mergeCell ref="C166:F166"/>
    <mergeCell ref="C167:F167"/>
    <mergeCell ref="A168:A175"/>
    <mergeCell ref="B168:B175"/>
    <mergeCell ref="C165:F165"/>
    <mergeCell ref="B140:B147"/>
    <mergeCell ref="A302:A306"/>
    <mergeCell ref="B302:B306"/>
    <mergeCell ref="B274:B281"/>
    <mergeCell ref="A266:A273"/>
    <mergeCell ref="C257:F257"/>
    <mergeCell ref="C259:F259"/>
    <mergeCell ref="C260:F260"/>
    <mergeCell ref="A257:A265"/>
    <mergeCell ref="A256:H256"/>
    <mergeCell ref="C264:F264"/>
    <mergeCell ref="C261:F261"/>
    <mergeCell ref="C262:F262"/>
    <mergeCell ref="B266:B273"/>
    <mergeCell ref="A286:A290"/>
    <mergeCell ref="B286:B290"/>
    <mergeCell ref="A294:A298"/>
    <mergeCell ref="B294:B298"/>
  </mergeCells>
  <printOptions horizontalCentered="1"/>
  <pageMargins left="0.17" right="0.16" top="0.22" bottom="0.19" header="0.17" footer="0.19"/>
  <pageSetup scale="54" fitToHeight="4" orientation="portrait" r:id="rId1"/>
  <headerFooter alignWithMargins="0">
    <oddFooter>&amp;L&amp;"Arial,Regular"&amp;12&amp;F&amp;C&amp;A&amp;R&amp;"Arial,Regular"&amp;12&amp;D&amp;T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BC110"/>
  <sheetViews>
    <sheetView showGridLines="0" topLeftCell="B1" zoomScale="88" zoomScaleNormal="88" workbookViewId="0">
      <selection activeCell="H30" sqref="H30"/>
    </sheetView>
  </sheetViews>
  <sheetFormatPr defaultColWidth="9.625" defaultRowHeight="12" x14ac:dyDescent="0.2"/>
  <cols>
    <col min="1" max="1" width="7.25" style="299" customWidth="1"/>
    <col min="2" max="2" width="1.625" style="299" customWidth="1"/>
    <col min="3" max="3" width="8.375" style="299" customWidth="1"/>
    <col min="4" max="4" width="40.875" style="299" bestFit="1" customWidth="1"/>
    <col min="5" max="5" width="7.5" style="299" customWidth="1"/>
    <col min="6" max="6" width="20" style="301" hidden="1" customWidth="1"/>
    <col min="7" max="7" width="7.5" style="299" customWidth="1"/>
    <col min="8" max="8" width="10.875" style="302" customWidth="1"/>
    <col min="9" max="9" width="7.875" style="303" bestFit="1" customWidth="1"/>
    <col min="10" max="10" width="6.75" style="303" bestFit="1" customWidth="1"/>
    <col min="11" max="11" width="7.5" style="303" bestFit="1" customWidth="1"/>
    <col min="12" max="12" width="9.875" style="299" customWidth="1"/>
    <col min="13" max="13" width="10" style="299" customWidth="1"/>
    <col min="14" max="14" width="10.375" style="304" customWidth="1"/>
    <col min="15" max="256" width="9.625" style="299"/>
    <col min="257" max="257" width="7.25" style="299" customWidth="1"/>
    <col min="258" max="258" width="1.625" style="299" customWidth="1"/>
    <col min="259" max="259" width="8.375" style="299" customWidth="1"/>
    <col min="260" max="260" width="40.875" style="299" bestFit="1" customWidth="1"/>
    <col min="261" max="261" width="7.5" style="299" customWidth="1"/>
    <col min="262" max="262" width="0" style="299" hidden="1" customWidth="1"/>
    <col min="263" max="263" width="7.5" style="299" customWidth="1"/>
    <col min="264" max="264" width="10.875" style="299" customWidth="1"/>
    <col min="265" max="265" width="7.875" style="299" bestFit="1" customWidth="1"/>
    <col min="266" max="266" width="6.75" style="299" bestFit="1" customWidth="1"/>
    <col min="267" max="267" width="7.5" style="299" bestFit="1" customWidth="1"/>
    <col min="268" max="268" width="9.875" style="299" customWidth="1"/>
    <col min="269" max="269" width="10" style="299" customWidth="1"/>
    <col min="270" max="270" width="10.375" style="299" customWidth="1"/>
    <col min="271" max="512" width="9.625" style="299"/>
    <col min="513" max="513" width="7.25" style="299" customWidth="1"/>
    <col min="514" max="514" width="1.625" style="299" customWidth="1"/>
    <col min="515" max="515" width="8.375" style="299" customWidth="1"/>
    <col min="516" max="516" width="40.875" style="299" bestFit="1" customWidth="1"/>
    <col min="517" max="517" width="7.5" style="299" customWidth="1"/>
    <col min="518" max="518" width="0" style="299" hidden="1" customWidth="1"/>
    <col min="519" max="519" width="7.5" style="299" customWidth="1"/>
    <col min="520" max="520" width="10.875" style="299" customWidth="1"/>
    <col min="521" max="521" width="7.875" style="299" bestFit="1" customWidth="1"/>
    <col min="522" max="522" width="6.75" style="299" bestFit="1" customWidth="1"/>
    <col min="523" max="523" width="7.5" style="299" bestFit="1" customWidth="1"/>
    <col min="524" max="524" width="9.875" style="299" customWidth="1"/>
    <col min="525" max="525" width="10" style="299" customWidth="1"/>
    <col min="526" max="526" width="10.375" style="299" customWidth="1"/>
    <col min="527" max="768" width="9.625" style="299"/>
    <col min="769" max="769" width="7.25" style="299" customWidth="1"/>
    <col min="770" max="770" width="1.625" style="299" customWidth="1"/>
    <col min="771" max="771" width="8.375" style="299" customWidth="1"/>
    <col min="772" max="772" width="40.875" style="299" bestFit="1" customWidth="1"/>
    <col min="773" max="773" width="7.5" style="299" customWidth="1"/>
    <col min="774" max="774" width="0" style="299" hidden="1" customWidth="1"/>
    <col min="775" max="775" width="7.5" style="299" customWidth="1"/>
    <col min="776" max="776" width="10.875" style="299" customWidth="1"/>
    <col min="777" max="777" width="7.875" style="299" bestFit="1" customWidth="1"/>
    <col min="778" max="778" width="6.75" style="299" bestFit="1" customWidth="1"/>
    <col min="779" max="779" width="7.5" style="299" bestFit="1" customWidth="1"/>
    <col min="780" max="780" width="9.875" style="299" customWidth="1"/>
    <col min="781" max="781" width="10" style="299" customWidth="1"/>
    <col min="782" max="782" width="10.375" style="299" customWidth="1"/>
    <col min="783" max="1024" width="9.625" style="299"/>
    <col min="1025" max="1025" width="7.25" style="299" customWidth="1"/>
    <col min="1026" max="1026" width="1.625" style="299" customWidth="1"/>
    <col min="1027" max="1027" width="8.375" style="299" customWidth="1"/>
    <col min="1028" max="1028" width="40.875" style="299" bestFit="1" customWidth="1"/>
    <col min="1029" max="1029" width="7.5" style="299" customWidth="1"/>
    <col min="1030" max="1030" width="0" style="299" hidden="1" customWidth="1"/>
    <col min="1031" max="1031" width="7.5" style="299" customWidth="1"/>
    <col min="1032" max="1032" width="10.875" style="299" customWidth="1"/>
    <col min="1033" max="1033" width="7.875" style="299" bestFit="1" customWidth="1"/>
    <col min="1034" max="1034" width="6.75" style="299" bestFit="1" customWidth="1"/>
    <col min="1035" max="1035" width="7.5" style="299" bestFit="1" customWidth="1"/>
    <col min="1036" max="1036" width="9.875" style="299" customWidth="1"/>
    <col min="1037" max="1037" width="10" style="299" customWidth="1"/>
    <col min="1038" max="1038" width="10.375" style="299" customWidth="1"/>
    <col min="1039" max="1280" width="9.625" style="299"/>
    <col min="1281" max="1281" width="7.25" style="299" customWidth="1"/>
    <col min="1282" max="1282" width="1.625" style="299" customWidth="1"/>
    <col min="1283" max="1283" width="8.375" style="299" customWidth="1"/>
    <col min="1284" max="1284" width="40.875" style="299" bestFit="1" customWidth="1"/>
    <col min="1285" max="1285" width="7.5" style="299" customWidth="1"/>
    <col min="1286" max="1286" width="0" style="299" hidden="1" customWidth="1"/>
    <col min="1287" max="1287" width="7.5" style="299" customWidth="1"/>
    <col min="1288" max="1288" width="10.875" style="299" customWidth="1"/>
    <col min="1289" max="1289" width="7.875" style="299" bestFit="1" customWidth="1"/>
    <col min="1290" max="1290" width="6.75" style="299" bestFit="1" customWidth="1"/>
    <col min="1291" max="1291" width="7.5" style="299" bestFit="1" customWidth="1"/>
    <col min="1292" max="1292" width="9.875" style="299" customWidth="1"/>
    <col min="1293" max="1293" width="10" style="299" customWidth="1"/>
    <col min="1294" max="1294" width="10.375" style="299" customWidth="1"/>
    <col min="1295" max="1536" width="9.625" style="299"/>
    <col min="1537" max="1537" width="7.25" style="299" customWidth="1"/>
    <col min="1538" max="1538" width="1.625" style="299" customWidth="1"/>
    <col min="1539" max="1539" width="8.375" style="299" customWidth="1"/>
    <col min="1540" max="1540" width="40.875" style="299" bestFit="1" customWidth="1"/>
    <col min="1541" max="1541" width="7.5" style="299" customWidth="1"/>
    <col min="1542" max="1542" width="0" style="299" hidden="1" customWidth="1"/>
    <col min="1543" max="1543" width="7.5" style="299" customWidth="1"/>
    <col min="1544" max="1544" width="10.875" style="299" customWidth="1"/>
    <col min="1545" max="1545" width="7.875" style="299" bestFit="1" customWidth="1"/>
    <col min="1546" max="1546" width="6.75" style="299" bestFit="1" customWidth="1"/>
    <col min="1547" max="1547" width="7.5" style="299" bestFit="1" customWidth="1"/>
    <col min="1548" max="1548" width="9.875" style="299" customWidth="1"/>
    <col min="1549" max="1549" width="10" style="299" customWidth="1"/>
    <col min="1550" max="1550" width="10.375" style="299" customWidth="1"/>
    <col min="1551" max="1792" width="9.625" style="299"/>
    <col min="1793" max="1793" width="7.25" style="299" customWidth="1"/>
    <col min="1794" max="1794" width="1.625" style="299" customWidth="1"/>
    <col min="1795" max="1795" width="8.375" style="299" customWidth="1"/>
    <col min="1796" max="1796" width="40.875" style="299" bestFit="1" customWidth="1"/>
    <col min="1797" max="1797" width="7.5" style="299" customWidth="1"/>
    <col min="1798" max="1798" width="0" style="299" hidden="1" customWidth="1"/>
    <col min="1799" max="1799" width="7.5" style="299" customWidth="1"/>
    <col min="1800" max="1800" width="10.875" style="299" customWidth="1"/>
    <col min="1801" max="1801" width="7.875" style="299" bestFit="1" customWidth="1"/>
    <col min="1802" max="1802" width="6.75" style="299" bestFit="1" customWidth="1"/>
    <col min="1803" max="1803" width="7.5" style="299" bestFit="1" customWidth="1"/>
    <col min="1804" max="1804" width="9.875" style="299" customWidth="1"/>
    <col min="1805" max="1805" width="10" style="299" customWidth="1"/>
    <col min="1806" max="1806" width="10.375" style="299" customWidth="1"/>
    <col min="1807" max="2048" width="9.625" style="299"/>
    <col min="2049" max="2049" width="7.25" style="299" customWidth="1"/>
    <col min="2050" max="2050" width="1.625" style="299" customWidth="1"/>
    <col min="2051" max="2051" width="8.375" style="299" customWidth="1"/>
    <col min="2052" max="2052" width="40.875" style="299" bestFit="1" customWidth="1"/>
    <col min="2053" max="2053" width="7.5" style="299" customWidth="1"/>
    <col min="2054" max="2054" width="0" style="299" hidden="1" customWidth="1"/>
    <col min="2055" max="2055" width="7.5" style="299" customWidth="1"/>
    <col min="2056" max="2056" width="10.875" style="299" customWidth="1"/>
    <col min="2057" max="2057" width="7.875" style="299" bestFit="1" customWidth="1"/>
    <col min="2058" max="2058" width="6.75" style="299" bestFit="1" customWidth="1"/>
    <col min="2059" max="2059" width="7.5" style="299" bestFit="1" customWidth="1"/>
    <col min="2060" max="2060" width="9.875" style="299" customWidth="1"/>
    <col min="2061" max="2061" width="10" style="299" customWidth="1"/>
    <col min="2062" max="2062" width="10.375" style="299" customWidth="1"/>
    <col min="2063" max="2304" width="9.625" style="299"/>
    <col min="2305" max="2305" width="7.25" style="299" customWidth="1"/>
    <col min="2306" max="2306" width="1.625" style="299" customWidth="1"/>
    <col min="2307" max="2307" width="8.375" style="299" customWidth="1"/>
    <col min="2308" max="2308" width="40.875" style="299" bestFit="1" customWidth="1"/>
    <col min="2309" max="2309" width="7.5" style="299" customWidth="1"/>
    <col min="2310" max="2310" width="0" style="299" hidden="1" customWidth="1"/>
    <col min="2311" max="2311" width="7.5" style="299" customWidth="1"/>
    <col min="2312" max="2312" width="10.875" style="299" customWidth="1"/>
    <col min="2313" max="2313" width="7.875" style="299" bestFit="1" customWidth="1"/>
    <col min="2314" max="2314" width="6.75" style="299" bestFit="1" customWidth="1"/>
    <col min="2315" max="2315" width="7.5" style="299" bestFit="1" customWidth="1"/>
    <col min="2316" max="2316" width="9.875" style="299" customWidth="1"/>
    <col min="2317" max="2317" width="10" style="299" customWidth="1"/>
    <col min="2318" max="2318" width="10.375" style="299" customWidth="1"/>
    <col min="2319" max="2560" width="9.625" style="299"/>
    <col min="2561" max="2561" width="7.25" style="299" customWidth="1"/>
    <col min="2562" max="2562" width="1.625" style="299" customWidth="1"/>
    <col min="2563" max="2563" width="8.375" style="299" customWidth="1"/>
    <col min="2564" max="2564" width="40.875" style="299" bestFit="1" customWidth="1"/>
    <col min="2565" max="2565" width="7.5" style="299" customWidth="1"/>
    <col min="2566" max="2566" width="0" style="299" hidden="1" customWidth="1"/>
    <col min="2567" max="2567" width="7.5" style="299" customWidth="1"/>
    <col min="2568" max="2568" width="10.875" style="299" customWidth="1"/>
    <col min="2569" max="2569" width="7.875" style="299" bestFit="1" customWidth="1"/>
    <col min="2570" max="2570" width="6.75" style="299" bestFit="1" customWidth="1"/>
    <col min="2571" max="2571" width="7.5" style="299" bestFit="1" customWidth="1"/>
    <col min="2572" max="2572" width="9.875" style="299" customWidth="1"/>
    <col min="2573" max="2573" width="10" style="299" customWidth="1"/>
    <col min="2574" max="2574" width="10.375" style="299" customWidth="1"/>
    <col min="2575" max="2816" width="9.625" style="299"/>
    <col min="2817" max="2817" width="7.25" style="299" customWidth="1"/>
    <col min="2818" max="2818" width="1.625" style="299" customWidth="1"/>
    <col min="2819" max="2819" width="8.375" style="299" customWidth="1"/>
    <col min="2820" max="2820" width="40.875" style="299" bestFit="1" customWidth="1"/>
    <col min="2821" max="2821" width="7.5" style="299" customWidth="1"/>
    <col min="2822" max="2822" width="0" style="299" hidden="1" customWidth="1"/>
    <col min="2823" max="2823" width="7.5" style="299" customWidth="1"/>
    <col min="2824" max="2824" width="10.875" style="299" customWidth="1"/>
    <col min="2825" max="2825" width="7.875" style="299" bestFit="1" customWidth="1"/>
    <col min="2826" max="2826" width="6.75" style="299" bestFit="1" customWidth="1"/>
    <col min="2827" max="2827" width="7.5" style="299" bestFit="1" customWidth="1"/>
    <col min="2828" max="2828" width="9.875" style="299" customWidth="1"/>
    <col min="2829" max="2829" width="10" style="299" customWidth="1"/>
    <col min="2830" max="2830" width="10.375" style="299" customWidth="1"/>
    <col min="2831" max="3072" width="9.625" style="299"/>
    <col min="3073" max="3073" width="7.25" style="299" customWidth="1"/>
    <col min="3074" max="3074" width="1.625" style="299" customWidth="1"/>
    <col min="3075" max="3075" width="8.375" style="299" customWidth="1"/>
    <col min="3076" max="3076" width="40.875" style="299" bestFit="1" customWidth="1"/>
    <col min="3077" max="3077" width="7.5" style="299" customWidth="1"/>
    <col min="3078" max="3078" width="0" style="299" hidden="1" customWidth="1"/>
    <col min="3079" max="3079" width="7.5" style="299" customWidth="1"/>
    <col min="3080" max="3080" width="10.875" style="299" customWidth="1"/>
    <col min="3081" max="3081" width="7.875" style="299" bestFit="1" customWidth="1"/>
    <col min="3082" max="3082" width="6.75" style="299" bestFit="1" customWidth="1"/>
    <col min="3083" max="3083" width="7.5" style="299" bestFit="1" customWidth="1"/>
    <col min="3084" max="3084" width="9.875" style="299" customWidth="1"/>
    <col min="3085" max="3085" width="10" style="299" customWidth="1"/>
    <col min="3086" max="3086" width="10.375" style="299" customWidth="1"/>
    <col min="3087" max="3328" width="9.625" style="299"/>
    <col min="3329" max="3329" width="7.25" style="299" customWidth="1"/>
    <col min="3330" max="3330" width="1.625" style="299" customWidth="1"/>
    <col min="3331" max="3331" width="8.375" style="299" customWidth="1"/>
    <col min="3332" max="3332" width="40.875" style="299" bestFit="1" customWidth="1"/>
    <col min="3333" max="3333" width="7.5" style="299" customWidth="1"/>
    <col min="3334" max="3334" width="0" style="299" hidden="1" customWidth="1"/>
    <col min="3335" max="3335" width="7.5" style="299" customWidth="1"/>
    <col min="3336" max="3336" width="10.875" style="299" customWidth="1"/>
    <col min="3337" max="3337" width="7.875" style="299" bestFit="1" customWidth="1"/>
    <col min="3338" max="3338" width="6.75" style="299" bestFit="1" customWidth="1"/>
    <col min="3339" max="3339" width="7.5" style="299" bestFit="1" customWidth="1"/>
    <col min="3340" max="3340" width="9.875" style="299" customWidth="1"/>
    <col min="3341" max="3341" width="10" style="299" customWidth="1"/>
    <col min="3342" max="3342" width="10.375" style="299" customWidth="1"/>
    <col min="3343" max="3584" width="9.625" style="299"/>
    <col min="3585" max="3585" width="7.25" style="299" customWidth="1"/>
    <col min="3586" max="3586" width="1.625" style="299" customWidth="1"/>
    <col min="3587" max="3587" width="8.375" style="299" customWidth="1"/>
    <col min="3588" max="3588" width="40.875" style="299" bestFit="1" customWidth="1"/>
    <col min="3589" max="3589" width="7.5" style="299" customWidth="1"/>
    <col min="3590" max="3590" width="0" style="299" hidden="1" customWidth="1"/>
    <col min="3591" max="3591" width="7.5" style="299" customWidth="1"/>
    <col min="3592" max="3592" width="10.875" style="299" customWidth="1"/>
    <col min="3593" max="3593" width="7.875" style="299" bestFit="1" customWidth="1"/>
    <col min="3594" max="3594" width="6.75" style="299" bestFit="1" customWidth="1"/>
    <col min="3595" max="3595" width="7.5" style="299" bestFit="1" customWidth="1"/>
    <col min="3596" max="3596" width="9.875" style="299" customWidth="1"/>
    <col min="3597" max="3597" width="10" style="299" customWidth="1"/>
    <col min="3598" max="3598" width="10.375" style="299" customWidth="1"/>
    <col min="3599" max="3840" width="9.625" style="299"/>
    <col min="3841" max="3841" width="7.25" style="299" customWidth="1"/>
    <col min="3842" max="3842" width="1.625" style="299" customWidth="1"/>
    <col min="3843" max="3843" width="8.375" style="299" customWidth="1"/>
    <col min="3844" max="3844" width="40.875" style="299" bestFit="1" customWidth="1"/>
    <col min="3845" max="3845" width="7.5" style="299" customWidth="1"/>
    <col min="3846" max="3846" width="0" style="299" hidden="1" customWidth="1"/>
    <col min="3847" max="3847" width="7.5" style="299" customWidth="1"/>
    <col min="3848" max="3848" width="10.875" style="299" customWidth="1"/>
    <col min="3849" max="3849" width="7.875" style="299" bestFit="1" customWidth="1"/>
    <col min="3850" max="3850" width="6.75" style="299" bestFit="1" customWidth="1"/>
    <col min="3851" max="3851" width="7.5" style="299" bestFit="1" customWidth="1"/>
    <col min="3852" max="3852" width="9.875" style="299" customWidth="1"/>
    <col min="3853" max="3853" width="10" style="299" customWidth="1"/>
    <col min="3854" max="3854" width="10.375" style="299" customWidth="1"/>
    <col min="3855" max="4096" width="9.625" style="299"/>
    <col min="4097" max="4097" width="7.25" style="299" customWidth="1"/>
    <col min="4098" max="4098" width="1.625" style="299" customWidth="1"/>
    <col min="4099" max="4099" width="8.375" style="299" customWidth="1"/>
    <col min="4100" max="4100" width="40.875" style="299" bestFit="1" customWidth="1"/>
    <col min="4101" max="4101" width="7.5" style="299" customWidth="1"/>
    <col min="4102" max="4102" width="0" style="299" hidden="1" customWidth="1"/>
    <col min="4103" max="4103" width="7.5" style="299" customWidth="1"/>
    <col min="4104" max="4104" width="10.875" style="299" customWidth="1"/>
    <col min="4105" max="4105" width="7.875" style="299" bestFit="1" customWidth="1"/>
    <col min="4106" max="4106" width="6.75" style="299" bestFit="1" customWidth="1"/>
    <col min="4107" max="4107" width="7.5" style="299" bestFit="1" customWidth="1"/>
    <col min="4108" max="4108" width="9.875" style="299" customWidth="1"/>
    <col min="4109" max="4109" width="10" style="299" customWidth="1"/>
    <col min="4110" max="4110" width="10.375" style="299" customWidth="1"/>
    <col min="4111" max="4352" width="9.625" style="299"/>
    <col min="4353" max="4353" width="7.25" style="299" customWidth="1"/>
    <col min="4354" max="4354" width="1.625" style="299" customWidth="1"/>
    <col min="4355" max="4355" width="8.375" style="299" customWidth="1"/>
    <col min="4356" max="4356" width="40.875" style="299" bestFit="1" customWidth="1"/>
    <col min="4357" max="4357" width="7.5" style="299" customWidth="1"/>
    <col min="4358" max="4358" width="0" style="299" hidden="1" customWidth="1"/>
    <col min="4359" max="4359" width="7.5" style="299" customWidth="1"/>
    <col min="4360" max="4360" width="10.875" style="299" customWidth="1"/>
    <col min="4361" max="4361" width="7.875" style="299" bestFit="1" customWidth="1"/>
    <col min="4362" max="4362" width="6.75" style="299" bestFit="1" customWidth="1"/>
    <col min="4363" max="4363" width="7.5" style="299" bestFit="1" customWidth="1"/>
    <col min="4364" max="4364" width="9.875" style="299" customWidth="1"/>
    <col min="4365" max="4365" width="10" style="299" customWidth="1"/>
    <col min="4366" max="4366" width="10.375" style="299" customWidth="1"/>
    <col min="4367" max="4608" width="9.625" style="299"/>
    <col min="4609" max="4609" width="7.25" style="299" customWidth="1"/>
    <col min="4610" max="4610" width="1.625" style="299" customWidth="1"/>
    <col min="4611" max="4611" width="8.375" style="299" customWidth="1"/>
    <col min="4612" max="4612" width="40.875" style="299" bestFit="1" customWidth="1"/>
    <col min="4613" max="4613" width="7.5" style="299" customWidth="1"/>
    <col min="4614" max="4614" width="0" style="299" hidden="1" customWidth="1"/>
    <col min="4615" max="4615" width="7.5" style="299" customWidth="1"/>
    <col min="4616" max="4616" width="10.875" style="299" customWidth="1"/>
    <col min="4617" max="4617" width="7.875" style="299" bestFit="1" customWidth="1"/>
    <col min="4618" max="4618" width="6.75" style="299" bestFit="1" customWidth="1"/>
    <col min="4619" max="4619" width="7.5" style="299" bestFit="1" customWidth="1"/>
    <col min="4620" max="4620" width="9.875" style="299" customWidth="1"/>
    <col min="4621" max="4621" width="10" style="299" customWidth="1"/>
    <col min="4622" max="4622" width="10.375" style="299" customWidth="1"/>
    <col min="4623" max="4864" width="9.625" style="299"/>
    <col min="4865" max="4865" width="7.25" style="299" customWidth="1"/>
    <col min="4866" max="4866" width="1.625" style="299" customWidth="1"/>
    <col min="4867" max="4867" width="8.375" style="299" customWidth="1"/>
    <col min="4868" max="4868" width="40.875" style="299" bestFit="1" customWidth="1"/>
    <col min="4869" max="4869" width="7.5" style="299" customWidth="1"/>
    <col min="4870" max="4870" width="0" style="299" hidden="1" customWidth="1"/>
    <col min="4871" max="4871" width="7.5" style="299" customWidth="1"/>
    <col min="4872" max="4872" width="10.875" style="299" customWidth="1"/>
    <col min="4873" max="4873" width="7.875" style="299" bestFit="1" customWidth="1"/>
    <col min="4874" max="4874" width="6.75" style="299" bestFit="1" customWidth="1"/>
    <col min="4875" max="4875" width="7.5" style="299" bestFit="1" customWidth="1"/>
    <col min="4876" max="4876" width="9.875" style="299" customWidth="1"/>
    <col min="4877" max="4877" width="10" style="299" customWidth="1"/>
    <col min="4878" max="4878" width="10.375" style="299" customWidth="1"/>
    <col min="4879" max="5120" width="9.625" style="299"/>
    <col min="5121" max="5121" width="7.25" style="299" customWidth="1"/>
    <col min="5122" max="5122" width="1.625" style="299" customWidth="1"/>
    <col min="5123" max="5123" width="8.375" style="299" customWidth="1"/>
    <col min="5124" max="5124" width="40.875" style="299" bestFit="1" customWidth="1"/>
    <col min="5125" max="5125" width="7.5" style="299" customWidth="1"/>
    <col min="5126" max="5126" width="0" style="299" hidden="1" customWidth="1"/>
    <col min="5127" max="5127" width="7.5" style="299" customWidth="1"/>
    <col min="5128" max="5128" width="10.875" style="299" customWidth="1"/>
    <col min="5129" max="5129" width="7.875" style="299" bestFit="1" customWidth="1"/>
    <col min="5130" max="5130" width="6.75" style="299" bestFit="1" customWidth="1"/>
    <col min="5131" max="5131" width="7.5" style="299" bestFit="1" customWidth="1"/>
    <col min="5132" max="5132" width="9.875" style="299" customWidth="1"/>
    <col min="5133" max="5133" width="10" style="299" customWidth="1"/>
    <col min="5134" max="5134" width="10.375" style="299" customWidth="1"/>
    <col min="5135" max="5376" width="9.625" style="299"/>
    <col min="5377" max="5377" width="7.25" style="299" customWidth="1"/>
    <col min="5378" max="5378" width="1.625" style="299" customWidth="1"/>
    <col min="5379" max="5379" width="8.375" style="299" customWidth="1"/>
    <col min="5380" max="5380" width="40.875" style="299" bestFit="1" customWidth="1"/>
    <col min="5381" max="5381" width="7.5" style="299" customWidth="1"/>
    <col min="5382" max="5382" width="0" style="299" hidden="1" customWidth="1"/>
    <col min="5383" max="5383" width="7.5" style="299" customWidth="1"/>
    <col min="5384" max="5384" width="10.875" style="299" customWidth="1"/>
    <col min="5385" max="5385" width="7.875" style="299" bestFit="1" customWidth="1"/>
    <col min="5386" max="5386" width="6.75" style="299" bestFit="1" customWidth="1"/>
    <col min="5387" max="5387" width="7.5" style="299" bestFit="1" customWidth="1"/>
    <col min="5388" max="5388" width="9.875" style="299" customWidth="1"/>
    <col min="5389" max="5389" width="10" style="299" customWidth="1"/>
    <col min="5390" max="5390" width="10.375" style="299" customWidth="1"/>
    <col min="5391" max="5632" width="9.625" style="299"/>
    <col min="5633" max="5633" width="7.25" style="299" customWidth="1"/>
    <col min="5634" max="5634" width="1.625" style="299" customWidth="1"/>
    <col min="5635" max="5635" width="8.375" style="299" customWidth="1"/>
    <col min="5636" max="5636" width="40.875" style="299" bestFit="1" customWidth="1"/>
    <col min="5637" max="5637" width="7.5" style="299" customWidth="1"/>
    <col min="5638" max="5638" width="0" style="299" hidden="1" customWidth="1"/>
    <col min="5639" max="5639" width="7.5" style="299" customWidth="1"/>
    <col min="5640" max="5640" width="10.875" style="299" customWidth="1"/>
    <col min="5641" max="5641" width="7.875" style="299" bestFit="1" customWidth="1"/>
    <col min="5642" max="5642" width="6.75" style="299" bestFit="1" customWidth="1"/>
    <col min="5643" max="5643" width="7.5" style="299" bestFit="1" customWidth="1"/>
    <col min="5644" max="5644" width="9.875" style="299" customWidth="1"/>
    <col min="5645" max="5645" width="10" style="299" customWidth="1"/>
    <col min="5646" max="5646" width="10.375" style="299" customWidth="1"/>
    <col min="5647" max="5888" width="9.625" style="299"/>
    <col min="5889" max="5889" width="7.25" style="299" customWidth="1"/>
    <col min="5890" max="5890" width="1.625" style="299" customWidth="1"/>
    <col min="5891" max="5891" width="8.375" style="299" customWidth="1"/>
    <col min="5892" max="5892" width="40.875" style="299" bestFit="1" customWidth="1"/>
    <col min="5893" max="5893" width="7.5" style="299" customWidth="1"/>
    <col min="5894" max="5894" width="0" style="299" hidden="1" customWidth="1"/>
    <col min="5895" max="5895" width="7.5" style="299" customWidth="1"/>
    <col min="5896" max="5896" width="10.875" style="299" customWidth="1"/>
    <col min="5897" max="5897" width="7.875" style="299" bestFit="1" customWidth="1"/>
    <col min="5898" max="5898" width="6.75" style="299" bestFit="1" customWidth="1"/>
    <col min="5899" max="5899" width="7.5" style="299" bestFit="1" customWidth="1"/>
    <col min="5900" max="5900" width="9.875" style="299" customWidth="1"/>
    <col min="5901" max="5901" width="10" style="299" customWidth="1"/>
    <col min="5902" max="5902" width="10.375" style="299" customWidth="1"/>
    <col min="5903" max="6144" width="9.625" style="299"/>
    <col min="6145" max="6145" width="7.25" style="299" customWidth="1"/>
    <col min="6146" max="6146" width="1.625" style="299" customWidth="1"/>
    <col min="6147" max="6147" width="8.375" style="299" customWidth="1"/>
    <col min="6148" max="6148" width="40.875" style="299" bestFit="1" customWidth="1"/>
    <col min="6149" max="6149" width="7.5" style="299" customWidth="1"/>
    <col min="6150" max="6150" width="0" style="299" hidden="1" customWidth="1"/>
    <col min="6151" max="6151" width="7.5" style="299" customWidth="1"/>
    <col min="6152" max="6152" width="10.875" style="299" customWidth="1"/>
    <col min="6153" max="6153" width="7.875" style="299" bestFit="1" customWidth="1"/>
    <col min="6154" max="6154" width="6.75" style="299" bestFit="1" customWidth="1"/>
    <col min="6155" max="6155" width="7.5" style="299" bestFit="1" customWidth="1"/>
    <col min="6156" max="6156" width="9.875" style="299" customWidth="1"/>
    <col min="6157" max="6157" width="10" style="299" customWidth="1"/>
    <col min="6158" max="6158" width="10.375" style="299" customWidth="1"/>
    <col min="6159" max="6400" width="9.625" style="299"/>
    <col min="6401" max="6401" width="7.25" style="299" customWidth="1"/>
    <col min="6402" max="6402" width="1.625" style="299" customWidth="1"/>
    <col min="6403" max="6403" width="8.375" style="299" customWidth="1"/>
    <col min="6404" max="6404" width="40.875" style="299" bestFit="1" customWidth="1"/>
    <col min="6405" max="6405" width="7.5" style="299" customWidth="1"/>
    <col min="6406" max="6406" width="0" style="299" hidden="1" customWidth="1"/>
    <col min="6407" max="6407" width="7.5" style="299" customWidth="1"/>
    <col min="6408" max="6408" width="10.875" style="299" customWidth="1"/>
    <col min="6409" max="6409" width="7.875" style="299" bestFit="1" customWidth="1"/>
    <col min="6410" max="6410" width="6.75" style="299" bestFit="1" customWidth="1"/>
    <col min="6411" max="6411" width="7.5" style="299" bestFit="1" customWidth="1"/>
    <col min="6412" max="6412" width="9.875" style="299" customWidth="1"/>
    <col min="6413" max="6413" width="10" style="299" customWidth="1"/>
    <col min="6414" max="6414" width="10.375" style="299" customWidth="1"/>
    <col min="6415" max="6656" width="9.625" style="299"/>
    <col min="6657" max="6657" width="7.25" style="299" customWidth="1"/>
    <col min="6658" max="6658" width="1.625" style="299" customWidth="1"/>
    <col min="6659" max="6659" width="8.375" style="299" customWidth="1"/>
    <col min="6660" max="6660" width="40.875" style="299" bestFit="1" customWidth="1"/>
    <col min="6661" max="6661" width="7.5" style="299" customWidth="1"/>
    <col min="6662" max="6662" width="0" style="299" hidden="1" customWidth="1"/>
    <col min="6663" max="6663" width="7.5" style="299" customWidth="1"/>
    <col min="6664" max="6664" width="10.875" style="299" customWidth="1"/>
    <col min="6665" max="6665" width="7.875" style="299" bestFit="1" customWidth="1"/>
    <col min="6666" max="6666" width="6.75" style="299" bestFit="1" customWidth="1"/>
    <col min="6667" max="6667" width="7.5" style="299" bestFit="1" customWidth="1"/>
    <col min="6668" max="6668" width="9.875" style="299" customWidth="1"/>
    <col min="6669" max="6669" width="10" style="299" customWidth="1"/>
    <col min="6670" max="6670" width="10.375" style="299" customWidth="1"/>
    <col min="6671" max="6912" width="9.625" style="299"/>
    <col min="6913" max="6913" width="7.25" style="299" customWidth="1"/>
    <col min="6914" max="6914" width="1.625" style="299" customWidth="1"/>
    <col min="6915" max="6915" width="8.375" style="299" customWidth="1"/>
    <col min="6916" max="6916" width="40.875" style="299" bestFit="1" customWidth="1"/>
    <col min="6917" max="6917" width="7.5" style="299" customWidth="1"/>
    <col min="6918" max="6918" width="0" style="299" hidden="1" customWidth="1"/>
    <col min="6919" max="6919" width="7.5" style="299" customWidth="1"/>
    <col min="6920" max="6920" width="10.875" style="299" customWidth="1"/>
    <col min="6921" max="6921" width="7.875" style="299" bestFit="1" customWidth="1"/>
    <col min="6922" max="6922" width="6.75" style="299" bestFit="1" customWidth="1"/>
    <col min="6923" max="6923" width="7.5" style="299" bestFit="1" customWidth="1"/>
    <col min="6924" max="6924" width="9.875" style="299" customWidth="1"/>
    <col min="6925" max="6925" width="10" style="299" customWidth="1"/>
    <col min="6926" max="6926" width="10.375" style="299" customWidth="1"/>
    <col min="6927" max="7168" width="9.625" style="299"/>
    <col min="7169" max="7169" width="7.25" style="299" customWidth="1"/>
    <col min="7170" max="7170" width="1.625" style="299" customWidth="1"/>
    <col min="7171" max="7171" width="8.375" style="299" customWidth="1"/>
    <col min="7172" max="7172" width="40.875" style="299" bestFit="1" customWidth="1"/>
    <col min="7173" max="7173" width="7.5" style="299" customWidth="1"/>
    <col min="7174" max="7174" width="0" style="299" hidden="1" customWidth="1"/>
    <col min="7175" max="7175" width="7.5" style="299" customWidth="1"/>
    <col min="7176" max="7176" width="10.875" style="299" customWidth="1"/>
    <col min="7177" max="7177" width="7.875" style="299" bestFit="1" customWidth="1"/>
    <col min="7178" max="7178" width="6.75" style="299" bestFit="1" customWidth="1"/>
    <col min="7179" max="7179" width="7.5" style="299" bestFit="1" customWidth="1"/>
    <col min="7180" max="7180" width="9.875" style="299" customWidth="1"/>
    <col min="7181" max="7181" width="10" style="299" customWidth="1"/>
    <col min="7182" max="7182" width="10.375" style="299" customWidth="1"/>
    <col min="7183" max="7424" width="9.625" style="299"/>
    <col min="7425" max="7425" width="7.25" style="299" customWidth="1"/>
    <col min="7426" max="7426" width="1.625" style="299" customWidth="1"/>
    <col min="7427" max="7427" width="8.375" style="299" customWidth="1"/>
    <col min="7428" max="7428" width="40.875" style="299" bestFit="1" customWidth="1"/>
    <col min="7429" max="7429" width="7.5" style="299" customWidth="1"/>
    <col min="7430" max="7430" width="0" style="299" hidden="1" customWidth="1"/>
    <col min="7431" max="7431" width="7.5" style="299" customWidth="1"/>
    <col min="7432" max="7432" width="10.875" style="299" customWidth="1"/>
    <col min="7433" max="7433" width="7.875" style="299" bestFit="1" customWidth="1"/>
    <col min="7434" max="7434" width="6.75" style="299" bestFit="1" customWidth="1"/>
    <col min="7435" max="7435" width="7.5" style="299" bestFit="1" customWidth="1"/>
    <col min="7436" max="7436" width="9.875" style="299" customWidth="1"/>
    <col min="7437" max="7437" width="10" style="299" customWidth="1"/>
    <col min="7438" max="7438" width="10.375" style="299" customWidth="1"/>
    <col min="7439" max="7680" width="9.625" style="299"/>
    <col min="7681" max="7681" width="7.25" style="299" customWidth="1"/>
    <col min="7682" max="7682" width="1.625" style="299" customWidth="1"/>
    <col min="7683" max="7683" width="8.375" style="299" customWidth="1"/>
    <col min="7684" max="7684" width="40.875" style="299" bestFit="1" customWidth="1"/>
    <col min="7685" max="7685" width="7.5" style="299" customWidth="1"/>
    <col min="7686" max="7686" width="0" style="299" hidden="1" customWidth="1"/>
    <col min="7687" max="7687" width="7.5" style="299" customWidth="1"/>
    <col min="7688" max="7688" width="10.875" style="299" customWidth="1"/>
    <col min="7689" max="7689" width="7.875" style="299" bestFit="1" customWidth="1"/>
    <col min="7690" max="7690" width="6.75" style="299" bestFit="1" customWidth="1"/>
    <col min="7691" max="7691" width="7.5" style="299" bestFit="1" customWidth="1"/>
    <col min="7692" max="7692" width="9.875" style="299" customWidth="1"/>
    <col min="7693" max="7693" width="10" style="299" customWidth="1"/>
    <col min="7694" max="7694" width="10.375" style="299" customWidth="1"/>
    <col min="7695" max="7936" width="9.625" style="299"/>
    <col min="7937" max="7937" width="7.25" style="299" customWidth="1"/>
    <col min="7938" max="7938" width="1.625" style="299" customWidth="1"/>
    <col min="7939" max="7939" width="8.375" style="299" customWidth="1"/>
    <col min="7940" max="7940" width="40.875" style="299" bestFit="1" customWidth="1"/>
    <col min="7941" max="7941" width="7.5" style="299" customWidth="1"/>
    <col min="7942" max="7942" width="0" style="299" hidden="1" customWidth="1"/>
    <col min="7943" max="7943" width="7.5" style="299" customWidth="1"/>
    <col min="7944" max="7944" width="10.875" style="299" customWidth="1"/>
    <col min="7945" max="7945" width="7.875" style="299" bestFit="1" customWidth="1"/>
    <col min="7946" max="7946" width="6.75" style="299" bestFit="1" customWidth="1"/>
    <col min="7947" max="7947" width="7.5" style="299" bestFit="1" customWidth="1"/>
    <col min="7948" max="7948" width="9.875" style="299" customWidth="1"/>
    <col min="7949" max="7949" width="10" style="299" customWidth="1"/>
    <col min="7950" max="7950" width="10.375" style="299" customWidth="1"/>
    <col min="7951" max="8192" width="9.625" style="299"/>
    <col min="8193" max="8193" width="7.25" style="299" customWidth="1"/>
    <col min="8194" max="8194" width="1.625" style="299" customWidth="1"/>
    <col min="8195" max="8195" width="8.375" style="299" customWidth="1"/>
    <col min="8196" max="8196" width="40.875" style="299" bestFit="1" customWidth="1"/>
    <col min="8197" max="8197" width="7.5" style="299" customWidth="1"/>
    <col min="8198" max="8198" width="0" style="299" hidden="1" customWidth="1"/>
    <col min="8199" max="8199" width="7.5" style="299" customWidth="1"/>
    <col min="8200" max="8200" width="10.875" style="299" customWidth="1"/>
    <col min="8201" max="8201" width="7.875" style="299" bestFit="1" customWidth="1"/>
    <col min="8202" max="8202" width="6.75" style="299" bestFit="1" customWidth="1"/>
    <col min="8203" max="8203" width="7.5" style="299" bestFit="1" customWidth="1"/>
    <col min="8204" max="8204" width="9.875" style="299" customWidth="1"/>
    <col min="8205" max="8205" width="10" style="299" customWidth="1"/>
    <col min="8206" max="8206" width="10.375" style="299" customWidth="1"/>
    <col min="8207" max="8448" width="9.625" style="299"/>
    <col min="8449" max="8449" width="7.25" style="299" customWidth="1"/>
    <col min="8450" max="8450" width="1.625" style="299" customWidth="1"/>
    <col min="8451" max="8451" width="8.375" style="299" customWidth="1"/>
    <col min="8452" max="8452" width="40.875" style="299" bestFit="1" customWidth="1"/>
    <col min="8453" max="8453" width="7.5" style="299" customWidth="1"/>
    <col min="8454" max="8454" width="0" style="299" hidden="1" customWidth="1"/>
    <col min="8455" max="8455" width="7.5" style="299" customWidth="1"/>
    <col min="8456" max="8456" width="10.875" style="299" customWidth="1"/>
    <col min="8457" max="8457" width="7.875" style="299" bestFit="1" customWidth="1"/>
    <col min="8458" max="8458" width="6.75" style="299" bestFit="1" customWidth="1"/>
    <col min="8459" max="8459" width="7.5" style="299" bestFit="1" customWidth="1"/>
    <col min="8460" max="8460" width="9.875" style="299" customWidth="1"/>
    <col min="8461" max="8461" width="10" style="299" customWidth="1"/>
    <col min="8462" max="8462" width="10.375" style="299" customWidth="1"/>
    <col min="8463" max="8704" width="9.625" style="299"/>
    <col min="8705" max="8705" width="7.25" style="299" customWidth="1"/>
    <col min="8706" max="8706" width="1.625" style="299" customWidth="1"/>
    <col min="8707" max="8707" width="8.375" style="299" customWidth="1"/>
    <col min="8708" max="8708" width="40.875" style="299" bestFit="1" customWidth="1"/>
    <col min="8709" max="8709" width="7.5" style="299" customWidth="1"/>
    <col min="8710" max="8710" width="0" style="299" hidden="1" customWidth="1"/>
    <col min="8711" max="8711" width="7.5" style="299" customWidth="1"/>
    <col min="8712" max="8712" width="10.875" style="299" customWidth="1"/>
    <col min="8713" max="8713" width="7.875" style="299" bestFit="1" customWidth="1"/>
    <col min="8714" max="8714" width="6.75" style="299" bestFit="1" customWidth="1"/>
    <col min="8715" max="8715" width="7.5" style="299" bestFit="1" customWidth="1"/>
    <col min="8716" max="8716" width="9.875" style="299" customWidth="1"/>
    <col min="8717" max="8717" width="10" style="299" customWidth="1"/>
    <col min="8718" max="8718" width="10.375" style="299" customWidth="1"/>
    <col min="8719" max="8960" width="9.625" style="299"/>
    <col min="8961" max="8961" width="7.25" style="299" customWidth="1"/>
    <col min="8962" max="8962" width="1.625" style="299" customWidth="1"/>
    <col min="8963" max="8963" width="8.375" style="299" customWidth="1"/>
    <col min="8964" max="8964" width="40.875" style="299" bestFit="1" customWidth="1"/>
    <col min="8965" max="8965" width="7.5" style="299" customWidth="1"/>
    <col min="8966" max="8966" width="0" style="299" hidden="1" customWidth="1"/>
    <col min="8967" max="8967" width="7.5" style="299" customWidth="1"/>
    <col min="8968" max="8968" width="10.875" style="299" customWidth="1"/>
    <col min="8969" max="8969" width="7.875" style="299" bestFit="1" customWidth="1"/>
    <col min="8970" max="8970" width="6.75" style="299" bestFit="1" customWidth="1"/>
    <col min="8971" max="8971" width="7.5" style="299" bestFit="1" customWidth="1"/>
    <col min="8972" max="8972" width="9.875" style="299" customWidth="1"/>
    <col min="8973" max="8973" width="10" style="299" customWidth="1"/>
    <col min="8974" max="8974" width="10.375" style="299" customWidth="1"/>
    <col min="8975" max="9216" width="9.625" style="299"/>
    <col min="9217" max="9217" width="7.25" style="299" customWidth="1"/>
    <col min="9218" max="9218" width="1.625" style="299" customWidth="1"/>
    <col min="9219" max="9219" width="8.375" style="299" customWidth="1"/>
    <col min="9220" max="9220" width="40.875" style="299" bestFit="1" customWidth="1"/>
    <col min="9221" max="9221" width="7.5" style="299" customWidth="1"/>
    <col min="9222" max="9222" width="0" style="299" hidden="1" customWidth="1"/>
    <col min="9223" max="9223" width="7.5" style="299" customWidth="1"/>
    <col min="9224" max="9224" width="10.875" style="299" customWidth="1"/>
    <col min="9225" max="9225" width="7.875" style="299" bestFit="1" customWidth="1"/>
    <col min="9226" max="9226" width="6.75" style="299" bestFit="1" customWidth="1"/>
    <col min="9227" max="9227" width="7.5" style="299" bestFit="1" customWidth="1"/>
    <col min="9228" max="9228" width="9.875" style="299" customWidth="1"/>
    <col min="9229" max="9229" width="10" style="299" customWidth="1"/>
    <col min="9230" max="9230" width="10.375" style="299" customWidth="1"/>
    <col min="9231" max="9472" width="9.625" style="299"/>
    <col min="9473" max="9473" width="7.25" style="299" customWidth="1"/>
    <col min="9474" max="9474" width="1.625" style="299" customWidth="1"/>
    <col min="9475" max="9475" width="8.375" style="299" customWidth="1"/>
    <col min="9476" max="9476" width="40.875" style="299" bestFit="1" customWidth="1"/>
    <col min="9477" max="9477" width="7.5" style="299" customWidth="1"/>
    <col min="9478" max="9478" width="0" style="299" hidden="1" customWidth="1"/>
    <col min="9479" max="9479" width="7.5" style="299" customWidth="1"/>
    <col min="9480" max="9480" width="10.875" style="299" customWidth="1"/>
    <col min="9481" max="9481" width="7.875" style="299" bestFit="1" customWidth="1"/>
    <col min="9482" max="9482" width="6.75" style="299" bestFit="1" customWidth="1"/>
    <col min="9483" max="9483" width="7.5" style="299" bestFit="1" customWidth="1"/>
    <col min="9484" max="9484" width="9.875" style="299" customWidth="1"/>
    <col min="9485" max="9485" width="10" style="299" customWidth="1"/>
    <col min="9486" max="9486" width="10.375" style="299" customWidth="1"/>
    <col min="9487" max="9728" width="9.625" style="299"/>
    <col min="9729" max="9729" width="7.25" style="299" customWidth="1"/>
    <col min="9730" max="9730" width="1.625" style="299" customWidth="1"/>
    <col min="9731" max="9731" width="8.375" style="299" customWidth="1"/>
    <col min="9732" max="9732" width="40.875" style="299" bestFit="1" customWidth="1"/>
    <col min="9733" max="9733" width="7.5" style="299" customWidth="1"/>
    <col min="9734" max="9734" width="0" style="299" hidden="1" customWidth="1"/>
    <col min="9735" max="9735" width="7.5" style="299" customWidth="1"/>
    <col min="9736" max="9736" width="10.875" style="299" customWidth="1"/>
    <col min="9737" max="9737" width="7.875" style="299" bestFit="1" customWidth="1"/>
    <col min="9738" max="9738" width="6.75" style="299" bestFit="1" customWidth="1"/>
    <col min="9739" max="9739" width="7.5" style="299" bestFit="1" customWidth="1"/>
    <col min="9740" max="9740" width="9.875" style="299" customWidth="1"/>
    <col min="9741" max="9741" width="10" style="299" customWidth="1"/>
    <col min="9742" max="9742" width="10.375" style="299" customWidth="1"/>
    <col min="9743" max="9984" width="9.625" style="299"/>
    <col min="9985" max="9985" width="7.25" style="299" customWidth="1"/>
    <col min="9986" max="9986" width="1.625" style="299" customWidth="1"/>
    <col min="9987" max="9987" width="8.375" style="299" customWidth="1"/>
    <col min="9988" max="9988" width="40.875" style="299" bestFit="1" customWidth="1"/>
    <col min="9989" max="9989" width="7.5" style="299" customWidth="1"/>
    <col min="9990" max="9990" width="0" style="299" hidden="1" customWidth="1"/>
    <col min="9991" max="9991" width="7.5" style="299" customWidth="1"/>
    <col min="9992" max="9992" width="10.875" style="299" customWidth="1"/>
    <col min="9993" max="9993" width="7.875" style="299" bestFit="1" customWidth="1"/>
    <col min="9994" max="9994" width="6.75" style="299" bestFit="1" customWidth="1"/>
    <col min="9995" max="9995" width="7.5" style="299" bestFit="1" customWidth="1"/>
    <col min="9996" max="9996" width="9.875" style="299" customWidth="1"/>
    <col min="9997" max="9997" width="10" style="299" customWidth="1"/>
    <col min="9998" max="9998" width="10.375" style="299" customWidth="1"/>
    <col min="9999" max="10240" width="9.625" style="299"/>
    <col min="10241" max="10241" width="7.25" style="299" customWidth="1"/>
    <col min="10242" max="10242" width="1.625" style="299" customWidth="1"/>
    <col min="10243" max="10243" width="8.375" style="299" customWidth="1"/>
    <col min="10244" max="10244" width="40.875" style="299" bestFit="1" customWidth="1"/>
    <col min="10245" max="10245" width="7.5" style="299" customWidth="1"/>
    <col min="10246" max="10246" width="0" style="299" hidden="1" customWidth="1"/>
    <col min="10247" max="10247" width="7.5" style="299" customWidth="1"/>
    <col min="10248" max="10248" width="10.875" style="299" customWidth="1"/>
    <col min="10249" max="10249" width="7.875" style="299" bestFit="1" customWidth="1"/>
    <col min="10250" max="10250" width="6.75" style="299" bestFit="1" customWidth="1"/>
    <col min="10251" max="10251" width="7.5" style="299" bestFit="1" customWidth="1"/>
    <col min="10252" max="10252" width="9.875" style="299" customWidth="1"/>
    <col min="10253" max="10253" width="10" style="299" customWidth="1"/>
    <col min="10254" max="10254" width="10.375" style="299" customWidth="1"/>
    <col min="10255" max="10496" width="9.625" style="299"/>
    <col min="10497" max="10497" width="7.25" style="299" customWidth="1"/>
    <col min="10498" max="10498" width="1.625" style="299" customWidth="1"/>
    <col min="10499" max="10499" width="8.375" style="299" customWidth="1"/>
    <col min="10500" max="10500" width="40.875" style="299" bestFit="1" customWidth="1"/>
    <col min="10501" max="10501" width="7.5" style="299" customWidth="1"/>
    <col min="10502" max="10502" width="0" style="299" hidden="1" customWidth="1"/>
    <col min="10503" max="10503" width="7.5" style="299" customWidth="1"/>
    <col min="10504" max="10504" width="10.875" style="299" customWidth="1"/>
    <col min="10505" max="10505" width="7.875" style="299" bestFit="1" customWidth="1"/>
    <col min="10506" max="10506" width="6.75" style="299" bestFit="1" customWidth="1"/>
    <col min="10507" max="10507" width="7.5" style="299" bestFit="1" customWidth="1"/>
    <col min="10508" max="10508" width="9.875" style="299" customWidth="1"/>
    <col min="10509" max="10509" width="10" style="299" customWidth="1"/>
    <col min="10510" max="10510" width="10.375" style="299" customWidth="1"/>
    <col min="10511" max="10752" width="9.625" style="299"/>
    <col min="10753" max="10753" width="7.25" style="299" customWidth="1"/>
    <col min="10754" max="10754" width="1.625" style="299" customWidth="1"/>
    <col min="10755" max="10755" width="8.375" style="299" customWidth="1"/>
    <col min="10756" max="10756" width="40.875" style="299" bestFit="1" customWidth="1"/>
    <col min="10757" max="10757" width="7.5" style="299" customWidth="1"/>
    <col min="10758" max="10758" width="0" style="299" hidden="1" customWidth="1"/>
    <col min="10759" max="10759" width="7.5" style="299" customWidth="1"/>
    <col min="10760" max="10760" width="10.875" style="299" customWidth="1"/>
    <col min="10761" max="10761" width="7.875" style="299" bestFit="1" customWidth="1"/>
    <col min="10762" max="10762" width="6.75" style="299" bestFit="1" customWidth="1"/>
    <col min="10763" max="10763" width="7.5" style="299" bestFit="1" customWidth="1"/>
    <col min="10764" max="10764" width="9.875" style="299" customWidth="1"/>
    <col min="10765" max="10765" width="10" style="299" customWidth="1"/>
    <col min="10766" max="10766" width="10.375" style="299" customWidth="1"/>
    <col min="10767" max="11008" width="9.625" style="299"/>
    <col min="11009" max="11009" width="7.25" style="299" customWidth="1"/>
    <col min="11010" max="11010" width="1.625" style="299" customWidth="1"/>
    <col min="11011" max="11011" width="8.375" style="299" customWidth="1"/>
    <col min="11012" max="11012" width="40.875" style="299" bestFit="1" customWidth="1"/>
    <col min="11013" max="11013" width="7.5" style="299" customWidth="1"/>
    <col min="11014" max="11014" width="0" style="299" hidden="1" customWidth="1"/>
    <col min="11015" max="11015" width="7.5" style="299" customWidth="1"/>
    <col min="11016" max="11016" width="10.875" style="299" customWidth="1"/>
    <col min="11017" max="11017" width="7.875" style="299" bestFit="1" customWidth="1"/>
    <col min="11018" max="11018" width="6.75" style="299" bestFit="1" customWidth="1"/>
    <col min="11019" max="11019" width="7.5" style="299" bestFit="1" customWidth="1"/>
    <col min="11020" max="11020" width="9.875" style="299" customWidth="1"/>
    <col min="11021" max="11021" width="10" style="299" customWidth="1"/>
    <col min="11022" max="11022" width="10.375" style="299" customWidth="1"/>
    <col min="11023" max="11264" width="9.625" style="299"/>
    <col min="11265" max="11265" width="7.25" style="299" customWidth="1"/>
    <col min="11266" max="11266" width="1.625" style="299" customWidth="1"/>
    <col min="11267" max="11267" width="8.375" style="299" customWidth="1"/>
    <col min="11268" max="11268" width="40.875" style="299" bestFit="1" customWidth="1"/>
    <col min="11269" max="11269" width="7.5" style="299" customWidth="1"/>
    <col min="11270" max="11270" width="0" style="299" hidden="1" customWidth="1"/>
    <col min="11271" max="11271" width="7.5" style="299" customWidth="1"/>
    <col min="11272" max="11272" width="10.875" style="299" customWidth="1"/>
    <col min="11273" max="11273" width="7.875" style="299" bestFit="1" customWidth="1"/>
    <col min="11274" max="11274" width="6.75" style="299" bestFit="1" customWidth="1"/>
    <col min="11275" max="11275" width="7.5" style="299" bestFit="1" customWidth="1"/>
    <col min="11276" max="11276" width="9.875" style="299" customWidth="1"/>
    <col min="11277" max="11277" width="10" style="299" customWidth="1"/>
    <col min="11278" max="11278" width="10.375" style="299" customWidth="1"/>
    <col min="11279" max="11520" width="9.625" style="299"/>
    <col min="11521" max="11521" width="7.25" style="299" customWidth="1"/>
    <col min="11522" max="11522" width="1.625" style="299" customWidth="1"/>
    <col min="11523" max="11523" width="8.375" style="299" customWidth="1"/>
    <col min="11524" max="11524" width="40.875" style="299" bestFit="1" customWidth="1"/>
    <col min="11525" max="11525" width="7.5" style="299" customWidth="1"/>
    <col min="11526" max="11526" width="0" style="299" hidden="1" customWidth="1"/>
    <col min="11527" max="11527" width="7.5" style="299" customWidth="1"/>
    <col min="11528" max="11528" width="10.875" style="299" customWidth="1"/>
    <col min="11529" max="11529" width="7.875" style="299" bestFit="1" customWidth="1"/>
    <col min="11530" max="11530" width="6.75" style="299" bestFit="1" customWidth="1"/>
    <col min="11531" max="11531" width="7.5" style="299" bestFit="1" customWidth="1"/>
    <col min="11532" max="11532" width="9.875" style="299" customWidth="1"/>
    <col min="11533" max="11533" width="10" style="299" customWidth="1"/>
    <col min="11534" max="11534" width="10.375" style="299" customWidth="1"/>
    <col min="11535" max="11776" width="9.625" style="299"/>
    <col min="11777" max="11777" width="7.25" style="299" customWidth="1"/>
    <col min="11778" max="11778" width="1.625" style="299" customWidth="1"/>
    <col min="11779" max="11779" width="8.375" style="299" customWidth="1"/>
    <col min="11780" max="11780" width="40.875" style="299" bestFit="1" customWidth="1"/>
    <col min="11781" max="11781" width="7.5" style="299" customWidth="1"/>
    <col min="11782" max="11782" width="0" style="299" hidden="1" customWidth="1"/>
    <col min="11783" max="11783" width="7.5" style="299" customWidth="1"/>
    <col min="11784" max="11784" width="10.875" style="299" customWidth="1"/>
    <col min="11785" max="11785" width="7.875" style="299" bestFit="1" customWidth="1"/>
    <col min="11786" max="11786" width="6.75" style="299" bestFit="1" customWidth="1"/>
    <col min="11787" max="11787" width="7.5" style="299" bestFit="1" customWidth="1"/>
    <col min="11788" max="11788" width="9.875" style="299" customWidth="1"/>
    <col min="11789" max="11789" width="10" style="299" customWidth="1"/>
    <col min="11790" max="11790" width="10.375" style="299" customWidth="1"/>
    <col min="11791" max="12032" width="9.625" style="299"/>
    <col min="12033" max="12033" width="7.25" style="299" customWidth="1"/>
    <col min="12034" max="12034" width="1.625" style="299" customWidth="1"/>
    <col min="12035" max="12035" width="8.375" style="299" customWidth="1"/>
    <col min="12036" max="12036" width="40.875" style="299" bestFit="1" customWidth="1"/>
    <col min="12037" max="12037" width="7.5" style="299" customWidth="1"/>
    <col min="12038" max="12038" width="0" style="299" hidden="1" customWidth="1"/>
    <col min="12039" max="12039" width="7.5" style="299" customWidth="1"/>
    <col min="12040" max="12040" width="10.875" style="299" customWidth="1"/>
    <col min="12041" max="12041" width="7.875" style="299" bestFit="1" customWidth="1"/>
    <col min="12042" max="12042" width="6.75" style="299" bestFit="1" customWidth="1"/>
    <col min="12043" max="12043" width="7.5" style="299" bestFit="1" customWidth="1"/>
    <col min="12044" max="12044" width="9.875" style="299" customWidth="1"/>
    <col min="12045" max="12045" width="10" style="299" customWidth="1"/>
    <col min="12046" max="12046" width="10.375" style="299" customWidth="1"/>
    <col min="12047" max="12288" width="9.625" style="299"/>
    <col min="12289" max="12289" width="7.25" style="299" customWidth="1"/>
    <col min="12290" max="12290" width="1.625" style="299" customWidth="1"/>
    <col min="12291" max="12291" width="8.375" style="299" customWidth="1"/>
    <col min="12292" max="12292" width="40.875" style="299" bestFit="1" customWidth="1"/>
    <col min="12293" max="12293" width="7.5" style="299" customWidth="1"/>
    <col min="12294" max="12294" width="0" style="299" hidden="1" customWidth="1"/>
    <col min="12295" max="12295" width="7.5" style="299" customWidth="1"/>
    <col min="12296" max="12296" width="10.875" style="299" customWidth="1"/>
    <col min="12297" max="12297" width="7.875" style="299" bestFit="1" customWidth="1"/>
    <col min="12298" max="12298" width="6.75" style="299" bestFit="1" customWidth="1"/>
    <col min="12299" max="12299" width="7.5" style="299" bestFit="1" customWidth="1"/>
    <col min="12300" max="12300" width="9.875" style="299" customWidth="1"/>
    <col min="12301" max="12301" width="10" style="299" customWidth="1"/>
    <col min="12302" max="12302" width="10.375" style="299" customWidth="1"/>
    <col min="12303" max="12544" width="9.625" style="299"/>
    <col min="12545" max="12545" width="7.25" style="299" customWidth="1"/>
    <col min="12546" max="12546" width="1.625" style="299" customWidth="1"/>
    <col min="12547" max="12547" width="8.375" style="299" customWidth="1"/>
    <col min="12548" max="12548" width="40.875" style="299" bestFit="1" customWidth="1"/>
    <col min="12549" max="12549" width="7.5" style="299" customWidth="1"/>
    <col min="12550" max="12550" width="0" style="299" hidden="1" customWidth="1"/>
    <col min="12551" max="12551" width="7.5" style="299" customWidth="1"/>
    <col min="12552" max="12552" width="10.875" style="299" customWidth="1"/>
    <col min="12553" max="12553" width="7.875" style="299" bestFit="1" customWidth="1"/>
    <col min="12554" max="12554" width="6.75" style="299" bestFit="1" customWidth="1"/>
    <col min="12555" max="12555" width="7.5" style="299" bestFit="1" customWidth="1"/>
    <col min="12556" max="12556" width="9.875" style="299" customWidth="1"/>
    <col min="12557" max="12557" width="10" style="299" customWidth="1"/>
    <col min="12558" max="12558" width="10.375" style="299" customWidth="1"/>
    <col min="12559" max="12800" width="9.625" style="299"/>
    <col min="12801" max="12801" width="7.25" style="299" customWidth="1"/>
    <col min="12802" max="12802" width="1.625" style="299" customWidth="1"/>
    <col min="12803" max="12803" width="8.375" style="299" customWidth="1"/>
    <col min="12804" max="12804" width="40.875" style="299" bestFit="1" customWidth="1"/>
    <col min="12805" max="12805" width="7.5" style="299" customWidth="1"/>
    <col min="12806" max="12806" width="0" style="299" hidden="1" customWidth="1"/>
    <col min="12807" max="12807" width="7.5" style="299" customWidth="1"/>
    <col min="12808" max="12808" width="10.875" style="299" customWidth="1"/>
    <col min="12809" max="12809" width="7.875" style="299" bestFit="1" customWidth="1"/>
    <col min="12810" max="12810" width="6.75" style="299" bestFit="1" customWidth="1"/>
    <col min="12811" max="12811" width="7.5" style="299" bestFit="1" customWidth="1"/>
    <col min="12812" max="12812" width="9.875" style="299" customWidth="1"/>
    <col min="12813" max="12813" width="10" style="299" customWidth="1"/>
    <col min="12814" max="12814" width="10.375" style="299" customWidth="1"/>
    <col min="12815" max="13056" width="9.625" style="299"/>
    <col min="13057" max="13057" width="7.25" style="299" customWidth="1"/>
    <col min="13058" max="13058" width="1.625" style="299" customWidth="1"/>
    <col min="13059" max="13059" width="8.375" style="299" customWidth="1"/>
    <col min="13060" max="13060" width="40.875" style="299" bestFit="1" customWidth="1"/>
    <col min="13061" max="13061" width="7.5" style="299" customWidth="1"/>
    <col min="13062" max="13062" width="0" style="299" hidden="1" customWidth="1"/>
    <col min="13063" max="13063" width="7.5" style="299" customWidth="1"/>
    <col min="13064" max="13064" width="10.875" style="299" customWidth="1"/>
    <col min="13065" max="13065" width="7.875" style="299" bestFit="1" customWidth="1"/>
    <col min="13066" max="13066" width="6.75" style="299" bestFit="1" customWidth="1"/>
    <col min="13067" max="13067" width="7.5" style="299" bestFit="1" customWidth="1"/>
    <col min="13068" max="13068" width="9.875" style="299" customWidth="1"/>
    <col min="13069" max="13069" width="10" style="299" customWidth="1"/>
    <col min="13070" max="13070" width="10.375" style="299" customWidth="1"/>
    <col min="13071" max="13312" width="9.625" style="299"/>
    <col min="13313" max="13313" width="7.25" style="299" customWidth="1"/>
    <col min="13314" max="13314" width="1.625" style="299" customWidth="1"/>
    <col min="13315" max="13315" width="8.375" style="299" customWidth="1"/>
    <col min="13316" max="13316" width="40.875" style="299" bestFit="1" customWidth="1"/>
    <col min="13317" max="13317" width="7.5" style="299" customWidth="1"/>
    <col min="13318" max="13318" width="0" style="299" hidden="1" customWidth="1"/>
    <col min="13319" max="13319" width="7.5" style="299" customWidth="1"/>
    <col min="13320" max="13320" width="10.875" style="299" customWidth="1"/>
    <col min="13321" max="13321" width="7.875" style="299" bestFit="1" customWidth="1"/>
    <col min="13322" max="13322" width="6.75" style="299" bestFit="1" customWidth="1"/>
    <col min="13323" max="13323" width="7.5" style="299" bestFit="1" customWidth="1"/>
    <col min="13324" max="13324" width="9.875" style="299" customWidth="1"/>
    <col min="13325" max="13325" width="10" style="299" customWidth="1"/>
    <col min="13326" max="13326" width="10.375" style="299" customWidth="1"/>
    <col min="13327" max="13568" width="9.625" style="299"/>
    <col min="13569" max="13569" width="7.25" style="299" customWidth="1"/>
    <col min="13570" max="13570" width="1.625" style="299" customWidth="1"/>
    <col min="13571" max="13571" width="8.375" style="299" customWidth="1"/>
    <col min="13572" max="13572" width="40.875" style="299" bestFit="1" customWidth="1"/>
    <col min="13573" max="13573" width="7.5" style="299" customWidth="1"/>
    <col min="13574" max="13574" width="0" style="299" hidden="1" customWidth="1"/>
    <col min="13575" max="13575" width="7.5" style="299" customWidth="1"/>
    <col min="13576" max="13576" width="10.875" style="299" customWidth="1"/>
    <col min="13577" max="13577" width="7.875" style="299" bestFit="1" customWidth="1"/>
    <col min="13578" max="13578" width="6.75" style="299" bestFit="1" customWidth="1"/>
    <col min="13579" max="13579" width="7.5" style="299" bestFit="1" customWidth="1"/>
    <col min="13580" max="13580" width="9.875" style="299" customWidth="1"/>
    <col min="13581" max="13581" width="10" style="299" customWidth="1"/>
    <col min="13582" max="13582" width="10.375" style="299" customWidth="1"/>
    <col min="13583" max="13824" width="9.625" style="299"/>
    <col min="13825" max="13825" width="7.25" style="299" customWidth="1"/>
    <col min="13826" max="13826" width="1.625" style="299" customWidth="1"/>
    <col min="13827" max="13827" width="8.375" style="299" customWidth="1"/>
    <col min="13828" max="13828" width="40.875" style="299" bestFit="1" customWidth="1"/>
    <col min="13829" max="13829" width="7.5" style="299" customWidth="1"/>
    <col min="13830" max="13830" width="0" style="299" hidden="1" customWidth="1"/>
    <col min="13831" max="13831" width="7.5" style="299" customWidth="1"/>
    <col min="13832" max="13832" width="10.875" style="299" customWidth="1"/>
    <col min="13833" max="13833" width="7.875" style="299" bestFit="1" customWidth="1"/>
    <col min="13834" max="13834" width="6.75" style="299" bestFit="1" customWidth="1"/>
    <col min="13835" max="13835" width="7.5" style="299" bestFit="1" customWidth="1"/>
    <col min="13836" max="13836" width="9.875" style="299" customWidth="1"/>
    <col min="13837" max="13837" width="10" style="299" customWidth="1"/>
    <col min="13838" max="13838" width="10.375" style="299" customWidth="1"/>
    <col min="13839" max="14080" width="9.625" style="299"/>
    <col min="14081" max="14081" width="7.25" style="299" customWidth="1"/>
    <col min="14082" max="14082" width="1.625" style="299" customWidth="1"/>
    <col min="14083" max="14083" width="8.375" style="299" customWidth="1"/>
    <col min="14084" max="14084" width="40.875" style="299" bestFit="1" customWidth="1"/>
    <col min="14085" max="14085" width="7.5" style="299" customWidth="1"/>
    <col min="14086" max="14086" width="0" style="299" hidden="1" customWidth="1"/>
    <col min="14087" max="14087" width="7.5" style="299" customWidth="1"/>
    <col min="14088" max="14088" width="10.875" style="299" customWidth="1"/>
    <col min="14089" max="14089" width="7.875" style="299" bestFit="1" customWidth="1"/>
    <col min="14090" max="14090" width="6.75" style="299" bestFit="1" customWidth="1"/>
    <col min="14091" max="14091" width="7.5" style="299" bestFit="1" customWidth="1"/>
    <col min="14092" max="14092" width="9.875" style="299" customWidth="1"/>
    <col min="14093" max="14093" width="10" style="299" customWidth="1"/>
    <col min="14094" max="14094" width="10.375" style="299" customWidth="1"/>
    <col min="14095" max="14336" width="9.625" style="299"/>
    <col min="14337" max="14337" width="7.25" style="299" customWidth="1"/>
    <col min="14338" max="14338" width="1.625" style="299" customWidth="1"/>
    <col min="14339" max="14339" width="8.375" style="299" customWidth="1"/>
    <col min="14340" max="14340" width="40.875" style="299" bestFit="1" customWidth="1"/>
    <col min="14341" max="14341" width="7.5" style="299" customWidth="1"/>
    <col min="14342" max="14342" width="0" style="299" hidden="1" customWidth="1"/>
    <col min="14343" max="14343" width="7.5" style="299" customWidth="1"/>
    <col min="14344" max="14344" width="10.875" style="299" customWidth="1"/>
    <col min="14345" max="14345" width="7.875" style="299" bestFit="1" customWidth="1"/>
    <col min="14346" max="14346" width="6.75" style="299" bestFit="1" customWidth="1"/>
    <col min="14347" max="14347" width="7.5" style="299" bestFit="1" customWidth="1"/>
    <col min="14348" max="14348" width="9.875" style="299" customWidth="1"/>
    <col min="14349" max="14349" width="10" style="299" customWidth="1"/>
    <col min="14350" max="14350" width="10.375" style="299" customWidth="1"/>
    <col min="14351" max="14592" width="9.625" style="299"/>
    <col min="14593" max="14593" width="7.25" style="299" customWidth="1"/>
    <col min="14594" max="14594" width="1.625" style="299" customWidth="1"/>
    <col min="14595" max="14595" width="8.375" style="299" customWidth="1"/>
    <col min="14596" max="14596" width="40.875" style="299" bestFit="1" customWidth="1"/>
    <col min="14597" max="14597" width="7.5" style="299" customWidth="1"/>
    <col min="14598" max="14598" width="0" style="299" hidden="1" customWidth="1"/>
    <col min="14599" max="14599" width="7.5" style="299" customWidth="1"/>
    <col min="14600" max="14600" width="10.875" style="299" customWidth="1"/>
    <col min="14601" max="14601" width="7.875" style="299" bestFit="1" customWidth="1"/>
    <col min="14602" max="14602" width="6.75" style="299" bestFit="1" customWidth="1"/>
    <col min="14603" max="14603" width="7.5" style="299" bestFit="1" customWidth="1"/>
    <col min="14604" max="14604" width="9.875" style="299" customWidth="1"/>
    <col min="14605" max="14605" width="10" style="299" customWidth="1"/>
    <col min="14606" max="14606" width="10.375" style="299" customWidth="1"/>
    <col min="14607" max="14848" width="9.625" style="299"/>
    <col min="14849" max="14849" width="7.25" style="299" customWidth="1"/>
    <col min="14850" max="14850" width="1.625" style="299" customWidth="1"/>
    <col min="14851" max="14851" width="8.375" style="299" customWidth="1"/>
    <col min="14852" max="14852" width="40.875" style="299" bestFit="1" customWidth="1"/>
    <col min="14853" max="14853" width="7.5" style="299" customWidth="1"/>
    <col min="14854" max="14854" width="0" style="299" hidden="1" customWidth="1"/>
    <col min="14855" max="14855" width="7.5" style="299" customWidth="1"/>
    <col min="14856" max="14856" width="10.875" style="299" customWidth="1"/>
    <col min="14857" max="14857" width="7.875" style="299" bestFit="1" customWidth="1"/>
    <col min="14858" max="14858" width="6.75" style="299" bestFit="1" customWidth="1"/>
    <col min="14859" max="14859" width="7.5" style="299" bestFit="1" customWidth="1"/>
    <col min="14860" max="14860" width="9.875" style="299" customWidth="1"/>
    <col min="14861" max="14861" width="10" style="299" customWidth="1"/>
    <col min="14862" max="14862" width="10.375" style="299" customWidth="1"/>
    <col min="14863" max="15104" width="9.625" style="299"/>
    <col min="15105" max="15105" width="7.25" style="299" customWidth="1"/>
    <col min="15106" max="15106" width="1.625" style="299" customWidth="1"/>
    <col min="15107" max="15107" width="8.375" style="299" customWidth="1"/>
    <col min="15108" max="15108" width="40.875" style="299" bestFit="1" customWidth="1"/>
    <col min="15109" max="15109" width="7.5" style="299" customWidth="1"/>
    <col min="15110" max="15110" width="0" style="299" hidden="1" customWidth="1"/>
    <col min="15111" max="15111" width="7.5" style="299" customWidth="1"/>
    <col min="15112" max="15112" width="10.875" style="299" customWidth="1"/>
    <col min="15113" max="15113" width="7.875" style="299" bestFit="1" customWidth="1"/>
    <col min="15114" max="15114" width="6.75" style="299" bestFit="1" customWidth="1"/>
    <col min="15115" max="15115" width="7.5" style="299" bestFit="1" customWidth="1"/>
    <col min="15116" max="15116" width="9.875" style="299" customWidth="1"/>
    <col min="15117" max="15117" width="10" style="299" customWidth="1"/>
    <col min="15118" max="15118" width="10.375" style="299" customWidth="1"/>
    <col min="15119" max="15360" width="9.625" style="299"/>
    <col min="15361" max="15361" width="7.25" style="299" customWidth="1"/>
    <col min="15362" max="15362" width="1.625" style="299" customWidth="1"/>
    <col min="15363" max="15363" width="8.375" style="299" customWidth="1"/>
    <col min="15364" max="15364" width="40.875" style="299" bestFit="1" customWidth="1"/>
    <col min="15365" max="15365" width="7.5" style="299" customWidth="1"/>
    <col min="15366" max="15366" width="0" style="299" hidden="1" customWidth="1"/>
    <col min="15367" max="15367" width="7.5" style="299" customWidth="1"/>
    <col min="15368" max="15368" width="10.875" style="299" customWidth="1"/>
    <col min="15369" max="15369" width="7.875" style="299" bestFit="1" customWidth="1"/>
    <col min="15370" max="15370" width="6.75" style="299" bestFit="1" customWidth="1"/>
    <col min="15371" max="15371" width="7.5" style="299" bestFit="1" customWidth="1"/>
    <col min="15372" max="15372" width="9.875" style="299" customWidth="1"/>
    <col min="15373" max="15373" width="10" style="299" customWidth="1"/>
    <col min="15374" max="15374" width="10.375" style="299" customWidth="1"/>
    <col min="15375" max="15616" width="9.625" style="299"/>
    <col min="15617" max="15617" width="7.25" style="299" customWidth="1"/>
    <col min="15618" max="15618" width="1.625" style="299" customWidth="1"/>
    <col min="15619" max="15619" width="8.375" style="299" customWidth="1"/>
    <col min="15620" max="15620" width="40.875" style="299" bestFit="1" customWidth="1"/>
    <col min="15621" max="15621" width="7.5" style="299" customWidth="1"/>
    <col min="15622" max="15622" width="0" style="299" hidden="1" customWidth="1"/>
    <col min="15623" max="15623" width="7.5" style="299" customWidth="1"/>
    <col min="15624" max="15624" width="10.875" style="299" customWidth="1"/>
    <col min="15625" max="15625" width="7.875" style="299" bestFit="1" customWidth="1"/>
    <col min="15626" max="15626" width="6.75" style="299" bestFit="1" customWidth="1"/>
    <col min="15627" max="15627" width="7.5" style="299" bestFit="1" customWidth="1"/>
    <col min="15628" max="15628" width="9.875" style="299" customWidth="1"/>
    <col min="15629" max="15629" width="10" style="299" customWidth="1"/>
    <col min="15630" max="15630" width="10.375" style="299" customWidth="1"/>
    <col min="15631" max="15872" width="9.625" style="299"/>
    <col min="15873" max="15873" width="7.25" style="299" customWidth="1"/>
    <col min="15874" max="15874" width="1.625" style="299" customWidth="1"/>
    <col min="15875" max="15875" width="8.375" style="299" customWidth="1"/>
    <col min="15876" max="15876" width="40.875" style="299" bestFit="1" customWidth="1"/>
    <col min="15877" max="15877" width="7.5" style="299" customWidth="1"/>
    <col min="15878" max="15878" width="0" style="299" hidden="1" customWidth="1"/>
    <col min="15879" max="15879" width="7.5" style="299" customWidth="1"/>
    <col min="15880" max="15880" width="10.875" style="299" customWidth="1"/>
    <col min="15881" max="15881" width="7.875" style="299" bestFit="1" customWidth="1"/>
    <col min="15882" max="15882" width="6.75" style="299" bestFit="1" customWidth="1"/>
    <col min="15883" max="15883" width="7.5" style="299" bestFit="1" customWidth="1"/>
    <col min="15884" max="15884" width="9.875" style="299" customWidth="1"/>
    <col min="15885" max="15885" width="10" style="299" customWidth="1"/>
    <col min="15886" max="15886" width="10.375" style="299" customWidth="1"/>
    <col min="15887" max="16128" width="9.625" style="299"/>
    <col min="16129" max="16129" width="7.25" style="299" customWidth="1"/>
    <col min="16130" max="16130" width="1.625" style="299" customWidth="1"/>
    <col min="16131" max="16131" width="8.375" style="299" customWidth="1"/>
    <col min="16132" max="16132" width="40.875" style="299" bestFit="1" customWidth="1"/>
    <col min="16133" max="16133" width="7.5" style="299" customWidth="1"/>
    <col min="16134" max="16134" width="0" style="299" hidden="1" customWidth="1"/>
    <col min="16135" max="16135" width="7.5" style="299" customWidth="1"/>
    <col min="16136" max="16136" width="10.875" style="299" customWidth="1"/>
    <col min="16137" max="16137" width="7.875" style="299" bestFit="1" customWidth="1"/>
    <col min="16138" max="16138" width="6.75" style="299" bestFit="1" customWidth="1"/>
    <col min="16139" max="16139" width="7.5" style="299" bestFit="1" customWidth="1"/>
    <col min="16140" max="16140" width="9.875" style="299" customWidth="1"/>
    <col min="16141" max="16141" width="10" style="299" customWidth="1"/>
    <col min="16142" max="16142" width="10.375" style="299" customWidth="1"/>
    <col min="16143" max="16384" width="9.625" style="299"/>
  </cols>
  <sheetData>
    <row r="1" spans="1:17" ht="26.25" x14ac:dyDescent="0.4">
      <c r="D1" s="300" t="s">
        <v>58</v>
      </c>
    </row>
    <row r="2" spans="1:17" ht="18.75" x14ac:dyDescent="0.3">
      <c r="D2" s="305" t="s">
        <v>59</v>
      </c>
      <c r="F2" s="306"/>
    </row>
    <row r="3" spans="1:17" ht="15.75" x14ac:dyDescent="0.25">
      <c r="D3" s="307" t="s">
        <v>60</v>
      </c>
      <c r="F3" s="306"/>
    </row>
    <row r="4" spans="1:17" ht="15" x14ac:dyDescent="0.25">
      <c r="A4" s="308"/>
      <c r="B4" s="308"/>
      <c r="C4" s="308"/>
      <c r="D4" s="308"/>
      <c r="E4" s="308"/>
      <c r="F4" s="309"/>
      <c r="G4" s="308"/>
      <c r="H4" s="310"/>
      <c r="I4" s="308"/>
      <c r="J4" s="308"/>
      <c r="K4" s="308"/>
      <c r="L4" s="308"/>
      <c r="M4" s="308"/>
    </row>
    <row r="5" spans="1:17" ht="0.95" customHeight="1" x14ac:dyDescent="0.25">
      <c r="A5" s="308"/>
      <c r="B5" s="308"/>
      <c r="C5" s="311"/>
      <c r="D5" s="311"/>
      <c r="E5" s="311"/>
      <c r="F5" s="309"/>
      <c r="G5" s="311"/>
      <c r="H5" s="312"/>
      <c r="I5" s="311"/>
      <c r="J5" s="311"/>
      <c r="K5" s="311"/>
      <c r="L5" s="311"/>
      <c r="M5" s="311"/>
      <c r="N5" s="311"/>
    </row>
    <row r="6" spans="1:17" ht="15" x14ac:dyDescent="0.25">
      <c r="D6" s="313"/>
      <c r="E6" s="313"/>
      <c r="F6" s="314"/>
      <c r="G6" s="313"/>
      <c r="H6" s="315"/>
      <c r="I6" s="299"/>
      <c r="J6" s="313"/>
      <c r="K6" s="313"/>
      <c r="L6" s="313"/>
      <c r="M6" s="313"/>
      <c r="N6" s="316"/>
    </row>
    <row r="7" spans="1:17" s="325" customFormat="1" ht="33" customHeight="1" x14ac:dyDescent="0.25">
      <c r="A7" s="317" t="s">
        <v>61</v>
      </c>
      <c r="B7" s="318"/>
      <c r="C7" s="319" t="s">
        <v>62</v>
      </c>
      <c r="D7" s="319" t="s">
        <v>63</v>
      </c>
      <c r="E7" s="319" t="s">
        <v>64</v>
      </c>
      <c r="F7" s="320"/>
      <c r="G7" s="319" t="s">
        <v>65</v>
      </c>
      <c r="H7" s="321" t="s">
        <v>66</v>
      </c>
      <c r="I7" s="322" t="s">
        <v>67</v>
      </c>
      <c r="J7" s="322" t="s">
        <v>68</v>
      </c>
      <c r="K7" s="323" t="s">
        <v>69</v>
      </c>
      <c r="L7" s="319" t="s">
        <v>70</v>
      </c>
      <c r="M7" s="319" t="s">
        <v>71</v>
      </c>
      <c r="N7" s="324" t="s">
        <v>72</v>
      </c>
    </row>
    <row r="8" spans="1:17" ht="6" customHeight="1" x14ac:dyDescent="0.2">
      <c r="E8" s="326"/>
      <c r="F8" s="327"/>
      <c r="G8" s="326"/>
      <c r="H8" s="328"/>
      <c r="I8" s="329"/>
      <c r="J8" s="329"/>
      <c r="K8" s="329"/>
      <c r="L8" s="326"/>
    </row>
    <row r="9" spans="1:17" ht="12.75" x14ac:dyDescent="0.2">
      <c r="A9" s="330">
        <v>2013</v>
      </c>
      <c r="B9" s="331"/>
      <c r="C9" s="332" t="s">
        <v>73</v>
      </c>
      <c r="D9" s="333" t="s">
        <v>74</v>
      </c>
      <c r="E9" s="334" t="s">
        <v>75</v>
      </c>
      <c r="F9" s="334" t="str">
        <f>+D9&amp;E9</f>
        <v>Matiz 5 ptas.A</v>
      </c>
      <c r="G9" s="334" t="s">
        <v>76</v>
      </c>
      <c r="H9" s="335">
        <v>77915</v>
      </c>
      <c r="I9" s="336">
        <v>1070</v>
      </c>
      <c r="J9" s="336">
        <v>55</v>
      </c>
      <c r="K9" s="336">
        <v>299</v>
      </c>
      <c r="L9" s="337">
        <v>3150</v>
      </c>
      <c r="M9" s="301">
        <v>13198</v>
      </c>
      <c r="N9" s="338">
        <v>95687</v>
      </c>
    </row>
    <row r="10" spans="1:17" ht="12.75" x14ac:dyDescent="0.2">
      <c r="A10" s="339">
        <v>2013</v>
      </c>
      <c r="B10" s="340"/>
      <c r="C10" s="341" t="s">
        <v>77</v>
      </c>
      <c r="D10" s="342" t="s">
        <v>74</v>
      </c>
      <c r="E10" s="343" t="s">
        <v>78</v>
      </c>
      <c r="F10" s="334" t="str">
        <f>+D10&amp;E10</f>
        <v>Matiz 5 ptas.B</v>
      </c>
      <c r="G10" s="343" t="s">
        <v>76</v>
      </c>
      <c r="H10" s="344">
        <v>88777</v>
      </c>
      <c r="I10" s="345">
        <v>1070</v>
      </c>
      <c r="J10" s="345">
        <v>55</v>
      </c>
      <c r="K10" s="345">
        <v>299</v>
      </c>
      <c r="L10" s="345">
        <v>3150</v>
      </c>
      <c r="M10" s="346">
        <v>14936</v>
      </c>
      <c r="N10" s="347">
        <v>108287</v>
      </c>
    </row>
    <row r="11" spans="1:17" ht="6" customHeight="1" x14ac:dyDescent="0.2">
      <c r="E11" s="326"/>
      <c r="F11" s="327"/>
      <c r="G11" s="326"/>
      <c r="H11" s="328"/>
      <c r="I11" s="329"/>
      <c r="J11" s="329"/>
      <c r="K11" s="329"/>
      <c r="L11" s="326"/>
    </row>
    <row r="12" spans="1:17" ht="12.75" x14ac:dyDescent="0.2">
      <c r="A12" s="348">
        <v>2013</v>
      </c>
      <c r="B12" s="349"/>
      <c r="C12" s="350" t="s">
        <v>79</v>
      </c>
      <c r="D12" s="351" t="s">
        <v>80</v>
      </c>
      <c r="E12" s="352" t="s">
        <v>75</v>
      </c>
      <c r="F12" s="352" t="str">
        <f>+D12&amp;E12</f>
        <v>Spark 5 ptas.A</v>
      </c>
      <c r="G12" s="352" t="s">
        <v>76</v>
      </c>
      <c r="H12" s="353">
        <v>97932</v>
      </c>
      <c r="I12" s="354">
        <v>1070</v>
      </c>
      <c r="J12" s="354">
        <v>55</v>
      </c>
      <c r="K12" s="354">
        <v>299</v>
      </c>
      <c r="L12" s="355">
        <v>3150</v>
      </c>
      <c r="M12" s="356">
        <v>16401</v>
      </c>
      <c r="N12" s="357">
        <v>118907</v>
      </c>
    </row>
    <row r="13" spans="1:17" ht="12.75" x14ac:dyDescent="0.2">
      <c r="A13" s="348">
        <v>2013</v>
      </c>
      <c r="B13" s="349"/>
      <c r="C13" s="350" t="s">
        <v>81</v>
      </c>
      <c r="D13" s="351" t="s">
        <v>80</v>
      </c>
      <c r="E13" s="352" t="s">
        <v>78</v>
      </c>
      <c r="F13" s="352" t="str">
        <f>+D13&amp;E13</f>
        <v>Spark 5 ptas.B</v>
      </c>
      <c r="G13" s="352" t="s">
        <v>82</v>
      </c>
      <c r="H13" s="353">
        <v>109120</v>
      </c>
      <c r="I13" s="354">
        <v>1070</v>
      </c>
      <c r="J13" s="354">
        <v>55</v>
      </c>
      <c r="K13" s="354">
        <v>299</v>
      </c>
      <c r="L13" s="355">
        <v>3150</v>
      </c>
      <c r="M13" s="356">
        <v>18191</v>
      </c>
      <c r="N13" s="357">
        <v>131885</v>
      </c>
    </row>
    <row r="14" spans="1:17" ht="12.75" x14ac:dyDescent="0.2">
      <c r="A14" s="358">
        <v>2013</v>
      </c>
      <c r="B14" s="359"/>
      <c r="C14" s="360" t="s">
        <v>83</v>
      </c>
      <c r="D14" s="361" t="s">
        <v>80</v>
      </c>
      <c r="E14" s="362" t="s">
        <v>84</v>
      </c>
      <c r="F14" s="352" t="str">
        <f>+D14&amp;E14</f>
        <v>Spark 5 ptas.C</v>
      </c>
      <c r="G14" s="362" t="s">
        <v>85</v>
      </c>
      <c r="H14" s="363">
        <v>123007</v>
      </c>
      <c r="I14" s="364">
        <v>1070</v>
      </c>
      <c r="J14" s="364">
        <v>55</v>
      </c>
      <c r="K14" s="364">
        <v>299</v>
      </c>
      <c r="L14" s="364">
        <v>3150</v>
      </c>
      <c r="M14" s="365">
        <v>20413</v>
      </c>
      <c r="N14" s="366">
        <v>147994</v>
      </c>
    </row>
    <row r="15" spans="1:17" ht="6" customHeight="1" x14ac:dyDescent="0.2">
      <c r="E15" s="326"/>
      <c r="F15" s="327"/>
      <c r="G15" s="326"/>
      <c r="H15" s="328"/>
      <c r="I15" s="329"/>
      <c r="J15" s="329"/>
      <c r="K15" s="329"/>
      <c r="L15" s="326"/>
    </row>
    <row r="16" spans="1:17" s="371" customFormat="1" ht="12.75" customHeight="1" x14ac:dyDescent="0.2">
      <c r="A16" s="330">
        <v>2013</v>
      </c>
      <c r="B16" s="331"/>
      <c r="C16" s="332" t="s">
        <v>86</v>
      </c>
      <c r="D16" s="333" t="s">
        <v>87</v>
      </c>
      <c r="E16" s="334" t="s">
        <v>75</v>
      </c>
      <c r="F16" s="334" t="str">
        <f t="shared" ref="F16:F23" si="0">+D16&amp;E16</f>
        <v>Aveo 4 ptas.A</v>
      </c>
      <c r="G16" s="334" t="s">
        <v>76</v>
      </c>
      <c r="H16" s="367">
        <v>101967</v>
      </c>
      <c r="I16" s="368">
        <v>1070</v>
      </c>
      <c r="J16" s="368">
        <v>55</v>
      </c>
      <c r="K16" s="368">
        <v>299</v>
      </c>
      <c r="L16" s="369">
        <v>3150</v>
      </c>
      <c r="M16" s="301">
        <v>17046</v>
      </c>
      <c r="N16" s="370">
        <v>123587</v>
      </c>
      <c r="Q16" s="299"/>
    </row>
    <row r="17" spans="1:17" s="371" customFormat="1" ht="12.75" customHeight="1" x14ac:dyDescent="0.2">
      <c r="A17" s="330">
        <v>2013</v>
      </c>
      <c r="B17" s="331"/>
      <c r="C17" s="332" t="s">
        <v>86</v>
      </c>
      <c r="D17" s="333" t="s">
        <v>87</v>
      </c>
      <c r="E17" s="334" t="s">
        <v>88</v>
      </c>
      <c r="F17" s="334" t="str">
        <f t="shared" si="0"/>
        <v>Aveo 4 ptas.M</v>
      </c>
      <c r="G17" s="334" t="s">
        <v>76</v>
      </c>
      <c r="H17" s="367">
        <v>110501</v>
      </c>
      <c r="I17" s="368">
        <v>1070</v>
      </c>
      <c r="J17" s="368">
        <v>55</v>
      </c>
      <c r="K17" s="368">
        <v>299</v>
      </c>
      <c r="L17" s="369">
        <v>3150</v>
      </c>
      <c r="M17" s="301">
        <v>18412</v>
      </c>
      <c r="N17" s="370">
        <v>133487</v>
      </c>
      <c r="Q17" s="299"/>
    </row>
    <row r="18" spans="1:17" s="371" customFormat="1" ht="12.75" customHeight="1" x14ac:dyDescent="0.2">
      <c r="A18" s="330">
        <v>2013</v>
      </c>
      <c r="B18" s="331"/>
      <c r="C18" s="332" t="s">
        <v>86</v>
      </c>
      <c r="D18" s="333" t="s">
        <v>87</v>
      </c>
      <c r="E18" s="334" t="s">
        <v>78</v>
      </c>
      <c r="F18" s="334" t="str">
        <f t="shared" si="0"/>
        <v>Aveo 4 ptas.B</v>
      </c>
      <c r="G18" s="334" t="s">
        <v>82</v>
      </c>
      <c r="H18" s="367">
        <v>122915</v>
      </c>
      <c r="I18" s="368">
        <v>1070</v>
      </c>
      <c r="J18" s="368">
        <v>55</v>
      </c>
      <c r="K18" s="368">
        <v>299</v>
      </c>
      <c r="L18" s="369">
        <v>3150</v>
      </c>
      <c r="M18" s="301">
        <v>20398</v>
      </c>
      <c r="N18" s="370">
        <v>147887</v>
      </c>
      <c r="Q18" s="299"/>
    </row>
    <row r="19" spans="1:17" s="371" customFormat="1" ht="12.75" customHeight="1" x14ac:dyDescent="0.2">
      <c r="A19" s="330">
        <v>2013</v>
      </c>
      <c r="B19" s="331"/>
      <c r="C19" s="332" t="s">
        <v>86</v>
      </c>
      <c r="D19" s="333" t="s">
        <v>87</v>
      </c>
      <c r="E19" s="334" t="s">
        <v>89</v>
      </c>
      <c r="F19" s="334" t="str">
        <f t="shared" si="0"/>
        <v>Aveo 4 ptas.J</v>
      </c>
      <c r="G19" s="334" t="s">
        <v>76</v>
      </c>
      <c r="H19" s="367">
        <v>125242</v>
      </c>
      <c r="I19" s="368">
        <v>1070</v>
      </c>
      <c r="J19" s="368">
        <v>55</v>
      </c>
      <c r="K19" s="368">
        <v>299</v>
      </c>
      <c r="L19" s="369">
        <v>3150</v>
      </c>
      <c r="M19" s="301">
        <v>20771</v>
      </c>
      <c r="N19" s="370">
        <v>150587</v>
      </c>
      <c r="Q19" s="299"/>
    </row>
    <row r="20" spans="1:17" s="371" customFormat="1" ht="12.75" customHeight="1" x14ac:dyDescent="0.2">
      <c r="A20" s="330">
        <v>2013</v>
      </c>
      <c r="B20" s="331"/>
      <c r="C20" s="332" t="s">
        <v>90</v>
      </c>
      <c r="D20" s="333" t="s">
        <v>87</v>
      </c>
      <c r="E20" s="334" t="s">
        <v>91</v>
      </c>
      <c r="F20" s="334" t="str">
        <f t="shared" si="0"/>
        <v>Aveo 4 ptas.F</v>
      </c>
      <c r="G20" s="334" t="s">
        <v>82</v>
      </c>
      <c r="H20" s="367">
        <v>123851</v>
      </c>
      <c r="I20" s="368">
        <v>1070</v>
      </c>
      <c r="J20" s="368">
        <v>55</v>
      </c>
      <c r="K20" s="368">
        <v>299</v>
      </c>
      <c r="L20" s="369">
        <v>3150</v>
      </c>
      <c r="M20" s="301">
        <v>20548</v>
      </c>
      <c r="N20" s="370">
        <v>148973</v>
      </c>
      <c r="Q20" s="299"/>
    </row>
    <row r="21" spans="1:17" s="371" customFormat="1" ht="12.75" customHeight="1" x14ac:dyDescent="0.2">
      <c r="A21" s="330">
        <v>2013</v>
      </c>
      <c r="B21" s="331"/>
      <c r="C21" s="332" t="s">
        <v>90</v>
      </c>
      <c r="D21" s="333" t="s">
        <v>87</v>
      </c>
      <c r="E21" s="334" t="s">
        <v>84</v>
      </c>
      <c r="F21" s="334" t="str">
        <f t="shared" si="0"/>
        <v>Aveo 4 ptas.C</v>
      </c>
      <c r="G21" s="334" t="s">
        <v>82</v>
      </c>
      <c r="H21" s="367">
        <v>134592</v>
      </c>
      <c r="I21" s="368">
        <v>1070</v>
      </c>
      <c r="J21" s="368">
        <v>55</v>
      </c>
      <c r="K21" s="368">
        <v>299</v>
      </c>
      <c r="L21" s="369">
        <v>3150</v>
      </c>
      <c r="M21" s="301">
        <v>22267</v>
      </c>
      <c r="N21" s="370">
        <v>161433</v>
      </c>
      <c r="Q21" s="299"/>
    </row>
    <row r="22" spans="1:17" s="371" customFormat="1" ht="12.75" customHeight="1" x14ac:dyDescent="0.2">
      <c r="A22" s="330">
        <v>2013</v>
      </c>
      <c r="B22" s="331"/>
      <c r="C22" s="332" t="s">
        <v>92</v>
      </c>
      <c r="D22" s="333" t="s">
        <v>87</v>
      </c>
      <c r="E22" s="334" t="s">
        <v>93</v>
      </c>
      <c r="F22" s="334" t="str">
        <f t="shared" si="0"/>
        <v>Aveo 4 ptas.D</v>
      </c>
      <c r="G22" s="334" t="s">
        <v>85</v>
      </c>
      <c r="H22" s="367">
        <v>141497</v>
      </c>
      <c r="I22" s="368">
        <v>1070</v>
      </c>
      <c r="J22" s="368">
        <v>55</v>
      </c>
      <c r="K22" s="368">
        <v>299</v>
      </c>
      <c r="L22" s="369">
        <v>3150</v>
      </c>
      <c r="M22" s="301">
        <v>23371</v>
      </c>
      <c r="N22" s="370">
        <v>169442</v>
      </c>
      <c r="Q22" s="299"/>
    </row>
    <row r="23" spans="1:17" s="371" customFormat="1" ht="12.75" customHeight="1" x14ac:dyDescent="0.2">
      <c r="A23" s="372">
        <v>2013</v>
      </c>
      <c r="B23" s="373"/>
      <c r="C23" s="374" t="s">
        <v>92</v>
      </c>
      <c r="D23" s="375" t="s">
        <v>87</v>
      </c>
      <c r="E23" s="376" t="s">
        <v>94</v>
      </c>
      <c r="F23" s="334" t="str">
        <f t="shared" si="0"/>
        <v>Aveo 4 ptas.E</v>
      </c>
      <c r="G23" s="376" t="s">
        <v>85</v>
      </c>
      <c r="H23" s="377">
        <v>152239</v>
      </c>
      <c r="I23" s="378">
        <v>1070</v>
      </c>
      <c r="J23" s="378">
        <v>55</v>
      </c>
      <c r="K23" s="378">
        <v>299</v>
      </c>
      <c r="L23" s="378">
        <v>3150</v>
      </c>
      <c r="M23" s="379">
        <v>25090</v>
      </c>
      <c r="N23" s="380">
        <v>181903</v>
      </c>
      <c r="Q23" s="299"/>
    </row>
    <row r="24" spans="1:17" s="382" customFormat="1" ht="5.25" customHeight="1" x14ac:dyDescent="0.2">
      <c r="A24" s="301"/>
      <c r="B24" s="331"/>
      <c r="C24" s="332"/>
      <c r="D24" s="333"/>
      <c r="E24" s="334"/>
      <c r="F24" s="334"/>
      <c r="G24" s="335"/>
      <c r="H24" s="336"/>
      <c r="I24" s="336"/>
      <c r="J24" s="336"/>
      <c r="K24" s="337"/>
      <c r="L24" s="301"/>
      <c r="M24" s="381"/>
      <c r="Q24" s="299"/>
    </row>
    <row r="25" spans="1:17" s="382" customFormat="1" ht="12.75" x14ac:dyDescent="0.2">
      <c r="A25" s="348">
        <v>2013</v>
      </c>
      <c r="B25" s="349"/>
      <c r="C25" s="350" t="s">
        <v>95</v>
      </c>
      <c r="D25" s="351" t="s">
        <v>96</v>
      </c>
      <c r="E25" s="352" t="s">
        <v>75</v>
      </c>
      <c r="F25" s="352" t="str">
        <f>+D25&amp;E25</f>
        <v>Sonic 4 ptas. A</v>
      </c>
      <c r="G25" s="352" t="s">
        <v>76</v>
      </c>
      <c r="H25" s="353">
        <v>137656</v>
      </c>
      <c r="I25" s="354">
        <v>1070</v>
      </c>
      <c r="J25" s="354">
        <v>55</v>
      </c>
      <c r="K25" s="354">
        <v>299</v>
      </c>
      <c r="L25" s="355">
        <v>3150</v>
      </c>
      <c r="M25" s="356">
        <v>22757</v>
      </c>
      <c r="N25" s="357">
        <v>164987</v>
      </c>
      <c r="Q25" s="299"/>
    </row>
    <row r="26" spans="1:17" s="382" customFormat="1" ht="12.75" x14ac:dyDescent="0.2">
      <c r="A26" s="348">
        <v>2013</v>
      </c>
      <c r="B26" s="349"/>
      <c r="C26" s="350" t="s">
        <v>97</v>
      </c>
      <c r="D26" s="351" t="s">
        <v>96</v>
      </c>
      <c r="E26" s="352" t="s">
        <v>93</v>
      </c>
      <c r="F26" s="352" t="str">
        <f>+D26&amp;E26</f>
        <v>Sonic 4 ptas. D</v>
      </c>
      <c r="G26" s="352" t="s">
        <v>82</v>
      </c>
      <c r="H26" s="353">
        <v>154725</v>
      </c>
      <c r="I26" s="354">
        <v>1070</v>
      </c>
      <c r="J26" s="354">
        <v>55</v>
      </c>
      <c r="K26" s="354">
        <v>299</v>
      </c>
      <c r="L26" s="355">
        <v>3150</v>
      </c>
      <c r="M26" s="356">
        <v>25488</v>
      </c>
      <c r="N26" s="357">
        <v>184787</v>
      </c>
      <c r="Q26" s="299"/>
    </row>
    <row r="27" spans="1:17" s="382" customFormat="1" ht="12.75" x14ac:dyDescent="0.2">
      <c r="A27" s="348">
        <v>2013</v>
      </c>
      <c r="B27" s="349"/>
      <c r="C27" s="350" t="s">
        <v>97</v>
      </c>
      <c r="D27" s="351" t="s">
        <v>96</v>
      </c>
      <c r="E27" s="352" t="s">
        <v>94</v>
      </c>
      <c r="F27" s="352" t="str">
        <f>+D27&amp;E27</f>
        <v>Sonic 4 ptas. E</v>
      </c>
      <c r="G27" s="352" t="s">
        <v>82</v>
      </c>
      <c r="H27" s="353">
        <v>166363</v>
      </c>
      <c r="I27" s="354">
        <v>1070</v>
      </c>
      <c r="J27" s="354">
        <v>55</v>
      </c>
      <c r="K27" s="354">
        <v>299</v>
      </c>
      <c r="L27" s="355">
        <v>3150</v>
      </c>
      <c r="M27" s="356">
        <v>27350</v>
      </c>
      <c r="N27" s="357">
        <v>198287</v>
      </c>
      <c r="Q27" s="299"/>
    </row>
    <row r="28" spans="1:17" s="382" customFormat="1" ht="12.75" x14ac:dyDescent="0.2">
      <c r="A28" s="358">
        <v>2013</v>
      </c>
      <c r="B28" s="359"/>
      <c r="C28" s="360" t="s">
        <v>98</v>
      </c>
      <c r="D28" s="361" t="s">
        <v>96</v>
      </c>
      <c r="E28" s="362" t="s">
        <v>91</v>
      </c>
      <c r="F28" s="352" t="str">
        <f>+D28&amp;E28</f>
        <v>Sonic 4 ptas. F</v>
      </c>
      <c r="G28" s="362" t="s">
        <v>85</v>
      </c>
      <c r="H28" s="363">
        <v>183118</v>
      </c>
      <c r="I28" s="364">
        <v>1070</v>
      </c>
      <c r="J28" s="364">
        <v>55</v>
      </c>
      <c r="K28" s="364">
        <v>299</v>
      </c>
      <c r="L28" s="364">
        <v>3150</v>
      </c>
      <c r="M28" s="365">
        <v>30031</v>
      </c>
      <c r="N28" s="366">
        <v>217723</v>
      </c>
      <c r="Q28" s="299"/>
    </row>
    <row r="29" spans="1:17" s="382" customFormat="1" ht="5.25" customHeight="1" x14ac:dyDescent="0.2">
      <c r="A29" s="301"/>
      <c r="B29" s="331"/>
      <c r="C29" s="332"/>
      <c r="D29" s="333"/>
      <c r="E29" s="334"/>
      <c r="F29" s="334"/>
      <c r="G29" s="335"/>
      <c r="H29" s="336"/>
      <c r="I29" s="336"/>
      <c r="J29" s="336"/>
      <c r="K29" s="337"/>
      <c r="L29" s="301"/>
      <c r="M29" s="381"/>
      <c r="Q29" s="299"/>
    </row>
    <row r="30" spans="1:17" s="382" customFormat="1" ht="12.75" x14ac:dyDescent="0.2">
      <c r="A30" s="330">
        <v>2013</v>
      </c>
      <c r="B30" s="331"/>
      <c r="C30" s="332" t="s">
        <v>99</v>
      </c>
      <c r="D30" s="333" t="s">
        <v>100</v>
      </c>
      <c r="E30" s="334" t="s">
        <v>88</v>
      </c>
      <c r="F30" s="334" t="str">
        <f>+D30&amp;E30</f>
        <v>Cruze 4 ptas.M</v>
      </c>
      <c r="G30" s="334" t="s">
        <v>76</v>
      </c>
      <c r="H30" s="367">
        <v>179397</v>
      </c>
      <c r="I30" s="368">
        <v>1070</v>
      </c>
      <c r="J30" s="368">
        <v>55</v>
      </c>
      <c r="K30" s="368">
        <v>299</v>
      </c>
      <c r="L30" s="369">
        <v>3150</v>
      </c>
      <c r="M30" s="301">
        <v>29435</v>
      </c>
      <c r="N30" s="370">
        <v>213406</v>
      </c>
      <c r="Q30" s="299"/>
    </row>
    <row r="31" spans="1:17" s="382" customFormat="1" ht="12.75" x14ac:dyDescent="0.2">
      <c r="A31" s="330">
        <v>2013</v>
      </c>
      <c r="B31" s="331"/>
      <c r="C31" s="332" t="s">
        <v>99</v>
      </c>
      <c r="D31" s="333" t="s">
        <v>100</v>
      </c>
      <c r="E31" s="334" t="s">
        <v>75</v>
      </c>
      <c r="F31" s="334" t="str">
        <f>+D31&amp;E31</f>
        <v>Cruze 4 ptas.A</v>
      </c>
      <c r="G31" s="334" t="s">
        <v>76</v>
      </c>
      <c r="H31" s="367">
        <v>189460</v>
      </c>
      <c r="I31" s="368">
        <v>1070</v>
      </c>
      <c r="J31" s="368">
        <v>55</v>
      </c>
      <c r="K31" s="368">
        <v>299</v>
      </c>
      <c r="L31" s="369">
        <v>3150</v>
      </c>
      <c r="M31" s="301">
        <v>31045</v>
      </c>
      <c r="N31" s="370">
        <v>225079</v>
      </c>
      <c r="Q31" s="299"/>
    </row>
    <row r="32" spans="1:17" s="382" customFormat="1" ht="12.75" x14ac:dyDescent="0.2">
      <c r="A32" s="330">
        <v>2013</v>
      </c>
      <c r="B32" s="331"/>
      <c r="C32" s="332" t="s">
        <v>101</v>
      </c>
      <c r="D32" s="333" t="s">
        <v>100</v>
      </c>
      <c r="E32" s="334" t="s">
        <v>84</v>
      </c>
      <c r="F32" s="334" t="str">
        <f>+D32&amp;E32</f>
        <v>Cruze 4 ptas.C</v>
      </c>
      <c r="G32" s="334" t="s">
        <v>82</v>
      </c>
      <c r="H32" s="367">
        <v>206215</v>
      </c>
      <c r="I32" s="368">
        <v>1070</v>
      </c>
      <c r="J32" s="368">
        <v>55</v>
      </c>
      <c r="K32" s="368">
        <v>299</v>
      </c>
      <c r="L32" s="369">
        <v>3150</v>
      </c>
      <c r="M32" s="301">
        <v>33726</v>
      </c>
      <c r="N32" s="370">
        <v>244515</v>
      </c>
      <c r="Q32" s="299"/>
    </row>
    <row r="33" spans="1:17" s="382" customFormat="1" ht="12.75" x14ac:dyDescent="0.2">
      <c r="A33" s="372">
        <v>2013</v>
      </c>
      <c r="B33" s="373"/>
      <c r="C33" s="374" t="s">
        <v>102</v>
      </c>
      <c r="D33" s="375" t="s">
        <v>100</v>
      </c>
      <c r="E33" s="376" t="s">
        <v>91</v>
      </c>
      <c r="F33" s="334" t="str">
        <f>+D33&amp;E33</f>
        <v>Cruze 4 ptas.F</v>
      </c>
      <c r="G33" s="376" t="s">
        <v>82</v>
      </c>
      <c r="H33" s="377">
        <v>228461</v>
      </c>
      <c r="I33" s="378">
        <v>1070</v>
      </c>
      <c r="J33" s="378">
        <v>55</v>
      </c>
      <c r="K33" s="378">
        <v>299</v>
      </c>
      <c r="L33" s="378">
        <v>3150</v>
      </c>
      <c r="M33" s="379">
        <v>37286</v>
      </c>
      <c r="N33" s="380">
        <v>270321</v>
      </c>
      <c r="Q33" s="299"/>
    </row>
    <row r="34" spans="1:17" s="382" customFormat="1" ht="5.25" customHeight="1" x14ac:dyDescent="0.2">
      <c r="A34" s="301"/>
      <c r="B34" s="331"/>
      <c r="C34" s="332"/>
      <c r="D34" s="333"/>
      <c r="E34" s="334"/>
      <c r="F34" s="334"/>
      <c r="G34" s="335"/>
      <c r="H34" s="336"/>
      <c r="I34" s="336"/>
      <c r="J34" s="336"/>
      <c r="K34" s="337"/>
      <c r="L34" s="301"/>
      <c r="M34" s="381"/>
      <c r="Q34" s="299"/>
    </row>
    <row r="35" spans="1:17" s="382" customFormat="1" ht="12.75" x14ac:dyDescent="0.2">
      <c r="A35" s="348">
        <v>2013</v>
      </c>
      <c r="B35" s="349"/>
      <c r="C35" s="350" t="s">
        <v>103</v>
      </c>
      <c r="D35" s="351" t="s">
        <v>104</v>
      </c>
      <c r="E35" s="352" t="s">
        <v>78</v>
      </c>
      <c r="F35" s="352" t="str">
        <f>+D35&amp;E35</f>
        <v>Malibu 4 ptas.B</v>
      </c>
      <c r="G35" s="352" t="s">
        <v>76</v>
      </c>
      <c r="H35" s="353">
        <v>242780</v>
      </c>
      <c r="I35" s="354">
        <v>1070</v>
      </c>
      <c r="J35" s="354">
        <v>55</v>
      </c>
      <c r="K35" s="354">
        <v>299</v>
      </c>
      <c r="L35" s="355">
        <v>4100</v>
      </c>
      <c r="M35" s="356">
        <v>39729</v>
      </c>
      <c r="N35" s="357">
        <v>288033</v>
      </c>
      <c r="Q35" s="299"/>
    </row>
    <row r="36" spans="1:17" s="382" customFormat="1" ht="12.75" x14ac:dyDescent="0.2">
      <c r="A36" s="348">
        <v>2013</v>
      </c>
      <c r="B36" s="349"/>
      <c r="C36" s="350" t="s">
        <v>105</v>
      </c>
      <c r="D36" s="351" t="s">
        <v>104</v>
      </c>
      <c r="E36" s="352" t="s">
        <v>84</v>
      </c>
      <c r="F36" s="352" t="s">
        <v>106</v>
      </c>
      <c r="G36" s="352" t="s">
        <v>82</v>
      </c>
      <c r="H36" s="353">
        <v>263235</v>
      </c>
      <c r="I36" s="354">
        <v>1070</v>
      </c>
      <c r="J36" s="354">
        <v>55</v>
      </c>
      <c r="K36" s="354">
        <v>299</v>
      </c>
      <c r="L36" s="355">
        <v>4100</v>
      </c>
      <c r="M36" s="356">
        <v>43001</v>
      </c>
      <c r="N36" s="357">
        <v>311760</v>
      </c>
      <c r="Q36" s="299"/>
    </row>
    <row r="37" spans="1:17" s="382" customFormat="1" ht="12.75" x14ac:dyDescent="0.2">
      <c r="A37" s="358">
        <v>2013</v>
      </c>
      <c r="B37" s="359"/>
      <c r="C37" s="360" t="s">
        <v>107</v>
      </c>
      <c r="D37" s="361" t="s">
        <v>104</v>
      </c>
      <c r="E37" s="362" t="s">
        <v>108</v>
      </c>
      <c r="F37" s="352" t="str">
        <f>+D37&amp;E37</f>
        <v>Malibu 4 ptas.G</v>
      </c>
      <c r="G37" s="362" t="s">
        <v>85</v>
      </c>
      <c r="H37" s="363">
        <v>301238</v>
      </c>
      <c r="I37" s="364">
        <v>1070</v>
      </c>
      <c r="J37" s="364">
        <v>55</v>
      </c>
      <c r="K37" s="364">
        <v>299</v>
      </c>
      <c r="L37" s="364">
        <v>4100</v>
      </c>
      <c r="M37" s="365">
        <v>49082</v>
      </c>
      <c r="N37" s="366">
        <v>355844</v>
      </c>
      <c r="Q37" s="299"/>
    </row>
    <row r="38" spans="1:17" s="382" customFormat="1" ht="5.25" customHeight="1" x14ac:dyDescent="0.2">
      <c r="A38" s="301"/>
      <c r="B38" s="331"/>
      <c r="C38" s="332"/>
      <c r="D38" s="333"/>
      <c r="E38" s="334"/>
      <c r="F38" s="334"/>
      <c r="G38" s="335"/>
      <c r="H38" s="336"/>
      <c r="I38" s="336"/>
      <c r="J38" s="336"/>
      <c r="K38" s="337"/>
      <c r="L38" s="301"/>
      <c r="M38" s="381"/>
      <c r="Q38" s="299"/>
    </row>
    <row r="39" spans="1:17" s="382" customFormat="1" ht="12.75" x14ac:dyDescent="0.2">
      <c r="A39" s="330">
        <v>2013</v>
      </c>
      <c r="B39" s="331"/>
      <c r="C39" s="332" t="s">
        <v>109</v>
      </c>
      <c r="D39" s="333" t="s">
        <v>110</v>
      </c>
      <c r="E39" s="334" t="s">
        <v>75</v>
      </c>
      <c r="F39" s="334" t="str">
        <f>+D39&amp;E39</f>
        <v>Camaro 2 ptas.A</v>
      </c>
      <c r="G39" s="334" t="s">
        <v>82</v>
      </c>
      <c r="H39" s="367">
        <v>297734</v>
      </c>
      <c r="I39" s="368">
        <v>1070</v>
      </c>
      <c r="J39" s="368">
        <v>55</v>
      </c>
      <c r="K39" s="368">
        <v>299</v>
      </c>
      <c r="L39" s="369">
        <v>4100</v>
      </c>
      <c r="M39" s="301">
        <v>48521</v>
      </c>
      <c r="N39" s="370">
        <v>351779</v>
      </c>
      <c r="Q39" s="299"/>
    </row>
    <row r="40" spans="1:17" s="382" customFormat="1" ht="12.75" x14ac:dyDescent="0.2">
      <c r="A40" s="330">
        <v>2013</v>
      </c>
      <c r="B40" s="331"/>
      <c r="C40" s="332" t="s">
        <v>111</v>
      </c>
      <c r="D40" s="333" t="s">
        <v>110</v>
      </c>
      <c r="E40" s="334" t="s">
        <v>78</v>
      </c>
      <c r="F40" s="334" t="str">
        <f>+D40&amp;E40</f>
        <v>Camaro 2 ptas.B</v>
      </c>
      <c r="G40" s="334" t="s">
        <v>112</v>
      </c>
      <c r="H40" s="367">
        <v>367809</v>
      </c>
      <c r="I40" s="368">
        <v>1070</v>
      </c>
      <c r="J40" s="368">
        <v>55</v>
      </c>
      <c r="K40" s="368">
        <v>299</v>
      </c>
      <c r="L40" s="369">
        <v>4100</v>
      </c>
      <c r="M40" s="301">
        <v>59733</v>
      </c>
      <c r="N40" s="370">
        <v>433066</v>
      </c>
      <c r="Q40" s="299"/>
    </row>
    <row r="41" spans="1:17" s="382" customFormat="1" ht="12.75" x14ac:dyDescent="0.2">
      <c r="A41" s="330">
        <v>2013</v>
      </c>
      <c r="B41" s="331"/>
      <c r="C41" s="332" t="s">
        <v>111</v>
      </c>
      <c r="D41" s="333" t="s">
        <v>110</v>
      </c>
      <c r="E41" s="334" t="s">
        <v>84</v>
      </c>
      <c r="F41" s="334" t="str">
        <f>+D41&amp;E41</f>
        <v>Camaro 2 ptas.C</v>
      </c>
      <c r="G41" s="334" t="s">
        <v>112</v>
      </c>
      <c r="H41" s="367">
        <v>380776</v>
      </c>
      <c r="I41" s="368">
        <v>1070</v>
      </c>
      <c r="J41" s="368">
        <v>55</v>
      </c>
      <c r="K41" s="368">
        <v>299</v>
      </c>
      <c r="L41" s="369">
        <v>4100</v>
      </c>
      <c r="M41" s="301">
        <v>61808</v>
      </c>
      <c r="N41" s="370">
        <v>448108</v>
      </c>
      <c r="Q41" s="299"/>
    </row>
    <row r="42" spans="1:17" s="382" customFormat="1" ht="12.75" x14ac:dyDescent="0.2">
      <c r="A42" s="372">
        <v>2013</v>
      </c>
      <c r="B42" s="373"/>
      <c r="C42" s="374" t="s">
        <v>113</v>
      </c>
      <c r="D42" s="375" t="s">
        <v>110</v>
      </c>
      <c r="E42" s="376" t="s">
        <v>93</v>
      </c>
      <c r="F42" s="334" t="str">
        <f>+D42&amp;E42</f>
        <v>Camaro 2 ptas.D</v>
      </c>
      <c r="G42" s="376" t="s">
        <v>112</v>
      </c>
      <c r="H42" s="377">
        <v>419032</v>
      </c>
      <c r="I42" s="378">
        <v>1070</v>
      </c>
      <c r="J42" s="378">
        <v>55</v>
      </c>
      <c r="K42" s="378">
        <v>299</v>
      </c>
      <c r="L42" s="378">
        <v>4100</v>
      </c>
      <c r="M42" s="379">
        <v>67929</v>
      </c>
      <c r="N42" s="380">
        <v>492485</v>
      </c>
      <c r="Q42" s="299"/>
    </row>
    <row r="43" spans="1:17" s="382" customFormat="1" ht="5.25" customHeight="1" x14ac:dyDescent="0.2">
      <c r="A43" s="301"/>
      <c r="B43" s="331"/>
      <c r="C43" s="332"/>
      <c r="D43" s="333"/>
      <c r="E43" s="334"/>
      <c r="F43" s="334"/>
      <c r="G43" s="335"/>
      <c r="H43" s="336"/>
      <c r="I43" s="336"/>
      <c r="J43" s="336"/>
      <c r="K43" s="337"/>
      <c r="L43" s="301"/>
      <c r="M43" s="381"/>
      <c r="Q43" s="299"/>
    </row>
    <row r="44" spans="1:17" s="382" customFormat="1" ht="12.75" x14ac:dyDescent="0.2">
      <c r="A44" s="348">
        <v>2013</v>
      </c>
      <c r="B44" s="349"/>
      <c r="C44" s="350" t="s">
        <v>114</v>
      </c>
      <c r="D44" s="351" t="s">
        <v>115</v>
      </c>
      <c r="E44" s="352" t="s">
        <v>75</v>
      </c>
      <c r="F44" s="352" t="str">
        <f>+D44&amp;E44</f>
        <v>Tornado Pick UpA</v>
      </c>
      <c r="G44" s="352" t="s">
        <v>76</v>
      </c>
      <c r="H44" s="353">
        <v>139984</v>
      </c>
      <c r="I44" s="354">
        <v>1070</v>
      </c>
      <c r="J44" s="354">
        <v>55</v>
      </c>
      <c r="K44" s="354">
        <v>299</v>
      </c>
      <c r="L44" s="355">
        <v>3150</v>
      </c>
      <c r="M44" s="356">
        <v>23129</v>
      </c>
      <c r="N44" s="357">
        <v>167687</v>
      </c>
      <c r="Q44" s="299"/>
    </row>
    <row r="45" spans="1:17" s="382" customFormat="1" ht="12.75" x14ac:dyDescent="0.2">
      <c r="A45" s="348">
        <v>2013</v>
      </c>
      <c r="B45" s="349"/>
      <c r="C45" s="350" t="s">
        <v>114</v>
      </c>
      <c r="D45" s="351" t="s">
        <v>115</v>
      </c>
      <c r="E45" s="352" t="s">
        <v>78</v>
      </c>
      <c r="F45" s="352" t="str">
        <f>+D45&amp;E45</f>
        <v>Tornado Pick UpB</v>
      </c>
      <c r="G45" s="352" t="s">
        <v>76</v>
      </c>
      <c r="H45" s="353">
        <v>150846</v>
      </c>
      <c r="I45" s="354">
        <v>1070</v>
      </c>
      <c r="J45" s="354">
        <v>55</v>
      </c>
      <c r="K45" s="354">
        <v>299</v>
      </c>
      <c r="L45" s="355">
        <v>3150</v>
      </c>
      <c r="M45" s="356">
        <v>24867</v>
      </c>
      <c r="N45" s="357">
        <v>180287</v>
      </c>
      <c r="Q45" s="299"/>
    </row>
    <row r="46" spans="1:17" s="382" customFormat="1" ht="12.75" x14ac:dyDescent="0.2">
      <c r="A46" s="358">
        <v>2013</v>
      </c>
      <c r="B46" s="359"/>
      <c r="C46" s="360" t="s">
        <v>116</v>
      </c>
      <c r="D46" s="361" t="s">
        <v>115</v>
      </c>
      <c r="E46" s="362" t="s">
        <v>84</v>
      </c>
      <c r="F46" s="352" t="str">
        <f>+D46&amp;E46</f>
        <v>Tornado Pick UpC</v>
      </c>
      <c r="G46" s="362" t="s">
        <v>82</v>
      </c>
      <c r="H46" s="363">
        <v>167915</v>
      </c>
      <c r="I46" s="364">
        <v>1070</v>
      </c>
      <c r="J46" s="364">
        <v>55</v>
      </c>
      <c r="K46" s="364">
        <v>299</v>
      </c>
      <c r="L46" s="364">
        <v>3150</v>
      </c>
      <c r="M46" s="365">
        <v>27598</v>
      </c>
      <c r="N46" s="366">
        <v>200087</v>
      </c>
      <c r="Q46" s="299"/>
    </row>
    <row r="47" spans="1:17" s="382" customFormat="1" ht="5.25" customHeight="1" x14ac:dyDescent="0.2">
      <c r="A47" s="301"/>
      <c r="B47" s="331"/>
      <c r="C47" s="332"/>
      <c r="D47" s="333"/>
      <c r="E47" s="334"/>
      <c r="F47" s="334"/>
      <c r="G47" s="335"/>
      <c r="H47" s="336"/>
      <c r="I47" s="336"/>
      <c r="J47" s="336"/>
      <c r="K47" s="337"/>
      <c r="L47" s="301"/>
      <c r="M47" s="381"/>
      <c r="Q47" s="299"/>
    </row>
    <row r="48" spans="1:17" s="382" customFormat="1" ht="12.75" x14ac:dyDescent="0.2">
      <c r="A48" s="330">
        <v>2013</v>
      </c>
      <c r="B48" s="331"/>
      <c r="C48" s="332" t="s">
        <v>117</v>
      </c>
      <c r="D48" s="333" t="s">
        <v>118</v>
      </c>
      <c r="E48" s="334" t="s">
        <v>119</v>
      </c>
      <c r="F48" s="334" t="str">
        <f>+D48&amp;E48</f>
        <v>Colorado Doble CabinaQ</v>
      </c>
      <c r="G48" s="334" t="s">
        <v>82</v>
      </c>
      <c r="H48" s="367">
        <v>275537</v>
      </c>
      <c r="I48" s="368">
        <v>1070</v>
      </c>
      <c r="J48" s="368">
        <v>55</v>
      </c>
      <c r="K48" s="368">
        <v>299</v>
      </c>
      <c r="L48" s="369">
        <v>4100</v>
      </c>
      <c r="M48" s="301">
        <v>44970</v>
      </c>
      <c r="N48" s="370">
        <v>326031</v>
      </c>
      <c r="Q48" s="299"/>
    </row>
    <row r="49" spans="1:55" s="382" customFormat="1" ht="12.75" x14ac:dyDescent="0.2">
      <c r="A49" s="372">
        <v>2013</v>
      </c>
      <c r="B49" s="373"/>
      <c r="C49" s="374" t="s">
        <v>117</v>
      </c>
      <c r="D49" s="375" t="s">
        <v>118</v>
      </c>
      <c r="E49" s="376" t="s">
        <v>120</v>
      </c>
      <c r="F49" s="334" t="str">
        <f>+D49&amp;E49</f>
        <v>Colorado Doble CabinaT</v>
      </c>
      <c r="G49" s="376" t="s">
        <v>82</v>
      </c>
      <c r="H49" s="377">
        <v>301926</v>
      </c>
      <c r="I49" s="378">
        <v>1070</v>
      </c>
      <c r="J49" s="378">
        <v>55</v>
      </c>
      <c r="K49" s="378">
        <v>299</v>
      </c>
      <c r="L49" s="378">
        <v>4100</v>
      </c>
      <c r="M49" s="379">
        <v>49192</v>
      </c>
      <c r="N49" s="380">
        <v>356642</v>
      </c>
      <c r="Q49" s="299"/>
    </row>
    <row r="50" spans="1:55" s="382" customFormat="1" ht="5.25" customHeight="1" x14ac:dyDescent="0.2">
      <c r="A50" s="301"/>
      <c r="B50" s="331"/>
      <c r="C50" s="332"/>
      <c r="D50" s="333"/>
      <c r="E50" s="334"/>
      <c r="F50" s="334"/>
      <c r="G50" s="335"/>
      <c r="H50" s="336"/>
      <c r="I50" s="336"/>
      <c r="J50" s="336"/>
      <c r="K50" s="337"/>
      <c r="L50" s="301"/>
      <c r="M50" s="381"/>
      <c r="Q50" s="299"/>
    </row>
    <row r="51" spans="1:55" s="382" customFormat="1" ht="12.75" x14ac:dyDescent="0.2">
      <c r="A51" s="348">
        <v>2013</v>
      </c>
      <c r="B51" s="349"/>
      <c r="C51" s="350" t="s">
        <v>121</v>
      </c>
      <c r="D51" s="351" t="s">
        <v>122</v>
      </c>
      <c r="E51" s="352" t="s">
        <v>93</v>
      </c>
      <c r="F51" s="352" t="str">
        <f>+D51&amp;E51</f>
        <v>Silverado 1500 Cabina RegularD</v>
      </c>
      <c r="G51" s="352" t="s">
        <v>123</v>
      </c>
      <c r="H51" s="353">
        <v>208185</v>
      </c>
      <c r="I51" s="354">
        <v>1070</v>
      </c>
      <c r="J51" s="354">
        <v>55</v>
      </c>
      <c r="K51" s="354">
        <v>299</v>
      </c>
      <c r="L51" s="355">
        <v>4100</v>
      </c>
      <c r="M51" s="356">
        <v>34193</v>
      </c>
      <c r="N51" s="357">
        <v>247902</v>
      </c>
      <c r="Q51" s="299"/>
    </row>
    <row r="52" spans="1:55" s="382" customFormat="1" ht="12.75" x14ac:dyDescent="0.2">
      <c r="A52" s="348">
        <v>2013</v>
      </c>
      <c r="B52" s="349"/>
      <c r="C52" s="350" t="s">
        <v>121</v>
      </c>
      <c r="D52" s="351" t="s">
        <v>122</v>
      </c>
      <c r="E52" s="352" t="s">
        <v>94</v>
      </c>
      <c r="F52" s="352" t="str">
        <f>+D52&amp;E52</f>
        <v>Silverado 1500 Cabina RegularE</v>
      </c>
      <c r="G52" s="352" t="s">
        <v>123</v>
      </c>
      <c r="H52" s="353">
        <v>221810</v>
      </c>
      <c r="I52" s="354">
        <v>1070</v>
      </c>
      <c r="J52" s="354">
        <v>55</v>
      </c>
      <c r="K52" s="354">
        <v>299</v>
      </c>
      <c r="L52" s="355">
        <v>4100</v>
      </c>
      <c r="M52" s="356">
        <v>36373</v>
      </c>
      <c r="N52" s="357">
        <v>263707</v>
      </c>
      <c r="Q52" s="299"/>
    </row>
    <row r="53" spans="1:55" s="382" customFormat="1" ht="12.75" x14ac:dyDescent="0.2">
      <c r="A53" s="348">
        <v>2013</v>
      </c>
      <c r="B53" s="349"/>
      <c r="C53" s="350" t="s">
        <v>121</v>
      </c>
      <c r="D53" s="351" t="s">
        <v>122</v>
      </c>
      <c r="E53" s="352" t="s">
        <v>91</v>
      </c>
      <c r="F53" s="352" t="str">
        <f>+D53&amp;E53</f>
        <v>Silverado 1500 Cabina RegularF</v>
      </c>
      <c r="G53" s="352" t="s">
        <v>123</v>
      </c>
      <c r="H53" s="353">
        <v>223324</v>
      </c>
      <c r="I53" s="354">
        <v>1070</v>
      </c>
      <c r="J53" s="354">
        <v>55</v>
      </c>
      <c r="K53" s="354">
        <v>299</v>
      </c>
      <c r="L53" s="355">
        <v>4100</v>
      </c>
      <c r="M53" s="356">
        <v>36616</v>
      </c>
      <c r="N53" s="357">
        <v>265464</v>
      </c>
      <c r="Q53" s="299"/>
    </row>
    <row r="54" spans="1:55" s="382" customFormat="1" ht="12.75" x14ac:dyDescent="0.2">
      <c r="A54" s="358">
        <v>2013</v>
      </c>
      <c r="B54" s="359"/>
      <c r="C54" s="360" t="s">
        <v>121</v>
      </c>
      <c r="D54" s="361" t="s">
        <v>122</v>
      </c>
      <c r="E54" s="362" t="s">
        <v>108</v>
      </c>
      <c r="F54" s="352" t="str">
        <f>+D54&amp;E54</f>
        <v>Silverado 1500 Cabina RegularG</v>
      </c>
      <c r="G54" s="362" t="s">
        <v>123</v>
      </c>
      <c r="H54" s="363">
        <v>226768</v>
      </c>
      <c r="I54" s="364">
        <v>1070</v>
      </c>
      <c r="J54" s="364">
        <v>55</v>
      </c>
      <c r="K54" s="364">
        <v>299</v>
      </c>
      <c r="L54" s="364">
        <v>4100</v>
      </c>
      <c r="M54" s="365">
        <v>37167</v>
      </c>
      <c r="N54" s="366">
        <v>269459</v>
      </c>
      <c r="Q54" s="299"/>
    </row>
    <row r="55" spans="1:55" s="382" customFormat="1" ht="5.25" customHeight="1" x14ac:dyDescent="0.2">
      <c r="A55" s="301"/>
      <c r="B55" s="331"/>
      <c r="C55" s="332"/>
      <c r="D55" s="333"/>
      <c r="E55" s="334"/>
      <c r="F55" s="334"/>
      <c r="G55" s="335"/>
      <c r="H55" s="336"/>
      <c r="I55" s="336"/>
      <c r="J55" s="336"/>
      <c r="K55" s="337"/>
      <c r="L55" s="301"/>
      <c r="M55" s="381"/>
      <c r="Q55" s="299"/>
    </row>
    <row r="56" spans="1:55" s="382" customFormat="1" ht="12.75" x14ac:dyDescent="0.2">
      <c r="A56" s="330">
        <v>2013</v>
      </c>
      <c r="B56" s="331"/>
      <c r="C56" s="332" t="s">
        <v>121</v>
      </c>
      <c r="D56" s="333" t="s">
        <v>124</v>
      </c>
      <c r="E56" s="334" t="s">
        <v>89</v>
      </c>
      <c r="F56" s="334" t="str">
        <f>+D56&amp;E56</f>
        <v>Silverado 2500 Cabina RegularJ</v>
      </c>
      <c r="G56" s="334" t="s">
        <v>76</v>
      </c>
      <c r="H56" s="367">
        <v>251152</v>
      </c>
      <c r="I56" s="368">
        <v>1070</v>
      </c>
      <c r="J56" s="368">
        <v>55</v>
      </c>
      <c r="K56" s="368">
        <v>299</v>
      </c>
      <c r="L56" s="369">
        <v>4100</v>
      </c>
      <c r="M56" s="301">
        <v>41068</v>
      </c>
      <c r="N56" s="370">
        <v>297744</v>
      </c>
      <c r="O56" s="334"/>
      <c r="P56" s="334"/>
      <c r="Q56" s="299"/>
      <c r="R56" s="368"/>
      <c r="S56" s="368"/>
      <c r="T56" s="368"/>
      <c r="U56" s="369"/>
      <c r="V56" s="301"/>
      <c r="W56" s="383"/>
      <c r="X56" s="330"/>
      <c r="Y56" s="331"/>
      <c r="Z56" s="332"/>
      <c r="AA56" s="333"/>
      <c r="AB56" s="334"/>
      <c r="AC56" s="334"/>
      <c r="AD56" s="334"/>
      <c r="AE56" s="367"/>
      <c r="AF56" s="368"/>
      <c r="AG56" s="368"/>
      <c r="AH56" s="368"/>
      <c r="AI56" s="369"/>
      <c r="AJ56" s="301"/>
      <c r="AK56" s="383"/>
      <c r="AL56" s="330"/>
      <c r="AM56" s="331"/>
      <c r="AN56" s="332"/>
      <c r="AO56" s="333"/>
      <c r="AP56" s="334"/>
      <c r="AQ56" s="334"/>
      <c r="AR56" s="334"/>
      <c r="AS56" s="367"/>
      <c r="AT56" s="368"/>
      <c r="AU56" s="368"/>
      <c r="AV56" s="368"/>
      <c r="AW56" s="369"/>
      <c r="AX56" s="301"/>
      <c r="AY56" s="383"/>
      <c r="AZ56" s="330"/>
      <c r="BA56" s="331"/>
      <c r="BB56" s="332"/>
      <c r="BC56" s="333"/>
    </row>
    <row r="57" spans="1:55" s="382" customFormat="1" ht="12.75" x14ac:dyDescent="0.2">
      <c r="A57" s="330">
        <v>2013</v>
      </c>
      <c r="B57" s="331"/>
      <c r="C57" s="332" t="s">
        <v>125</v>
      </c>
      <c r="D57" s="333" t="s">
        <v>126</v>
      </c>
      <c r="E57" s="334" t="s">
        <v>127</v>
      </c>
      <c r="F57" s="334" t="str">
        <f>+D57&amp;E57</f>
        <v>Silverado 2500 Cabina Reg. 4X4K</v>
      </c>
      <c r="G57" s="334" t="s">
        <v>76</v>
      </c>
      <c r="H57" s="367">
        <v>275537</v>
      </c>
      <c r="I57" s="368">
        <v>1070</v>
      </c>
      <c r="J57" s="368">
        <v>55</v>
      </c>
      <c r="K57" s="368">
        <v>299</v>
      </c>
      <c r="L57" s="369">
        <v>4100</v>
      </c>
      <c r="M57" s="301">
        <v>44970</v>
      </c>
      <c r="N57" s="370">
        <v>326031</v>
      </c>
      <c r="O57" s="334"/>
      <c r="P57" s="334"/>
      <c r="Q57" s="299"/>
      <c r="R57" s="368"/>
      <c r="S57" s="368"/>
      <c r="T57" s="368"/>
      <c r="U57" s="369"/>
      <c r="V57" s="301"/>
      <c r="W57" s="383"/>
      <c r="X57" s="330"/>
      <c r="Y57" s="331"/>
      <c r="Z57" s="332"/>
      <c r="AA57" s="333"/>
      <c r="AB57" s="334"/>
      <c r="AC57" s="334"/>
      <c r="AD57" s="334"/>
      <c r="AE57" s="367"/>
      <c r="AF57" s="368"/>
      <c r="AG57" s="368"/>
      <c r="AH57" s="368"/>
      <c r="AI57" s="369"/>
      <c r="AJ57" s="301"/>
      <c r="AK57" s="383"/>
      <c r="AL57" s="330"/>
      <c r="AM57" s="331"/>
      <c r="AN57" s="332"/>
      <c r="AO57" s="333"/>
      <c r="AP57" s="334"/>
      <c r="AQ57" s="334"/>
      <c r="AR57" s="334"/>
      <c r="AS57" s="367"/>
      <c r="AT57" s="368"/>
      <c r="AU57" s="368"/>
      <c r="AV57" s="368"/>
      <c r="AW57" s="369"/>
      <c r="AX57" s="301"/>
      <c r="AY57" s="383"/>
      <c r="AZ57" s="330"/>
      <c r="BA57" s="331"/>
      <c r="BB57" s="332"/>
      <c r="BC57" s="333"/>
    </row>
    <row r="58" spans="1:55" s="382" customFormat="1" ht="12.75" x14ac:dyDescent="0.2">
      <c r="A58" s="372">
        <v>2013</v>
      </c>
      <c r="B58" s="373"/>
      <c r="C58" s="374" t="s">
        <v>128</v>
      </c>
      <c r="D58" s="375" t="s">
        <v>129</v>
      </c>
      <c r="E58" s="376" t="s">
        <v>75</v>
      </c>
      <c r="F58" s="334" t="str">
        <f>+D58&amp;E58</f>
        <v>Silverado 2500 Cabina ExtendidaA</v>
      </c>
      <c r="G58" s="376" t="s">
        <v>76</v>
      </c>
      <c r="H58" s="377">
        <v>276275</v>
      </c>
      <c r="I58" s="378">
        <v>1070</v>
      </c>
      <c r="J58" s="378">
        <v>55</v>
      </c>
      <c r="K58" s="378">
        <v>299</v>
      </c>
      <c r="L58" s="378">
        <v>4100</v>
      </c>
      <c r="M58" s="379">
        <v>45088</v>
      </c>
      <c r="N58" s="380">
        <v>326887</v>
      </c>
      <c r="Q58" s="299"/>
    </row>
    <row r="59" spans="1:55" s="382" customFormat="1" ht="5.25" customHeight="1" x14ac:dyDescent="0.2">
      <c r="A59" s="301"/>
      <c r="B59" s="331"/>
      <c r="C59" s="332"/>
      <c r="D59" s="333"/>
      <c r="E59" s="334"/>
      <c r="F59" s="334"/>
      <c r="G59" s="335"/>
      <c r="H59" s="336"/>
      <c r="I59" s="336"/>
      <c r="J59" s="336"/>
      <c r="K59" s="337"/>
      <c r="L59" s="301"/>
      <c r="M59" s="381"/>
      <c r="Q59" s="299"/>
    </row>
    <row r="60" spans="1:55" s="382" customFormat="1" ht="12.75" x14ac:dyDescent="0.2">
      <c r="A60" s="348">
        <v>2013</v>
      </c>
      <c r="B60" s="349"/>
      <c r="C60" s="350" t="s">
        <v>130</v>
      </c>
      <c r="D60" s="351" t="s">
        <v>131</v>
      </c>
      <c r="E60" s="352" t="s">
        <v>94</v>
      </c>
      <c r="F60" s="352" t="str">
        <f>+D60&amp;E60</f>
        <v>Silverado 2500 Doble Cabina 4x2E</v>
      </c>
      <c r="G60" s="352" t="s">
        <v>76</v>
      </c>
      <c r="H60" s="353">
        <v>325044</v>
      </c>
      <c r="I60" s="354">
        <v>1070</v>
      </c>
      <c r="J60" s="354">
        <v>55</v>
      </c>
      <c r="K60" s="354">
        <v>299</v>
      </c>
      <c r="L60" s="355">
        <v>4100</v>
      </c>
      <c r="M60" s="356">
        <v>52891</v>
      </c>
      <c r="N60" s="357">
        <v>383459</v>
      </c>
      <c r="Q60" s="299"/>
    </row>
    <row r="61" spans="1:55" s="371" customFormat="1" ht="12.75" customHeight="1" x14ac:dyDescent="0.2">
      <c r="A61" s="358">
        <v>2013</v>
      </c>
      <c r="B61" s="359"/>
      <c r="C61" s="360" t="s">
        <v>132</v>
      </c>
      <c r="D61" s="361" t="s">
        <v>133</v>
      </c>
      <c r="E61" s="362" t="s">
        <v>91</v>
      </c>
      <c r="F61" s="352" t="str">
        <f>+D61&amp;E61</f>
        <v>Silverado 2500 Doble Cabina 4x4F</v>
      </c>
      <c r="G61" s="362" t="s">
        <v>76</v>
      </c>
      <c r="H61" s="363">
        <v>343517</v>
      </c>
      <c r="I61" s="364">
        <v>1070</v>
      </c>
      <c r="J61" s="364">
        <v>55</v>
      </c>
      <c r="K61" s="364">
        <v>299</v>
      </c>
      <c r="L61" s="364">
        <v>4100</v>
      </c>
      <c r="M61" s="365">
        <v>55847</v>
      </c>
      <c r="N61" s="366">
        <v>404888</v>
      </c>
      <c r="Q61" s="299"/>
    </row>
    <row r="62" spans="1:55" s="382" customFormat="1" ht="5.25" customHeight="1" x14ac:dyDescent="0.2">
      <c r="A62" s="301"/>
      <c r="B62" s="331"/>
      <c r="C62" s="332"/>
      <c r="D62" s="333"/>
      <c r="E62" s="334"/>
      <c r="F62" s="334"/>
      <c r="G62" s="335"/>
      <c r="H62" s="336"/>
      <c r="I62" s="336"/>
      <c r="J62" s="336"/>
      <c r="K62" s="337"/>
      <c r="L62" s="301"/>
      <c r="M62" s="381"/>
      <c r="Q62" s="299"/>
    </row>
    <row r="63" spans="1:55" s="382" customFormat="1" ht="12.75" x14ac:dyDescent="0.2">
      <c r="A63" s="330">
        <v>2013</v>
      </c>
      <c r="B63" s="331"/>
      <c r="C63" s="332" t="s">
        <v>121</v>
      </c>
      <c r="D63" s="333" t="s">
        <v>134</v>
      </c>
      <c r="E63" s="334" t="s">
        <v>135</v>
      </c>
      <c r="F63" s="334" t="str">
        <f>+D63&amp;E63</f>
        <v>Cheyenne 2500 Cabina RegularN</v>
      </c>
      <c r="G63" s="334" t="s">
        <v>82</v>
      </c>
      <c r="H63" s="367">
        <v>326491</v>
      </c>
      <c r="I63" s="368">
        <v>1070</v>
      </c>
      <c r="J63" s="368">
        <v>55</v>
      </c>
      <c r="K63" s="368">
        <v>299</v>
      </c>
      <c r="L63" s="369">
        <v>4100</v>
      </c>
      <c r="M63" s="301">
        <v>53122</v>
      </c>
      <c r="N63" s="370">
        <v>385137</v>
      </c>
      <c r="O63" s="334"/>
      <c r="P63" s="334"/>
      <c r="Q63" s="299"/>
      <c r="R63" s="368"/>
      <c r="S63" s="368"/>
      <c r="T63" s="368"/>
      <c r="U63" s="369"/>
      <c r="V63" s="301"/>
      <c r="W63" s="383"/>
      <c r="X63" s="330"/>
      <c r="Y63" s="331"/>
      <c r="Z63" s="332"/>
      <c r="AA63" s="333"/>
      <c r="AB63" s="334"/>
      <c r="AC63" s="334"/>
      <c r="AD63" s="334"/>
      <c r="AE63" s="367"/>
      <c r="AF63" s="368"/>
      <c r="AG63" s="368"/>
      <c r="AH63" s="368"/>
      <c r="AI63" s="369"/>
      <c r="AJ63" s="301"/>
      <c r="AK63" s="383"/>
      <c r="AL63" s="330"/>
      <c r="AM63" s="331"/>
      <c r="AN63" s="332"/>
      <c r="AO63" s="333"/>
      <c r="AP63" s="334"/>
      <c r="AQ63" s="334"/>
      <c r="AR63" s="334"/>
      <c r="AS63" s="367"/>
      <c r="AT63" s="368"/>
      <c r="AU63" s="368"/>
      <c r="AV63" s="368"/>
      <c r="AW63" s="369"/>
      <c r="AX63" s="301"/>
      <c r="AY63" s="383"/>
      <c r="AZ63" s="330"/>
      <c r="BA63" s="331"/>
      <c r="BB63" s="332"/>
      <c r="BC63" s="333"/>
    </row>
    <row r="64" spans="1:55" s="382" customFormat="1" ht="12.75" x14ac:dyDescent="0.2">
      <c r="A64" s="330">
        <v>2013</v>
      </c>
      <c r="B64" s="331"/>
      <c r="C64" s="332" t="s">
        <v>125</v>
      </c>
      <c r="D64" s="333" t="s">
        <v>136</v>
      </c>
      <c r="E64" s="334" t="s">
        <v>137</v>
      </c>
      <c r="F64" s="334" t="str">
        <f>+D64&amp;E64</f>
        <v>Cheyenne 2500 Cabina Reg. 4X4P</v>
      </c>
      <c r="G64" s="334" t="s">
        <v>82</v>
      </c>
      <c r="H64" s="367">
        <v>352501</v>
      </c>
      <c r="I64" s="368">
        <v>1070</v>
      </c>
      <c r="J64" s="368">
        <v>55</v>
      </c>
      <c r="K64" s="368">
        <v>299</v>
      </c>
      <c r="L64" s="369">
        <v>4100</v>
      </c>
      <c r="M64" s="301">
        <v>57284</v>
      </c>
      <c r="N64" s="370">
        <v>415309</v>
      </c>
      <c r="O64" s="334"/>
      <c r="P64" s="334"/>
      <c r="Q64" s="299"/>
      <c r="R64" s="368"/>
      <c r="S64" s="368"/>
      <c r="T64" s="368"/>
      <c r="U64" s="369"/>
      <c r="V64" s="301"/>
      <c r="W64" s="383"/>
      <c r="X64" s="330"/>
      <c r="Y64" s="331"/>
      <c r="Z64" s="332"/>
      <c r="AA64" s="333"/>
      <c r="AB64" s="334"/>
      <c r="AC64" s="334"/>
      <c r="AD64" s="334"/>
      <c r="AE64" s="367"/>
      <c r="AF64" s="368"/>
      <c r="AG64" s="368"/>
      <c r="AH64" s="368"/>
      <c r="AI64" s="369"/>
      <c r="AJ64" s="301"/>
      <c r="AK64" s="383"/>
      <c r="AL64" s="330"/>
      <c r="AM64" s="331"/>
      <c r="AN64" s="332"/>
      <c r="AO64" s="333"/>
      <c r="AP64" s="334"/>
      <c r="AQ64" s="334"/>
      <c r="AR64" s="334"/>
      <c r="AS64" s="367"/>
      <c r="AT64" s="368"/>
      <c r="AU64" s="368"/>
      <c r="AV64" s="368"/>
      <c r="AW64" s="369"/>
      <c r="AX64" s="301"/>
      <c r="AY64" s="383"/>
      <c r="AZ64" s="330"/>
      <c r="BA64" s="331"/>
      <c r="BB64" s="332"/>
      <c r="BC64" s="333"/>
    </row>
    <row r="65" spans="1:55" s="382" customFormat="1" ht="12.75" x14ac:dyDescent="0.2">
      <c r="A65" s="372">
        <v>2013</v>
      </c>
      <c r="B65" s="373"/>
      <c r="C65" s="374" t="s">
        <v>138</v>
      </c>
      <c r="D65" s="375" t="s">
        <v>139</v>
      </c>
      <c r="E65" s="376" t="s">
        <v>78</v>
      </c>
      <c r="F65" s="334" t="str">
        <f>+D65&amp;E65</f>
        <v>Cheyenne 2500 Cabina ExtendidaB</v>
      </c>
      <c r="G65" s="376" t="s">
        <v>82</v>
      </c>
      <c r="H65" s="377">
        <v>382845</v>
      </c>
      <c r="I65" s="378">
        <v>1070</v>
      </c>
      <c r="J65" s="378">
        <v>55</v>
      </c>
      <c r="K65" s="378">
        <v>299</v>
      </c>
      <c r="L65" s="378">
        <v>4100</v>
      </c>
      <c r="M65" s="379">
        <v>62139</v>
      </c>
      <c r="N65" s="380">
        <v>450508</v>
      </c>
      <c r="Q65" s="299"/>
    </row>
    <row r="66" spans="1:55" s="382" customFormat="1" ht="5.25" customHeight="1" x14ac:dyDescent="0.2">
      <c r="A66" s="301"/>
      <c r="B66" s="331"/>
      <c r="C66" s="332"/>
      <c r="D66" s="333"/>
      <c r="E66" s="334"/>
      <c r="F66" s="334"/>
      <c r="G66" s="335"/>
      <c r="H66" s="336"/>
      <c r="I66" s="336"/>
      <c r="J66" s="336"/>
      <c r="K66" s="337"/>
      <c r="L66" s="301"/>
      <c r="M66" s="381"/>
      <c r="Q66" s="299"/>
    </row>
    <row r="67" spans="1:55" s="382" customFormat="1" ht="12.75" x14ac:dyDescent="0.2">
      <c r="A67" s="348">
        <v>2013</v>
      </c>
      <c r="B67" s="349"/>
      <c r="C67" s="350" t="s">
        <v>132</v>
      </c>
      <c r="D67" s="351" t="s">
        <v>140</v>
      </c>
      <c r="E67" s="352" t="s">
        <v>78</v>
      </c>
      <c r="F67" s="352" t="str">
        <f>+D67&amp;E67</f>
        <v>Cheyenne 2500 Crew Cab 4X4B</v>
      </c>
      <c r="G67" s="352" t="s">
        <v>82</v>
      </c>
      <c r="H67" s="353">
        <v>429808</v>
      </c>
      <c r="I67" s="354">
        <v>1070</v>
      </c>
      <c r="J67" s="354">
        <v>55</v>
      </c>
      <c r="K67" s="354">
        <v>299</v>
      </c>
      <c r="L67" s="355">
        <v>4100</v>
      </c>
      <c r="M67" s="356">
        <v>69653</v>
      </c>
      <c r="N67" s="357">
        <v>504985</v>
      </c>
      <c r="Q67" s="299"/>
    </row>
    <row r="68" spans="1:55" s="371" customFormat="1" ht="12.75" customHeight="1" x14ac:dyDescent="0.2">
      <c r="A68" s="358">
        <v>2013</v>
      </c>
      <c r="B68" s="359"/>
      <c r="C68" s="360" t="s">
        <v>132</v>
      </c>
      <c r="D68" s="361" t="s">
        <v>140</v>
      </c>
      <c r="E68" s="362" t="s">
        <v>84</v>
      </c>
      <c r="F68" s="352" t="str">
        <f>+D68&amp;E68</f>
        <v>Cheyenne 2500 Crew Cab 4X4C</v>
      </c>
      <c r="G68" s="362" t="s">
        <v>85</v>
      </c>
      <c r="H68" s="363">
        <v>478937</v>
      </c>
      <c r="I68" s="364">
        <v>1070</v>
      </c>
      <c r="J68" s="364">
        <v>55</v>
      </c>
      <c r="K68" s="364">
        <v>299</v>
      </c>
      <c r="L68" s="364">
        <v>4100</v>
      </c>
      <c r="M68" s="365">
        <v>77514</v>
      </c>
      <c r="N68" s="366">
        <v>561975</v>
      </c>
      <c r="Q68" s="299"/>
    </row>
    <row r="69" spans="1:55" s="382" customFormat="1" ht="5.25" customHeight="1" x14ac:dyDescent="0.2">
      <c r="A69" s="301"/>
      <c r="B69" s="331"/>
      <c r="C69" s="332"/>
      <c r="D69" s="333"/>
      <c r="E69" s="334"/>
      <c r="F69" s="334"/>
      <c r="G69" s="335"/>
      <c r="H69" s="336"/>
      <c r="I69" s="336"/>
      <c r="J69" s="336"/>
      <c r="K69" s="337"/>
      <c r="L69" s="301"/>
      <c r="M69" s="381"/>
      <c r="Q69" s="299"/>
    </row>
    <row r="70" spans="1:55" s="382" customFormat="1" ht="12.75" x14ac:dyDescent="0.2">
      <c r="A70" s="330">
        <v>2013</v>
      </c>
      <c r="B70" s="331"/>
      <c r="C70" s="332" t="s">
        <v>141</v>
      </c>
      <c r="D70" s="333" t="s">
        <v>142</v>
      </c>
      <c r="E70" s="334" t="s">
        <v>78</v>
      </c>
      <c r="F70" s="334" t="str">
        <f>+D70&amp;E70</f>
        <v>Avalanche UUV 4X4B</v>
      </c>
      <c r="G70" s="334" t="s">
        <v>82</v>
      </c>
      <c r="H70" s="367">
        <v>446352</v>
      </c>
      <c r="I70" s="368">
        <v>1070</v>
      </c>
      <c r="J70" s="368">
        <v>55</v>
      </c>
      <c r="K70" s="368">
        <v>299</v>
      </c>
      <c r="L70" s="369">
        <v>4100</v>
      </c>
      <c r="M70" s="301">
        <v>72300</v>
      </c>
      <c r="N70" s="370">
        <v>524176</v>
      </c>
      <c r="O70" s="334"/>
      <c r="P70" s="334"/>
      <c r="Q70" s="299"/>
      <c r="R70" s="368"/>
      <c r="S70" s="368"/>
      <c r="T70" s="368"/>
      <c r="U70" s="369"/>
      <c r="V70" s="301"/>
      <c r="W70" s="383"/>
      <c r="X70" s="330"/>
      <c r="Y70" s="331"/>
      <c r="Z70" s="332"/>
      <c r="AA70" s="333"/>
      <c r="AB70" s="334"/>
      <c r="AC70" s="334"/>
      <c r="AD70" s="334"/>
      <c r="AE70" s="367"/>
      <c r="AF70" s="368"/>
      <c r="AG70" s="368"/>
      <c r="AH70" s="368"/>
      <c r="AI70" s="369"/>
      <c r="AJ70" s="301"/>
      <c r="AK70" s="383"/>
      <c r="AL70" s="330"/>
      <c r="AM70" s="331"/>
      <c r="AN70" s="332"/>
      <c r="AO70" s="333"/>
      <c r="AP70" s="334"/>
      <c r="AQ70" s="334"/>
      <c r="AR70" s="334"/>
      <c r="AS70" s="367"/>
      <c r="AT70" s="368"/>
      <c r="AU70" s="368"/>
      <c r="AV70" s="368"/>
      <c r="AW70" s="369"/>
      <c r="AX70" s="301"/>
      <c r="AY70" s="383"/>
      <c r="AZ70" s="330"/>
      <c r="BA70" s="331"/>
      <c r="BB70" s="332"/>
      <c r="BC70" s="333"/>
    </row>
    <row r="71" spans="1:55" s="382" customFormat="1" ht="12.75" x14ac:dyDescent="0.2">
      <c r="A71" s="372">
        <v>2013</v>
      </c>
      <c r="B71" s="373"/>
      <c r="C71" s="374" t="s">
        <v>141</v>
      </c>
      <c r="D71" s="375" t="s">
        <v>142</v>
      </c>
      <c r="E71" s="376" t="s">
        <v>84</v>
      </c>
      <c r="F71" s="334" t="str">
        <f>+D71&amp;E71</f>
        <v>Avalanche UUV 4X4C</v>
      </c>
      <c r="G71" s="376" t="s">
        <v>82</v>
      </c>
      <c r="H71" s="377">
        <v>453495</v>
      </c>
      <c r="I71" s="378">
        <v>1070</v>
      </c>
      <c r="J71" s="378">
        <v>55</v>
      </c>
      <c r="K71" s="378">
        <v>299</v>
      </c>
      <c r="L71" s="378">
        <v>4100</v>
      </c>
      <c r="M71" s="379">
        <v>73443</v>
      </c>
      <c r="N71" s="380">
        <v>532462</v>
      </c>
      <c r="Q71" s="299"/>
    </row>
    <row r="72" spans="1:55" s="382" customFormat="1" ht="5.25" customHeight="1" x14ac:dyDescent="0.2">
      <c r="A72" s="301"/>
      <c r="B72" s="331"/>
      <c r="C72" s="332"/>
      <c r="D72" s="333"/>
      <c r="E72" s="334"/>
      <c r="F72" s="334"/>
      <c r="G72" s="335"/>
      <c r="H72" s="336"/>
      <c r="I72" s="336"/>
      <c r="J72" s="336"/>
      <c r="K72" s="337"/>
      <c r="L72" s="301"/>
      <c r="M72" s="381"/>
      <c r="Q72" s="299"/>
    </row>
    <row r="73" spans="1:55" s="382" customFormat="1" ht="12.75" x14ac:dyDescent="0.2">
      <c r="A73" s="348">
        <v>2013</v>
      </c>
      <c r="B73" s="349"/>
      <c r="C73" s="350" t="s">
        <v>143</v>
      </c>
      <c r="D73" s="351" t="s">
        <v>144</v>
      </c>
      <c r="E73" s="352" t="s">
        <v>75</v>
      </c>
      <c r="F73" s="352" t="str">
        <f>+D73&amp;E73</f>
        <v>Trax SUVA</v>
      </c>
      <c r="G73" s="352" t="s">
        <v>76</v>
      </c>
      <c r="H73" s="353">
        <v>185882</v>
      </c>
      <c r="I73" s="354">
        <v>1070</v>
      </c>
      <c r="J73" s="354">
        <v>55</v>
      </c>
      <c r="K73" s="354">
        <v>299</v>
      </c>
      <c r="L73" s="355">
        <v>4100</v>
      </c>
      <c r="M73" s="356">
        <v>30625</v>
      </c>
      <c r="N73" s="357">
        <v>222031</v>
      </c>
      <c r="Q73" s="299"/>
    </row>
    <row r="74" spans="1:55" s="382" customFormat="1" ht="12.75" x14ac:dyDescent="0.2">
      <c r="A74" s="348">
        <v>2013</v>
      </c>
      <c r="B74" s="349"/>
      <c r="C74" s="350" t="s">
        <v>145</v>
      </c>
      <c r="D74" s="351" t="s">
        <v>144</v>
      </c>
      <c r="E74" s="352" t="s">
        <v>78</v>
      </c>
      <c r="F74" s="352" t="str">
        <f>+D74&amp;E74</f>
        <v>Trax SUVB</v>
      </c>
      <c r="G74" s="352" t="s">
        <v>82</v>
      </c>
      <c r="H74" s="353">
        <v>206384</v>
      </c>
      <c r="I74" s="354">
        <v>1070</v>
      </c>
      <c r="J74" s="354">
        <v>55</v>
      </c>
      <c r="K74" s="354">
        <v>299</v>
      </c>
      <c r="L74" s="355">
        <v>4100</v>
      </c>
      <c r="M74" s="356">
        <v>33905</v>
      </c>
      <c r="N74" s="357">
        <v>245813</v>
      </c>
      <c r="Q74" s="299"/>
    </row>
    <row r="75" spans="1:55" s="382" customFormat="1" ht="12.75" x14ac:dyDescent="0.2">
      <c r="A75" s="358">
        <v>2013</v>
      </c>
      <c r="B75" s="359"/>
      <c r="C75" s="360" t="s">
        <v>146</v>
      </c>
      <c r="D75" s="361" t="s">
        <v>144</v>
      </c>
      <c r="E75" s="362" t="s">
        <v>84</v>
      </c>
      <c r="F75" s="352" t="str">
        <f>+D75&amp;E75</f>
        <v>Trax SUVC</v>
      </c>
      <c r="G75" s="362" t="s">
        <v>85</v>
      </c>
      <c r="H75" s="363">
        <v>233500</v>
      </c>
      <c r="I75" s="364">
        <v>1070</v>
      </c>
      <c r="J75" s="364">
        <v>55</v>
      </c>
      <c r="K75" s="364">
        <v>299</v>
      </c>
      <c r="L75" s="364">
        <v>4100</v>
      </c>
      <c r="M75" s="365">
        <v>38244</v>
      </c>
      <c r="N75" s="366">
        <v>277268</v>
      </c>
      <c r="Q75" s="299"/>
    </row>
    <row r="76" spans="1:55" s="382" customFormat="1" ht="5.25" customHeight="1" x14ac:dyDescent="0.2">
      <c r="A76" s="301"/>
      <c r="B76" s="331"/>
      <c r="C76" s="332"/>
      <c r="D76" s="333"/>
      <c r="E76" s="334"/>
      <c r="F76" s="334"/>
      <c r="G76" s="335"/>
      <c r="H76" s="336"/>
      <c r="I76" s="336"/>
      <c r="J76" s="336"/>
      <c r="K76" s="337"/>
      <c r="L76" s="301"/>
      <c r="M76" s="381"/>
      <c r="Q76" s="299"/>
    </row>
    <row r="77" spans="1:55" s="382" customFormat="1" ht="12.75" x14ac:dyDescent="0.2">
      <c r="A77" s="330">
        <v>2013</v>
      </c>
      <c r="B77" s="331"/>
      <c r="C77" s="332" t="s">
        <v>147</v>
      </c>
      <c r="D77" s="333" t="s">
        <v>148</v>
      </c>
      <c r="E77" s="334" t="s">
        <v>75</v>
      </c>
      <c r="F77" s="334" t="str">
        <f t="shared" ref="F77:F85" si="1">+D77&amp;E77</f>
        <v>Captiva Sport SUVA</v>
      </c>
      <c r="G77" s="334" t="s">
        <v>76</v>
      </c>
      <c r="H77" s="367">
        <v>242105</v>
      </c>
      <c r="I77" s="368">
        <v>1070</v>
      </c>
      <c r="J77" s="368">
        <v>55</v>
      </c>
      <c r="K77" s="368">
        <v>299</v>
      </c>
      <c r="L77" s="369">
        <v>4100</v>
      </c>
      <c r="M77" s="301">
        <v>39621</v>
      </c>
      <c r="N77" s="370">
        <v>287250</v>
      </c>
      <c r="Q77" s="299"/>
    </row>
    <row r="78" spans="1:55" s="382" customFormat="1" ht="12.75" x14ac:dyDescent="0.2">
      <c r="A78" s="330">
        <v>2013</v>
      </c>
      <c r="B78" s="331"/>
      <c r="C78" s="332" t="s">
        <v>147</v>
      </c>
      <c r="D78" s="333" t="s">
        <v>148</v>
      </c>
      <c r="E78" s="334" t="s">
        <v>78</v>
      </c>
      <c r="F78" s="334" t="str">
        <f t="shared" si="1"/>
        <v>Captiva Sport SUVB</v>
      </c>
      <c r="G78" s="334" t="s">
        <v>76</v>
      </c>
      <c r="H78" s="367">
        <v>272666</v>
      </c>
      <c r="I78" s="368">
        <v>1070</v>
      </c>
      <c r="J78" s="368">
        <v>55</v>
      </c>
      <c r="K78" s="368">
        <v>299</v>
      </c>
      <c r="L78" s="369">
        <v>4100</v>
      </c>
      <c r="M78" s="301">
        <v>44510</v>
      </c>
      <c r="N78" s="370">
        <v>322700</v>
      </c>
      <c r="Q78" s="299"/>
    </row>
    <row r="79" spans="1:55" s="382" customFormat="1" ht="12.75" x14ac:dyDescent="0.2">
      <c r="A79" s="330">
        <v>2013</v>
      </c>
      <c r="B79" s="331"/>
      <c r="C79" s="332" t="s">
        <v>149</v>
      </c>
      <c r="D79" s="333" t="s">
        <v>148</v>
      </c>
      <c r="E79" s="334" t="s">
        <v>84</v>
      </c>
      <c r="F79" s="334" t="str">
        <f t="shared" si="1"/>
        <v>Captiva Sport SUVC</v>
      </c>
      <c r="G79" s="334" t="s">
        <v>82</v>
      </c>
      <c r="H79" s="367">
        <v>274645</v>
      </c>
      <c r="I79" s="368">
        <v>1070</v>
      </c>
      <c r="J79" s="368">
        <v>55</v>
      </c>
      <c r="K79" s="368">
        <v>299</v>
      </c>
      <c r="L79" s="369">
        <v>4100</v>
      </c>
      <c r="M79" s="301">
        <v>44827</v>
      </c>
      <c r="N79" s="370">
        <v>324996</v>
      </c>
      <c r="Q79" s="299"/>
    </row>
    <row r="80" spans="1:55" s="382" customFormat="1" ht="12.75" x14ac:dyDescent="0.2">
      <c r="A80" s="330">
        <v>2013</v>
      </c>
      <c r="B80" s="331"/>
      <c r="C80" s="332" t="s">
        <v>149</v>
      </c>
      <c r="D80" s="333" t="s">
        <v>148</v>
      </c>
      <c r="E80" s="334" t="s">
        <v>93</v>
      </c>
      <c r="F80" s="334" t="str">
        <f t="shared" si="1"/>
        <v>Captiva Sport SUVD</v>
      </c>
      <c r="G80" s="334" t="s">
        <v>82</v>
      </c>
      <c r="H80" s="367">
        <v>286520</v>
      </c>
      <c r="I80" s="368">
        <v>1070</v>
      </c>
      <c r="J80" s="368">
        <v>55</v>
      </c>
      <c r="K80" s="368">
        <v>299</v>
      </c>
      <c r="L80" s="369">
        <v>4100</v>
      </c>
      <c r="M80" s="301">
        <v>46727</v>
      </c>
      <c r="N80" s="370">
        <v>338771</v>
      </c>
      <c r="Q80" s="299"/>
    </row>
    <row r="81" spans="1:55" s="382" customFormat="1" ht="12.75" x14ac:dyDescent="0.2">
      <c r="A81" s="330">
        <v>2013</v>
      </c>
      <c r="B81" s="331"/>
      <c r="C81" s="332" t="s">
        <v>149</v>
      </c>
      <c r="D81" s="384" t="s">
        <v>150</v>
      </c>
      <c r="E81" s="334" t="s">
        <v>93</v>
      </c>
      <c r="F81" s="334" t="str">
        <f t="shared" si="1"/>
        <v>Captiva Sport SUV Edición EspecialD</v>
      </c>
      <c r="G81" s="334" t="s">
        <v>82</v>
      </c>
      <c r="H81" s="367">
        <v>297734</v>
      </c>
      <c r="I81" s="368">
        <v>1070</v>
      </c>
      <c r="J81" s="368">
        <v>55</v>
      </c>
      <c r="K81" s="368">
        <v>299</v>
      </c>
      <c r="L81" s="369">
        <v>4100</v>
      </c>
      <c r="M81" s="301">
        <v>48521</v>
      </c>
      <c r="N81" s="370">
        <v>351779</v>
      </c>
      <c r="Q81" s="299"/>
    </row>
    <row r="82" spans="1:55" s="371" customFormat="1" ht="12.75" customHeight="1" x14ac:dyDescent="0.2">
      <c r="A82" s="372">
        <v>2013</v>
      </c>
      <c r="B82" s="373"/>
      <c r="C82" s="374" t="s">
        <v>151</v>
      </c>
      <c r="D82" s="375" t="s">
        <v>148</v>
      </c>
      <c r="E82" s="376" t="s">
        <v>108</v>
      </c>
      <c r="F82" s="334" t="str">
        <f t="shared" si="1"/>
        <v>Captiva Sport SUVG</v>
      </c>
      <c r="G82" s="376" t="s">
        <v>82</v>
      </c>
      <c r="H82" s="377">
        <v>299713</v>
      </c>
      <c r="I82" s="378">
        <v>1070</v>
      </c>
      <c r="J82" s="378">
        <v>55</v>
      </c>
      <c r="K82" s="378">
        <v>299</v>
      </c>
      <c r="L82" s="378">
        <v>4100</v>
      </c>
      <c r="M82" s="379">
        <v>48838</v>
      </c>
      <c r="N82" s="380">
        <v>354075</v>
      </c>
      <c r="Q82" s="299"/>
    </row>
    <row r="83" spans="1:55" s="382" customFormat="1" ht="5.25" customHeight="1" x14ac:dyDescent="0.2">
      <c r="A83" s="301"/>
      <c r="B83" s="331"/>
      <c r="C83" s="332"/>
      <c r="D83" s="333"/>
      <c r="E83" s="334"/>
      <c r="F83" s="334"/>
      <c r="G83" s="335"/>
      <c r="H83" s="336"/>
      <c r="I83" s="336"/>
      <c r="J83" s="336"/>
      <c r="K83" s="337"/>
      <c r="L83" s="301"/>
      <c r="M83" s="381"/>
      <c r="Q83" s="299"/>
    </row>
    <row r="84" spans="1:55" s="382" customFormat="1" ht="12.75" x14ac:dyDescent="0.2">
      <c r="A84" s="348">
        <v>2013</v>
      </c>
      <c r="B84" s="349"/>
      <c r="C84" s="350" t="s">
        <v>152</v>
      </c>
      <c r="D84" s="351" t="s">
        <v>153</v>
      </c>
      <c r="E84" s="352" t="s">
        <v>84</v>
      </c>
      <c r="F84" s="352" t="str">
        <f t="shared" si="1"/>
        <v>Traverse SUVC</v>
      </c>
      <c r="G84" s="352" t="s">
        <v>82</v>
      </c>
      <c r="H84" s="353">
        <v>379480</v>
      </c>
      <c r="I84" s="354">
        <v>1070</v>
      </c>
      <c r="J84" s="354">
        <v>55</v>
      </c>
      <c r="K84" s="354">
        <v>299</v>
      </c>
      <c r="L84" s="355">
        <v>4100</v>
      </c>
      <c r="M84" s="356">
        <v>61601</v>
      </c>
      <c r="N84" s="357">
        <v>446605</v>
      </c>
      <c r="Q84" s="299"/>
    </row>
    <row r="85" spans="1:55" s="382" customFormat="1" ht="12.75" x14ac:dyDescent="0.2">
      <c r="A85" s="358">
        <v>2013</v>
      </c>
      <c r="B85" s="359"/>
      <c r="C85" s="360" t="s">
        <v>152</v>
      </c>
      <c r="D85" s="361" t="s">
        <v>153</v>
      </c>
      <c r="E85" s="362" t="s">
        <v>78</v>
      </c>
      <c r="F85" s="352" t="str">
        <f t="shared" si="1"/>
        <v>Traverse SUVB</v>
      </c>
      <c r="G85" s="362" t="s">
        <v>82</v>
      </c>
      <c r="H85" s="363">
        <v>408657</v>
      </c>
      <c r="I85" s="364">
        <v>1070</v>
      </c>
      <c r="J85" s="364">
        <v>55</v>
      </c>
      <c r="K85" s="364">
        <v>299</v>
      </c>
      <c r="L85" s="364">
        <v>4100</v>
      </c>
      <c r="M85" s="365">
        <v>66269</v>
      </c>
      <c r="N85" s="366">
        <v>480450</v>
      </c>
      <c r="Q85" s="299"/>
    </row>
    <row r="86" spans="1:55" s="382" customFormat="1" ht="5.25" customHeight="1" x14ac:dyDescent="0.2">
      <c r="A86" s="301"/>
      <c r="B86" s="331"/>
      <c r="C86" s="332"/>
      <c r="D86" s="333"/>
      <c r="E86" s="334"/>
      <c r="F86" s="334"/>
      <c r="G86" s="335"/>
      <c r="H86" s="336"/>
      <c r="I86" s="336"/>
      <c r="J86" s="336"/>
      <c r="K86" s="337"/>
      <c r="L86" s="301"/>
      <c r="M86" s="381"/>
      <c r="Q86" s="299"/>
    </row>
    <row r="87" spans="1:55" s="382" customFormat="1" ht="12.75" x14ac:dyDescent="0.2">
      <c r="A87" s="330">
        <v>2013</v>
      </c>
      <c r="B87" s="331"/>
      <c r="C87" s="332" t="s">
        <v>154</v>
      </c>
      <c r="D87" s="333" t="s">
        <v>155</v>
      </c>
      <c r="E87" s="334" t="s">
        <v>75</v>
      </c>
      <c r="F87" s="334" t="str">
        <f>+D87&amp;E87</f>
        <v>Tahoe SUVA</v>
      </c>
      <c r="G87" s="334" t="s">
        <v>82</v>
      </c>
      <c r="H87" s="367">
        <v>417735</v>
      </c>
      <c r="I87" s="368">
        <v>1070</v>
      </c>
      <c r="J87" s="368">
        <v>55</v>
      </c>
      <c r="K87" s="368">
        <v>299</v>
      </c>
      <c r="L87" s="369">
        <v>4100</v>
      </c>
      <c r="M87" s="301">
        <v>67721</v>
      </c>
      <c r="N87" s="370">
        <v>490980</v>
      </c>
      <c r="Q87" s="299"/>
    </row>
    <row r="88" spans="1:55" s="382" customFormat="1" ht="12.75" x14ac:dyDescent="0.2">
      <c r="A88" s="330">
        <v>2013</v>
      </c>
      <c r="B88" s="331"/>
      <c r="C88" s="332" t="s">
        <v>154</v>
      </c>
      <c r="D88" s="333" t="s">
        <v>155</v>
      </c>
      <c r="E88" s="334" t="s">
        <v>84</v>
      </c>
      <c r="F88" s="334" t="str">
        <f>+D88&amp;E88</f>
        <v>Tahoe SUVC</v>
      </c>
      <c r="G88" s="334" t="s">
        <v>82</v>
      </c>
      <c r="H88" s="367">
        <v>454693</v>
      </c>
      <c r="I88" s="368">
        <v>1070</v>
      </c>
      <c r="J88" s="368">
        <v>55</v>
      </c>
      <c r="K88" s="368">
        <v>299</v>
      </c>
      <c r="L88" s="369">
        <v>4100</v>
      </c>
      <c r="M88" s="301">
        <v>73635</v>
      </c>
      <c r="N88" s="370">
        <v>533852</v>
      </c>
      <c r="Q88" s="299"/>
    </row>
    <row r="89" spans="1:55" s="382" customFormat="1" ht="12.75" x14ac:dyDescent="0.2">
      <c r="A89" s="330">
        <v>2013</v>
      </c>
      <c r="B89" s="331"/>
      <c r="C89" s="332" t="s">
        <v>154</v>
      </c>
      <c r="D89" s="333" t="s">
        <v>155</v>
      </c>
      <c r="E89" s="334" t="s">
        <v>93</v>
      </c>
      <c r="F89" s="334" t="str">
        <f>+D89&amp;E89</f>
        <v>Tahoe SUVD</v>
      </c>
      <c r="G89" s="334" t="s">
        <v>82</v>
      </c>
      <c r="H89" s="367">
        <v>467661</v>
      </c>
      <c r="I89" s="368">
        <v>1070</v>
      </c>
      <c r="J89" s="368">
        <v>55</v>
      </c>
      <c r="K89" s="368">
        <v>299</v>
      </c>
      <c r="L89" s="369">
        <v>4100</v>
      </c>
      <c r="M89" s="301">
        <v>75710</v>
      </c>
      <c r="N89" s="370">
        <v>548895</v>
      </c>
      <c r="Q89" s="299"/>
    </row>
    <row r="90" spans="1:55" s="371" customFormat="1" ht="12.75" customHeight="1" x14ac:dyDescent="0.2">
      <c r="A90" s="372">
        <v>2013</v>
      </c>
      <c r="B90" s="373"/>
      <c r="C90" s="374" t="s">
        <v>156</v>
      </c>
      <c r="D90" s="375" t="s">
        <v>157</v>
      </c>
      <c r="E90" s="376" t="s">
        <v>94</v>
      </c>
      <c r="F90" s="334" t="str">
        <f>+D90&amp;E90</f>
        <v>Tahoe SUV 4X4E</v>
      </c>
      <c r="G90" s="376" t="s">
        <v>82</v>
      </c>
      <c r="H90" s="377">
        <v>481926</v>
      </c>
      <c r="I90" s="378">
        <v>1070</v>
      </c>
      <c r="J90" s="378">
        <v>55</v>
      </c>
      <c r="K90" s="378">
        <v>299</v>
      </c>
      <c r="L90" s="378">
        <v>4100</v>
      </c>
      <c r="M90" s="379">
        <v>77992</v>
      </c>
      <c r="N90" s="380">
        <v>565442</v>
      </c>
      <c r="Q90" s="299"/>
    </row>
    <row r="91" spans="1:55" s="382" customFormat="1" ht="5.25" customHeight="1" x14ac:dyDescent="0.2">
      <c r="A91" s="301"/>
      <c r="B91" s="331"/>
      <c r="C91" s="332"/>
      <c r="D91" s="333"/>
      <c r="E91" s="334"/>
      <c r="F91" s="334"/>
      <c r="G91" s="335"/>
      <c r="H91" s="336"/>
      <c r="I91" s="336"/>
      <c r="J91" s="336"/>
      <c r="K91" s="337"/>
      <c r="L91" s="301"/>
      <c r="M91" s="381"/>
      <c r="Q91" s="299"/>
    </row>
    <row r="92" spans="1:55" s="382" customFormat="1" ht="12.75" x14ac:dyDescent="0.2">
      <c r="A92" s="348">
        <v>2013</v>
      </c>
      <c r="B92" s="349"/>
      <c r="C92" s="350" t="s">
        <v>158</v>
      </c>
      <c r="D92" s="351" t="s">
        <v>159</v>
      </c>
      <c r="E92" s="352" t="s">
        <v>75</v>
      </c>
      <c r="F92" s="352" t="str">
        <f>+D92&amp;E92</f>
        <v>Suburban SUVA</v>
      </c>
      <c r="G92" s="352" t="s">
        <v>82</v>
      </c>
      <c r="H92" s="353">
        <v>441725</v>
      </c>
      <c r="I92" s="354">
        <v>1070</v>
      </c>
      <c r="J92" s="354">
        <v>55</v>
      </c>
      <c r="K92" s="354">
        <v>299</v>
      </c>
      <c r="L92" s="355">
        <v>4100</v>
      </c>
      <c r="M92" s="356">
        <v>71560</v>
      </c>
      <c r="N92" s="357">
        <v>518809</v>
      </c>
      <c r="O92" s="334"/>
      <c r="P92" s="334"/>
      <c r="Q92" s="299"/>
      <c r="R92" s="368"/>
      <c r="S92" s="368"/>
      <c r="T92" s="368"/>
      <c r="U92" s="369"/>
      <c r="V92" s="301"/>
      <c r="W92" s="383"/>
      <c r="X92" s="330"/>
      <c r="Y92" s="331"/>
      <c r="Z92" s="332"/>
      <c r="AA92" s="333"/>
      <c r="AB92" s="334"/>
      <c r="AC92" s="334"/>
      <c r="AD92" s="334"/>
      <c r="AE92" s="367"/>
      <c r="AF92" s="368"/>
      <c r="AG92" s="368"/>
      <c r="AH92" s="368"/>
      <c r="AI92" s="369"/>
      <c r="AJ92" s="301"/>
      <c r="AK92" s="383"/>
      <c r="AL92" s="330"/>
      <c r="AM92" s="331"/>
      <c r="AN92" s="332"/>
      <c r="AO92" s="333"/>
      <c r="AP92" s="334"/>
      <c r="AQ92" s="334"/>
      <c r="AR92" s="334"/>
      <c r="AS92" s="367"/>
      <c r="AT92" s="368"/>
      <c r="AU92" s="368"/>
      <c r="AV92" s="368"/>
      <c r="AW92" s="369"/>
      <c r="AX92" s="301"/>
      <c r="AY92" s="383"/>
      <c r="AZ92" s="330"/>
      <c r="BA92" s="331"/>
      <c r="BB92" s="332"/>
      <c r="BC92" s="333"/>
    </row>
    <row r="93" spans="1:55" s="382" customFormat="1" ht="12.75" x14ac:dyDescent="0.2">
      <c r="A93" s="348">
        <v>2013</v>
      </c>
      <c r="B93" s="349"/>
      <c r="C93" s="350" t="s">
        <v>158</v>
      </c>
      <c r="D93" s="351" t="s">
        <v>159</v>
      </c>
      <c r="E93" s="352" t="s">
        <v>78</v>
      </c>
      <c r="F93" s="352" t="str">
        <f>+D93&amp;E93</f>
        <v>Suburban SUVB</v>
      </c>
      <c r="G93" s="352" t="s">
        <v>82</v>
      </c>
      <c r="H93" s="353">
        <v>485816</v>
      </c>
      <c r="I93" s="354">
        <v>1070</v>
      </c>
      <c r="J93" s="354">
        <v>55</v>
      </c>
      <c r="K93" s="354">
        <v>299</v>
      </c>
      <c r="L93" s="355">
        <v>4100</v>
      </c>
      <c r="M93" s="356">
        <v>78614</v>
      </c>
      <c r="N93" s="357">
        <v>569954</v>
      </c>
      <c r="O93" s="334"/>
      <c r="P93" s="334"/>
      <c r="Q93" s="299"/>
      <c r="R93" s="368"/>
      <c r="S93" s="368"/>
      <c r="T93" s="368"/>
      <c r="U93" s="369"/>
      <c r="V93" s="301"/>
      <c r="W93" s="383"/>
      <c r="X93" s="330"/>
      <c r="Y93" s="331"/>
      <c r="Z93" s="332"/>
      <c r="AA93" s="333"/>
      <c r="AB93" s="334"/>
      <c r="AC93" s="334"/>
      <c r="AD93" s="334"/>
      <c r="AE93" s="367"/>
      <c r="AF93" s="368"/>
      <c r="AG93" s="368"/>
      <c r="AH93" s="368"/>
      <c r="AI93" s="369"/>
      <c r="AJ93" s="301"/>
      <c r="AK93" s="383"/>
      <c r="AL93" s="330"/>
      <c r="AM93" s="331"/>
      <c r="AN93" s="332"/>
      <c r="AO93" s="333"/>
      <c r="AP93" s="334"/>
      <c r="AQ93" s="334"/>
      <c r="AR93" s="334"/>
      <c r="AS93" s="367"/>
      <c r="AT93" s="368"/>
      <c r="AU93" s="368"/>
      <c r="AV93" s="368"/>
      <c r="AW93" s="369"/>
      <c r="AX93" s="301"/>
      <c r="AY93" s="383"/>
      <c r="AZ93" s="330"/>
      <c r="BA93" s="331"/>
      <c r="BB93" s="332"/>
      <c r="BC93" s="333"/>
    </row>
    <row r="94" spans="1:55" s="382" customFormat="1" ht="12.75" x14ac:dyDescent="0.2">
      <c r="A94" s="348">
        <v>2013</v>
      </c>
      <c r="B94" s="349"/>
      <c r="C94" s="350" t="s">
        <v>158</v>
      </c>
      <c r="D94" s="351" t="s">
        <v>159</v>
      </c>
      <c r="E94" s="352" t="s">
        <v>84</v>
      </c>
      <c r="F94" s="352" t="str">
        <f>+D94&amp;E94</f>
        <v>Suburban SUVC</v>
      </c>
      <c r="G94" s="352" t="s">
        <v>82</v>
      </c>
      <c r="H94" s="353">
        <v>485816</v>
      </c>
      <c r="I94" s="354">
        <v>1070</v>
      </c>
      <c r="J94" s="354">
        <v>55</v>
      </c>
      <c r="K94" s="354">
        <v>299</v>
      </c>
      <c r="L94" s="355">
        <v>4100</v>
      </c>
      <c r="M94" s="356">
        <v>78614</v>
      </c>
      <c r="N94" s="357">
        <v>569954</v>
      </c>
      <c r="O94" s="334"/>
      <c r="P94" s="334"/>
      <c r="Q94" s="299"/>
      <c r="R94" s="368"/>
      <c r="S94" s="368"/>
      <c r="T94" s="368"/>
      <c r="U94" s="369"/>
      <c r="V94" s="301"/>
      <c r="W94" s="383"/>
      <c r="X94" s="330"/>
      <c r="Y94" s="331"/>
      <c r="Z94" s="332"/>
      <c r="AA94" s="333"/>
      <c r="AB94" s="334"/>
      <c r="AC94" s="334"/>
      <c r="AD94" s="334"/>
      <c r="AE94" s="367"/>
      <c r="AF94" s="368"/>
      <c r="AG94" s="368"/>
      <c r="AH94" s="368"/>
      <c r="AI94" s="369"/>
      <c r="AJ94" s="301"/>
      <c r="AK94" s="383"/>
      <c r="AL94" s="330"/>
      <c r="AM94" s="331"/>
      <c r="AN94" s="332"/>
      <c r="AO94" s="333"/>
      <c r="AP94" s="334"/>
      <c r="AQ94" s="334"/>
      <c r="AR94" s="334"/>
      <c r="AS94" s="367"/>
      <c r="AT94" s="368"/>
      <c r="AU94" s="368"/>
      <c r="AV94" s="368"/>
      <c r="AW94" s="369"/>
      <c r="AX94" s="301"/>
      <c r="AY94" s="383"/>
      <c r="AZ94" s="330"/>
      <c r="BA94" s="331"/>
      <c r="BB94" s="332"/>
      <c r="BC94" s="333"/>
    </row>
    <row r="95" spans="1:55" s="382" customFormat="1" ht="12.75" x14ac:dyDescent="0.2">
      <c r="A95" s="348">
        <v>2013</v>
      </c>
      <c r="B95" s="349"/>
      <c r="C95" s="350" t="s">
        <v>160</v>
      </c>
      <c r="D95" s="351" t="s">
        <v>161</v>
      </c>
      <c r="E95" s="352" t="s">
        <v>93</v>
      </c>
      <c r="F95" s="352" t="str">
        <f>+D95&amp;E95</f>
        <v>Suburban SUV 4X4D</v>
      </c>
      <c r="G95" s="352" t="s">
        <v>82</v>
      </c>
      <c r="H95" s="353">
        <v>509158</v>
      </c>
      <c r="I95" s="354">
        <v>1070</v>
      </c>
      <c r="J95" s="354">
        <v>55</v>
      </c>
      <c r="K95" s="354">
        <v>299</v>
      </c>
      <c r="L95" s="355">
        <v>4100</v>
      </c>
      <c r="M95" s="356">
        <v>82349</v>
      </c>
      <c r="N95" s="357">
        <v>597031</v>
      </c>
      <c r="O95" s="334"/>
      <c r="P95" s="334"/>
      <c r="Q95" s="299"/>
      <c r="R95" s="368"/>
      <c r="S95" s="368"/>
      <c r="T95" s="368"/>
      <c r="U95" s="369"/>
      <c r="V95" s="301"/>
      <c r="W95" s="383"/>
      <c r="X95" s="330"/>
      <c r="Y95" s="331"/>
      <c r="Z95" s="332"/>
      <c r="AA95" s="333"/>
      <c r="AB95" s="334"/>
      <c r="AC95" s="334"/>
      <c r="AD95" s="334"/>
      <c r="AE95" s="367"/>
      <c r="AF95" s="368"/>
      <c r="AG95" s="368"/>
      <c r="AH95" s="368"/>
      <c r="AI95" s="369"/>
      <c r="AJ95" s="301"/>
      <c r="AK95" s="383"/>
      <c r="AL95" s="330"/>
      <c r="AM95" s="331"/>
      <c r="AN95" s="332"/>
      <c r="AO95" s="333"/>
      <c r="AP95" s="334"/>
      <c r="AQ95" s="334"/>
      <c r="AR95" s="334"/>
      <c r="AS95" s="367"/>
      <c r="AT95" s="368"/>
      <c r="AU95" s="368"/>
      <c r="AV95" s="368"/>
      <c r="AW95" s="369"/>
      <c r="AX95" s="301"/>
      <c r="AY95" s="383"/>
      <c r="AZ95" s="330"/>
      <c r="BA95" s="331"/>
      <c r="BB95" s="332"/>
      <c r="BC95" s="333"/>
    </row>
    <row r="96" spans="1:55" s="382" customFormat="1" ht="12.75" x14ac:dyDescent="0.2">
      <c r="A96" s="358">
        <v>2013</v>
      </c>
      <c r="B96" s="359"/>
      <c r="C96" s="360" t="s">
        <v>162</v>
      </c>
      <c r="D96" s="361" t="s">
        <v>163</v>
      </c>
      <c r="E96" s="362" t="s">
        <v>108</v>
      </c>
      <c r="F96" s="352" t="str">
        <f>+D96&amp;E96</f>
        <v>Suburban 3/4 SUV 4X4G</v>
      </c>
      <c r="G96" s="362" t="s">
        <v>82</v>
      </c>
      <c r="H96" s="363">
        <v>584227</v>
      </c>
      <c r="I96" s="364">
        <v>1070</v>
      </c>
      <c r="J96" s="364">
        <v>55</v>
      </c>
      <c r="K96" s="364">
        <v>299</v>
      </c>
      <c r="L96" s="364">
        <v>4100</v>
      </c>
      <c r="M96" s="365">
        <v>94360</v>
      </c>
      <c r="N96" s="366">
        <v>684111</v>
      </c>
      <c r="Q96" s="299"/>
    </row>
    <row r="97" spans="1:55" s="382" customFormat="1" ht="5.25" customHeight="1" x14ac:dyDescent="0.2">
      <c r="A97" s="301"/>
      <c r="B97" s="331"/>
      <c r="C97" s="332"/>
      <c r="D97" s="333"/>
      <c r="E97" s="334"/>
      <c r="F97" s="334"/>
      <c r="G97" s="335"/>
      <c r="H97" s="336"/>
      <c r="I97" s="336"/>
      <c r="J97" s="336"/>
      <c r="K97" s="337"/>
      <c r="L97" s="301"/>
      <c r="M97" s="381"/>
      <c r="Q97" s="299"/>
    </row>
    <row r="98" spans="1:55" s="382" customFormat="1" ht="12.75" x14ac:dyDescent="0.2">
      <c r="A98" s="330">
        <v>2013</v>
      </c>
      <c r="B98" s="331"/>
      <c r="C98" s="332" t="s">
        <v>164</v>
      </c>
      <c r="D98" s="333" t="s">
        <v>165</v>
      </c>
      <c r="E98" s="334" t="s">
        <v>84</v>
      </c>
      <c r="F98" s="334" t="str">
        <f>+D98&amp;E98</f>
        <v>Express Cargo VanC</v>
      </c>
      <c r="G98" s="334" t="s">
        <v>76</v>
      </c>
      <c r="H98" s="367">
        <v>260616</v>
      </c>
      <c r="I98" s="368">
        <v>1070</v>
      </c>
      <c r="J98" s="368">
        <v>55</v>
      </c>
      <c r="K98" s="368">
        <v>299</v>
      </c>
      <c r="L98" s="369">
        <v>4100</v>
      </c>
      <c r="M98" s="301">
        <v>42582</v>
      </c>
      <c r="N98" s="370">
        <v>308722</v>
      </c>
      <c r="O98" s="334"/>
      <c r="P98" s="334"/>
      <c r="Q98" s="299"/>
      <c r="R98" s="368"/>
      <c r="S98" s="368"/>
      <c r="T98" s="368"/>
      <c r="U98" s="369"/>
      <c r="V98" s="301"/>
      <c r="W98" s="383"/>
      <c r="X98" s="330"/>
      <c r="Y98" s="331"/>
      <c r="Z98" s="332"/>
      <c r="AA98" s="333"/>
      <c r="AB98" s="334"/>
      <c r="AC98" s="334"/>
      <c r="AD98" s="334"/>
      <c r="AE98" s="367"/>
      <c r="AF98" s="368"/>
      <c r="AG98" s="368"/>
      <c r="AH98" s="368"/>
      <c r="AI98" s="369"/>
      <c r="AJ98" s="301"/>
      <c r="AK98" s="383"/>
      <c r="AL98" s="330"/>
      <c r="AM98" s="331"/>
      <c r="AN98" s="332"/>
      <c r="AO98" s="333"/>
      <c r="AP98" s="334"/>
      <c r="AQ98" s="334"/>
      <c r="AR98" s="334"/>
      <c r="AS98" s="367"/>
      <c r="AT98" s="368"/>
      <c r="AU98" s="368"/>
      <c r="AV98" s="368"/>
      <c r="AW98" s="369"/>
      <c r="AX98" s="301"/>
      <c r="AY98" s="383"/>
      <c r="AZ98" s="330"/>
      <c r="BA98" s="331"/>
      <c r="BB98" s="332"/>
      <c r="BC98" s="333"/>
    </row>
    <row r="99" spans="1:55" s="382" customFormat="1" ht="12.75" x14ac:dyDescent="0.2">
      <c r="A99" s="372">
        <v>2013</v>
      </c>
      <c r="B99" s="373"/>
      <c r="C99" s="374" t="s">
        <v>166</v>
      </c>
      <c r="D99" s="375" t="s">
        <v>165</v>
      </c>
      <c r="E99" s="376" t="s">
        <v>78</v>
      </c>
      <c r="F99" s="334" t="str">
        <f>+D99&amp;E99</f>
        <v>Express Cargo VanB</v>
      </c>
      <c r="G99" s="376" t="s">
        <v>76</v>
      </c>
      <c r="H99" s="377">
        <v>298547</v>
      </c>
      <c r="I99" s="378">
        <v>1070</v>
      </c>
      <c r="J99" s="378">
        <v>55</v>
      </c>
      <c r="K99" s="378">
        <v>299</v>
      </c>
      <c r="L99" s="378">
        <v>4100</v>
      </c>
      <c r="M99" s="379">
        <v>48651</v>
      </c>
      <c r="N99" s="380">
        <v>352722</v>
      </c>
      <c r="Q99" s="299"/>
    </row>
    <row r="100" spans="1:55" s="382" customFormat="1" ht="5.25" customHeight="1" x14ac:dyDescent="0.2">
      <c r="A100" s="301"/>
      <c r="B100" s="331"/>
      <c r="C100" s="332"/>
      <c r="D100" s="333"/>
      <c r="E100" s="334"/>
      <c r="F100" s="334"/>
      <c r="G100" s="335"/>
      <c r="H100" s="336"/>
      <c r="I100" s="336"/>
      <c r="J100" s="336"/>
      <c r="K100" s="337"/>
      <c r="L100" s="301"/>
      <c r="M100" s="381"/>
      <c r="Q100" s="299"/>
    </row>
    <row r="101" spans="1:55" s="382" customFormat="1" ht="12.75" x14ac:dyDescent="0.2">
      <c r="A101" s="348">
        <v>2013</v>
      </c>
      <c r="B101" s="349"/>
      <c r="C101" s="350" t="s">
        <v>167</v>
      </c>
      <c r="D101" s="351" t="s">
        <v>168</v>
      </c>
      <c r="E101" s="352" t="s">
        <v>93</v>
      </c>
      <c r="F101" s="352" t="str">
        <f>+D101&amp;E101</f>
        <v>Express Pas. VanD</v>
      </c>
      <c r="G101" s="352" t="s">
        <v>76</v>
      </c>
      <c r="H101" s="353">
        <v>317677</v>
      </c>
      <c r="I101" s="354">
        <v>1070</v>
      </c>
      <c r="J101" s="354">
        <v>55</v>
      </c>
      <c r="K101" s="354">
        <v>299</v>
      </c>
      <c r="L101" s="355">
        <v>4100</v>
      </c>
      <c r="M101" s="356">
        <v>51712</v>
      </c>
      <c r="N101" s="357">
        <v>374913</v>
      </c>
      <c r="O101" s="334"/>
      <c r="P101" s="334"/>
      <c r="Q101" s="299"/>
      <c r="R101" s="368"/>
      <c r="S101" s="368"/>
      <c r="T101" s="368"/>
      <c r="U101" s="369"/>
      <c r="V101" s="301"/>
      <c r="W101" s="383"/>
      <c r="X101" s="330"/>
      <c r="Y101" s="331"/>
      <c r="Z101" s="332"/>
      <c r="AA101" s="333"/>
      <c r="AB101" s="334"/>
      <c r="AC101" s="334"/>
      <c r="AD101" s="334"/>
      <c r="AE101" s="367"/>
      <c r="AF101" s="368"/>
      <c r="AG101" s="368"/>
      <c r="AH101" s="368"/>
      <c r="AI101" s="369"/>
      <c r="AJ101" s="301"/>
      <c r="AK101" s="383"/>
      <c r="AL101" s="330"/>
      <c r="AM101" s="331"/>
      <c r="AN101" s="332"/>
      <c r="AO101" s="333"/>
      <c r="AP101" s="334"/>
      <c r="AQ101" s="334"/>
      <c r="AR101" s="334"/>
      <c r="AS101" s="367"/>
      <c r="AT101" s="368"/>
      <c r="AU101" s="368"/>
      <c r="AV101" s="368"/>
      <c r="AW101" s="369"/>
      <c r="AX101" s="301"/>
      <c r="AY101" s="383"/>
      <c r="AZ101" s="330"/>
      <c r="BA101" s="331"/>
      <c r="BB101" s="332"/>
      <c r="BC101" s="333"/>
    </row>
    <row r="102" spans="1:55" s="382" customFormat="1" ht="12.75" x14ac:dyDescent="0.2">
      <c r="A102" s="348">
        <v>2013</v>
      </c>
      <c r="B102" s="349"/>
      <c r="C102" s="350" t="s">
        <v>167</v>
      </c>
      <c r="D102" s="351" t="s">
        <v>168</v>
      </c>
      <c r="E102" s="352" t="s">
        <v>169</v>
      </c>
      <c r="F102" s="352" t="str">
        <f>+D102&amp;E102</f>
        <v>Express Pas. VanL</v>
      </c>
      <c r="G102" s="352" t="s">
        <v>76</v>
      </c>
      <c r="H102" s="353">
        <v>322715</v>
      </c>
      <c r="I102" s="354">
        <v>1070</v>
      </c>
      <c r="J102" s="354">
        <v>55</v>
      </c>
      <c r="K102" s="354">
        <v>299</v>
      </c>
      <c r="L102" s="355">
        <v>4100</v>
      </c>
      <c r="M102" s="356">
        <v>52518</v>
      </c>
      <c r="N102" s="357">
        <v>380757</v>
      </c>
      <c r="O102" s="334"/>
      <c r="P102" s="334"/>
      <c r="Q102" s="299"/>
      <c r="R102" s="368"/>
      <c r="S102" s="368"/>
      <c r="T102" s="368"/>
      <c r="U102" s="369"/>
      <c r="V102" s="301"/>
      <c r="W102" s="383"/>
      <c r="X102" s="330"/>
      <c r="Y102" s="331"/>
      <c r="Z102" s="332"/>
      <c r="AA102" s="333"/>
      <c r="AB102" s="334"/>
      <c r="AC102" s="334"/>
      <c r="AD102" s="334"/>
      <c r="AE102" s="367"/>
      <c r="AF102" s="368"/>
      <c r="AG102" s="368"/>
      <c r="AH102" s="368"/>
      <c r="AI102" s="369"/>
      <c r="AJ102" s="301"/>
      <c r="AK102" s="383"/>
      <c r="AL102" s="330"/>
      <c r="AM102" s="331"/>
      <c r="AN102" s="332"/>
      <c r="AO102" s="333"/>
      <c r="AP102" s="334"/>
      <c r="AQ102" s="334"/>
      <c r="AR102" s="334"/>
      <c r="AS102" s="367"/>
      <c r="AT102" s="368"/>
      <c r="AU102" s="368"/>
      <c r="AV102" s="368"/>
      <c r="AW102" s="369"/>
      <c r="AX102" s="301"/>
      <c r="AY102" s="383"/>
      <c r="AZ102" s="330"/>
      <c r="BA102" s="331"/>
      <c r="BB102" s="332"/>
      <c r="BC102" s="333"/>
    </row>
    <row r="103" spans="1:55" s="382" customFormat="1" ht="12.75" x14ac:dyDescent="0.2">
      <c r="A103" s="358">
        <v>2013</v>
      </c>
      <c r="B103" s="359"/>
      <c r="C103" s="360" t="s">
        <v>170</v>
      </c>
      <c r="D103" s="361" t="s">
        <v>168</v>
      </c>
      <c r="E103" s="362" t="s">
        <v>84</v>
      </c>
      <c r="F103" s="352" t="str">
        <f>+D103&amp;E103</f>
        <v>Express Pas. VanC</v>
      </c>
      <c r="G103" s="362" t="s">
        <v>76</v>
      </c>
      <c r="H103" s="363">
        <v>383996</v>
      </c>
      <c r="I103" s="364">
        <v>1070</v>
      </c>
      <c r="J103" s="364">
        <v>55</v>
      </c>
      <c r="K103" s="364">
        <v>299</v>
      </c>
      <c r="L103" s="364">
        <v>4100</v>
      </c>
      <c r="M103" s="365">
        <v>62323</v>
      </c>
      <c r="N103" s="366">
        <v>451843</v>
      </c>
      <c r="Q103" s="299"/>
    </row>
    <row r="104" spans="1:55" s="382" customFormat="1" ht="5.25" customHeight="1" x14ac:dyDescent="0.2">
      <c r="A104" s="301"/>
      <c r="B104" s="331"/>
      <c r="C104" s="332"/>
      <c r="D104" s="333"/>
      <c r="E104" s="334"/>
      <c r="F104" s="334"/>
      <c r="G104" s="335"/>
      <c r="H104" s="336"/>
      <c r="I104" s="336"/>
      <c r="J104" s="336"/>
      <c r="K104" s="337"/>
      <c r="L104" s="301"/>
      <c r="M104" s="381"/>
      <c r="Q104" s="299"/>
    </row>
    <row r="105" spans="1:55" s="382" customFormat="1" ht="12.75" x14ac:dyDescent="0.2">
      <c r="A105" s="330">
        <v>2013</v>
      </c>
      <c r="B105" s="331"/>
      <c r="C105" s="332" t="s">
        <v>171</v>
      </c>
      <c r="D105" s="333" t="s">
        <v>172</v>
      </c>
      <c r="E105" s="334" t="s">
        <v>75</v>
      </c>
      <c r="F105" s="334" t="str">
        <f>+D105&amp;E105</f>
        <v>Express CutawayA</v>
      </c>
      <c r="G105" s="334" t="s">
        <v>76</v>
      </c>
      <c r="H105" s="367">
        <v>298313</v>
      </c>
      <c r="I105" s="368">
        <v>1070</v>
      </c>
      <c r="J105" s="368">
        <v>55</v>
      </c>
      <c r="K105" s="368">
        <v>299</v>
      </c>
      <c r="L105" s="369">
        <v>4100</v>
      </c>
      <c r="M105" s="301">
        <v>48614</v>
      </c>
      <c r="N105" s="370">
        <v>352451</v>
      </c>
      <c r="Q105" s="299"/>
    </row>
    <row r="106" spans="1:55" s="382" customFormat="1" ht="12.75" x14ac:dyDescent="0.2">
      <c r="A106" s="330">
        <v>2013</v>
      </c>
      <c r="B106" s="331"/>
      <c r="C106" s="332" t="s">
        <v>173</v>
      </c>
      <c r="D106" s="333" t="s">
        <v>172</v>
      </c>
      <c r="E106" s="334" t="s">
        <v>78</v>
      </c>
      <c r="F106" s="334" t="str">
        <f>+D106&amp;E106</f>
        <v>Express CutawayB</v>
      </c>
      <c r="G106" s="334" t="s">
        <v>76</v>
      </c>
      <c r="H106" s="367">
        <v>309873</v>
      </c>
      <c r="I106" s="368">
        <v>1070</v>
      </c>
      <c r="J106" s="368">
        <v>55</v>
      </c>
      <c r="K106" s="368">
        <v>299</v>
      </c>
      <c r="L106" s="369">
        <v>4100</v>
      </c>
      <c r="M106" s="301">
        <v>50464</v>
      </c>
      <c r="N106" s="370">
        <v>365861</v>
      </c>
      <c r="Q106" s="299"/>
    </row>
    <row r="107" spans="1:55" s="382" customFormat="1" ht="12.75" x14ac:dyDescent="0.2">
      <c r="A107" s="372">
        <v>2013</v>
      </c>
      <c r="B107" s="373"/>
      <c r="C107" s="374" t="s">
        <v>174</v>
      </c>
      <c r="D107" s="375" t="s">
        <v>172</v>
      </c>
      <c r="E107" s="376" t="s">
        <v>84</v>
      </c>
      <c r="F107" s="334" t="str">
        <f>+D107&amp;E107</f>
        <v>Express CutawayC</v>
      </c>
      <c r="G107" s="376" t="s">
        <v>76</v>
      </c>
      <c r="H107" s="377">
        <v>307706</v>
      </c>
      <c r="I107" s="378">
        <v>1070</v>
      </c>
      <c r="J107" s="378">
        <v>55</v>
      </c>
      <c r="K107" s="378">
        <v>299</v>
      </c>
      <c r="L107" s="378">
        <v>4100</v>
      </c>
      <c r="M107" s="379">
        <v>50117</v>
      </c>
      <c r="N107" s="380">
        <v>363347</v>
      </c>
      <c r="Q107" s="299"/>
    </row>
    <row r="108" spans="1:55" s="382" customFormat="1" ht="5.25" customHeight="1" x14ac:dyDescent="0.2">
      <c r="A108" s="301"/>
      <c r="B108" s="331"/>
      <c r="C108" s="332"/>
      <c r="D108" s="333"/>
      <c r="E108" s="334"/>
      <c r="F108" s="334"/>
      <c r="G108" s="335"/>
      <c r="H108" s="336"/>
      <c r="I108" s="336"/>
      <c r="J108" s="336"/>
      <c r="K108" s="337"/>
      <c r="L108" s="301"/>
      <c r="M108" s="381"/>
      <c r="Q108" s="299"/>
    </row>
    <row r="109" spans="1:55" s="382" customFormat="1" ht="12.75" x14ac:dyDescent="0.2">
      <c r="A109" s="348">
        <v>2013</v>
      </c>
      <c r="B109" s="349"/>
      <c r="C109" s="350" t="s">
        <v>175</v>
      </c>
      <c r="D109" s="351" t="s">
        <v>176</v>
      </c>
      <c r="E109" s="352" t="s">
        <v>75</v>
      </c>
      <c r="F109" s="352" t="str">
        <f>+D109&amp;E109</f>
        <v>Silverado 3500 Chasis CabinaA</v>
      </c>
      <c r="G109" s="352" t="s">
        <v>123</v>
      </c>
      <c r="H109" s="353">
        <v>276275</v>
      </c>
      <c r="I109" s="354">
        <v>1070</v>
      </c>
      <c r="J109" s="354">
        <v>55</v>
      </c>
      <c r="K109" s="354">
        <v>299</v>
      </c>
      <c r="L109" s="355">
        <v>4100</v>
      </c>
      <c r="M109" s="356">
        <v>45088</v>
      </c>
      <c r="N109" s="357">
        <v>326887</v>
      </c>
      <c r="O109" s="334"/>
      <c r="P109" s="334"/>
      <c r="Q109" s="299"/>
      <c r="R109" s="368"/>
      <c r="S109" s="368"/>
      <c r="T109" s="368"/>
      <c r="U109" s="369"/>
      <c r="V109" s="301"/>
      <c r="W109" s="383"/>
      <c r="X109" s="330"/>
      <c r="Y109" s="331"/>
      <c r="Z109" s="332"/>
      <c r="AA109" s="333"/>
      <c r="AB109" s="334"/>
      <c r="AC109" s="334"/>
      <c r="AD109" s="334"/>
      <c r="AE109" s="367"/>
      <c r="AF109" s="368"/>
      <c r="AG109" s="368"/>
      <c r="AH109" s="368"/>
      <c r="AI109" s="369"/>
      <c r="AJ109" s="301"/>
      <c r="AK109" s="383"/>
      <c r="AL109" s="330"/>
      <c r="AM109" s="331"/>
      <c r="AN109" s="332"/>
      <c r="AO109" s="333"/>
      <c r="AP109" s="334"/>
      <c r="AQ109" s="334"/>
      <c r="AR109" s="334"/>
      <c r="AS109" s="367"/>
      <c r="AT109" s="368"/>
      <c r="AU109" s="368"/>
      <c r="AV109" s="368"/>
      <c r="AW109" s="369"/>
      <c r="AX109" s="301"/>
      <c r="AY109" s="383"/>
      <c r="AZ109" s="330"/>
      <c r="BA109" s="331"/>
      <c r="BB109" s="332"/>
      <c r="BC109" s="333"/>
    </row>
    <row r="110" spans="1:55" s="382" customFormat="1" ht="12.75" x14ac:dyDescent="0.2">
      <c r="A110" s="358">
        <v>2013</v>
      </c>
      <c r="B110" s="359"/>
      <c r="C110" s="360" t="s">
        <v>175</v>
      </c>
      <c r="D110" s="361" t="s">
        <v>176</v>
      </c>
      <c r="E110" s="362" t="s">
        <v>84</v>
      </c>
      <c r="F110" s="352" t="str">
        <f>+D110&amp;E110</f>
        <v>Silverado 3500 Chasis CabinaC</v>
      </c>
      <c r="G110" s="362" t="s">
        <v>123</v>
      </c>
      <c r="H110" s="363">
        <v>287359</v>
      </c>
      <c r="I110" s="364">
        <v>1070</v>
      </c>
      <c r="J110" s="364">
        <v>55</v>
      </c>
      <c r="K110" s="364">
        <v>299</v>
      </c>
      <c r="L110" s="364">
        <v>4100</v>
      </c>
      <c r="M110" s="365">
        <v>46861</v>
      </c>
      <c r="N110" s="366">
        <v>339744</v>
      </c>
      <c r="Q110" s="299"/>
    </row>
  </sheetData>
  <sheetProtection password="882F" sheet="1"/>
  <printOptions horizontalCentered="1" gridLinesSet="0"/>
  <pageMargins left="0.17" right="0.17" top="0.17" bottom="0.16" header="0" footer="0"/>
  <pageSetup scale="66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111"/>
  <sheetViews>
    <sheetView showGridLines="0" topLeftCell="D47" zoomScale="80" zoomScaleNormal="80" workbookViewId="0">
      <selection activeCell="L67" sqref="L67"/>
    </sheetView>
  </sheetViews>
  <sheetFormatPr defaultColWidth="9.625" defaultRowHeight="12" x14ac:dyDescent="0.2"/>
  <cols>
    <col min="1" max="1" width="7.25" style="299" customWidth="1"/>
    <col min="2" max="2" width="1.625" style="299" customWidth="1"/>
    <col min="3" max="3" width="9.5" style="299" bestFit="1" customWidth="1"/>
    <col min="4" max="4" width="40.875" style="299" bestFit="1" customWidth="1"/>
    <col min="5" max="5" width="7.5" style="299" customWidth="1"/>
    <col min="6" max="6" width="20" style="301" hidden="1" customWidth="1"/>
    <col min="7" max="7" width="7.5" style="299" customWidth="1"/>
    <col min="8" max="8" width="10.875" style="302" customWidth="1"/>
    <col min="9" max="10" width="8" style="303" bestFit="1" customWidth="1"/>
    <col min="11" max="11" width="11" style="303" bestFit="1" customWidth="1"/>
    <col min="12" max="12" width="9.625" style="303" bestFit="1" customWidth="1"/>
    <col min="13" max="13" width="9" style="385" bestFit="1" customWidth="1"/>
    <col min="14" max="14" width="9.625" style="303" bestFit="1" customWidth="1"/>
    <col min="15" max="15" width="11.625" style="386" bestFit="1" customWidth="1"/>
    <col min="16" max="16" width="1.625" style="299" customWidth="1"/>
    <col min="17" max="17" width="10.125" style="299" bestFit="1" customWidth="1"/>
    <col min="18" max="256" width="9.625" style="299"/>
    <col min="257" max="257" width="7.25" style="299" customWidth="1"/>
    <col min="258" max="258" width="1.625" style="299" customWidth="1"/>
    <col min="259" max="259" width="9.5" style="299" bestFit="1" customWidth="1"/>
    <col min="260" max="260" width="40.875" style="299" bestFit="1" customWidth="1"/>
    <col min="261" max="261" width="7.5" style="299" customWidth="1"/>
    <col min="262" max="262" width="0" style="299" hidden="1" customWidth="1"/>
    <col min="263" max="263" width="7.5" style="299" customWidth="1"/>
    <col min="264" max="264" width="10.875" style="299" customWidth="1"/>
    <col min="265" max="266" width="8" style="299" bestFit="1" customWidth="1"/>
    <col min="267" max="267" width="11" style="299" bestFit="1" customWidth="1"/>
    <col min="268" max="268" width="9.625" style="299" bestFit="1" customWidth="1"/>
    <col min="269" max="269" width="9" style="299" bestFit="1" customWidth="1"/>
    <col min="270" max="270" width="9.625" style="299" bestFit="1" customWidth="1"/>
    <col min="271" max="271" width="11.625" style="299" bestFit="1" customWidth="1"/>
    <col min="272" max="272" width="1.625" style="299" customWidth="1"/>
    <col min="273" max="273" width="10.125" style="299" bestFit="1" customWidth="1"/>
    <col min="274" max="512" width="9.625" style="299"/>
    <col min="513" max="513" width="7.25" style="299" customWidth="1"/>
    <col min="514" max="514" width="1.625" style="299" customWidth="1"/>
    <col min="515" max="515" width="9.5" style="299" bestFit="1" customWidth="1"/>
    <col min="516" max="516" width="40.875" style="299" bestFit="1" customWidth="1"/>
    <col min="517" max="517" width="7.5" style="299" customWidth="1"/>
    <col min="518" max="518" width="0" style="299" hidden="1" customWidth="1"/>
    <col min="519" max="519" width="7.5" style="299" customWidth="1"/>
    <col min="520" max="520" width="10.875" style="299" customWidth="1"/>
    <col min="521" max="522" width="8" style="299" bestFit="1" customWidth="1"/>
    <col min="523" max="523" width="11" style="299" bestFit="1" customWidth="1"/>
    <col min="524" max="524" width="9.625" style="299" bestFit="1" customWidth="1"/>
    <col min="525" max="525" width="9" style="299" bestFit="1" customWidth="1"/>
    <col min="526" max="526" width="9.625" style="299" bestFit="1" customWidth="1"/>
    <col min="527" max="527" width="11.625" style="299" bestFit="1" customWidth="1"/>
    <col min="528" max="528" width="1.625" style="299" customWidth="1"/>
    <col min="529" max="529" width="10.125" style="299" bestFit="1" customWidth="1"/>
    <col min="530" max="768" width="9.625" style="299"/>
    <col min="769" max="769" width="7.25" style="299" customWidth="1"/>
    <col min="770" max="770" width="1.625" style="299" customWidth="1"/>
    <col min="771" max="771" width="9.5" style="299" bestFit="1" customWidth="1"/>
    <col min="772" max="772" width="40.875" style="299" bestFit="1" customWidth="1"/>
    <col min="773" max="773" width="7.5" style="299" customWidth="1"/>
    <col min="774" max="774" width="0" style="299" hidden="1" customWidth="1"/>
    <col min="775" max="775" width="7.5" style="299" customWidth="1"/>
    <col min="776" max="776" width="10.875" style="299" customWidth="1"/>
    <col min="777" max="778" width="8" style="299" bestFit="1" customWidth="1"/>
    <col min="779" max="779" width="11" style="299" bestFit="1" customWidth="1"/>
    <col min="780" max="780" width="9.625" style="299" bestFit="1" customWidth="1"/>
    <col min="781" max="781" width="9" style="299" bestFit="1" customWidth="1"/>
    <col min="782" max="782" width="9.625" style="299" bestFit="1" customWidth="1"/>
    <col min="783" max="783" width="11.625" style="299" bestFit="1" customWidth="1"/>
    <col min="784" max="784" width="1.625" style="299" customWidth="1"/>
    <col min="785" max="785" width="10.125" style="299" bestFit="1" customWidth="1"/>
    <col min="786" max="1024" width="9.625" style="299"/>
    <col min="1025" max="1025" width="7.25" style="299" customWidth="1"/>
    <col min="1026" max="1026" width="1.625" style="299" customWidth="1"/>
    <col min="1027" max="1027" width="9.5" style="299" bestFit="1" customWidth="1"/>
    <col min="1028" max="1028" width="40.875" style="299" bestFit="1" customWidth="1"/>
    <col min="1029" max="1029" width="7.5" style="299" customWidth="1"/>
    <col min="1030" max="1030" width="0" style="299" hidden="1" customWidth="1"/>
    <col min="1031" max="1031" width="7.5" style="299" customWidth="1"/>
    <col min="1032" max="1032" width="10.875" style="299" customWidth="1"/>
    <col min="1033" max="1034" width="8" style="299" bestFit="1" customWidth="1"/>
    <col min="1035" max="1035" width="11" style="299" bestFit="1" customWidth="1"/>
    <col min="1036" max="1036" width="9.625" style="299" bestFit="1" customWidth="1"/>
    <col min="1037" max="1037" width="9" style="299" bestFit="1" customWidth="1"/>
    <col min="1038" max="1038" width="9.625" style="299" bestFit="1" customWidth="1"/>
    <col min="1039" max="1039" width="11.625" style="299" bestFit="1" customWidth="1"/>
    <col min="1040" max="1040" width="1.625" style="299" customWidth="1"/>
    <col min="1041" max="1041" width="10.125" style="299" bestFit="1" customWidth="1"/>
    <col min="1042" max="1280" width="9.625" style="299"/>
    <col min="1281" max="1281" width="7.25" style="299" customWidth="1"/>
    <col min="1282" max="1282" width="1.625" style="299" customWidth="1"/>
    <col min="1283" max="1283" width="9.5" style="299" bestFit="1" customWidth="1"/>
    <col min="1284" max="1284" width="40.875" style="299" bestFit="1" customWidth="1"/>
    <col min="1285" max="1285" width="7.5" style="299" customWidth="1"/>
    <col min="1286" max="1286" width="0" style="299" hidden="1" customWidth="1"/>
    <col min="1287" max="1287" width="7.5" style="299" customWidth="1"/>
    <col min="1288" max="1288" width="10.875" style="299" customWidth="1"/>
    <col min="1289" max="1290" width="8" style="299" bestFit="1" customWidth="1"/>
    <col min="1291" max="1291" width="11" style="299" bestFit="1" customWidth="1"/>
    <col min="1292" max="1292" width="9.625" style="299" bestFit="1" customWidth="1"/>
    <col min="1293" max="1293" width="9" style="299" bestFit="1" customWidth="1"/>
    <col min="1294" max="1294" width="9.625" style="299" bestFit="1" customWidth="1"/>
    <col min="1295" max="1295" width="11.625" style="299" bestFit="1" customWidth="1"/>
    <col min="1296" max="1296" width="1.625" style="299" customWidth="1"/>
    <col min="1297" max="1297" width="10.125" style="299" bestFit="1" customWidth="1"/>
    <col min="1298" max="1536" width="9.625" style="299"/>
    <col min="1537" max="1537" width="7.25" style="299" customWidth="1"/>
    <col min="1538" max="1538" width="1.625" style="299" customWidth="1"/>
    <col min="1539" max="1539" width="9.5" style="299" bestFit="1" customWidth="1"/>
    <col min="1540" max="1540" width="40.875" style="299" bestFit="1" customWidth="1"/>
    <col min="1541" max="1541" width="7.5" style="299" customWidth="1"/>
    <col min="1542" max="1542" width="0" style="299" hidden="1" customWidth="1"/>
    <col min="1543" max="1543" width="7.5" style="299" customWidth="1"/>
    <col min="1544" max="1544" width="10.875" style="299" customWidth="1"/>
    <col min="1545" max="1546" width="8" style="299" bestFit="1" customWidth="1"/>
    <col min="1547" max="1547" width="11" style="299" bestFit="1" customWidth="1"/>
    <col min="1548" max="1548" width="9.625" style="299" bestFit="1" customWidth="1"/>
    <col min="1549" max="1549" width="9" style="299" bestFit="1" customWidth="1"/>
    <col min="1550" max="1550" width="9.625" style="299" bestFit="1" customWidth="1"/>
    <col min="1551" max="1551" width="11.625" style="299" bestFit="1" customWidth="1"/>
    <col min="1552" max="1552" width="1.625" style="299" customWidth="1"/>
    <col min="1553" max="1553" width="10.125" style="299" bestFit="1" customWidth="1"/>
    <col min="1554" max="1792" width="9.625" style="299"/>
    <col min="1793" max="1793" width="7.25" style="299" customWidth="1"/>
    <col min="1794" max="1794" width="1.625" style="299" customWidth="1"/>
    <col min="1795" max="1795" width="9.5" style="299" bestFit="1" customWidth="1"/>
    <col min="1796" max="1796" width="40.875" style="299" bestFit="1" customWidth="1"/>
    <col min="1797" max="1797" width="7.5" style="299" customWidth="1"/>
    <col min="1798" max="1798" width="0" style="299" hidden="1" customWidth="1"/>
    <col min="1799" max="1799" width="7.5" style="299" customWidth="1"/>
    <col min="1800" max="1800" width="10.875" style="299" customWidth="1"/>
    <col min="1801" max="1802" width="8" style="299" bestFit="1" customWidth="1"/>
    <col min="1803" max="1803" width="11" style="299" bestFit="1" customWidth="1"/>
    <col min="1804" max="1804" width="9.625" style="299" bestFit="1" customWidth="1"/>
    <col min="1805" max="1805" width="9" style="299" bestFit="1" customWidth="1"/>
    <col min="1806" max="1806" width="9.625" style="299" bestFit="1" customWidth="1"/>
    <col min="1807" max="1807" width="11.625" style="299" bestFit="1" customWidth="1"/>
    <col min="1808" max="1808" width="1.625" style="299" customWidth="1"/>
    <col min="1809" max="1809" width="10.125" style="299" bestFit="1" customWidth="1"/>
    <col min="1810" max="2048" width="9.625" style="299"/>
    <col min="2049" max="2049" width="7.25" style="299" customWidth="1"/>
    <col min="2050" max="2050" width="1.625" style="299" customWidth="1"/>
    <col min="2051" max="2051" width="9.5" style="299" bestFit="1" customWidth="1"/>
    <col min="2052" max="2052" width="40.875" style="299" bestFit="1" customWidth="1"/>
    <col min="2053" max="2053" width="7.5" style="299" customWidth="1"/>
    <col min="2054" max="2054" width="0" style="299" hidden="1" customWidth="1"/>
    <col min="2055" max="2055" width="7.5" style="299" customWidth="1"/>
    <col min="2056" max="2056" width="10.875" style="299" customWidth="1"/>
    <col min="2057" max="2058" width="8" style="299" bestFit="1" customWidth="1"/>
    <col min="2059" max="2059" width="11" style="299" bestFit="1" customWidth="1"/>
    <col min="2060" max="2060" width="9.625" style="299" bestFit="1" customWidth="1"/>
    <col min="2061" max="2061" width="9" style="299" bestFit="1" customWidth="1"/>
    <col min="2062" max="2062" width="9.625" style="299" bestFit="1" customWidth="1"/>
    <col min="2063" max="2063" width="11.625" style="299" bestFit="1" customWidth="1"/>
    <col min="2064" max="2064" width="1.625" style="299" customWidth="1"/>
    <col min="2065" max="2065" width="10.125" style="299" bestFit="1" customWidth="1"/>
    <col min="2066" max="2304" width="9.625" style="299"/>
    <col min="2305" max="2305" width="7.25" style="299" customWidth="1"/>
    <col min="2306" max="2306" width="1.625" style="299" customWidth="1"/>
    <col min="2307" max="2307" width="9.5" style="299" bestFit="1" customWidth="1"/>
    <col min="2308" max="2308" width="40.875" style="299" bestFit="1" customWidth="1"/>
    <col min="2309" max="2309" width="7.5" style="299" customWidth="1"/>
    <col min="2310" max="2310" width="0" style="299" hidden="1" customWidth="1"/>
    <col min="2311" max="2311" width="7.5" style="299" customWidth="1"/>
    <col min="2312" max="2312" width="10.875" style="299" customWidth="1"/>
    <col min="2313" max="2314" width="8" style="299" bestFit="1" customWidth="1"/>
    <col min="2315" max="2315" width="11" style="299" bestFit="1" customWidth="1"/>
    <col min="2316" max="2316" width="9.625" style="299" bestFit="1" customWidth="1"/>
    <col min="2317" max="2317" width="9" style="299" bestFit="1" customWidth="1"/>
    <col min="2318" max="2318" width="9.625" style="299" bestFit="1" customWidth="1"/>
    <col min="2319" max="2319" width="11.625" style="299" bestFit="1" customWidth="1"/>
    <col min="2320" max="2320" width="1.625" style="299" customWidth="1"/>
    <col min="2321" max="2321" width="10.125" style="299" bestFit="1" customWidth="1"/>
    <col min="2322" max="2560" width="9.625" style="299"/>
    <col min="2561" max="2561" width="7.25" style="299" customWidth="1"/>
    <col min="2562" max="2562" width="1.625" style="299" customWidth="1"/>
    <col min="2563" max="2563" width="9.5" style="299" bestFit="1" customWidth="1"/>
    <col min="2564" max="2564" width="40.875" style="299" bestFit="1" customWidth="1"/>
    <col min="2565" max="2565" width="7.5" style="299" customWidth="1"/>
    <col min="2566" max="2566" width="0" style="299" hidden="1" customWidth="1"/>
    <col min="2567" max="2567" width="7.5" style="299" customWidth="1"/>
    <col min="2568" max="2568" width="10.875" style="299" customWidth="1"/>
    <col min="2569" max="2570" width="8" style="299" bestFit="1" customWidth="1"/>
    <col min="2571" max="2571" width="11" style="299" bestFit="1" customWidth="1"/>
    <col min="2572" max="2572" width="9.625" style="299" bestFit="1" customWidth="1"/>
    <col min="2573" max="2573" width="9" style="299" bestFit="1" customWidth="1"/>
    <col min="2574" max="2574" width="9.625" style="299" bestFit="1" customWidth="1"/>
    <col min="2575" max="2575" width="11.625" style="299" bestFit="1" customWidth="1"/>
    <col min="2576" max="2576" width="1.625" style="299" customWidth="1"/>
    <col min="2577" max="2577" width="10.125" style="299" bestFit="1" customWidth="1"/>
    <col min="2578" max="2816" width="9.625" style="299"/>
    <col min="2817" max="2817" width="7.25" style="299" customWidth="1"/>
    <col min="2818" max="2818" width="1.625" style="299" customWidth="1"/>
    <col min="2819" max="2819" width="9.5" style="299" bestFit="1" customWidth="1"/>
    <col min="2820" max="2820" width="40.875" style="299" bestFit="1" customWidth="1"/>
    <col min="2821" max="2821" width="7.5" style="299" customWidth="1"/>
    <col min="2822" max="2822" width="0" style="299" hidden="1" customWidth="1"/>
    <col min="2823" max="2823" width="7.5" style="299" customWidth="1"/>
    <col min="2824" max="2824" width="10.875" style="299" customWidth="1"/>
    <col min="2825" max="2826" width="8" style="299" bestFit="1" customWidth="1"/>
    <col min="2827" max="2827" width="11" style="299" bestFit="1" customWidth="1"/>
    <col min="2828" max="2828" width="9.625" style="299" bestFit="1" customWidth="1"/>
    <col min="2829" max="2829" width="9" style="299" bestFit="1" customWidth="1"/>
    <col min="2830" max="2830" width="9.625" style="299" bestFit="1" customWidth="1"/>
    <col min="2831" max="2831" width="11.625" style="299" bestFit="1" customWidth="1"/>
    <col min="2832" max="2832" width="1.625" style="299" customWidth="1"/>
    <col min="2833" max="2833" width="10.125" style="299" bestFit="1" customWidth="1"/>
    <col min="2834" max="3072" width="9.625" style="299"/>
    <col min="3073" max="3073" width="7.25" style="299" customWidth="1"/>
    <col min="3074" max="3074" width="1.625" style="299" customWidth="1"/>
    <col min="3075" max="3075" width="9.5" style="299" bestFit="1" customWidth="1"/>
    <col min="3076" max="3076" width="40.875" style="299" bestFit="1" customWidth="1"/>
    <col min="3077" max="3077" width="7.5" style="299" customWidth="1"/>
    <col min="3078" max="3078" width="0" style="299" hidden="1" customWidth="1"/>
    <col min="3079" max="3079" width="7.5" style="299" customWidth="1"/>
    <col min="3080" max="3080" width="10.875" style="299" customWidth="1"/>
    <col min="3081" max="3082" width="8" style="299" bestFit="1" customWidth="1"/>
    <col min="3083" max="3083" width="11" style="299" bestFit="1" customWidth="1"/>
    <col min="3084" max="3084" width="9.625" style="299" bestFit="1" customWidth="1"/>
    <col min="3085" max="3085" width="9" style="299" bestFit="1" customWidth="1"/>
    <col min="3086" max="3086" width="9.625" style="299" bestFit="1" customWidth="1"/>
    <col min="3087" max="3087" width="11.625" style="299" bestFit="1" customWidth="1"/>
    <col min="3088" max="3088" width="1.625" style="299" customWidth="1"/>
    <col min="3089" max="3089" width="10.125" style="299" bestFit="1" customWidth="1"/>
    <col min="3090" max="3328" width="9.625" style="299"/>
    <col min="3329" max="3329" width="7.25" style="299" customWidth="1"/>
    <col min="3330" max="3330" width="1.625" style="299" customWidth="1"/>
    <col min="3331" max="3331" width="9.5" style="299" bestFit="1" customWidth="1"/>
    <col min="3332" max="3332" width="40.875" style="299" bestFit="1" customWidth="1"/>
    <col min="3333" max="3333" width="7.5" style="299" customWidth="1"/>
    <col min="3334" max="3334" width="0" style="299" hidden="1" customWidth="1"/>
    <col min="3335" max="3335" width="7.5" style="299" customWidth="1"/>
    <col min="3336" max="3336" width="10.875" style="299" customWidth="1"/>
    <col min="3337" max="3338" width="8" style="299" bestFit="1" customWidth="1"/>
    <col min="3339" max="3339" width="11" style="299" bestFit="1" customWidth="1"/>
    <col min="3340" max="3340" width="9.625" style="299" bestFit="1" customWidth="1"/>
    <col min="3341" max="3341" width="9" style="299" bestFit="1" customWidth="1"/>
    <col min="3342" max="3342" width="9.625" style="299" bestFit="1" customWidth="1"/>
    <col min="3343" max="3343" width="11.625" style="299" bestFit="1" customWidth="1"/>
    <col min="3344" max="3344" width="1.625" style="299" customWidth="1"/>
    <col min="3345" max="3345" width="10.125" style="299" bestFit="1" customWidth="1"/>
    <col min="3346" max="3584" width="9.625" style="299"/>
    <col min="3585" max="3585" width="7.25" style="299" customWidth="1"/>
    <col min="3586" max="3586" width="1.625" style="299" customWidth="1"/>
    <col min="3587" max="3587" width="9.5" style="299" bestFit="1" customWidth="1"/>
    <col min="3588" max="3588" width="40.875" style="299" bestFit="1" customWidth="1"/>
    <col min="3589" max="3589" width="7.5" style="299" customWidth="1"/>
    <col min="3590" max="3590" width="0" style="299" hidden="1" customWidth="1"/>
    <col min="3591" max="3591" width="7.5" style="299" customWidth="1"/>
    <col min="3592" max="3592" width="10.875" style="299" customWidth="1"/>
    <col min="3593" max="3594" width="8" style="299" bestFit="1" customWidth="1"/>
    <col min="3595" max="3595" width="11" style="299" bestFit="1" customWidth="1"/>
    <col min="3596" max="3596" width="9.625" style="299" bestFit="1" customWidth="1"/>
    <col min="3597" max="3597" width="9" style="299" bestFit="1" customWidth="1"/>
    <col min="3598" max="3598" width="9.625" style="299" bestFit="1" customWidth="1"/>
    <col min="3599" max="3599" width="11.625" style="299" bestFit="1" customWidth="1"/>
    <col min="3600" max="3600" width="1.625" style="299" customWidth="1"/>
    <col min="3601" max="3601" width="10.125" style="299" bestFit="1" customWidth="1"/>
    <col min="3602" max="3840" width="9.625" style="299"/>
    <col min="3841" max="3841" width="7.25" style="299" customWidth="1"/>
    <col min="3842" max="3842" width="1.625" style="299" customWidth="1"/>
    <col min="3843" max="3843" width="9.5" style="299" bestFit="1" customWidth="1"/>
    <col min="3844" max="3844" width="40.875" style="299" bestFit="1" customWidth="1"/>
    <col min="3845" max="3845" width="7.5" style="299" customWidth="1"/>
    <col min="3846" max="3846" width="0" style="299" hidden="1" customWidth="1"/>
    <col min="3847" max="3847" width="7.5" style="299" customWidth="1"/>
    <col min="3848" max="3848" width="10.875" style="299" customWidth="1"/>
    <col min="3849" max="3850" width="8" style="299" bestFit="1" customWidth="1"/>
    <col min="3851" max="3851" width="11" style="299" bestFit="1" customWidth="1"/>
    <col min="3852" max="3852" width="9.625" style="299" bestFit="1" customWidth="1"/>
    <col min="3853" max="3853" width="9" style="299" bestFit="1" customWidth="1"/>
    <col min="3854" max="3854" width="9.625" style="299" bestFit="1" customWidth="1"/>
    <col min="3855" max="3855" width="11.625" style="299" bestFit="1" customWidth="1"/>
    <col min="3856" max="3856" width="1.625" style="299" customWidth="1"/>
    <col min="3857" max="3857" width="10.125" style="299" bestFit="1" customWidth="1"/>
    <col min="3858" max="4096" width="9.625" style="299"/>
    <col min="4097" max="4097" width="7.25" style="299" customWidth="1"/>
    <col min="4098" max="4098" width="1.625" style="299" customWidth="1"/>
    <col min="4099" max="4099" width="9.5" style="299" bestFit="1" customWidth="1"/>
    <col min="4100" max="4100" width="40.875" style="299" bestFit="1" customWidth="1"/>
    <col min="4101" max="4101" width="7.5" style="299" customWidth="1"/>
    <col min="4102" max="4102" width="0" style="299" hidden="1" customWidth="1"/>
    <col min="4103" max="4103" width="7.5" style="299" customWidth="1"/>
    <col min="4104" max="4104" width="10.875" style="299" customWidth="1"/>
    <col min="4105" max="4106" width="8" style="299" bestFit="1" customWidth="1"/>
    <col min="4107" max="4107" width="11" style="299" bestFit="1" customWidth="1"/>
    <col min="4108" max="4108" width="9.625" style="299" bestFit="1" customWidth="1"/>
    <col min="4109" max="4109" width="9" style="299" bestFit="1" customWidth="1"/>
    <col min="4110" max="4110" width="9.625" style="299" bestFit="1" customWidth="1"/>
    <col min="4111" max="4111" width="11.625" style="299" bestFit="1" customWidth="1"/>
    <col min="4112" max="4112" width="1.625" style="299" customWidth="1"/>
    <col min="4113" max="4113" width="10.125" style="299" bestFit="1" customWidth="1"/>
    <col min="4114" max="4352" width="9.625" style="299"/>
    <col min="4353" max="4353" width="7.25" style="299" customWidth="1"/>
    <col min="4354" max="4354" width="1.625" style="299" customWidth="1"/>
    <col min="4355" max="4355" width="9.5" style="299" bestFit="1" customWidth="1"/>
    <col min="4356" max="4356" width="40.875" style="299" bestFit="1" customWidth="1"/>
    <col min="4357" max="4357" width="7.5" style="299" customWidth="1"/>
    <col min="4358" max="4358" width="0" style="299" hidden="1" customWidth="1"/>
    <col min="4359" max="4359" width="7.5" style="299" customWidth="1"/>
    <col min="4360" max="4360" width="10.875" style="299" customWidth="1"/>
    <col min="4361" max="4362" width="8" style="299" bestFit="1" customWidth="1"/>
    <col min="4363" max="4363" width="11" style="299" bestFit="1" customWidth="1"/>
    <col min="4364" max="4364" width="9.625" style="299" bestFit="1" customWidth="1"/>
    <col min="4365" max="4365" width="9" style="299" bestFit="1" customWidth="1"/>
    <col min="4366" max="4366" width="9.625" style="299" bestFit="1" customWidth="1"/>
    <col min="4367" max="4367" width="11.625" style="299" bestFit="1" customWidth="1"/>
    <col min="4368" max="4368" width="1.625" style="299" customWidth="1"/>
    <col min="4369" max="4369" width="10.125" style="299" bestFit="1" customWidth="1"/>
    <col min="4370" max="4608" width="9.625" style="299"/>
    <col min="4609" max="4609" width="7.25" style="299" customWidth="1"/>
    <col min="4610" max="4610" width="1.625" style="299" customWidth="1"/>
    <col min="4611" max="4611" width="9.5" style="299" bestFit="1" customWidth="1"/>
    <col min="4612" max="4612" width="40.875" style="299" bestFit="1" customWidth="1"/>
    <col min="4613" max="4613" width="7.5" style="299" customWidth="1"/>
    <col min="4614" max="4614" width="0" style="299" hidden="1" customWidth="1"/>
    <col min="4615" max="4615" width="7.5" style="299" customWidth="1"/>
    <col min="4616" max="4616" width="10.875" style="299" customWidth="1"/>
    <col min="4617" max="4618" width="8" style="299" bestFit="1" customWidth="1"/>
    <col min="4619" max="4619" width="11" style="299" bestFit="1" customWidth="1"/>
    <col min="4620" max="4620" width="9.625" style="299" bestFit="1" customWidth="1"/>
    <col min="4621" max="4621" width="9" style="299" bestFit="1" customWidth="1"/>
    <col min="4622" max="4622" width="9.625" style="299" bestFit="1" customWidth="1"/>
    <col min="4623" max="4623" width="11.625" style="299" bestFit="1" customWidth="1"/>
    <col min="4624" max="4624" width="1.625" style="299" customWidth="1"/>
    <col min="4625" max="4625" width="10.125" style="299" bestFit="1" customWidth="1"/>
    <col min="4626" max="4864" width="9.625" style="299"/>
    <col min="4865" max="4865" width="7.25" style="299" customWidth="1"/>
    <col min="4866" max="4866" width="1.625" style="299" customWidth="1"/>
    <col min="4867" max="4867" width="9.5" style="299" bestFit="1" customWidth="1"/>
    <col min="4868" max="4868" width="40.875" style="299" bestFit="1" customWidth="1"/>
    <col min="4869" max="4869" width="7.5" style="299" customWidth="1"/>
    <col min="4870" max="4870" width="0" style="299" hidden="1" customWidth="1"/>
    <col min="4871" max="4871" width="7.5" style="299" customWidth="1"/>
    <col min="4872" max="4872" width="10.875" style="299" customWidth="1"/>
    <col min="4873" max="4874" width="8" style="299" bestFit="1" customWidth="1"/>
    <col min="4875" max="4875" width="11" style="299" bestFit="1" customWidth="1"/>
    <col min="4876" max="4876" width="9.625" style="299" bestFit="1" customWidth="1"/>
    <col min="4877" max="4877" width="9" style="299" bestFit="1" customWidth="1"/>
    <col min="4878" max="4878" width="9.625" style="299" bestFit="1" customWidth="1"/>
    <col min="4879" max="4879" width="11.625" style="299" bestFit="1" customWidth="1"/>
    <col min="4880" max="4880" width="1.625" style="299" customWidth="1"/>
    <col min="4881" max="4881" width="10.125" style="299" bestFit="1" customWidth="1"/>
    <col min="4882" max="5120" width="9.625" style="299"/>
    <col min="5121" max="5121" width="7.25" style="299" customWidth="1"/>
    <col min="5122" max="5122" width="1.625" style="299" customWidth="1"/>
    <col min="5123" max="5123" width="9.5" style="299" bestFit="1" customWidth="1"/>
    <col min="5124" max="5124" width="40.875" style="299" bestFit="1" customWidth="1"/>
    <col min="5125" max="5125" width="7.5" style="299" customWidth="1"/>
    <col min="5126" max="5126" width="0" style="299" hidden="1" customWidth="1"/>
    <col min="5127" max="5127" width="7.5" style="299" customWidth="1"/>
    <col min="5128" max="5128" width="10.875" style="299" customWidth="1"/>
    <col min="5129" max="5130" width="8" style="299" bestFit="1" customWidth="1"/>
    <col min="5131" max="5131" width="11" style="299" bestFit="1" customWidth="1"/>
    <col min="5132" max="5132" width="9.625" style="299" bestFit="1" customWidth="1"/>
    <col min="5133" max="5133" width="9" style="299" bestFit="1" customWidth="1"/>
    <col min="5134" max="5134" width="9.625" style="299" bestFit="1" customWidth="1"/>
    <col min="5135" max="5135" width="11.625" style="299" bestFit="1" customWidth="1"/>
    <col min="5136" max="5136" width="1.625" style="299" customWidth="1"/>
    <col min="5137" max="5137" width="10.125" style="299" bestFit="1" customWidth="1"/>
    <col min="5138" max="5376" width="9.625" style="299"/>
    <col min="5377" max="5377" width="7.25" style="299" customWidth="1"/>
    <col min="5378" max="5378" width="1.625" style="299" customWidth="1"/>
    <col min="5379" max="5379" width="9.5" style="299" bestFit="1" customWidth="1"/>
    <col min="5380" max="5380" width="40.875" style="299" bestFit="1" customWidth="1"/>
    <col min="5381" max="5381" width="7.5" style="299" customWidth="1"/>
    <col min="5382" max="5382" width="0" style="299" hidden="1" customWidth="1"/>
    <col min="5383" max="5383" width="7.5" style="299" customWidth="1"/>
    <col min="5384" max="5384" width="10.875" style="299" customWidth="1"/>
    <col min="5385" max="5386" width="8" style="299" bestFit="1" customWidth="1"/>
    <col min="5387" max="5387" width="11" style="299" bestFit="1" customWidth="1"/>
    <col min="5388" max="5388" width="9.625" style="299" bestFit="1" customWidth="1"/>
    <col min="5389" max="5389" width="9" style="299" bestFit="1" customWidth="1"/>
    <col min="5390" max="5390" width="9.625" style="299" bestFit="1" customWidth="1"/>
    <col min="5391" max="5391" width="11.625" style="299" bestFit="1" customWidth="1"/>
    <col min="5392" max="5392" width="1.625" style="299" customWidth="1"/>
    <col min="5393" max="5393" width="10.125" style="299" bestFit="1" customWidth="1"/>
    <col min="5394" max="5632" width="9.625" style="299"/>
    <col min="5633" max="5633" width="7.25" style="299" customWidth="1"/>
    <col min="5634" max="5634" width="1.625" style="299" customWidth="1"/>
    <col min="5635" max="5635" width="9.5" style="299" bestFit="1" customWidth="1"/>
    <col min="5636" max="5636" width="40.875" style="299" bestFit="1" customWidth="1"/>
    <col min="5637" max="5637" width="7.5" style="299" customWidth="1"/>
    <col min="5638" max="5638" width="0" style="299" hidden="1" customWidth="1"/>
    <col min="5639" max="5639" width="7.5" style="299" customWidth="1"/>
    <col min="5640" max="5640" width="10.875" style="299" customWidth="1"/>
    <col min="5641" max="5642" width="8" style="299" bestFit="1" customWidth="1"/>
    <col min="5643" max="5643" width="11" style="299" bestFit="1" customWidth="1"/>
    <col min="5644" max="5644" width="9.625" style="299" bestFit="1" customWidth="1"/>
    <col min="5645" max="5645" width="9" style="299" bestFit="1" customWidth="1"/>
    <col min="5646" max="5646" width="9.625" style="299" bestFit="1" customWidth="1"/>
    <col min="5647" max="5647" width="11.625" style="299" bestFit="1" customWidth="1"/>
    <col min="5648" max="5648" width="1.625" style="299" customWidth="1"/>
    <col min="5649" max="5649" width="10.125" style="299" bestFit="1" customWidth="1"/>
    <col min="5650" max="5888" width="9.625" style="299"/>
    <col min="5889" max="5889" width="7.25" style="299" customWidth="1"/>
    <col min="5890" max="5890" width="1.625" style="299" customWidth="1"/>
    <col min="5891" max="5891" width="9.5" style="299" bestFit="1" customWidth="1"/>
    <col min="5892" max="5892" width="40.875" style="299" bestFit="1" customWidth="1"/>
    <col min="5893" max="5893" width="7.5" style="299" customWidth="1"/>
    <col min="5894" max="5894" width="0" style="299" hidden="1" customWidth="1"/>
    <col min="5895" max="5895" width="7.5" style="299" customWidth="1"/>
    <col min="5896" max="5896" width="10.875" style="299" customWidth="1"/>
    <col min="5897" max="5898" width="8" style="299" bestFit="1" customWidth="1"/>
    <col min="5899" max="5899" width="11" style="299" bestFit="1" customWidth="1"/>
    <col min="5900" max="5900" width="9.625" style="299" bestFit="1" customWidth="1"/>
    <col min="5901" max="5901" width="9" style="299" bestFit="1" customWidth="1"/>
    <col min="5902" max="5902" width="9.625" style="299" bestFit="1" customWidth="1"/>
    <col min="5903" max="5903" width="11.625" style="299" bestFit="1" customWidth="1"/>
    <col min="5904" max="5904" width="1.625" style="299" customWidth="1"/>
    <col min="5905" max="5905" width="10.125" style="299" bestFit="1" customWidth="1"/>
    <col min="5906" max="6144" width="9.625" style="299"/>
    <col min="6145" max="6145" width="7.25" style="299" customWidth="1"/>
    <col min="6146" max="6146" width="1.625" style="299" customWidth="1"/>
    <col min="6147" max="6147" width="9.5" style="299" bestFit="1" customWidth="1"/>
    <col min="6148" max="6148" width="40.875" style="299" bestFit="1" customWidth="1"/>
    <col min="6149" max="6149" width="7.5" style="299" customWidth="1"/>
    <col min="6150" max="6150" width="0" style="299" hidden="1" customWidth="1"/>
    <col min="6151" max="6151" width="7.5" style="299" customWidth="1"/>
    <col min="6152" max="6152" width="10.875" style="299" customWidth="1"/>
    <col min="6153" max="6154" width="8" style="299" bestFit="1" customWidth="1"/>
    <col min="6155" max="6155" width="11" style="299" bestFit="1" customWidth="1"/>
    <col min="6156" max="6156" width="9.625" style="299" bestFit="1" customWidth="1"/>
    <col min="6157" max="6157" width="9" style="299" bestFit="1" customWidth="1"/>
    <col min="6158" max="6158" width="9.625" style="299" bestFit="1" customWidth="1"/>
    <col min="6159" max="6159" width="11.625" style="299" bestFit="1" customWidth="1"/>
    <col min="6160" max="6160" width="1.625" style="299" customWidth="1"/>
    <col min="6161" max="6161" width="10.125" style="299" bestFit="1" customWidth="1"/>
    <col min="6162" max="6400" width="9.625" style="299"/>
    <col min="6401" max="6401" width="7.25" style="299" customWidth="1"/>
    <col min="6402" max="6402" width="1.625" style="299" customWidth="1"/>
    <col min="6403" max="6403" width="9.5" style="299" bestFit="1" customWidth="1"/>
    <col min="6404" max="6404" width="40.875" style="299" bestFit="1" customWidth="1"/>
    <col min="6405" max="6405" width="7.5" style="299" customWidth="1"/>
    <col min="6406" max="6406" width="0" style="299" hidden="1" customWidth="1"/>
    <col min="6407" max="6407" width="7.5" style="299" customWidth="1"/>
    <col min="6408" max="6408" width="10.875" style="299" customWidth="1"/>
    <col min="6409" max="6410" width="8" style="299" bestFit="1" customWidth="1"/>
    <col min="6411" max="6411" width="11" style="299" bestFit="1" customWidth="1"/>
    <col min="6412" max="6412" width="9.625" style="299" bestFit="1" customWidth="1"/>
    <col min="6413" max="6413" width="9" style="299" bestFit="1" customWidth="1"/>
    <col min="6414" max="6414" width="9.625" style="299" bestFit="1" customWidth="1"/>
    <col min="6415" max="6415" width="11.625" style="299" bestFit="1" customWidth="1"/>
    <col min="6416" max="6416" width="1.625" style="299" customWidth="1"/>
    <col min="6417" max="6417" width="10.125" style="299" bestFit="1" customWidth="1"/>
    <col min="6418" max="6656" width="9.625" style="299"/>
    <col min="6657" max="6657" width="7.25" style="299" customWidth="1"/>
    <col min="6658" max="6658" width="1.625" style="299" customWidth="1"/>
    <col min="6659" max="6659" width="9.5" style="299" bestFit="1" customWidth="1"/>
    <col min="6660" max="6660" width="40.875" style="299" bestFit="1" customWidth="1"/>
    <col min="6661" max="6661" width="7.5" style="299" customWidth="1"/>
    <col min="6662" max="6662" width="0" style="299" hidden="1" customWidth="1"/>
    <col min="6663" max="6663" width="7.5" style="299" customWidth="1"/>
    <col min="6664" max="6664" width="10.875" style="299" customWidth="1"/>
    <col min="6665" max="6666" width="8" style="299" bestFit="1" customWidth="1"/>
    <col min="6667" max="6667" width="11" style="299" bestFit="1" customWidth="1"/>
    <col min="6668" max="6668" width="9.625" style="299" bestFit="1" customWidth="1"/>
    <col min="6669" max="6669" width="9" style="299" bestFit="1" customWidth="1"/>
    <col min="6670" max="6670" width="9.625" style="299" bestFit="1" customWidth="1"/>
    <col min="6671" max="6671" width="11.625" style="299" bestFit="1" customWidth="1"/>
    <col min="6672" max="6672" width="1.625" style="299" customWidth="1"/>
    <col min="6673" max="6673" width="10.125" style="299" bestFit="1" customWidth="1"/>
    <col min="6674" max="6912" width="9.625" style="299"/>
    <col min="6913" max="6913" width="7.25" style="299" customWidth="1"/>
    <col min="6914" max="6914" width="1.625" style="299" customWidth="1"/>
    <col min="6915" max="6915" width="9.5" style="299" bestFit="1" customWidth="1"/>
    <col min="6916" max="6916" width="40.875" style="299" bestFit="1" customWidth="1"/>
    <col min="6917" max="6917" width="7.5" style="299" customWidth="1"/>
    <col min="6918" max="6918" width="0" style="299" hidden="1" customWidth="1"/>
    <col min="6919" max="6919" width="7.5" style="299" customWidth="1"/>
    <col min="6920" max="6920" width="10.875" style="299" customWidth="1"/>
    <col min="6921" max="6922" width="8" style="299" bestFit="1" customWidth="1"/>
    <col min="6923" max="6923" width="11" style="299" bestFit="1" customWidth="1"/>
    <col min="6924" max="6924" width="9.625" style="299" bestFit="1" customWidth="1"/>
    <col min="6925" max="6925" width="9" style="299" bestFit="1" customWidth="1"/>
    <col min="6926" max="6926" width="9.625" style="299" bestFit="1" customWidth="1"/>
    <col min="6927" max="6927" width="11.625" style="299" bestFit="1" customWidth="1"/>
    <col min="6928" max="6928" width="1.625" style="299" customWidth="1"/>
    <col min="6929" max="6929" width="10.125" style="299" bestFit="1" customWidth="1"/>
    <col min="6930" max="7168" width="9.625" style="299"/>
    <col min="7169" max="7169" width="7.25" style="299" customWidth="1"/>
    <col min="7170" max="7170" width="1.625" style="299" customWidth="1"/>
    <col min="7171" max="7171" width="9.5" style="299" bestFit="1" customWidth="1"/>
    <col min="7172" max="7172" width="40.875" style="299" bestFit="1" customWidth="1"/>
    <col min="7173" max="7173" width="7.5" style="299" customWidth="1"/>
    <col min="7174" max="7174" width="0" style="299" hidden="1" customWidth="1"/>
    <col min="7175" max="7175" width="7.5" style="299" customWidth="1"/>
    <col min="7176" max="7176" width="10.875" style="299" customWidth="1"/>
    <col min="7177" max="7178" width="8" style="299" bestFit="1" customWidth="1"/>
    <col min="7179" max="7179" width="11" style="299" bestFit="1" customWidth="1"/>
    <col min="7180" max="7180" width="9.625" style="299" bestFit="1" customWidth="1"/>
    <col min="7181" max="7181" width="9" style="299" bestFit="1" customWidth="1"/>
    <col min="7182" max="7182" width="9.625" style="299" bestFit="1" customWidth="1"/>
    <col min="7183" max="7183" width="11.625" style="299" bestFit="1" customWidth="1"/>
    <col min="7184" max="7184" width="1.625" style="299" customWidth="1"/>
    <col min="7185" max="7185" width="10.125" style="299" bestFit="1" customWidth="1"/>
    <col min="7186" max="7424" width="9.625" style="299"/>
    <col min="7425" max="7425" width="7.25" style="299" customWidth="1"/>
    <col min="7426" max="7426" width="1.625" style="299" customWidth="1"/>
    <col min="7427" max="7427" width="9.5" style="299" bestFit="1" customWidth="1"/>
    <col min="7428" max="7428" width="40.875" style="299" bestFit="1" customWidth="1"/>
    <col min="7429" max="7429" width="7.5" style="299" customWidth="1"/>
    <col min="7430" max="7430" width="0" style="299" hidden="1" customWidth="1"/>
    <col min="7431" max="7431" width="7.5" style="299" customWidth="1"/>
    <col min="7432" max="7432" width="10.875" style="299" customWidth="1"/>
    <col min="7433" max="7434" width="8" style="299" bestFit="1" customWidth="1"/>
    <col min="7435" max="7435" width="11" style="299" bestFit="1" customWidth="1"/>
    <col min="7436" max="7436" width="9.625" style="299" bestFit="1" customWidth="1"/>
    <col min="7437" max="7437" width="9" style="299" bestFit="1" customWidth="1"/>
    <col min="7438" max="7438" width="9.625" style="299" bestFit="1" customWidth="1"/>
    <col min="7439" max="7439" width="11.625" style="299" bestFit="1" customWidth="1"/>
    <col min="7440" max="7440" width="1.625" style="299" customWidth="1"/>
    <col min="7441" max="7441" width="10.125" style="299" bestFit="1" customWidth="1"/>
    <col min="7442" max="7680" width="9.625" style="299"/>
    <col min="7681" max="7681" width="7.25" style="299" customWidth="1"/>
    <col min="7682" max="7682" width="1.625" style="299" customWidth="1"/>
    <col min="7683" max="7683" width="9.5" style="299" bestFit="1" customWidth="1"/>
    <col min="7684" max="7684" width="40.875" style="299" bestFit="1" customWidth="1"/>
    <col min="7685" max="7685" width="7.5" style="299" customWidth="1"/>
    <col min="7686" max="7686" width="0" style="299" hidden="1" customWidth="1"/>
    <col min="7687" max="7687" width="7.5" style="299" customWidth="1"/>
    <col min="7688" max="7688" width="10.875" style="299" customWidth="1"/>
    <col min="7689" max="7690" width="8" style="299" bestFit="1" customWidth="1"/>
    <col min="7691" max="7691" width="11" style="299" bestFit="1" customWidth="1"/>
    <col min="7692" max="7692" width="9.625" style="299" bestFit="1" customWidth="1"/>
    <col min="7693" max="7693" width="9" style="299" bestFit="1" customWidth="1"/>
    <col min="7694" max="7694" width="9.625" style="299" bestFit="1" customWidth="1"/>
    <col min="7695" max="7695" width="11.625" style="299" bestFit="1" customWidth="1"/>
    <col min="7696" max="7696" width="1.625" style="299" customWidth="1"/>
    <col min="7697" max="7697" width="10.125" style="299" bestFit="1" customWidth="1"/>
    <col min="7698" max="7936" width="9.625" style="299"/>
    <col min="7937" max="7937" width="7.25" style="299" customWidth="1"/>
    <col min="7938" max="7938" width="1.625" style="299" customWidth="1"/>
    <col min="7939" max="7939" width="9.5" style="299" bestFit="1" customWidth="1"/>
    <col min="7940" max="7940" width="40.875" style="299" bestFit="1" customWidth="1"/>
    <col min="7941" max="7941" width="7.5" style="299" customWidth="1"/>
    <col min="7942" max="7942" width="0" style="299" hidden="1" customWidth="1"/>
    <col min="7943" max="7943" width="7.5" style="299" customWidth="1"/>
    <col min="7944" max="7944" width="10.875" style="299" customWidth="1"/>
    <col min="7945" max="7946" width="8" style="299" bestFit="1" customWidth="1"/>
    <col min="7947" max="7947" width="11" style="299" bestFit="1" customWidth="1"/>
    <col min="7948" max="7948" width="9.625" style="299" bestFit="1" customWidth="1"/>
    <col min="7949" max="7949" width="9" style="299" bestFit="1" customWidth="1"/>
    <col min="7950" max="7950" width="9.625" style="299" bestFit="1" customWidth="1"/>
    <col min="7951" max="7951" width="11.625" style="299" bestFit="1" customWidth="1"/>
    <col min="7952" max="7952" width="1.625" style="299" customWidth="1"/>
    <col min="7953" max="7953" width="10.125" style="299" bestFit="1" customWidth="1"/>
    <col min="7954" max="8192" width="9.625" style="299"/>
    <col min="8193" max="8193" width="7.25" style="299" customWidth="1"/>
    <col min="8194" max="8194" width="1.625" style="299" customWidth="1"/>
    <col min="8195" max="8195" width="9.5" style="299" bestFit="1" customWidth="1"/>
    <col min="8196" max="8196" width="40.875" style="299" bestFit="1" customWidth="1"/>
    <col min="8197" max="8197" width="7.5" style="299" customWidth="1"/>
    <col min="8198" max="8198" width="0" style="299" hidden="1" customWidth="1"/>
    <col min="8199" max="8199" width="7.5" style="299" customWidth="1"/>
    <col min="8200" max="8200" width="10.875" style="299" customWidth="1"/>
    <col min="8201" max="8202" width="8" style="299" bestFit="1" customWidth="1"/>
    <col min="8203" max="8203" width="11" style="299" bestFit="1" customWidth="1"/>
    <col min="8204" max="8204" width="9.625" style="299" bestFit="1" customWidth="1"/>
    <col min="8205" max="8205" width="9" style="299" bestFit="1" customWidth="1"/>
    <col min="8206" max="8206" width="9.625" style="299" bestFit="1" customWidth="1"/>
    <col min="8207" max="8207" width="11.625" style="299" bestFit="1" customWidth="1"/>
    <col min="8208" max="8208" width="1.625" style="299" customWidth="1"/>
    <col min="8209" max="8209" width="10.125" style="299" bestFit="1" customWidth="1"/>
    <col min="8210" max="8448" width="9.625" style="299"/>
    <col min="8449" max="8449" width="7.25" style="299" customWidth="1"/>
    <col min="8450" max="8450" width="1.625" style="299" customWidth="1"/>
    <col min="8451" max="8451" width="9.5" style="299" bestFit="1" customWidth="1"/>
    <col min="8452" max="8452" width="40.875" style="299" bestFit="1" customWidth="1"/>
    <col min="8453" max="8453" width="7.5" style="299" customWidth="1"/>
    <col min="8454" max="8454" width="0" style="299" hidden="1" customWidth="1"/>
    <col min="8455" max="8455" width="7.5" style="299" customWidth="1"/>
    <col min="8456" max="8456" width="10.875" style="299" customWidth="1"/>
    <col min="8457" max="8458" width="8" style="299" bestFit="1" customWidth="1"/>
    <col min="8459" max="8459" width="11" style="299" bestFit="1" customWidth="1"/>
    <col min="8460" max="8460" width="9.625" style="299" bestFit="1" customWidth="1"/>
    <col min="8461" max="8461" width="9" style="299" bestFit="1" customWidth="1"/>
    <col min="8462" max="8462" width="9.625" style="299" bestFit="1" customWidth="1"/>
    <col min="8463" max="8463" width="11.625" style="299" bestFit="1" customWidth="1"/>
    <col min="8464" max="8464" width="1.625" style="299" customWidth="1"/>
    <col min="8465" max="8465" width="10.125" style="299" bestFit="1" customWidth="1"/>
    <col min="8466" max="8704" width="9.625" style="299"/>
    <col min="8705" max="8705" width="7.25" style="299" customWidth="1"/>
    <col min="8706" max="8706" width="1.625" style="299" customWidth="1"/>
    <col min="8707" max="8707" width="9.5" style="299" bestFit="1" customWidth="1"/>
    <col min="8708" max="8708" width="40.875" style="299" bestFit="1" customWidth="1"/>
    <col min="8709" max="8709" width="7.5" style="299" customWidth="1"/>
    <col min="8710" max="8710" width="0" style="299" hidden="1" customWidth="1"/>
    <col min="8711" max="8711" width="7.5" style="299" customWidth="1"/>
    <col min="8712" max="8712" width="10.875" style="299" customWidth="1"/>
    <col min="8713" max="8714" width="8" style="299" bestFit="1" customWidth="1"/>
    <col min="8715" max="8715" width="11" style="299" bestFit="1" customWidth="1"/>
    <col min="8716" max="8716" width="9.625" style="299" bestFit="1" customWidth="1"/>
    <col min="8717" max="8717" width="9" style="299" bestFit="1" customWidth="1"/>
    <col min="8718" max="8718" width="9.625" style="299" bestFit="1" customWidth="1"/>
    <col min="8719" max="8719" width="11.625" style="299" bestFit="1" customWidth="1"/>
    <col min="8720" max="8720" width="1.625" style="299" customWidth="1"/>
    <col min="8721" max="8721" width="10.125" style="299" bestFit="1" customWidth="1"/>
    <col min="8722" max="8960" width="9.625" style="299"/>
    <col min="8961" max="8961" width="7.25" style="299" customWidth="1"/>
    <col min="8962" max="8962" width="1.625" style="299" customWidth="1"/>
    <col min="8963" max="8963" width="9.5" style="299" bestFit="1" customWidth="1"/>
    <col min="8964" max="8964" width="40.875" style="299" bestFit="1" customWidth="1"/>
    <col min="8965" max="8965" width="7.5" style="299" customWidth="1"/>
    <col min="8966" max="8966" width="0" style="299" hidden="1" customWidth="1"/>
    <col min="8967" max="8967" width="7.5" style="299" customWidth="1"/>
    <col min="8968" max="8968" width="10.875" style="299" customWidth="1"/>
    <col min="8969" max="8970" width="8" style="299" bestFit="1" customWidth="1"/>
    <col min="8971" max="8971" width="11" style="299" bestFit="1" customWidth="1"/>
    <col min="8972" max="8972" width="9.625" style="299" bestFit="1" customWidth="1"/>
    <col min="8973" max="8973" width="9" style="299" bestFit="1" customWidth="1"/>
    <col min="8974" max="8974" width="9.625" style="299" bestFit="1" customWidth="1"/>
    <col min="8975" max="8975" width="11.625" style="299" bestFit="1" customWidth="1"/>
    <col min="8976" max="8976" width="1.625" style="299" customWidth="1"/>
    <col min="8977" max="8977" width="10.125" style="299" bestFit="1" customWidth="1"/>
    <col min="8978" max="9216" width="9.625" style="299"/>
    <col min="9217" max="9217" width="7.25" style="299" customWidth="1"/>
    <col min="9218" max="9218" width="1.625" style="299" customWidth="1"/>
    <col min="9219" max="9219" width="9.5" style="299" bestFit="1" customWidth="1"/>
    <col min="9220" max="9220" width="40.875" style="299" bestFit="1" customWidth="1"/>
    <col min="9221" max="9221" width="7.5" style="299" customWidth="1"/>
    <col min="9222" max="9222" width="0" style="299" hidden="1" customWidth="1"/>
    <col min="9223" max="9223" width="7.5" style="299" customWidth="1"/>
    <col min="9224" max="9224" width="10.875" style="299" customWidth="1"/>
    <col min="9225" max="9226" width="8" style="299" bestFit="1" customWidth="1"/>
    <col min="9227" max="9227" width="11" style="299" bestFit="1" customWidth="1"/>
    <col min="9228" max="9228" width="9.625" style="299" bestFit="1" customWidth="1"/>
    <col min="9229" max="9229" width="9" style="299" bestFit="1" customWidth="1"/>
    <col min="9230" max="9230" width="9.625" style="299" bestFit="1" customWidth="1"/>
    <col min="9231" max="9231" width="11.625" style="299" bestFit="1" customWidth="1"/>
    <col min="9232" max="9232" width="1.625" style="299" customWidth="1"/>
    <col min="9233" max="9233" width="10.125" style="299" bestFit="1" customWidth="1"/>
    <col min="9234" max="9472" width="9.625" style="299"/>
    <col min="9473" max="9473" width="7.25" style="299" customWidth="1"/>
    <col min="9474" max="9474" width="1.625" style="299" customWidth="1"/>
    <col min="9475" max="9475" width="9.5" style="299" bestFit="1" customWidth="1"/>
    <col min="9476" max="9476" width="40.875" style="299" bestFit="1" customWidth="1"/>
    <col min="9477" max="9477" width="7.5" style="299" customWidth="1"/>
    <col min="9478" max="9478" width="0" style="299" hidden="1" customWidth="1"/>
    <col min="9479" max="9479" width="7.5" style="299" customWidth="1"/>
    <col min="9480" max="9480" width="10.875" style="299" customWidth="1"/>
    <col min="9481" max="9482" width="8" style="299" bestFit="1" customWidth="1"/>
    <col min="9483" max="9483" width="11" style="299" bestFit="1" customWidth="1"/>
    <col min="9484" max="9484" width="9.625" style="299" bestFit="1" customWidth="1"/>
    <col min="9485" max="9485" width="9" style="299" bestFit="1" customWidth="1"/>
    <col min="9486" max="9486" width="9.625" style="299" bestFit="1" customWidth="1"/>
    <col min="9487" max="9487" width="11.625" style="299" bestFit="1" customWidth="1"/>
    <col min="9488" max="9488" width="1.625" style="299" customWidth="1"/>
    <col min="9489" max="9489" width="10.125" style="299" bestFit="1" customWidth="1"/>
    <col min="9490" max="9728" width="9.625" style="299"/>
    <col min="9729" max="9729" width="7.25" style="299" customWidth="1"/>
    <col min="9730" max="9730" width="1.625" style="299" customWidth="1"/>
    <col min="9731" max="9731" width="9.5" style="299" bestFit="1" customWidth="1"/>
    <col min="9732" max="9732" width="40.875" style="299" bestFit="1" customWidth="1"/>
    <col min="9733" max="9733" width="7.5" style="299" customWidth="1"/>
    <col min="9734" max="9734" width="0" style="299" hidden="1" customWidth="1"/>
    <col min="9735" max="9735" width="7.5" style="299" customWidth="1"/>
    <col min="9736" max="9736" width="10.875" style="299" customWidth="1"/>
    <col min="9737" max="9738" width="8" style="299" bestFit="1" customWidth="1"/>
    <col min="9739" max="9739" width="11" style="299" bestFit="1" customWidth="1"/>
    <col min="9740" max="9740" width="9.625" style="299" bestFit="1" customWidth="1"/>
    <col min="9741" max="9741" width="9" style="299" bestFit="1" customWidth="1"/>
    <col min="9742" max="9742" width="9.625" style="299" bestFit="1" customWidth="1"/>
    <col min="9743" max="9743" width="11.625" style="299" bestFit="1" customWidth="1"/>
    <col min="9744" max="9744" width="1.625" style="299" customWidth="1"/>
    <col min="9745" max="9745" width="10.125" style="299" bestFit="1" customWidth="1"/>
    <col min="9746" max="9984" width="9.625" style="299"/>
    <col min="9985" max="9985" width="7.25" style="299" customWidth="1"/>
    <col min="9986" max="9986" width="1.625" style="299" customWidth="1"/>
    <col min="9987" max="9987" width="9.5" style="299" bestFit="1" customWidth="1"/>
    <col min="9988" max="9988" width="40.875" style="299" bestFit="1" customWidth="1"/>
    <col min="9989" max="9989" width="7.5" style="299" customWidth="1"/>
    <col min="9990" max="9990" width="0" style="299" hidden="1" customWidth="1"/>
    <col min="9991" max="9991" width="7.5" style="299" customWidth="1"/>
    <col min="9992" max="9992" width="10.875" style="299" customWidth="1"/>
    <col min="9993" max="9994" width="8" style="299" bestFit="1" customWidth="1"/>
    <col min="9995" max="9995" width="11" style="299" bestFit="1" customWidth="1"/>
    <col min="9996" max="9996" width="9.625" style="299" bestFit="1" customWidth="1"/>
    <col min="9997" max="9997" width="9" style="299" bestFit="1" customWidth="1"/>
    <col min="9998" max="9998" width="9.625" style="299" bestFit="1" customWidth="1"/>
    <col min="9999" max="9999" width="11.625" style="299" bestFit="1" customWidth="1"/>
    <col min="10000" max="10000" width="1.625" style="299" customWidth="1"/>
    <col min="10001" max="10001" width="10.125" style="299" bestFit="1" customWidth="1"/>
    <col min="10002" max="10240" width="9.625" style="299"/>
    <col min="10241" max="10241" width="7.25" style="299" customWidth="1"/>
    <col min="10242" max="10242" width="1.625" style="299" customWidth="1"/>
    <col min="10243" max="10243" width="9.5" style="299" bestFit="1" customWidth="1"/>
    <col min="10244" max="10244" width="40.875" style="299" bestFit="1" customWidth="1"/>
    <col min="10245" max="10245" width="7.5" style="299" customWidth="1"/>
    <col min="10246" max="10246" width="0" style="299" hidden="1" customWidth="1"/>
    <col min="10247" max="10247" width="7.5" style="299" customWidth="1"/>
    <col min="10248" max="10248" width="10.875" style="299" customWidth="1"/>
    <col min="10249" max="10250" width="8" style="299" bestFit="1" customWidth="1"/>
    <col min="10251" max="10251" width="11" style="299" bestFit="1" customWidth="1"/>
    <col min="10252" max="10252" width="9.625" style="299" bestFit="1" customWidth="1"/>
    <col min="10253" max="10253" width="9" style="299" bestFit="1" customWidth="1"/>
    <col min="10254" max="10254" width="9.625" style="299" bestFit="1" customWidth="1"/>
    <col min="10255" max="10255" width="11.625" style="299" bestFit="1" customWidth="1"/>
    <col min="10256" max="10256" width="1.625" style="299" customWidth="1"/>
    <col min="10257" max="10257" width="10.125" style="299" bestFit="1" customWidth="1"/>
    <col min="10258" max="10496" width="9.625" style="299"/>
    <col min="10497" max="10497" width="7.25" style="299" customWidth="1"/>
    <col min="10498" max="10498" width="1.625" style="299" customWidth="1"/>
    <col min="10499" max="10499" width="9.5" style="299" bestFit="1" customWidth="1"/>
    <col min="10500" max="10500" width="40.875" style="299" bestFit="1" customWidth="1"/>
    <col min="10501" max="10501" width="7.5" style="299" customWidth="1"/>
    <col min="10502" max="10502" width="0" style="299" hidden="1" customWidth="1"/>
    <col min="10503" max="10503" width="7.5" style="299" customWidth="1"/>
    <col min="10504" max="10504" width="10.875" style="299" customWidth="1"/>
    <col min="10505" max="10506" width="8" style="299" bestFit="1" customWidth="1"/>
    <col min="10507" max="10507" width="11" style="299" bestFit="1" customWidth="1"/>
    <col min="10508" max="10508" width="9.625" style="299" bestFit="1" customWidth="1"/>
    <col min="10509" max="10509" width="9" style="299" bestFit="1" customWidth="1"/>
    <col min="10510" max="10510" width="9.625" style="299" bestFit="1" customWidth="1"/>
    <col min="10511" max="10511" width="11.625" style="299" bestFit="1" customWidth="1"/>
    <col min="10512" max="10512" width="1.625" style="299" customWidth="1"/>
    <col min="10513" max="10513" width="10.125" style="299" bestFit="1" customWidth="1"/>
    <col min="10514" max="10752" width="9.625" style="299"/>
    <col min="10753" max="10753" width="7.25" style="299" customWidth="1"/>
    <col min="10754" max="10754" width="1.625" style="299" customWidth="1"/>
    <col min="10755" max="10755" width="9.5" style="299" bestFit="1" customWidth="1"/>
    <col min="10756" max="10756" width="40.875" style="299" bestFit="1" customWidth="1"/>
    <col min="10757" max="10757" width="7.5" style="299" customWidth="1"/>
    <col min="10758" max="10758" width="0" style="299" hidden="1" customWidth="1"/>
    <col min="10759" max="10759" width="7.5" style="299" customWidth="1"/>
    <col min="10760" max="10760" width="10.875" style="299" customWidth="1"/>
    <col min="10761" max="10762" width="8" style="299" bestFit="1" customWidth="1"/>
    <col min="10763" max="10763" width="11" style="299" bestFit="1" customWidth="1"/>
    <col min="10764" max="10764" width="9.625" style="299" bestFit="1" customWidth="1"/>
    <col min="10765" max="10765" width="9" style="299" bestFit="1" customWidth="1"/>
    <col min="10766" max="10766" width="9.625" style="299" bestFit="1" customWidth="1"/>
    <col min="10767" max="10767" width="11.625" style="299" bestFit="1" customWidth="1"/>
    <col min="10768" max="10768" width="1.625" style="299" customWidth="1"/>
    <col min="10769" max="10769" width="10.125" style="299" bestFit="1" customWidth="1"/>
    <col min="10770" max="11008" width="9.625" style="299"/>
    <col min="11009" max="11009" width="7.25" style="299" customWidth="1"/>
    <col min="11010" max="11010" width="1.625" style="299" customWidth="1"/>
    <col min="11011" max="11011" width="9.5" style="299" bestFit="1" customWidth="1"/>
    <col min="11012" max="11012" width="40.875" style="299" bestFit="1" customWidth="1"/>
    <col min="11013" max="11013" width="7.5" style="299" customWidth="1"/>
    <col min="11014" max="11014" width="0" style="299" hidden="1" customWidth="1"/>
    <col min="11015" max="11015" width="7.5" style="299" customWidth="1"/>
    <col min="11016" max="11016" width="10.875" style="299" customWidth="1"/>
    <col min="11017" max="11018" width="8" style="299" bestFit="1" customWidth="1"/>
    <col min="11019" max="11019" width="11" style="299" bestFit="1" customWidth="1"/>
    <col min="11020" max="11020" width="9.625" style="299" bestFit="1" customWidth="1"/>
    <col min="11021" max="11021" width="9" style="299" bestFit="1" customWidth="1"/>
    <col min="11022" max="11022" width="9.625" style="299" bestFit="1" customWidth="1"/>
    <col min="11023" max="11023" width="11.625" style="299" bestFit="1" customWidth="1"/>
    <col min="11024" max="11024" width="1.625" style="299" customWidth="1"/>
    <col min="11025" max="11025" width="10.125" style="299" bestFit="1" customWidth="1"/>
    <col min="11026" max="11264" width="9.625" style="299"/>
    <col min="11265" max="11265" width="7.25" style="299" customWidth="1"/>
    <col min="11266" max="11266" width="1.625" style="299" customWidth="1"/>
    <col min="11267" max="11267" width="9.5" style="299" bestFit="1" customWidth="1"/>
    <col min="11268" max="11268" width="40.875" style="299" bestFit="1" customWidth="1"/>
    <col min="11269" max="11269" width="7.5" style="299" customWidth="1"/>
    <col min="11270" max="11270" width="0" style="299" hidden="1" customWidth="1"/>
    <col min="11271" max="11271" width="7.5" style="299" customWidth="1"/>
    <col min="11272" max="11272" width="10.875" style="299" customWidth="1"/>
    <col min="11273" max="11274" width="8" style="299" bestFit="1" customWidth="1"/>
    <col min="11275" max="11275" width="11" style="299" bestFit="1" customWidth="1"/>
    <col min="11276" max="11276" width="9.625" style="299" bestFit="1" customWidth="1"/>
    <col min="11277" max="11277" width="9" style="299" bestFit="1" customWidth="1"/>
    <col min="11278" max="11278" width="9.625" style="299" bestFit="1" customWidth="1"/>
    <col min="11279" max="11279" width="11.625" style="299" bestFit="1" customWidth="1"/>
    <col min="11280" max="11280" width="1.625" style="299" customWidth="1"/>
    <col min="11281" max="11281" width="10.125" style="299" bestFit="1" customWidth="1"/>
    <col min="11282" max="11520" width="9.625" style="299"/>
    <col min="11521" max="11521" width="7.25" style="299" customWidth="1"/>
    <col min="11522" max="11522" width="1.625" style="299" customWidth="1"/>
    <col min="11523" max="11523" width="9.5" style="299" bestFit="1" customWidth="1"/>
    <col min="11524" max="11524" width="40.875" style="299" bestFit="1" customWidth="1"/>
    <col min="11525" max="11525" width="7.5" style="299" customWidth="1"/>
    <col min="11526" max="11526" width="0" style="299" hidden="1" customWidth="1"/>
    <col min="11527" max="11527" width="7.5" style="299" customWidth="1"/>
    <col min="11528" max="11528" width="10.875" style="299" customWidth="1"/>
    <col min="11529" max="11530" width="8" style="299" bestFit="1" customWidth="1"/>
    <col min="11531" max="11531" width="11" style="299" bestFit="1" customWidth="1"/>
    <col min="11532" max="11532" width="9.625" style="299" bestFit="1" customWidth="1"/>
    <col min="11533" max="11533" width="9" style="299" bestFit="1" customWidth="1"/>
    <col min="11534" max="11534" width="9.625" style="299" bestFit="1" customWidth="1"/>
    <col min="11535" max="11535" width="11.625" style="299" bestFit="1" customWidth="1"/>
    <col min="11536" max="11536" width="1.625" style="299" customWidth="1"/>
    <col min="11537" max="11537" width="10.125" style="299" bestFit="1" customWidth="1"/>
    <col min="11538" max="11776" width="9.625" style="299"/>
    <col min="11777" max="11777" width="7.25" style="299" customWidth="1"/>
    <col min="11778" max="11778" width="1.625" style="299" customWidth="1"/>
    <col min="11779" max="11779" width="9.5" style="299" bestFit="1" customWidth="1"/>
    <col min="11780" max="11780" width="40.875" style="299" bestFit="1" customWidth="1"/>
    <col min="11781" max="11781" width="7.5" style="299" customWidth="1"/>
    <col min="11782" max="11782" width="0" style="299" hidden="1" customWidth="1"/>
    <col min="11783" max="11783" width="7.5" style="299" customWidth="1"/>
    <col min="11784" max="11784" width="10.875" style="299" customWidth="1"/>
    <col min="11785" max="11786" width="8" style="299" bestFit="1" customWidth="1"/>
    <col min="11787" max="11787" width="11" style="299" bestFit="1" customWidth="1"/>
    <col min="11788" max="11788" width="9.625" style="299" bestFit="1" customWidth="1"/>
    <col min="11789" max="11789" width="9" style="299" bestFit="1" customWidth="1"/>
    <col min="11790" max="11790" width="9.625" style="299" bestFit="1" customWidth="1"/>
    <col min="11791" max="11791" width="11.625" style="299" bestFit="1" customWidth="1"/>
    <col min="11792" max="11792" width="1.625" style="299" customWidth="1"/>
    <col min="11793" max="11793" width="10.125" style="299" bestFit="1" customWidth="1"/>
    <col min="11794" max="12032" width="9.625" style="299"/>
    <col min="12033" max="12033" width="7.25" style="299" customWidth="1"/>
    <col min="12034" max="12034" width="1.625" style="299" customWidth="1"/>
    <col min="12035" max="12035" width="9.5" style="299" bestFit="1" customWidth="1"/>
    <col min="12036" max="12036" width="40.875" style="299" bestFit="1" customWidth="1"/>
    <col min="12037" max="12037" width="7.5" style="299" customWidth="1"/>
    <col min="12038" max="12038" width="0" style="299" hidden="1" customWidth="1"/>
    <col min="12039" max="12039" width="7.5" style="299" customWidth="1"/>
    <col min="12040" max="12040" width="10.875" style="299" customWidth="1"/>
    <col min="12041" max="12042" width="8" style="299" bestFit="1" customWidth="1"/>
    <col min="12043" max="12043" width="11" style="299" bestFit="1" customWidth="1"/>
    <col min="12044" max="12044" width="9.625" style="299" bestFit="1" customWidth="1"/>
    <col min="12045" max="12045" width="9" style="299" bestFit="1" customWidth="1"/>
    <col min="12046" max="12046" width="9.625" style="299" bestFit="1" customWidth="1"/>
    <col min="12047" max="12047" width="11.625" style="299" bestFit="1" customWidth="1"/>
    <col min="12048" max="12048" width="1.625" style="299" customWidth="1"/>
    <col min="12049" max="12049" width="10.125" style="299" bestFit="1" customWidth="1"/>
    <col min="12050" max="12288" width="9.625" style="299"/>
    <col min="12289" max="12289" width="7.25" style="299" customWidth="1"/>
    <col min="12290" max="12290" width="1.625" style="299" customWidth="1"/>
    <col min="12291" max="12291" width="9.5" style="299" bestFit="1" customWidth="1"/>
    <col min="12292" max="12292" width="40.875" style="299" bestFit="1" customWidth="1"/>
    <col min="12293" max="12293" width="7.5" style="299" customWidth="1"/>
    <col min="12294" max="12294" width="0" style="299" hidden="1" customWidth="1"/>
    <col min="12295" max="12295" width="7.5" style="299" customWidth="1"/>
    <col min="12296" max="12296" width="10.875" style="299" customWidth="1"/>
    <col min="12297" max="12298" width="8" style="299" bestFit="1" customWidth="1"/>
    <col min="12299" max="12299" width="11" style="299" bestFit="1" customWidth="1"/>
    <col min="12300" max="12300" width="9.625" style="299" bestFit="1" customWidth="1"/>
    <col min="12301" max="12301" width="9" style="299" bestFit="1" customWidth="1"/>
    <col min="12302" max="12302" width="9.625" style="299" bestFit="1" customWidth="1"/>
    <col min="12303" max="12303" width="11.625" style="299" bestFit="1" customWidth="1"/>
    <col min="12304" max="12304" width="1.625" style="299" customWidth="1"/>
    <col min="12305" max="12305" width="10.125" style="299" bestFit="1" customWidth="1"/>
    <col min="12306" max="12544" width="9.625" style="299"/>
    <col min="12545" max="12545" width="7.25" style="299" customWidth="1"/>
    <col min="12546" max="12546" width="1.625" style="299" customWidth="1"/>
    <col min="12547" max="12547" width="9.5" style="299" bestFit="1" customWidth="1"/>
    <col min="12548" max="12548" width="40.875" style="299" bestFit="1" customWidth="1"/>
    <col min="12549" max="12549" width="7.5" style="299" customWidth="1"/>
    <col min="12550" max="12550" width="0" style="299" hidden="1" customWidth="1"/>
    <col min="12551" max="12551" width="7.5" style="299" customWidth="1"/>
    <col min="12552" max="12552" width="10.875" style="299" customWidth="1"/>
    <col min="12553" max="12554" width="8" style="299" bestFit="1" customWidth="1"/>
    <col min="12555" max="12555" width="11" style="299" bestFit="1" customWidth="1"/>
    <col min="12556" max="12556" width="9.625" style="299" bestFit="1" customWidth="1"/>
    <col min="12557" max="12557" width="9" style="299" bestFit="1" customWidth="1"/>
    <col min="12558" max="12558" width="9.625" style="299" bestFit="1" customWidth="1"/>
    <col min="12559" max="12559" width="11.625" style="299" bestFit="1" customWidth="1"/>
    <col min="12560" max="12560" width="1.625" style="299" customWidth="1"/>
    <col min="12561" max="12561" width="10.125" style="299" bestFit="1" customWidth="1"/>
    <col min="12562" max="12800" width="9.625" style="299"/>
    <col min="12801" max="12801" width="7.25" style="299" customWidth="1"/>
    <col min="12802" max="12802" width="1.625" style="299" customWidth="1"/>
    <col min="12803" max="12803" width="9.5" style="299" bestFit="1" customWidth="1"/>
    <col min="12804" max="12804" width="40.875" style="299" bestFit="1" customWidth="1"/>
    <col min="12805" max="12805" width="7.5" style="299" customWidth="1"/>
    <col min="12806" max="12806" width="0" style="299" hidden="1" customWidth="1"/>
    <col min="12807" max="12807" width="7.5" style="299" customWidth="1"/>
    <col min="12808" max="12808" width="10.875" style="299" customWidth="1"/>
    <col min="12809" max="12810" width="8" style="299" bestFit="1" customWidth="1"/>
    <col min="12811" max="12811" width="11" style="299" bestFit="1" customWidth="1"/>
    <col min="12812" max="12812" width="9.625" style="299" bestFit="1" customWidth="1"/>
    <col min="12813" max="12813" width="9" style="299" bestFit="1" customWidth="1"/>
    <col min="12814" max="12814" width="9.625" style="299" bestFit="1" customWidth="1"/>
    <col min="12815" max="12815" width="11.625" style="299" bestFit="1" customWidth="1"/>
    <col min="12816" max="12816" width="1.625" style="299" customWidth="1"/>
    <col min="12817" max="12817" width="10.125" style="299" bestFit="1" customWidth="1"/>
    <col min="12818" max="13056" width="9.625" style="299"/>
    <col min="13057" max="13057" width="7.25" style="299" customWidth="1"/>
    <col min="13058" max="13058" width="1.625" style="299" customWidth="1"/>
    <col min="13059" max="13059" width="9.5" style="299" bestFit="1" customWidth="1"/>
    <col min="13060" max="13060" width="40.875" style="299" bestFit="1" customWidth="1"/>
    <col min="13061" max="13061" width="7.5" style="299" customWidth="1"/>
    <col min="13062" max="13062" width="0" style="299" hidden="1" customWidth="1"/>
    <col min="13063" max="13063" width="7.5" style="299" customWidth="1"/>
    <col min="13064" max="13064" width="10.875" style="299" customWidth="1"/>
    <col min="13065" max="13066" width="8" style="299" bestFit="1" customWidth="1"/>
    <col min="13067" max="13067" width="11" style="299" bestFit="1" customWidth="1"/>
    <col min="13068" max="13068" width="9.625" style="299" bestFit="1" customWidth="1"/>
    <col min="13069" max="13069" width="9" style="299" bestFit="1" customWidth="1"/>
    <col min="13070" max="13070" width="9.625" style="299" bestFit="1" customWidth="1"/>
    <col min="13071" max="13071" width="11.625" style="299" bestFit="1" customWidth="1"/>
    <col min="13072" max="13072" width="1.625" style="299" customWidth="1"/>
    <col min="13073" max="13073" width="10.125" style="299" bestFit="1" customWidth="1"/>
    <col min="13074" max="13312" width="9.625" style="299"/>
    <col min="13313" max="13313" width="7.25" style="299" customWidth="1"/>
    <col min="13314" max="13314" width="1.625" style="299" customWidth="1"/>
    <col min="13315" max="13315" width="9.5" style="299" bestFit="1" customWidth="1"/>
    <col min="13316" max="13316" width="40.875" style="299" bestFit="1" customWidth="1"/>
    <col min="13317" max="13317" width="7.5" style="299" customWidth="1"/>
    <col min="13318" max="13318" width="0" style="299" hidden="1" customWidth="1"/>
    <col min="13319" max="13319" width="7.5" style="299" customWidth="1"/>
    <col min="13320" max="13320" width="10.875" style="299" customWidth="1"/>
    <col min="13321" max="13322" width="8" style="299" bestFit="1" customWidth="1"/>
    <col min="13323" max="13323" width="11" style="299" bestFit="1" customWidth="1"/>
    <col min="13324" max="13324" width="9.625" style="299" bestFit="1" customWidth="1"/>
    <col min="13325" max="13325" width="9" style="299" bestFit="1" customWidth="1"/>
    <col min="13326" max="13326" width="9.625" style="299" bestFit="1" customWidth="1"/>
    <col min="13327" max="13327" width="11.625" style="299" bestFit="1" customWidth="1"/>
    <col min="13328" max="13328" width="1.625" style="299" customWidth="1"/>
    <col min="13329" max="13329" width="10.125" style="299" bestFit="1" customWidth="1"/>
    <col min="13330" max="13568" width="9.625" style="299"/>
    <col min="13569" max="13569" width="7.25" style="299" customWidth="1"/>
    <col min="13570" max="13570" width="1.625" style="299" customWidth="1"/>
    <col min="13571" max="13571" width="9.5" style="299" bestFit="1" customWidth="1"/>
    <col min="13572" max="13572" width="40.875" style="299" bestFit="1" customWidth="1"/>
    <col min="13573" max="13573" width="7.5" style="299" customWidth="1"/>
    <col min="13574" max="13574" width="0" style="299" hidden="1" customWidth="1"/>
    <col min="13575" max="13575" width="7.5" style="299" customWidth="1"/>
    <col min="13576" max="13576" width="10.875" style="299" customWidth="1"/>
    <col min="13577" max="13578" width="8" style="299" bestFit="1" customWidth="1"/>
    <col min="13579" max="13579" width="11" style="299" bestFit="1" customWidth="1"/>
    <col min="13580" max="13580" width="9.625" style="299" bestFit="1" customWidth="1"/>
    <col min="13581" max="13581" width="9" style="299" bestFit="1" customWidth="1"/>
    <col min="13582" max="13582" width="9.625" style="299" bestFit="1" customWidth="1"/>
    <col min="13583" max="13583" width="11.625" style="299" bestFit="1" customWidth="1"/>
    <col min="13584" max="13584" width="1.625" style="299" customWidth="1"/>
    <col min="13585" max="13585" width="10.125" style="299" bestFit="1" customWidth="1"/>
    <col min="13586" max="13824" width="9.625" style="299"/>
    <col min="13825" max="13825" width="7.25" style="299" customWidth="1"/>
    <col min="13826" max="13826" width="1.625" style="299" customWidth="1"/>
    <col min="13827" max="13827" width="9.5" style="299" bestFit="1" customWidth="1"/>
    <col min="13828" max="13828" width="40.875" style="299" bestFit="1" customWidth="1"/>
    <col min="13829" max="13829" width="7.5" style="299" customWidth="1"/>
    <col min="13830" max="13830" width="0" style="299" hidden="1" customWidth="1"/>
    <col min="13831" max="13831" width="7.5" style="299" customWidth="1"/>
    <col min="13832" max="13832" width="10.875" style="299" customWidth="1"/>
    <col min="13833" max="13834" width="8" style="299" bestFit="1" customWidth="1"/>
    <col min="13835" max="13835" width="11" style="299" bestFit="1" customWidth="1"/>
    <col min="13836" max="13836" width="9.625" style="299" bestFit="1" customWidth="1"/>
    <col min="13837" max="13837" width="9" style="299" bestFit="1" customWidth="1"/>
    <col min="13838" max="13838" width="9.625" style="299" bestFit="1" customWidth="1"/>
    <col min="13839" max="13839" width="11.625" style="299" bestFit="1" customWidth="1"/>
    <col min="13840" max="13840" width="1.625" style="299" customWidth="1"/>
    <col min="13841" max="13841" width="10.125" style="299" bestFit="1" customWidth="1"/>
    <col min="13842" max="14080" width="9.625" style="299"/>
    <col min="14081" max="14081" width="7.25" style="299" customWidth="1"/>
    <col min="14082" max="14082" width="1.625" style="299" customWidth="1"/>
    <col min="14083" max="14083" width="9.5" style="299" bestFit="1" customWidth="1"/>
    <col min="14084" max="14084" width="40.875" style="299" bestFit="1" customWidth="1"/>
    <col min="14085" max="14085" width="7.5" style="299" customWidth="1"/>
    <col min="14086" max="14086" width="0" style="299" hidden="1" customWidth="1"/>
    <col min="14087" max="14087" width="7.5" style="299" customWidth="1"/>
    <col min="14088" max="14088" width="10.875" style="299" customWidth="1"/>
    <col min="14089" max="14090" width="8" style="299" bestFit="1" customWidth="1"/>
    <col min="14091" max="14091" width="11" style="299" bestFit="1" customWidth="1"/>
    <col min="14092" max="14092" width="9.625" style="299" bestFit="1" customWidth="1"/>
    <col min="14093" max="14093" width="9" style="299" bestFit="1" customWidth="1"/>
    <col min="14094" max="14094" width="9.625" style="299" bestFit="1" customWidth="1"/>
    <col min="14095" max="14095" width="11.625" style="299" bestFit="1" customWidth="1"/>
    <col min="14096" max="14096" width="1.625" style="299" customWidth="1"/>
    <col min="14097" max="14097" width="10.125" style="299" bestFit="1" customWidth="1"/>
    <col min="14098" max="14336" width="9.625" style="299"/>
    <col min="14337" max="14337" width="7.25" style="299" customWidth="1"/>
    <col min="14338" max="14338" width="1.625" style="299" customWidth="1"/>
    <col min="14339" max="14339" width="9.5" style="299" bestFit="1" customWidth="1"/>
    <col min="14340" max="14340" width="40.875" style="299" bestFit="1" customWidth="1"/>
    <col min="14341" max="14341" width="7.5" style="299" customWidth="1"/>
    <col min="14342" max="14342" width="0" style="299" hidden="1" customWidth="1"/>
    <col min="14343" max="14343" width="7.5" style="299" customWidth="1"/>
    <col min="14344" max="14344" width="10.875" style="299" customWidth="1"/>
    <col min="14345" max="14346" width="8" style="299" bestFit="1" customWidth="1"/>
    <col min="14347" max="14347" width="11" style="299" bestFit="1" customWidth="1"/>
    <col min="14348" max="14348" width="9.625" style="299" bestFit="1" customWidth="1"/>
    <col min="14349" max="14349" width="9" style="299" bestFit="1" customWidth="1"/>
    <col min="14350" max="14350" width="9.625" style="299" bestFit="1" customWidth="1"/>
    <col min="14351" max="14351" width="11.625" style="299" bestFit="1" customWidth="1"/>
    <col min="14352" max="14352" width="1.625" style="299" customWidth="1"/>
    <col min="14353" max="14353" width="10.125" style="299" bestFit="1" customWidth="1"/>
    <col min="14354" max="14592" width="9.625" style="299"/>
    <col min="14593" max="14593" width="7.25" style="299" customWidth="1"/>
    <col min="14594" max="14594" width="1.625" style="299" customWidth="1"/>
    <col min="14595" max="14595" width="9.5" style="299" bestFit="1" customWidth="1"/>
    <col min="14596" max="14596" width="40.875" style="299" bestFit="1" customWidth="1"/>
    <col min="14597" max="14597" width="7.5" style="299" customWidth="1"/>
    <col min="14598" max="14598" width="0" style="299" hidden="1" customWidth="1"/>
    <col min="14599" max="14599" width="7.5" style="299" customWidth="1"/>
    <col min="14600" max="14600" width="10.875" style="299" customWidth="1"/>
    <col min="14601" max="14602" width="8" style="299" bestFit="1" customWidth="1"/>
    <col min="14603" max="14603" width="11" style="299" bestFit="1" customWidth="1"/>
    <col min="14604" max="14604" width="9.625" style="299" bestFit="1" customWidth="1"/>
    <col min="14605" max="14605" width="9" style="299" bestFit="1" customWidth="1"/>
    <col min="14606" max="14606" width="9.625" style="299" bestFit="1" customWidth="1"/>
    <col min="14607" max="14607" width="11.625" style="299" bestFit="1" customWidth="1"/>
    <col min="14608" max="14608" width="1.625" style="299" customWidth="1"/>
    <col min="14609" max="14609" width="10.125" style="299" bestFit="1" customWidth="1"/>
    <col min="14610" max="14848" width="9.625" style="299"/>
    <col min="14849" max="14849" width="7.25" style="299" customWidth="1"/>
    <col min="14850" max="14850" width="1.625" style="299" customWidth="1"/>
    <col min="14851" max="14851" width="9.5" style="299" bestFit="1" customWidth="1"/>
    <col min="14852" max="14852" width="40.875" style="299" bestFit="1" customWidth="1"/>
    <col min="14853" max="14853" width="7.5" style="299" customWidth="1"/>
    <col min="14854" max="14854" width="0" style="299" hidden="1" customWidth="1"/>
    <col min="14855" max="14855" width="7.5" style="299" customWidth="1"/>
    <col min="14856" max="14856" width="10.875" style="299" customWidth="1"/>
    <col min="14857" max="14858" width="8" style="299" bestFit="1" customWidth="1"/>
    <col min="14859" max="14859" width="11" style="299" bestFit="1" customWidth="1"/>
    <col min="14860" max="14860" width="9.625" style="299" bestFit="1" customWidth="1"/>
    <col min="14861" max="14861" width="9" style="299" bestFit="1" customWidth="1"/>
    <col min="14862" max="14862" width="9.625" style="299" bestFit="1" customWidth="1"/>
    <col min="14863" max="14863" width="11.625" style="299" bestFit="1" customWidth="1"/>
    <col min="14864" max="14864" width="1.625" style="299" customWidth="1"/>
    <col min="14865" max="14865" width="10.125" style="299" bestFit="1" customWidth="1"/>
    <col min="14866" max="15104" width="9.625" style="299"/>
    <col min="15105" max="15105" width="7.25" style="299" customWidth="1"/>
    <col min="15106" max="15106" width="1.625" style="299" customWidth="1"/>
    <col min="15107" max="15107" width="9.5" style="299" bestFit="1" customWidth="1"/>
    <col min="15108" max="15108" width="40.875" style="299" bestFit="1" customWidth="1"/>
    <col min="15109" max="15109" width="7.5" style="299" customWidth="1"/>
    <col min="15110" max="15110" width="0" style="299" hidden="1" customWidth="1"/>
    <col min="15111" max="15111" width="7.5" style="299" customWidth="1"/>
    <col min="15112" max="15112" width="10.875" style="299" customWidth="1"/>
    <col min="15113" max="15114" width="8" style="299" bestFit="1" customWidth="1"/>
    <col min="15115" max="15115" width="11" style="299" bestFit="1" customWidth="1"/>
    <col min="15116" max="15116" width="9.625" style="299" bestFit="1" customWidth="1"/>
    <col min="15117" max="15117" width="9" style="299" bestFit="1" customWidth="1"/>
    <col min="15118" max="15118" width="9.625" style="299" bestFit="1" customWidth="1"/>
    <col min="15119" max="15119" width="11.625" style="299" bestFit="1" customWidth="1"/>
    <col min="15120" max="15120" width="1.625" style="299" customWidth="1"/>
    <col min="15121" max="15121" width="10.125" style="299" bestFit="1" customWidth="1"/>
    <col min="15122" max="15360" width="9.625" style="299"/>
    <col min="15361" max="15361" width="7.25" style="299" customWidth="1"/>
    <col min="15362" max="15362" width="1.625" style="299" customWidth="1"/>
    <col min="15363" max="15363" width="9.5" style="299" bestFit="1" customWidth="1"/>
    <col min="15364" max="15364" width="40.875" style="299" bestFit="1" customWidth="1"/>
    <col min="15365" max="15365" width="7.5" style="299" customWidth="1"/>
    <col min="15366" max="15366" width="0" style="299" hidden="1" customWidth="1"/>
    <col min="15367" max="15367" width="7.5" style="299" customWidth="1"/>
    <col min="15368" max="15368" width="10.875" style="299" customWidth="1"/>
    <col min="15369" max="15370" width="8" style="299" bestFit="1" customWidth="1"/>
    <col min="15371" max="15371" width="11" style="299" bestFit="1" customWidth="1"/>
    <col min="15372" max="15372" width="9.625" style="299" bestFit="1" customWidth="1"/>
    <col min="15373" max="15373" width="9" style="299" bestFit="1" customWidth="1"/>
    <col min="15374" max="15374" width="9.625" style="299" bestFit="1" customWidth="1"/>
    <col min="15375" max="15375" width="11.625" style="299" bestFit="1" customWidth="1"/>
    <col min="15376" max="15376" width="1.625" style="299" customWidth="1"/>
    <col min="15377" max="15377" width="10.125" style="299" bestFit="1" customWidth="1"/>
    <col min="15378" max="15616" width="9.625" style="299"/>
    <col min="15617" max="15617" width="7.25" style="299" customWidth="1"/>
    <col min="15618" max="15618" width="1.625" style="299" customWidth="1"/>
    <col min="15619" max="15619" width="9.5" style="299" bestFit="1" customWidth="1"/>
    <col min="15620" max="15620" width="40.875" style="299" bestFit="1" customWidth="1"/>
    <col min="15621" max="15621" width="7.5" style="299" customWidth="1"/>
    <col min="15622" max="15622" width="0" style="299" hidden="1" customWidth="1"/>
    <col min="15623" max="15623" width="7.5" style="299" customWidth="1"/>
    <col min="15624" max="15624" width="10.875" style="299" customWidth="1"/>
    <col min="15625" max="15626" width="8" style="299" bestFit="1" customWidth="1"/>
    <col min="15627" max="15627" width="11" style="299" bestFit="1" customWidth="1"/>
    <col min="15628" max="15628" width="9.625" style="299" bestFit="1" customWidth="1"/>
    <col min="15629" max="15629" width="9" style="299" bestFit="1" customWidth="1"/>
    <col min="15630" max="15630" width="9.625" style="299" bestFit="1" customWidth="1"/>
    <col min="15631" max="15631" width="11.625" style="299" bestFit="1" customWidth="1"/>
    <col min="15632" max="15632" width="1.625" style="299" customWidth="1"/>
    <col min="15633" max="15633" width="10.125" style="299" bestFit="1" customWidth="1"/>
    <col min="15634" max="15872" width="9.625" style="299"/>
    <col min="15873" max="15873" width="7.25" style="299" customWidth="1"/>
    <col min="15874" max="15874" width="1.625" style="299" customWidth="1"/>
    <col min="15875" max="15875" width="9.5" style="299" bestFit="1" customWidth="1"/>
    <col min="15876" max="15876" width="40.875" style="299" bestFit="1" customWidth="1"/>
    <col min="15877" max="15877" width="7.5" style="299" customWidth="1"/>
    <col min="15878" max="15878" width="0" style="299" hidden="1" customWidth="1"/>
    <col min="15879" max="15879" width="7.5" style="299" customWidth="1"/>
    <col min="15880" max="15880" width="10.875" style="299" customWidth="1"/>
    <col min="15881" max="15882" width="8" style="299" bestFit="1" customWidth="1"/>
    <col min="15883" max="15883" width="11" style="299" bestFit="1" customWidth="1"/>
    <col min="15884" max="15884" width="9.625" style="299" bestFit="1" customWidth="1"/>
    <col min="15885" max="15885" width="9" style="299" bestFit="1" customWidth="1"/>
    <col min="15886" max="15886" width="9.625" style="299" bestFit="1" customWidth="1"/>
    <col min="15887" max="15887" width="11.625" style="299" bestFit="1" customWidth="1"/>
    <col min="15888" max="15888" width="1.625" style="299" customWidth="1"/>
    <col min="15889" max="15889" width="10.125" style="299" bestFit="1" customWidth="1"/>
    <col min="15890" max="16128" width="9.625" style="299"/>
    <col min="16129" max="16129" width="7.25" style="299" customWidth="1"/>
    <col min="16130" max="16130" width="1.625" style="299" customWidth="1"/>
    <col min="16131" max="16131" width="9.5" style="299" bestFit="1" customWidth="1"/>
    <col min="16132" max="16132" width="40.875" style="299" bestFit="1" customWidth="1"/>
    <col min="16133" max="16133" width="7.5" style="299" customWidth="1"/>
    <col min="16134" max="16134" width="0" style="299" hidden="1" customWidth="1"/>
    <col min="16135" max="16135" width="7.5" style="299" customWidth="1"/>
    <col min="16136" max="16136" width="10.875" style="299" customWidth="1"/>
    <col min="16137" max="16138" width="8" style="299" bestFit="1" customWidth="1"/>
    <col min="16139" max="16139" width="11" style="299" bestFit="1" customWidth="1"/>
    <col min="16140" max="16140" width="9.625" style="299" bestFit="1" customWidth="1"/>
    <col min="16141" max="16141" width="9" style="299" bestFit="1" customWidth="1"/>
    <col min="16142" max="16142" width="9.625" style="299" bestFit="1" customWidth="1"/>
    <col min="16143" max="16143" width="11.625" style="299" bestFit="1" customWidth="1"/>
    <col min="16144" max="16144" width="1.625" style="299" customWidth="1"/>
    <col min="16145" max="16145" width="10.125" style="299" bestFit="1" customWidth="1"/>
    <col min="16146" max="16384" width="9.625" style="299"/>
  </cols>
  <sheetData>
    <row r="1" spans="1:17" ht="26.25" x14ac:dyDescent="0.4">
      <c r="D1" s="300" t="s">
        <v>58</v>
      </c>
    </row>
    <row r="2" spans="1:17" ht="18.75" x14ac:dyDescent="0.3">
      <c r="D2" s="305" t="s">
        <v>177</v>
      </c>
      <c r="F2" s="306"/>
      <c r="O2" s="387"/>
      <c r="P2" s="387"/>
      <c r="Q2" s="387"/>
    </row>
    <row r="3" spans="1:17" ht="15.75" x14ac:dyDescent="0.25">
      <c r="D3" s="307" t="str">
        <f>'Precios Distribuidor'!D3</f>
        <v>Vigentes a partir del 02 de Abril de 2013</v>
      </c>
      <c r="F3" s="306"/>
      <c r="O3" s="387"/>
      <c r="P3" s="387"/>
      <c r="Q3" s="387"/>
    </row>
    <row r="4" spans="1:17" ht="14.25" customHeight="1" x14ac:dyDescent="0.25">
      <c r="A4" s="308"/>
      <c r="B4" s="308"/>
      <c r="C4" s="308"/>
      <c r="D4" s="308"/>
      <c r="E4" s="308"/>
      <c r="F4" s="309"/>
      <c r="G4" s="308"/>
      <c r="H4" s="310"/>
      <c r="I4" s="308"/>
      <c r="J4" s="308"/>
      <c r="K4" s="308"/>
      <c r="L4" s="308"/>
      <c r="M4" s="388"/>
      <c r="N4" s="308"/>
      <c r="O4" s="576"/>
      <c r="P4" s="576"/>
      <c r="Q4" s="576"/>
    </row>
    <row r="5" spans="1:17" ht="0.95" customHeight="1" x14ac:dyDescent="0.25">
      <c r="A5" s="308"/>
      <c r="B5" s="308"/>
      <c r="C5" s="311"/>
      <c r="D5" s="311"/>
      <c r="E5" s="311"/>
      <c r="F5" s="309"/>
      <c r="G5" s="311"/>
      <c r="H5" s="312"/>
      <c r="I5" s="311"/>
      <c r="J5" s="311"/>
      <c r="K5" s="311"/>
      <c r="L5" s="311"/>
      <c r="M5" s="389"/>
      <c r="N5" s="311"/>
      <c r="O5" s="311"/>
      <c r="P5" s="311"/>
      <c r="Q5" s="311"/>
    </row>
    <row r="6" spans="1:17" ht="15" x14ac:dyDescent="0.25">
      <c r="D6" s="313"/>
      <c r="E6" s="313"/>
      <c r="F6" s="314"/>
      <c r="G6" s="313"/>
      <c r="H6" s="315"/>
      <c r="I6" s="299"/>
      <c r="J6" s="299"/>
      <c r="K6" s="299"/>
      <c r="L6" s="299"/>
      <c r="M6" s="390"/>
      <c r="N6" s="299"/>
      <c r="O6" s="316"/>
    </row>
    <row r="7" spans="1:17" ht="47.25" x14ac:dyDescent="0.25">
      <c r="A7" s="317" t="s">
        <v>61</v>
      </c>
      <c r="B7" s="318"/>
      <c r="C7" s="319" t="s">
        <v>62</v>
      </c>
      <c r="D7" s="319" t="s">
        <v>63</v>
      </c>
      <c r="E7" s="319" t="s">
        <v>64</v>
      </c>
      <c r="F7" s="320"/>
      <c r="G7" s="319" t="s">
        <v>65</v>
      </c>
      <c r="H7" s="321" t="s">
        <v>66</v>
      </c>
      <c r="I7" s="322" t="s">
        <v>178</v>
      </c>
      <c r="J7" s="322" t="s">
        <v>70</v>
      </c>
      <c r="K7" s="323" t="s">
        <v>69</v>
      </c>
      <c r="L7" s="319" t="s">
        <v>179</v>
      </c>
      <c r="M7" s="391" t="s">
        <v>180</v>
      </c>
      <c r="N7" s="319" t="s">
        <v>71</v>
      </c>
      <c r="O7" s="392" t="s">
        <v>181</v>
      </c>
      <c r="Q7" s="393" t="s">
        <v>182</v>
      </c>
    </row>
    <row r="8" spans="1:17" s="394" customFormat="1" ht="6" customHeight="1" x14ac:dyDescent="0.2">
      <c r="A8" s="299"/>
      <c r="B8" s="299"/>
      <c r="C8" s="299"/>
      <c r="D8" s="299"/>
      <c r="E8" s="326"/>
      <c r="F8" s="327"/>
      <c r="G8" s="326"/>
      <c r="H8" s="328"/>
      <c r="I8" s="329"/>
      <c r="J8" s="329"/>
      <c r="K8" s="329"/>
      <c r="L8" s="326"/>
      <c r="M8" s="390"/>
      <c r="N8" s="299"/>
      <c r="O8" s="304"/>
      <c r="Q8" s="395"/>
    </row>
    <row r="9" spans="1:17" s="394" customFormat="1" ht="12.75" x14ac:dyDescent="0.2">
      <c r="A9" s="330">
        <v>2013</v>
      </c>
      <c r="B9" s="331"/>
      <c r="C9" s="332" t="s">
        <v>73</v>
      </c>
      <c r="D9" s="333" t="s">
        <v>74</v>
      </c>
      <c r="E9" s="334" t="s">
        <v>75</v>
      </c>
      <c r="F9" s="334" t="str">
        <f>+D9&amp;E9</f>
        <v>Matiz 5 ptas.A</v>
      </c>
      <c r="G9" s="334" t="s">
        <v>76</v>
      </c>
      <c r="H9" s="335">
        <v>86572</v>
      </c>
      <c r="I9" s="336">
        <v>410</v>
      </c>
      <c r="J9" s="336">
        <v>3150</v>
      </c>
      <c r="K9" s="336">
        <v>299</v>
      </c>
      <c r="L9" s="337">
        <v>90431</v>
      </c>
      <c r="M9" s="337">
        <v>0</v>
      </c>
      <c r="N9" s="337">
        <v>14469</v>
      </c>
      <c r="O9" s="338">
        <v>104900</v>
      </c>
      <c r="Q9" s="338">
        <v>99700</v>
      </c>
    </row>
    <row r="10" spans="1:17" s="394" customFormat="1" ht="12.75" x14ac:dyDescent="0.2">
      <c r="A10" s="339">
        <v>2013</v>
      </c>
      <c r="B10" s="340"/>
      <c r="C10" s="341" t="s">
        <v>77</v>
      </c>
      <c r="D10" s="342" t="s">
        <v>74</v>
      </c>
      <c r="E10" s="343" t="s">
        <v>78</v>
      </c>
      <c r="F10" s="334" t="str">
        <f>+D10&amp;E10</f>
        <v>Matiz 5 ptas.B</v>
      </c>
      <c r="G10" s="343" t="s">
        <v>76</v>
      </c>
      <c r="H10" s="344">
        <v>98641</v>
      </c>
      <c r="I10" s="345">
        <v>410</v>
      </c>
      <c r="J10" s="345">
        <v>3150</v>
      </c>
      <c r="K10" s="345">
        <v>299</v>
      </c>
      <c r="L10" s="345">
        <v>102500</v>
      </c>
      <c r="M10" s="396">
        <v>0</v>
      </c>
      <c r="N10" s="396">
        <v>16400</v>
      </c>
      <c r="O10" s="347">
        <v>118900</v>
      </c>
      <c r="Q10" s="347">
        <v>114900.00000000001</v>
      </c>
    </row>
    <row r="11" spans="1:17" s="394" customFormat="1" ht="6" customHeight="1" x14ac:dyDescent="0.2">
      <c r="A11" s="299"/>
      <c r="B11" s="299"/>
      <c r="C11" s="299"/>
      <c r="D11" s="299"/>
      <c r="E11" s="326"/>
      <c r="F11" s="327"/>
      <c r="G11" s="326"/>
      <c r="H11" s="328"/>
      <c r="I11" s="329"/>
      <c r="J11" s="329"/>
      <c r="K11" s="329"/>
      <c r="L11" s="326"/>
      <c r="M11" s="390"/>
      <c r="N11" s="390"/>
      <c r="O11" s="304"/>
      <c r="Q11" s="304"/>
    </row>
    <row r="12" spans="1:17" s="394" customFormat="1" ht="12.75" x14ac:dyDescent="0.2">
      <c r="A12" s="348">
        <v>2013</v>
      </c>
      <c r="B12" s="349"/>
      <c r="C12" s="350" t="s">
        <v>79</v>
      </c>
      <c r="D12" s="351" t="s">
        <v>80</v>
      </c>
      <c r="E12" s="352" t="s">
        <v>75</v>
      </c>
      <c r="F12" s="352" t="str">
        <f>+D12&amp;E12</f>
        <v>Spark 5 ptas.A</v>
      </c>
      <c r="G12" s="352" t="s">
        <v>76</v>
      </c>
      <c r="H12" s="353">
        <v>108813</v>
      </c>
      <c r="I12" s="354">
        <v>410</v>
      </c>
      <c r="J12" s="354">
        <v>3150</v>
      </c>
      <c r="K12" s="354">
        <v>299</v>
      </c>
      <c r="L12" s="355">
        <v>112672</v>
      </c>
      <c r="M12" s="397">
        <v>0</v>
      </c>
      <c r="N12" s="397">
        <v>18028</v>
      </c>
      <c r="O12" s="357">
        <v>130700</v>
      </c>
      <c r="Q12" s="357">
        <v>113199.99999999999</v>
      </c>
    </row>
    <row r="13" spans="1:17" s="394" customFormat="1" ht="12.75" x14ac:dyDescent="0.2">
      <c r="A13" s="348">
        <v>2013</v>
      </c>
      <c r="B13" s="349"/>
      <c r="C13" s="350" t="s">
        <v>81</v>
      </c>
      <c r="D13" s="351" t="s">
        <v>80</v>
      </c>
      <c r="E13" s="352" t="s">
        <v>78</v>
      </c>
      <c r="F13" s="352" t="str">
        <f>+D13&amp;E13</f>
        <v>Spark 5 ptas.B</v>
      </c>
      <c r="G13" s="352" t="s">
        <v>82</v>
      </c>
      <c r="H13" s="353">
        <v>122607</v>
      </c>
      <c r="I13" s="354">
        <v>410</v>
      </c>
      <c r="J13" s="354">
        <v>3150</v>
      </c>
      <c r="K13" s="354">
        <v>299</v>
      </c>
      <c r="L13" s="355">
        <v>126466</v>
      </c>
      <c r="M13" s="397">
        <v>0</v>
      </c>
      <c r="N13" s="397">
        <v>20234</v>
      </c>
      <c r="O13" s="357">
        <v>146700</v>
      </c>
      <c r="Q13" s="357">
        <v>125100</v>
      </c>
    </row>
    <row r="14" spans="1:17" s="394" customFormat="1" ht="12.75" x14ac:dyDescent="0.2">
      <c r="A14" s="358">
        <v>2013</v>
      </c>
      <c r="B14" s="359"/>
      <c r="C14" s="360" t="s">
        <v>83</v>
      </c>
      <c r="D14" s="361" t="s">
        <v>80</v>
      </c>
      <c r="E14" s="362" t="s">
        <v>84</v>
      </c>
      <c r="F14" s="352" t="str">
        <f>+D14&amp;E14</f>
        <v>Spark 5 ptas.C</v>
      </c>
      <c r="G14" s="362" t="s">
        <v>85</v>
      </c>
      <c r="H14" s="363">
        <v>138210</v>
      </c>
      <c r="I14" s="364">
        <v>410</v>
      </c>
      <c r="J14" s="364">
        <v>3150</v>
      </c>
      <c r="K14" s="364">
        <v>299</v>
      </c>
      <c r="L14" s="364">
        <v>142069</v>
      </c>
      <c r="M14" s="398">
        <v>0</v>
      </c>
      <c r="N14" s="398">
        <v>22731</v>
      </c>
      <c r="O14" s="366">
        <v>164800</v>
      </c>
      <c r="Q14" s="366">
        <v>148800.00000000003</v>
      </c>
    </row>
    <row r="15" spans="1:17" s="394" customFormat="1" ht="6" customHeight="1" x14ac:dyDescent="0.2">
      <c r="A15" s="299"/>
      <c r="B15" s="299"/>
      <c r="C15" s="299"/>
      <c r="D15" s="299"/>
      <c r="E15" s="326"/>
      <c r="F15" s="327"/>
      <c r="G15" s="326"/>
      <c r="H15" s="328"/>
      <c r="I15" s="329"/>
      <c r="J15" s="329"/>
      <c r="K15" s="329"/>
      <c r="L15" s="326"/>
      <c r="M15" s="390"/>
      <c r="N15" s="390"/>
      <c r="O15" s="304"/>
      <c r="Q15" s="304"/>
    </row>
    <row r="16" spans="1:17" s="301" customFormat="1" ht="12.75" customHeight="1" x14ac:dyDescent="0.2">
      <c r="A16" s="330">
        <v>2013</v>
      </c>
      <c r="B16" s="331"/>
      <c r="C16" s="332" t="s">
        <v>86</v>
      </c>
      <c r="D16" s="333" t="s">
        <v>87</v>
      </c>
      <c r="E16" s="334" t="s">
        <v>75</v>
      </c>
      <c r="F16" s="334" t="s">
        <v>183</v>
      </c>
      <c r="G16" s="334" t="s">
        <v>76</v>
      </c>
      <c r="H16" s="367">
        <v>113296</v>
      </c>
      <c r="I16" s="368">
        <v>410</v>
      </c>
      <c r="J16" s="368">
        <v>3150</v>
      </c>
      <c r="K16" s="368">
        <v>299</v>
      </c>
      <c r="L16" s="369">
        <v>117155</v>
      </c>
      <c r="M16" s="337">
        <v>0</v>
      </c>
      <c r="N16" s="337">
        <v>18745</v>
      </c>
      <c r="O16" s="370">
        <v>135900</v>
      </c>
      <c r="P16" s="331"/>
      <c r="Q16" s="370">
        <v>0</v>
      </c>
    </row>
    <row r="17" spans="1:17" s="301" customFormat="1" ht="12.75" customHeight="1" x14ac:dyDescent="0.2">
      <c r="A17" s="330">
        <v>2013</v>
      </c>
      <c r="B17" s="331"/>
      <c r="C17" s="332" t="s">
        <v>86</v>
      </c>
      <c r="D17" s="333" t="s">
        <v>87</v>
      </c>
      <c r="E17" s="334" t="s">
        <v>88</v>
      </c>
      <c r="F17" s="334" t="s">
        <v>184</v>
      </c>
      <c r="G17" s="334" t="s">
        <v>76</v>
      </c>
      <c r="H17" s="367">
        <v>122779</v>
      </c>
      <c r="I17" s="368">
        <v>410</v>
      </c>
      <c r="J17" s="368">
        <v>3150</v>
      </c>
      <c r="K17" s="368">
        <v>299</v>
      </c>
      <c r="L17" s="369">
        <v>126638</v>
      </c>
      <c r="M17" s="337">
        <v>0</v>
      </c>
      <c r="N17" s="337">
        <v>20262</v>
      </c>
      <c r="O17" s="370">
        <v>146900</v>
      </c>
      <c r="P17" s="331"/>
      <c r="Q17" s="370">
        <v>0</v>
      </c>
    </row>
    <row r="18" spans="1:17" s="301" customFormat="1" ht="12.75" customHeight="1" x14ac:dyDescent="0.2">
      <c r="A18" s="330">
        <v>2013</v>
      </c>
      <c r="B18" s="331"/>
      <c r="C18" s="332" t="s">
        <v>86</v>
      </c>
      <c r="D18" s="333" t="s">
        <v>87</v>
      </c>
      <c r="E18" s="334" t="s">
        <v>78</v>
      </c>
      <c r="F18" s="334" t="s">
        <v>185</v>
      </c>
      <c r="G18" s="334" t="s">
        <v>82</v>
      </c>
      <c r="H18" s="367">
        <v>136572</v>
      </c>
      <c r="I18" s="368">
        <v>410</v>
      </c>
      <c r="J18" s="368">
        <v>3150</v>
      </c>
      <c r="K18" s="368">
        <v>299</v>
      </c>
      <c r="L18" s="369">
        <v>140431</v>
      </c>
      <c r="M18" s="337">
        <v>0</v>
      </c>
      <c r="N18" s="337">
        <v>22469</v>
      </c>
      <c r="O18" s="370">
        <v>162900</v>
      </c>
      <c r="P18" s="331"/>
      <c r="Q18" s="370">
        <v>0</v>
      </c>
    </row>
    <row r="19" spans="1:17" s="301" customFormat="1" ht="12.75" customHeight="1" x14ac:dyDescent="0.2">
      <c r="A19" s="330">
        <v>2013</v>
      </c>
      <c r="B19" s="331"/>
      <c r="C19" s="332" t="s">
        <v>86</v>
      </c>
      <c r="D19" s="333" t="s">
        <v>87</v>
      </c>
      <c r="E19" s="334" t="s">
        <v>89</v>
      </c>
      <c r="F19" s="334" t="s">
        <v>186</v>
      </c>
      <c r="G19" s="334" t="s">
        <v>76</v>
      </c>
      <c r="H19" s="367">
        <v>139158</v>
      </c>
      <c r="I19" s="368">
        <v>410</v>
      </c>
      <c r="J19" s="368">
        <v>3150</v>
      </c>
      <c r="K19" s="368">
        <v>299</v>
      </c>
      <c r="L19" s="369">
        <v>143017</v>
      </c>
      <c r="M19" s="337">
        <v>0</v>
      </c>
      <c r="N19" s="337">
        <v>22883</v>
      </c>
      <c r="O19" s="370">
        <v>165900</v>
      </c>
      <c r="P19" s="331"/>
      <c r="Q19" s="370">
        <v>0</v>
      </c>
    </row>
    <row r="20" spans="1:17" s="301" customFormat="1" ht="12.75" customHeight="1" x14ac:dyDescent="0.2">
      <c r="A20" s="330">
        <v>2013</v>
      </c>
      <c r="B20" s="331"/>
      <c r="C20" s="332" t="s">
        <v>90</v>
      </c>
      <c r="D20" s="333" t="s">
        <v>87</v>
      </c>
      <c r="E20" s="334" t="s">
        <v>91</v>
      </c>
      <c r="F20" s="334" t="s">
        <v>187</v>
      </c>
      <c r="G20" s="334" t="s">
        <v>82</v>
      </c>
      <c r="H20" s="367">
        <v>139158</v>
      </c>
      <c r="I20" s="368">
        <v>410</v>
      </c>
      <c r="J20" s="368">
        <v>3150</v>
      </c>
      <c r="K20" s="368">
        <v>299</v>
      </c>
      <c r="L20" s="369">
        <v>143017</v>
      </c>
      <c r="M20" s="337">
        <v>0</v>
      </c>
      <c r="N20" s="337">
        <v>22883</v>
      </c>
      <c r="O20" s="370">
        <v>165900</v>
      </c>
      <c r="P20" s="331"/>
      <c r="Q20" s="370">
        <v>0</v>
      </c>
    </row>
    <row r="21" spans="1:17" s="301" customFormat="1" ht="12.75" customHeight="1" x14ac:dyDescent="0.2">
      <c r="A21" s="330">
        <v>2013</v>
      </c>
      <c r="B21" s="331"/>
      <c r="C21" s="332" t="s">
        <v>90</v>
      </c>
      <c r="D21" s="333" t="s">
        <v>87</v>
      </c>
      <c r="E21" s="334" t="s">
        <v>84</v>
      </c>
      <c r="F21" s="334" t="s">
        <v>188</v>
      </c>
      <c r="G21" s="334" t="s">
        <v>82</v>
      </c>
      <c r="H21" s="367">
        <v>151227</v>
      </c>
      <c r="I21" s="368">
        <v>410</v>
      </c>
      <c r="J21" s="368">
        <v>3150</v>
      </c>
      <c r="K21" s="368">
        <v>299</v>
      </c>
      <c r="L21" s="369">
        <v>155086</v>
      </c>
      <c r="M21" s="337">
        <v>0</v>
      </c>
      <c r="N21" s="337">
        <v>24814</v>
      </c>
      <c r="O21" s="370">
        <v>179900</v>
      </c>
      <c r="P21" s="331"/>
      <c r="Q21" s="370">
        <v>0</v>
      </c>
    </row>
    <row r="22" spans="1:17" s="301" customFormat="1" ht="12.75" customHeight="1" x14ac:dyDescent="0.2">
      <c r="A22" s="330">
        <v>2013</v>
      </c>
      <c r="B22" s="331"/>
      <c r="C22" s="332" t="s">
        <v>92</v>
      </c>
      <c r="D22" s="333" t="s">
        <v>87</v>
      </c>
      <c r="E22" s="334" t="s">
        <v>93</v>
      </c>
      <c r="F22" s="334" t="s">
        <v>189</v>
      </c>
      <c r="G22" s="334" t="s">
        <v>85</v>
      </c>
      <c r="H22" s="367">
        <v>158986</v>
      </c>
      <c r="I22" s="368">
        <v>410</v>
      </c>
      <c r="J22" s="368">
        <v>3150</v>
      </c>
      <c r="K22" s="368">
        <v>299</v>
      </c>
      <c r="L22" s="369">
        <v>162845</v>
      </c>
      <c r="M22" s="337">
        <v>0</v>
      </c>
      <c r="N22" s="337">
        <v>26055</v>
      </c>
      <c r="O22" s="370">
        <v>188900</v>
      </c>
      <c r="P22" s="331"/>
      <c r="Q22" s="370">
        <v>183899.99999999997</v>
      </c>
    </row>
    <row r="23" spans="1:17" s="301" customFormat="1" ht="12.75" customHeight="1" x14ac:dyDescent="0.2">
      <c r="A23" s="372">
        <v>2013</v>
      </c>
      <c r="B23" s="373"/>
      <c r="C23" s="374" t="s">
        <v>92</v>
      </c>
      <c r="D23" s="375" t="s">
        <v>87</v>
      </c>
      <c r="E23" s="376" t="s">
        <v>94</v>
      </c>
      <c r="F23" s="334" t="s">
        <v>190</v>
      </c>
      <c r="G23" s="376" t="s">
        <v>85</v>
      </c>
      <c r="H23" s="377">
        <v>171055</v>
      </c>
      <c r="I23" s="378">
        <v>410</v>
      </c>
      <c r="J23" s="378">
        <v>3150</v>
      </c>
      <c r="K23" s="378">
        <v>299</v>
      </c>
      <c r="L23" s="378">
        <v>174914</v>
      </c>
      <c r="M23" s="399">
        <v>0</v>
      </c>
      <c r="N23" s="399">
        <v>27986</v>
      </c>
      <c r="O23" s="380">
        <v>202900</v>
      </c>
      <c r="P23" s="331"/>
      <c r="Q23" s="380">
        <v>197900.00000000003</v>
      </c>
    </row>
    <row r="24" spans="1:17" ht="5.25" customHeight="1" x14ac:dyDescent="0.2">
      <c r="A24" s="301"/>
      <c r="B24" s="331"/>
      <c r="C24" s="332"/>
      <c r="D24" s="333"/>
      <c r="E24" s="334"/>
      <c r="F24" s="334"/>
      <c r="G24" s="335"/>
      <c r="H24" s="336"/>
      <c r="I24" s="336"/>
      <c r="J24" s="336"/>
      <c r="K24" s="337"/>
      <c r="L24" s="301"/>
      <c r="M24" s="381"/>
      <c r="N24" s="381"/>
      <c r="O24" s="382"/>
      <c r="P24" s="301"/>
      <c r="Q24" s="382"/>
    </row>
    <row r="25" spans="1:17" ht="12.75" x14ac:dyDescent="0.2">
      <c r="A25" s="348">
        <v>2013</v>
      </c>
      <c r="B25" s="349"/>
      <c r="C25" s="350" t="s">
        <v>95</v>
      </c>
      <c r="D25" s="351" t="s">
        <v>96</v>
      </c>
      <c r="E25" s="352" t="s">
        <v>75</v>
      </c>
      <c r="F25" s="352" t="str">
        <f>+D25&amp;E25</f>
        <v>Sonic 4 ptas. A</v>
      </c>
      <c r="G25" s="352" t="s">
        <v>76</v>
      </c>
      <c r="H25" s="353">
        <v>152951</v>
      </c>
      <c r="I25" s="354">
        <v>410</v>
      </c>
      <c r="J25" s="354">
        <v>3150</v>
      </c>
      <c r="K25" s="354">
        <v>299</v>
      </c>
      <c r="L25" s="355">
        <v>156810</v>
      </c>
      <c r="M25" s="397">
        <v>0</v>
      </c>
      <c r="N25" s="397">
        <v>25090</v>
      </c>
      <c r="O25" s="357">
        <v>181900</v>
      </c>
      <c r="P25" s="301"/>
      <c r="Q25" s="357">
        <v>172900</v>
      </c>
    </row>
    <row r="26" spans="1:17" ht="12.75" x14ac:dyDescent="0.2">
      <c r="A26" s="348">
        <v>2013</v>
      </c>
      <c r="B26" s="349"/>
      <c r="C26" s="350" t="s">
        <v>97</v>
      </c>
      <c r="D26" s="351" t="s">
        <v>96</v>
      </c>
      <c r="E26" s="352" t="s">
        <v>93</v>
      </c>
      <c r="F26" s="352" t="str">
        <f>+D26&amp;E26</f>
        <v>Sonic 4 ptas. D</v>
      </c>
      <c r="G26" s="352" t="s">
        <v>82</v>
      </c>
      <c r="H26" s="353">
        <v>171917</v>
      </c>
      <c r="I26" s="354">
        <v>410</v>
      </c>
      <c r="J26" s="354">
        <v>3150</v>
      </c>
      <c r="K26" s="354">
        <v>299</v>
      </c>
      <c r="L26" s="355">
        <v>175776</v>
      </c>
      <c r="M26" s="397">
        <v>0</v>
      </c>
      <c r="N26" s="397">
        <v>28124</v>
      </c>
      <c r="O26" s="357">
        <v>203900</v>
      </c>
      <c r="P26" s="301"/>
      <c r="Q26" s="357">
        <v>0</v>
      </c>
    </row>
    <row r="27" spans="1:17" ht="12.75" x14ac:dyDescent="0.2">
      <c r="A27" s="348">
        <v>2013</v>
      </c>
      <c r="B27" s="349"/>
      <c r="C27" s="350" t="s">
        <v>97</v>
      </c>
      <c r="D27" s="351" t="s">
        <v>96</v>
      </c>
      <c r="E27" s="352" t="s">
        <v>94</v>
      </c>
      <c r="F27" s="352" t="str">
        <f>+D27&amp;E27</f>
        <v>Sonic 4 ptas. E</v>
      </c>
      <c r="G27" s="352" t="s">
        <v>82</v>
      </c>
      <c r="H27" s="353">
        <v>184848</v>
      </c>
      <c r="I27" s="354">
        <v>410</v>
      </c>
      <c r="J27" s="354">
        <v>3150</v>
      </c>
      <c r="K27" s="354">
        <v>299</v>
      </c>
      <c r="L27" s="355">
        <v>188707</v>
      </c>
      <c r="M27" s="397">
        <v>0</v>
      </c>
      <c r="N27" s="397">
        <v>30193</v>
      </c>
      <c r="O27" s="357">
        <v>218900</v>
      </c>
      <c r="P27" s="301"/>
      <c r="Q27" s="357">
        <v>0</v>
      </c>
    </row>
    <row r="28" spans="1:17" ht="12.75" x14ac:dyDescent="0.2">
      <c r="A28" s="358">
        <v>2013</v>
      </c>
      <c r="B28" s="359"/>
      <c r="C28" s="360" t="s">
        <v>98</v>
      </c>
      <c r="D28" s="361" t="s">
        <v>96</v>
      </c>
      <c r="E28" s="362" t="s">
        <v>91</v>
      </c>
      <c r="F28" s="352" t="str">
        <f>+D28&amp;E28</f>
        <v>Sonic 4 ptas. F</v>
      </c>
      <c r="G28" s="362" t="s">
        <v>85</v>
      </c>
      <c r="H28" s="363">
        <v>203465</v>
      </c>
      <c r="I28" s="364">
        <v>410</v>
      </c>
      <c r="J28" s="364">
        <v>3150</v>
      </c>
      <c r="K28" s="364">
        <v>299</v>
      </c>
      <c r="L28" s="364">
        <v>207324</v>
      </c>
      <c r="M28" s="398">
        <v>2073</v>
      </c>
      <c r="N28" s="398">
        <v>33503</v>
      </c>
      <c r="O28" s="366">
        <v>242900</v>
      </c>
      <c r="P28" s="301"/>
      <c r="Q28" s="366">
        <v>233399.99999999997</v>
      </c>
    </row>
    <row r="29" spans="1:17" ht="5.25" customHeight="1" x14ac:dyDescent="0.2">
      <c r="A29" s="301"/>
      <c r="B29" s="331"/>
      <c r="C29" s="332"/>
      <c r="D29" s="333"/>
      <c r="E29" s="334"/>
      <c r="F29" s="334"/>
      <c r="G29" s="335"/>
      <c r="H29" s="336"/>
      <c r="I29" s="336"/>
      <c r="J29" s="336"/>
      <c r="K29" s="337"/>
      <c r="L29" s="301"/>
      <c r="M29" s="381"/>
      <c r="N29" s="381"/>
      <c r="O29" s="382"/>
      <c r="P29" s="301"/>
      <c r="Q29" s="382"/>
    </row>
    <row r="30" spans="1:17" ht="12.75" x14ac:dyDescent="0.2">
      <c r="A30" s="330">
        <v>2013</v>
      </c>
      <c r="B30" s="331"/>
      <c r="C30" s="332" t="s">
        <v>99</v>
      </c>
      <c r="D30" s="333" t="s">
        <v>100</v>
      </c>
      <c r="E30" s="334" t="s">
        <v>88</v>
      </c>
      <c r="F30" s="334" t="str">
        <f>+D30&amp;E30</f>
        <v>Cruze 4 ptas.M</v>
      </c>
      <c r="G30" s="334" t="s">
        <v>76</v>
      </c>
      <c r="H30" s="367">
        <v>199330</v>
      </c>
      <c r="I30" s="368">
        <v>533</v>
      </c>
      <c r="J30" s="368">
        <v>3150</v>
      </c>
      <c r="K30" s="368">
        <v>299</v>
      </c>
      <c r="L30" s="369">
        <v>203312</v>
      </c>
      <c r="M30" s="337">
        <v>2033</v>
      </c>
      <c r="N30" s="337">
        <v>32855</v>
      </c>
      <c r="O30" s="370">
        <v>238200</v>
      </c>
      <c r="P30" s="301"/>
      <c r="Q30" s="370">
        <v>221100</v>
      </c>
    </row>
    <row r="31" spans="1:17" ht="12.75" x14ac:dyDescent="0.2">
      <c r="A31" s="330">
        <v>2013</v>
      </c>
      <c r="B31" s="331"/>
      <c r="C31" s="332" t="s">
        <v>99</v>
      </c>
      <c r="D31" s="333" t="s">
        <v>100</v>
      </c>
      <c r="E31" s="334" t="s">
        <v>75</v>
      </c>
      <c r="F31" s="334" t="str">
        <f>+D31&amp;E31</f>
        <v>Cruze 4 ptas.A</v>
      </c>
      <c r="G31" s="334" t="s">
        <v>76</v>
      </c>
      <c r="H31" s="367">
        <v>210511</v>
      </c>
      <c r="I31" s="368">
        <v>533</v>
      </c>
      <c r="J31" s="368">
        <v>3150</v>
      </c>
      <c r="K31" s="368">
        <v>299</v>
      </c>
      <c r="L31" s="369">
        <v>214493</v>
      </c>
      <c r="M31" s="337">
        <v>2145</v>
      </c>
      <c r="N31" s="337">
        <v>34662</v>
      </c>
      <c r="O31" s="370">
        <v>251300</v>
      </c>
      <c r="P31" s="301"/>
      <c r="Q31" s="370">
        <v>230500</v>
      </c>
    </row>
    <row r="32" spans="1:17" ht="12.75" x14ac:dyDescent="0.2">
      <c r="A32" s="330">
        <v>2013</v>
      </c>
      <c r="B32" s="331"/>
      <c r="C32" s="332" t="s">
        <v>101</v>
      </c>
      <c r="D32" s="333" t="s">
        <v>100</v>
      </c>
      <c r="E32" s="334" t="s">
        <v>84</v>
      </c>
      <c r="F32" s="334" t="str">
        <f>+D32&amp;E32</f>
        <v>Cruze 4 ptas.C</v>
      </c>
      <c r="G32" s="334" t="s">
        <v>82</v>
      </c>
      <c r="H32" s="367">
        <v>229128</v>
      </c>
      <c r="I32" s="368">
        <v>533</v>
      </c>
      <c r="J32" s="368">
        <v>3150</v>
      </c>
      <c r="K32" s="368">
        <v>299</v>
      </c>
      <c r="L32" s="369">
        <v>233110</v>
      </c>
      <c r="M32" s="337">
        <v>2580</v>
      </c>
      <c r="N32" s="337">
        <v>37710</v>
      </c>
      <c r="O32" s="370">
        <v>273400</v>
      </c>
      <c r="P32" s="301"/>
      <c r="Q32" s="370">
        <v>252900.00000000006</v>
      </c>
    </row>
    <row r="33" spans="1:17" ht="12.75" x14ac:dyDescent="0.2">
      <c r="A33" s="372">
        <v>2013</v>
      </c>
      <c r="B33" s="373"/>
      <c r="C33" s="374" t="s">
        <v>102</v>
      </c>
      <c r="D33" s="375" t="s">
        <v>100</v>
      </c>
      <c r="E33" s="376" t="s">
        <v>91</v>
      </c>
      <c r="F33" s="334" t="str">
        <f>+D33&amp;E33</f>
        <v>Cruze 4 ptas.F</v>
      </c>
      <c r="G33" s="376" t="s">
        <v>82</v>
      </c>
      <c r="H33" s="377">
        <v>253845</v>
      </c>
      <c r="I33" s="378">
        <v>533</v>
      </c>
      <c r="J33" s="378">
        <v>3150</v>
      </c>
      <c r="K33" s="378">
        <v>299</v>
      </c>
      <c r="L33" s="378">
        <v>257827</v>
      </c>
      <c r="M33" s="399">
        <v>6397</v>
      </c>
      <c r="N33" s="399">
        <v>42276</v>
      </c>
      <c r="O33" s="380">
        <v>306500</v>
      </c>
      <c r="P33" s="301"/>
      <c r="Q33" s="380">
        <v>285500</v>
      </c>
    </row>
    <row r="34" spans="1:17" ht="5.25" customHeight="1" x14ac:dyDescent="0.2">
      <c r="A34" s="301"/>
      <c r="B34" s="331"/>
      <c r="C34" s="332"/>
      <c r="D34" s="333"/>
      <c r="E34" s="334"/>
      <c r="F34" s="334"/>
      <c r="G34" s="335"/>
      <c r="H34" s="336"/>
      <c r="I34" s="336"/>
      <c r="J34" s="336"/>
      <c r="K34" s="337"/>
      <c r="L34" s="301"/>
      <c r="M34" s="381"/>
      <c r="N34" s="381"/>
      <c r="O34" s="382"/>
      <c r="P34" s="301"/>
      <c r="Q34" s="382"/>
    </row>
    <row r="35" spans="1:17" ht="12.75" x14ac:dyDescent="0.2">
      <c r="A35" s="348">
        <v>2013</v>
      </c>
      <c r="B35" s="349"/>
      <c r="C35" s="350" t="s">
        <v>103</v>
      </c>
      <c r="D35" s="351" t="s">
        <v>104</v>
      </c>
      <c r="E35" s="352" t="s">
        <v>78</v>
      </c>
      <c r="F35" s="352" t="str">
        <f>+D35&amp;E35</f>
        <v>Malibu 4 ptas.B</v>
      </c>
      <c r="G35" s="352" t="s">
        <v>76</v>
      </c>
      <c r="H35" s="353">
        <v>269755</v>
      </c>
      <c r="I35" s="354">
        <v>533</v>
      </c>
      <c r="J35" s="354">
        <v>4100</v>
      </c>
      <c r="K35" s="354">
        <v>299</v>
      </c>
      <c r="L35" s="355">
        <v>274687</v>
      </c>
      <c r="M35" s="397">
        <v>7985</v>
      </c>
      <c r="N35" s="397">
        <v>45228</v>
      </c>
      <c r="O35" s="357">
        <v>327900</v>
      </c>
      <c r="P35" s="301"/>
      <c r="Q35" s="357">
        <v>307900.00000000006</v>
      </c>
    </row>
    <row r="36" spans="1:17" ht="12.75" x14ac:dyDescent="0.2">
      <c r="A36" s="348">
        <v>2013</v>
      </c>
      <c r="B36" s="349"/>
      <c r="C36" s="350" t="s">
        <v>105</v>
      </c>
      <c r="D36" s="351" t="s">
        <v>104</v>
      </c>
      <c r="E36" s="352" t="s">
        <v>84</v>
      </c>
      <c r="F36" s="352" t="s">
        <v>106</v>
      </c>
      <c r="G36" s="352" t="s">
        <v>82</v>
      </c>
      <c r="H36" s="353">
        <v>292483</v>
      </c>
      <c r="I36" s="354">
        <v>533</v>
      </c>
      <c r="J36" s="354">
        <v>4100</v>
      </c>
      <c r="K36" s="354">
        <v>299</v>
      </c>
      <c r="L36" s="355">
        <v>297415</v>
      </c>
      <c r="M36" s="397">
        <v>10257</v>
      </c>
      <c r="N36" s="397">
        <v>49228</v>
      </c>
      <c r="O36" s="357">
        <v>356900</v>
      </c>
      <c r="P36" s="301"/>
      <c r="Q36" s="357">
        <v>0</v>
      </c>
    </row>
    <row r="37" spans="1:17" ht="12.75" x14ac:dyDescent="0.2">
      <c r="A37" s="358">
        <v>2013</v>
      </c>
      <c r="B37" s="359"/>
      <c r="C37" s="360" t="s">
        <v>107</v>
      </c>
      <c r="D37" s="361" t="s">
        <v>104</v>
      </c>
      <c r="E37" s="362" t="s">
        <v>108</v>
      </c>
      <c r="F37" s="352" t="str">
        <f>+D37&amp;E37</f>
        <v>Malibu 4 ptas.G</v>
      </c>
      <c r="G37" s="362" t="s">
        <v>85</v>
      </c>
      <c r="H37" s="363">
        <v>334709</v>
      </c>
      <c r="I37" s="364">
        <v>533</v>
      </c>
      <c r="J37" s="364">
        <v>4100</v>
      </c>
      <c r="K37" s="364">
        <v>299</v>
      </c>
      <c r="L37" s="364">
        <v>339641</v>
      </c>
      <c r="M37" s="398">
        <v>16307</v>
      </c>
      <c r="N37" s="398">
        <v>56952</v>
      </c>
      <c r="O37" s="366">
        <v>412900</v>
      </c>
      <c r="P37" s="301"/>
      <c r="Q37" s="366">
        <v>0</v>
      </c>
    </row>
    <row r="38" spans="1:17" ht="5.25" customHeight="1" x14ac:dyDescent="0.2">
      <c r="A38" s="301"/>
      <c r="B38" s="331"/>
      <c r="C38" s="332"/>
      <c r="D38" s="333"/>
      <c r="E38" s="334"/>
      <c r="F38" s="334"/>
      <c r="G38" s="335"/>
      <c r="H38" s="336"/>
      <c r="I38" s="336"/>
      <c r="J38" s="336"/>
      <c r="K38" s="337"/>
      <c r="L38" s="301"/>
      <c r="M38" s="381"/>
      <c r="N38" s="381"/>
      <c r="O38" s="382"/>
      <c r="P38" s="301"/>
      <c r="Q38" s="382"/>
    </row>
    <row r="39" spans="1:17" ht="12.75" x14ac:dyDescent="0.2">
      <c r="A39" s="330">
        <v>2013</v>
      </c>
      <c r="B39" s="331"/>
      <c r="C39" s="332" t="s">
        <v>109</v>
      </c>
      <c r="D39" s="333" t="s">
        <v>110</v>
      </c>
      <c r="E39" s="334" t="s">
        <v>75</v>
      </c>
      <c r="F39" s="334" t="str">
        <f>+D39&amp;E39</f>
        <v>Camaro 2 ptas.A</v>
      </c>
      <c r="G39" s="334" t="s">
        <v>82</v>
      </c>
      <c r="H39" s="367">
        <v>338334</v>
      </c>
      <c r="I39" s="368">
        <v>656</v>
      </c>
      <c r="J39" s="368">
        <v>4100</v>
      </c>
      <c r="K39" s="368">
        <v>299</v>
      </c>
      <c r="L39" s="369">
        <v>343389</v>
      </c>
      <c r="M39" s="337">
        <v>16870</v>
      </c>
      <c r="N39" s="337">
        <v>57641</v>
      </c>
      <c r="O39" s="370">
        <v>417900</v>
      </c>
      <c r="P39" s="301"/>
      <c r="Q39" s="370">
        <v>0</v>
      </c>
    </row>
    <row r="40" spans="1:17" ht="12.75" x14ac:dyDescent="0.2">
      <c r="A40" s="330">
        <v>2013</v>
      </c>
      <c r="B40" s="331"/>
      <c r="C40" s="332" t="s">
        <v>111</v>
      </c>
      <c r="D40" s="333" t="s">
        <v>110</v>
      </c>
      <c r="E40" s="334" t="s">
        <v>78</v>
      </c>
      <c r="F40" s="334" t="str">
        <f>+D40&amp;E40</f>
        <v>Camaro 2 ptas.B</v>
      </c>
      <c r="G40" s="334" t="s">
        <v>112</v>
      </c>
      <c r="H40" s="367">
        <v>417964</v>
      </c>
      <c r="I40" s="368">
        <v>656</v>
      </c>
      <c r="J40" s="368">
        <v>4100</v>
      </c>
      <c r="K40" s="368">
        <v>299</v>
      </c>
      <c r="L40" s="369">
        <v>423019</v>
      </c>
      <c r="M40" s="337">
        <v>29481</v>
      </c>
      <c r="N40" s="337">
        <v>72400</v>
      </c>
      <c r="O40" s="370">
        <v>524900</v>
      </c>
      <c r="P40" s="301"/>
      <c r="Q40" s="370">
        <v>0</v>
      </c>
    </row>
    <row r="41" spans="1:17" ht="12.75" x14ac:dyDescent="0.2">
      <c r="A41" s="330">
        <v>2013</v>
      </c>
      <c r="B41" s="331"/>
      <c r="C41" s="332" t="s">
        <v>111</v>
      </c>
      <c r="D41" s="333" t="s">
        <v>110</v>
      </c>
      <c r="E41" s="334" t="s">
        <v>84</v>
      </c>
      <c r="F41" s="334" t="str">
        <f>+D41&amp;E41</f>
        <v>Camaro 2 ptas.C</v>
      </c>
      <c r="G41" s="334" t="s">
        <v>112</v>
      </c>
      <c r="H41" s="367">
        <v>432700</v>
      </c>
      <c r="I41" s="368">
        <v>656</v>
      </c>
      <c r="J41" s="368">
        <v>4100</v>
      </c>
      <c r="K41" s="368">
        <v>299</v>
      </c>
      <c r="L41" s="369">
        <v>437755</v>
      </c>
      <c r="M41" s="337">
        <v>31986</v>
      </c>
      <c r="N41" s="337">
        <v>75159</v>
      </c>
      <c r="O41" s="370">
        <v>544900</v>
      </c>
      <c r="P41" s="301"/>
      <c r="Q41" s="370">
        <v>0</v>
      </c>
    </row>
    <row r="42" spans="1:17" ht="12.75" x14ac:dyDescent="0.2">
      <c r="A42" s="372">
        <v>2013</v>
      </c>
      <c r="B42" s="373"/>
      <c r="C42" s="374" t="s">
        <v>113</v>
      </c>
      <c r="D42" s="375" t="s">
        <v>110</v>
      </c>
      <c r="E42" s="376" t="s">
        <v>93</v>
      </c>
      <c r="F42" s="334" t="str">
        <f>+D42&amp;E42</f>
        <v>Camaro 2 ptas.D</v>
      </c>
      <c r="G42" s="376" t="s">
        <v>112</v>
      </c>
      <c r="H42" s="377">
        <v>476173</v>
      </c>
      <c r="I42" s="378">
        <v>656</v>
      </c>
      <c r="J42" s="378">
        <v>4100</v>
      </c>
      <c r="K42" s="378">
        <v>299</v>
      </c>
      <c r="L42" s="378">
        <v>481228</v>
      </c>
      <c r="M42" s="399">
        <v>39376</v>
      </c>
      <c r="N42" s="399">
        <v>83296</v>
      </c>
      <c r="O42" s="380">
        <v>603900</v>
      </c>
      <c r="P42" s="301"/>
      <c r="Q42" s="380">
        <v>0</v>
      </c>
    </row>
    <row r="43" spans="1:17" ht="5.25" customHeight="1" x14ac:dyDescent="0.2">
      <c r="A43" s="301"/>
      <c r="B43" s="331"/>
      <c r="C43" s="332"/>
      <c r="D43" s="333"/>
      <c r="E43" s="334"/>
      <c r="F43" s="334"/>
      <c r="G43" s="335"/>
      <c r="H43" s="336"/>
      <c r="I43" s="336"/>
      <c r="J43" s="336"/>
      <c r="K43" s="337"/>
      <c r="L43" s="301"/>
      <c r="M43" s="381"/>
      <c r="N43" s="381"/>
      <c r="O43" s="382"/>
      <c r="P43" s="301"/>
      <c r="Q43" s="382"/>
    </row>
    <row r="44" spans="1:17" ht="12.75" x14ac:dyDescent="0.2">
      <c r="A44" s="348">
        <v>2013</v>
      </c>
      <c r="B44" s="349"/>
      <c r="C44" s="350" t="s">
        <v>114</v>
      </c>
      <c r="D44" s="351" t="s">
        <v>115</v>
      </c>
      <c r="E44" s="352" t="s">
        <v>75</v>
      </c>
      <c r="F44" s="352" t="str">
        <f>+D44&amp;E44</f>
        <v>Tornado Pick UpA</v>
      </c>
      <c r="G44" s="352" t="s">
        <v>76</v>
      </c>
      <c r="H44" s="353">
        <v>155538</v>
      </c>
      <c r="I44" s="354">
        <v>410</v>
      </c>
      <c r="J44" s="354">
        <v>3150</v>
      </c>
      <c r="K44" s="354">
        <v>299</v>
      </c>
      <c r="L44" s="355">
        <v>159397</v>
      </c>
      <c r="M44" s="397">
        <v>0</v>
      </c>
      <c r="N44" s="397">
        <v>25503</v>
      </c>
      <c r="O44" s="357">
        <v>184900</v>
      </c>
      <c r="P44" s="301"/>
      <c r="Q44" s="357">
        <v>0</v>
      </c>
    </row>
    <row r="45" spans="1:17" ht="12.75" x14ac:dyDescent="0.2">
      <c r="A45" s="348">
        <v>2013</v>
      </c>
      <c r="B45" s="349"/>
      <c r="C45" s="350" t="s">
        <v>114</v>
      </c>
      <c r="D45" s="351" t="s">
        <v>115</v>
      </c>
      <c r="E45" s="352" t="s">
        <v>78</v>
      </c>
      <c r="F45" s="352" t="str">
        <f>+D45&amp;E45</f>
        <v>Tornado Pick UpB</v>
      </c>
      <c r="G45" s="352" t="s">
        <v>76</v>
      </c>
      <c r="H45" s="353">
        <v>167607</v>
      </c>
      <c r="I45" s="354">
        <v>410</v>
      </c>
      <c r="J45" s="354">
        <v>3150</v>
      </c>
      <c r="K45" s="354">
        <v>299</v>
      </c>
      <c r="L45" s="355">
        <v>171466</v>
      </c>
      <c r="M45" s="397">
        <v>0</v>
      </c>
      <c r="N45" s="397">
        <v>27434</v>
      </c>
      <c r="O45" s="357">
        <v>198900</v>
      </c>
      <c r="P45" s="301"/>
      <c r="Q45" s="357">
        <v>0</v>
      </c>
    </row>
    <row r="46" spans="1:17" ht="12.75" x14ac:dyDescent="0.2">
      <c r="A46" s="358">
        <v>2013</v>
      </c>
      <c r="B46" s="359"/>
      <c r="C46" s="360" t="s">
        <v>116</v>
      </c>
      <c r="D46" s="361" t="s">
        <v>115</v>
      </c>
      <c r="E46" s="362" t="s">
        <v>84</v>
      </c>
      <c r="F46" s="352" t="str">
        <f>+D46&amp;E46</f>
        <v>Tornado Pick UpC</v>
      </c>
      <c r="G46" s="362" t="s">
        <v>82</v>
      </c>
      <c r="H46" s="363">
        <v>186572</v>
      </c>
      <c r="I46" s="364">
        <v>410</v>
      </c>
      <c r="J46" s="364">
        <v>3150</v>
      </c>
      <c r="K46" s="364">
        <v>299</v>
      </c>
      <c r="L46" s="364">
        <v>190431</v>
      </c>
      <c r="M46" s="398">
        <v>0</v>
      </c>
      <c r="N46" s="398">
        <v>30469</v>
      </c>
      <c r="O46" s="366">
        <v>220900</v>
      </c>
      <c r="P46" s="301"/>
      <c r="Q46" s="366">
        <v>0</v>
      </c>
    </row>
    <row r="47" spans="1:17" ht="5.25" customHeight="1" x14ac:dyDescent="0.2">
      <c r="A47" s="301"/>
      <c r="B47" s="331"/>
      <c r="C47" s="332"/>
      <c r="D47" s="333"/>
      <c r="E47" s="334"/>
      <c r="F47" s="334"/>
      <c r="G47" s="335"/>
      <c r="H47" s="336"/>
      <c r="I47" s="336"/>
      <c r="J47" s="336"/>
      <c r="K47" s="337"/>
      <c r="L47" s="301"/>
      <c r="M47" s="381"/>
      <c r="N47" s="381"/>
      <c r="O47" s="382"/>
      <c r="P47" s="301"/>
      <c r="Q47" s="382"/>
    </row>
    <row r="48" spans="1:17" ht="12.75" x14ac:dyDescent="0.2">
      <c r="A48" s="330">
        <v>2013</v>
      </c>
      <c r="B48" s="331"/>
      <c r="C48" s="332" t="s">
        <v>117</v>
      </c>
      <c r="D48" s="333" t="s">
        <v>118</v>
      </c>
      <c r="E48" s="334" t="s">
        <v>119</v>
      </c>
      <c r="F48" s="334" t="str">
        <f>+D48&amp;E48</f>
        <v>Colorado Doble CabinaQ</v>
      </c>
      <c r="G48" s="334" t="s">
        <v>82</v>
      </c>
      <c r="H48" s="367">
        <v>306152</v>
      </c>
      <c r="I48" s="368">
        <v>533</v>
      </c>
      <c r="J48" s="368">
        <v>4100</v>
      </c>
      <c r="K48" s="368">
        <v>299</v>
      </c>
      <c r="L48" s="369">
        <v>311084</v>
      </c>
      <c r="M48" s="337">
        <v>15554</v>
      </c>
      <c r="N48" s="337">
        <v>52262</v>
      </c>
      <c r="O48" s="370">
        <v>378900</v>
      </c>
      <c r="P48" s="301"/>
      <c r="Q48" s="370">
        <v>0</v>
      </c>
    </row>
    <row r="49" spans="1:17" ht="12.75" x14ac:dyDescent="0.2">
      <c r="A49" s="372">
        <v>2013</v>
      </c>
      <c r="B49" s="373"/>
      <c r="C49" s="374" t="s">
        <v>117</v>
      </c>
      <c r="D49" s="375" t="s">
        <v>118</v>
      </c>
      <c r="E49" s="376" t="s">
        <v>120</v>
      </c>
      <c r="F49" s="334" t="str">
        <f>+D49&amp;E49</f>
        <v>Colorado Doble CabinaT</v>
      </c>
      <c r="G49" s="376" t="s">
        <v>82</v>
      </c>
      <c r="H49" s="377">
        <v>343098</v>
      </c>
      <c r="I49" s="378">
        <v>533</v>
      </c>
      <c r="J49" s="378">
        <v>4100</v>
      </c>
      <c r="K49" s="378">
        <v>299</v>
      </c>
      <c r="L49" s="378">
        <v>348030</v>
      </c>
      <c r="M49" s="399">
        <v>17401</v>
      </c>
      <c r="N49" s="399">
        <v>58469</v>
      </c>
      <c r="O49" s="380">
        <v>423900</v>
      </c>
      <c r="P49" s="301"/>
      <c r="Q49" s="380">
        <v>0</v>
      </c>
    </row>
    <row r="50" spans="1:17" ht="5.25" customHeight="1" x14ac:dyDescent="0.2">
      <c r="A50" s="301"/>
      <c r="B50" s="331"/>
      <c r="C50" s="332"/>
      <c r="D50" s="333"/>
      <c r="E50" s="334"/>
      <c r="F50" s="334"/>
      <c r="G50" s="335"/>
      <c r="H50" s="336"/>
      <c r="I50" s="336"/>
      <c r="J50" s="336"/>
      <c r="K50" s="337"/>
      <c r="L50" s="301"/>
      <c r="M50" s="381"/>
      <c r="N50" s="381"/>
      <c r="O50" s="382"/>
      <c r="P50" s="301"/>
      <c r="Q50" s="382"/>
    </row>
    <row r="51" spans="1:17" ht="12.75" x14ac:dyDescent="0.2">
      <c r="A51" s="348">
        <v>2013</v>
      </c>
      <c r="B51" s="349"/>
      <c r="C51" s="350" t="s">
        <v>121</v>
      </c>
      <c r="D51" s="351" t="s">
        <v>122</v>
      </c>
      <c r="E51" s="352" t="s">
        <v>93</v>
      </c>
      <c r="F51" s="352" t="s">
        <v>191</v>
      </c>
      <c r="G51" s="352" t="s">
        <v>123</v>
      </c>
      <c r="H51" s="353">
        <v>231317</v>
      </c>
      <c r="I51" s="354">
        <v>533</v>
      </c>
      <c r="J51" s="354">
        <v>4100</v>
      </c>
      <c r="K51" s="354">
        <v>299</v>
      </c>
      <c r="L51" s="355">
        <v>236249</v>
      </c>
      <c r="M51" s="397">
        <v>5906</v>
      </c>
      <c r="N51" s="397">
        <v>38745</v>
      </c>
      <c r="O51" s="357">
        <v>280900</v>
      </c>
      <c r="P51" s="301"/>
      <c r="Q51" s="357">
        <v>0</v>
      </c>
    </row>
    <row r="52" spans="1:17" ht="12.75" x14ac:dyDescent="0.2">
      <c r="A52" s="348">
        <v>2013</v>
      </c>
      <c r="B52" s="349"/>
      <c r="C52" s="350" t="s">
        <v>121</v>
      </c>
      <c r="D52" s="351" t="s">
        <v>122</v>
      </c>
      <c r="E52" s="352" t="s">
        <v>94</v>
      </c>
      <c r="F52" s="352" t="s">
        <v>192</v>
      </c>
      <c r="G52" s="352" t="s">
        <v>123</v>
      </c>
      <c r="H52" s="353">
        <v>246456</v>
      </c>
      <c r="I52" s="354">
        <v>533</v>
      </c>
      <c r="J52" s="354">
        <v>4100</v>
      </c>
      <c r="K52" s="354">
        <v>299</v>
      </c>
      <c r="L52" s="355">
        <v>251388</v>
      </c>
      <c r="M52" s="397">
        <v>6285</v>
      </c>
      <c r="N52" s="397">
        <v>41227</v>
      </c>
      <c r="O52" s="357">
        <v>298900</v>
      </c>
      <c r="P52" s="301"/>
      <c r="Q52" s="357">
        <v>0</v>
      </c>
    </row>
    <row r="53" spans="1:17" ht="12.75" x14ac:dyDescent="0.2">
      <c r="A53" s="348">
        <v>2013</v>
      </c>
      <c r="B53" s="349"/>
      <c r="C53" s="350" t="s">
        <v>121</v>
      </c>
      <c r="D53" s="351" t="s">
        <v>122</v>
      </c>
      <c r="E53" s="352" t="s">
        <v>91</v>
      </c>
      <c r="F53" s="352" t="s">
        <v>193</v>
      </c>
      <c r="G53" s="352" t="s">
        <v>123</v>
      </c>
      <c r="H53" s="353">
        <v>248138</v>
      </c>
      <c r="I53" s="354">
        <v>533</v>
      </c>
      <c r="J53" s="354">
        <v>4100</v>
      </c>
      <c r="K53" s="354">
        <v>299</v>
      </c>
      <c r="L53" s="355">
        <v>253070</v>
      </c>
      <c r="M53" s="397">
        <v>6327</v>
      </c>
      <c r="N53" s="397">
        <v>41503</v>
      </c>
      <c r="O53" s="357">
        <v>300900</v>
      </c>
      <c r="P53" s="301"/>
      <c r="Q53" s="357">
        <v>0</v>
      </c>
    </row>
    <row r="54" spans="1:17" ht="12.75" x14ac:dyDescent="0.2">
      <c r="A54" s="358">
        <v>2013</v>
      </c>
      <c r="B54" s="359"/>
      <c r="C54" s="360" t="s">
        <v>121</v>
      </c>
      <c r="D54" s="361" t="s">
        <v>122</v>
      </c>
      <c r="E54" s="362" t="s">
        <v>108</v>
      </c>
      <c r="F54" s="352" t="s">
        <v>194</v>
      </c>
      <c r="G54" s="362" t="s">
        <v>123</v>
      </c>
      <c r="H54" s="363">
        <v>251965</v>
      </c>
      <c r="I54" s="364">
        <v>533</v>
      </c>
      <c r="J54" s="364">
        <v>4100</v>
      </c>
      <c r="K54" s="364">
        <v>299</v>
      </c>
      <c r="L54" s="364">
        <v>256897</v>
      </c>
      <c r="M54" s="398">
        <v>12845</v>
      </c>
      <c r="N54" s="398">
        <v>43158</v>
      </c>
      <c r="O54" s="366">
        <v>312900</v>
      </c>
      <c r="P54" s="301"/>
      <c r="Q54" s="366">
        <v>0</v>
      </c>
    </row>
    <row r="55" spans="1:17" ht="5.25" customHeight="1" x14ac:dyDescent="0.2">
      <c r="A55" s="301"/>
      <c r="B55" s="331"/>
      <c r="C55" s="332"/>
      <c r="D55" s="333"/>
      <c r="E55" s="334"/>
      <c r="F55" s="334"/>
      <c r="G55" s="335"/>
      <c r="H55" s="336"/>
      <c r="I55" s="336"/>
      <c r="J55" s="336"/>
      <c r="K55" s="337"/>
      <c r="L55" s="301"/>
      <c r="M55" s="381"/>
      <c r="N55" s="381"/>
      <c r="O55" s="382"/>
      <c r="P55" s="301"/>
      <c r="Q55" s="382"/>
    </row>
    <row r="56" spans="1:17" ht="12.75" x14ac:dyDescent="0.2">
      <c r="A56" s="330">
        <v>2013</v>
      </c>
      <c r="B56" s="331"/>
      <c r="C56" s="332" t="s">
        <v>121</v>
      </c>
      <c r="D56" s="333" t="s">
        <v>124</v>
      </c>
      <c r="E56" s="334" t="s">
        <v>89</v>
      </c>
      <c r="F56" s="334" t="s">
        <v>195</v>
      </c>
      <c r="G56" s="334" t="s">
        <v>76</v>
      </c>
      <c r="H56" s="367">
        <v>279058</v>
      </c>
      <c r="I56" s="368">
        <v>533</v>
      </c>
      <c r="J56" s="368">
        <v>4100</v>
      </c>
      <c r="K56" s="368">
        <v>299</v>
      </c>
      <c r="L56" s="369">
        <v>283990</v>
      </c>
      <c r="M56" s="337">
        <v>14200</v>
      </c>
      <c r="N56" s="337">
        <v>47710</v>
      </c>
      <c r="O56" s="370">
        <v>345900</v>
      </c>
      <c r="P56" s="301"/>
      <c r="Q56" s="370">
        <v>335899.99999999977</v>
      </c>
    </row>
    <row r="57" spans="1:17" ht="12.75" x14ac:dyDescent="0.2">
      <c r="A57" s="330">
        <v>2013</v>
      </c>
      <c r="B57" s="331"/>
      <c r="C57" s="332" t="s">
        <v>125</v>
      </c>
      <c r="D57" s="333" t="s">
        <v>126</v>
      </c>
      <c r="E57" s="334" t="s">
        <v>127</v>
      </c>
      <c r="F57" s="334" t="s">
        <v>196</v>
      </c>
      <c r="G57" s="334" t="s">
        <v>76</v>
      </c>
      <c r="H57" s="367">
        <v>306152</v>
      </c>
      <c r="I57" s="368">
        <v>533</v>
      </c>
      <c r="J57" s="368">
        <v>4100</v>
      </c>
      <c r="K57" s="368">
        <v>299</v>
      </c>
      <c r="L57" s="369">
        <v>311084</v>
      </c>
      <c r="M57" s="337">
        <v>15554</v>
      </c>
      <c r="N57" s="337">
        <v>52262</v>
      </c>
      <c r="O57" s="370">
        <v>378900</v>
      </c>
      <c r="P57" s="301"/>
      <c r="Q57" s="370">
        <v>368900.00000000052</v>
      </c>
    </row>
    <row r="58" spans="1:17" ht="12.75" x14ac:dyDescent="0.2">
      <c r="A58" s="372">
        <v>2013</v>
      </c>
      <c r="B58" s="373"/>
      <c r="C58" s="374" t="s">
        <v>128</v>
      </c>
      <c r="D58" s="375" t="s">
        <v>129</v>
      </c>
      <c r="E58" s="376" t="s">
        <v>75</v>
      </c>
      <c r="F58" s="334" t="s">
        <v>197</v>
      </c>
      <c r="G58" s="376" t="s">
        <v>76</v>
      </c>
      <c r="H58" s="377">
        <v>306973</v>
      </c>
      <c r="I58" s="378">
        <v>533</v>
      </c>
      <c r="J58" s="378">
        <v>4100</v>
      </c>
      <c r="K58" s="378">
        <v>299</v>
      </c>
      <c r="L58" s="378">
        <v>311905</v>
      </c>
      <c r="M58" s="399">
        <v>15595</v>
      </c>
      <c r="N58" s="399">
        <v>52400</v>
      </c>
      <c r="O58" s="380">
        <v>379900</v>
      </c>
      <c r="P58" s="301"/>
      <c r="Q58" s="380">
        <v>369899.99999999965</v>
      </c>
    </row>
    <row r="59" spans="1:17" ht="5.25" customHeight="1" x14ac:dyDescent="0.2">
      <c r="A59" s="301"/>
      <c r="B59" s="331"/>
      <c r="C59" s="332"/>
      <c r="D59" s="333"/>
      <c r="E59" s="334"/>
      <c r="F59" s="334"/>
      <c r="G59" s="335"/>
      <c r="H59" s="336"/>
      <c r="I59" s="336"/>
      <c r="J59" s="336"/>
      <c r="K59" s="337"/>
      <c r="L59" s="301"/>
      <c r="M59" s="381"/>
      <c r="N59" s="381"/>
      <c r="O59" s="382"/>
      <c r="P59" s="301"/>
      <c r="Q59" s="382"/>
    </row>
    <row r="60" spans="1:17" ht="12.75" x14ac:dyDescent="0.2">
      <c r="A60" s="348">
        <v>2013</v>
      </c>
      <c r="B60" s="349"/>
      <c r="C60" s="350" t="s">
        <v>130</v>
      </c>
      <c r="D60" s="351" t="s">
        <v>131</v>
      </c>
      <c r="E60" s="352" t="s">
        <v>94</v>
      </c>
      <c r="F60" s="352" t="s">
        <v>198</v>
      </c>
      <c r="G60" s="352" t="s">
        <v>76</v>
      </c>
      <c r="H60" s="353">
        <v>361160</v>
      </c>
      <c r="I60" s="354">
        <v>533</v>
      </c>
      <c r="J60" s="354">
        <v>4100</v>
      </c>
      <c r="K60" s="354">
        <v>299</v>
      </c>
      <c r="L60" s="355">
        <v>366092</v>
      </c>
      <c r="M60" s="397">
        <v>18305</v>
      </c>
      <c r="N60" s="397">
        <v>61503</v>
      </c>
      <c r="O60" s="357">
        <v>445900</v>
      </c>
      <c r="P60" s="301"/>
      <c r="Q60" s="357">
        <v>416700</v>
      </c>
    </row>
    <row r="61" spans="1:17" ht="12.75" x14ac:dyDescent="0.2">
      <c r="A61" s="358">
        <v>2013</v>
      </c>
      <c r="B61" s="359"/>
      <c r="C61" s="360" t="s">
        <v>132</v>
      </c>
      <c r="D61" s="361" t="s">
        <v>133</v>
      </c>
      <c r="E61" s="362" t="s">
        <v>91</v>
      </c>
      <c r="F61" s="352" t="s">
        <v>199</v>
      </c>
      <c r="G61" s="362" t="s">
        <v>76</v>
      </c>
      <c r="H61" s="363">
        <v>381685</v>
      </c>
      <c r="I61" s="364">
        <v>533</v>
      </c>
      <c r="J61" s="364">
        <v>4100</v>
      </c>
      <c r="K61" s="364">
        <v>299</v>
      </c>
      <c r="L61" s="364">
        <v>386617</v>
      </c>
      <c r="M61" s="398">
        <v>19331</v>
      </c>
      <c r="N61" s="398">
        <v>64952</v>
      </c>
      <c r="O61" s="366">
        <v>470900</v>
      </c>
      <c r="P61" s="301"/>
      <c r="Q61" s="366">
        <v>439600</v>
      </c>
    </row>
    <row r="62" spans="1:17" ht="5.25" customHeight="1" x14ac:dyDescent="0.2">
      <c r="A62" s="301"/>
      <c r="B62" s="331"/>
      <c r="C62" s="332"/>
      <c r="D62" s="333"/>
      <c r="E62" s="334"/>
      <c r="F62" s="334"/>
      <c r="G62" s="335"/>
      <c r="H62" s="336"/>
      <c r="I62" s="336"/>
      <c r="J62" s="336"/>
      <c r="K62" s="337"/>
      <c r="L62" s="301"/>
      <c r="M62" s="381"/>
      <c r="N62" s="381"/>
      <c r="O62" s="382"/>
      <c r="P62" s="301"/>
      <c r="Q62" s="382"/>
    </row>
    <row r="63" spans="1:17" ht="12.75" x14ac:dyDescent="0.2">
      <c r="A63" s="330">
        <v>2013</v>
      </c>
      <c r="B63" s="331"/>
      <c r="C63" s="332" t="s">
        <v>121</v>
      </c>
      <c r="D63" s="333" t="s">
        <v>134</v>
      </c>
      <c r="E63" s="334" t="s">
        <v>135</v>
      </c>
      <c r="F63" s="334" t="s">
        <v>200</v>
      </c>
      <c r="G63" s="334" t="s">
        <v>82</v>
      </c>
      <c r="H63" s="367">
        <v>371012</v>
      </c>
      <c r="I63" s="368">
        <v>533</v>
      </c>
      <c r="J63" s="368">
        <v>4100</v>
      </c>
      <c r="K63" s="368">
        <v>299</v>
      </c>
      <c r="L63" s="369">
        <v>375944</v>
      </c>
      <c r="M63" s="337">
        <v>18797</v>
      </c>
      <c r="N63" s="337">
        <v>63159</v>
      </c>
      <c r="O63" s="370">
        <v>457900</v>
      </c>
      <c r="P63" s="301"/>
      <c r="Q63" s="370">
        <v>447899.99999999994</v>
      </c>
    </row>
    <row r="64" spans="1:17" ht="12.75" x14ac:dyDescent="0.2">
      <c r="A64" s="330">
        <v>2013</v>
      </c>
      <c r="B64" s="331"/>
      <c r="C64" s="332" t="s">
        <v>125</v>
      </c>
      <c r="D64" s="333" t="s">
        <v>136</v>
      </c>
      <c r="E64" s="334" t="s">
        <v>137</v>
      </c>
      <c r="F64" s="334" t="s">
        <v>201</v>
      </c>
      <c r="G64" s="334" t="s">
        <v>82</v>
      </c>
      <c r="H64" s="367">
        <v>400569</v>
      </c>
      <c r="I64" s="368">
        <v>533</v>
      </c>
      <c r="J64" s="368">
        <v>4100</v>
      </c>
      <c r="K64" s="368">
        <v>299</v>
      </c>
      <c r="L64" s="369">
        <v>405501</v>
      </c>
      <c r="M64" s="337">
        <v>20275</v>
      </c>
      <c r="N64" s="337">
        <v>68124</v>
      </c>
      <c r="O64" s="370">
        <v>493900</v>
      </c>
      <c r="P64" s="301"/>
      <c r="Q64" s="370">
        <v>483899.99999999994</v>
      </c>
    </row>
    <row r="65" spans="1:17" ht="12.75" x14ac:dyDescent="0.2">
      <c r="A65" s="372">
        <v>2013</v>
      </c>
      <c r="B65" s="373"/>
      <c r="C65" s="374" t="s">
        <v>138</v>
      </c>
      <c r="D65" s="375" t="s">
        <v>139</v>
      </c>
      <c r="E65" s="376" t="s">
        <v>78</v>
      </c>
      <c r="F65" s="334" t="s">
        <v>202</v>
      </c>
      <c r="G65" s="376" t="s">
        <v>82</v>
      </c>
      <c r="H65" s="377">
        <v>435052</v>
      </c>
      <c r="I65" s="378">
        <v>533</v>
      </c>
      <c r="J65" s="378">
        <v>4100</v>
      </c>
      <c r="K65" s="378">
        <v>299</v>
      </c>
      <c r="L65" s="378">
        <v>439984</v>
      </c>
      <c r="M65" s="399">
        <v>21999</v>
      </c>
      <c r="N65" s="399">
        <v>73917</v>
      </c>
      <c r="O65" s="380">
        <v>535900</v>
      </c>
      <c r="P65" s="301"/>
      <c r="Q65" s="380">
        <v>525899.99999999988</v>
      </c>
    </row>
    <row r="66" spans="1:17" ht="5.25" customHeight="1" x14ac:dyDescent="0.2">
      <c r="A66" s="301"/>
      <c r="B66" s="331"/>
      <c r="C66" s="332"/>
      <c r="D66" s="333"/>
      <c r="E66" s="334"/>
      <c r="F66" s="334"/>
      <c r="G66" s="335"/>
      <c r="H66" s="336"/>
      <c r="I66" s="336"/>
      <c r="J66" s="336"/>
      <c r="K66" s="337"/>
      <c r="L66" s="301"/>
      <c r="M66" s="381"/>
      <c r="N66" s="381"/>
      <c r="O66" s="382"/>
      <c r="P66" s="301"/>
      <c r="Q66" s="382"/>
    </row>
    <row r="67" spans="1:17" ht="12.75" x14ac:dyDescent="0.2">
      <c r="A67" s="348">
        <v>2013</v>
      </c>
      <c r="B67" s="349"/>
      <c r="C67" s="350" t="s">
        <v>132</v>
      </c>
      <c r="D67" s="351" t="s">
        <v>140</v>
      </c>
      <c r="E67" s="352" t="s">
        <v>78</v>
      </c>
      <c r="F67" s="352" t="s">
        <v>203</v>
      </c>
      <c r="G67" s="352" t="s">
        <v>82</v>
      </c>
      <c r="H67" s="353">
        <v>488418</v>
      </c>
      <c r="I67" s="354">
        <v>533</v>
      </c>
      <c r="J67" s="354">
        <v>4100</v>
      </c>
      <c r="K67" s="354">
        <v>299</v>
      </c>
      <c r="L67" s="355">
        <v>493350</v>
      </c>
      <c r="M67" s="397">
        <v>24667</v>
      </c>
      <c r="N67" s="397">
        <v>82883</v>
      </c>
      <c r="O67" s="357">
        <v>600900</v>
      </c>
      <c r="P67" s="301"/>
      <c r="Q67" s="357">
        <v>556300</v>
      </c>
    </row>
    <row r="68" spans="1:17" ht="12.75" x14ac:dyDescent="0.2">
      <c r="A68" s="358">
        <v>2013</v>
      </c>
      <c r="B68" s="359"/>
      <c r="C68" s="360" t="s">
        <v>132</v>
      </c>
      <c r="D68" s="361" t="s">
        <v>140</v>
      </c>
      <c r="E68" s="362" t="s">
        <v>84</v>
      </c>
      <c r="F68" s="352" t="s">
        <v>204</v>
      </c>
      <c r="G68" s="362" t="s">
        <v>85</v>
      </c>
      <c r="H68" s="363">
        <v>544247</v>
      </c>
      <c r="I68" s="364">
        <v>533</v>
      </c>
      <c r="J68" s="364">
        <v>4100</v>
      </c>
      <c r="K68" s="364">
        <v>299</v>
      </c>
      <c r="L68" s="364">
        <v>549179</v>
      </c>
      <c r="M68" s="398">
        <v>27459</v>
      </c>
      <c r="N68" s="398">
        <v>92262</v>
      </c>
      <c r="O68" s="366">
        <v>668900</v>
      </c>
      <c r="P68" s="301"/>
      <c r="Q68" s="366">
        <v>621100</v>
      </c>
    </row>
    <row r="69" spans="1:17" ht="5.25" customHeight="1" x14ac:dyDescent="0.2">
      <c r="A69" s="301"/>
      <c r="B69" s="331"/>
      <c r="C69" s="332"/>
      <c r="D69" s="333"/>
      <c r="E69" s="334"/>
      <c r="F69" s="334"/>
      <c r="G69" s="335"/>
      <c r="H69" s="336"/>
      <c r="I69" s="336"/>
      <c r="J69" s="336"/>
      <c r="K69" s="337"/>
      <c r="L69" s="301"/>
      <c r="M69" s="381"/>
      <c r="N69" s="381"/>
      <c r="O69" s="382"/>
      <c r="P69" s="301"/>
      <c r="Q69" s="382"/>
    </row>
    <row r="70" spans="1:17" ht="12.75" x14ac:dyDescent="0.2">
      <c r="A70" s="330">
        <v>2013</v>
      </c>
      <c r="B70" s="331"/>
      <c r="C70" s="332" t="s">
        <v>141</v>
      </c>
      <c r="D70" s="333" t="s">
        <v>142</v>
      </c>
      <c r="E70" s="334" t="s">
        <v>78</v>
      </c>
      <c r="F70" s="334" t="s">
        <v>205</v>
      </c>
      <c r="G70" s="334" t="s">
        <v>82</v>
      </c>
      <c r="H70" s="367">
        <v>513048</v>
      </c>
      <c r="I70" s="368">
        <v>533</v>
      </c>
      <c r="J70" s="368">
        <v>4100</v>
      </c>
      <c r="K70" s="368">
        <v>299</v>
      </c>
      <c r="L70" s="369">
        <v>517980</v>
      </c>
      <c r="M70" s="337">
        <v>25899</v>
      </c>
      <c r="N70" s="337">
        <v>87021</v>
      </c>
      <c r="O70" s="370">
        <v>630900</v>
      </c>
      <c r="P70" s="301"/>
      <c r="Q70" s="370">
        <v>0</v>
      </c>
    </row>
    <row r="71" spans="1:17" ht="12.75" x14ac:dyDescent="0.2">
      <c r="A71" s="372">
        <v>2013</v>
      </c>
      <c r="B71" s="373"/>
      <c r="C71" s="374" t="s">
        <v>141</v>
      </c>
      <c r="D71" s="375" t="s">
        <v>142</v>
      </c>
      <c r="E71" s="376" t="s">
        <v>84</v>
      </c>
      <c r="F71" s="334" t="s">
        <v>206</v>
      </c>
      <c r="G71" s="376" t="s">
        <v>82</v>
      </c>
      <c r="H71" s="377">
        <v>521258</v>
      </c>
      <c r="I71" s="378">
        <v>533</v>
      </c>
      <c r="J71" s="378">
        <v>4100</v>
      </c>
      <c r="K71" s="378">
        <v>299</v>
      </c>
      <c r="L71" s="378">
        <v>526190</v>
      </c>
      <c r="M71" s="399">
        <v>26310</v>
      </c>
      <c r="N71" s="399">
        <v>88400</v>
      </c>
      <c r="O71" s="380">
        <v>640900</v>
      </c>
      <c r="P71" s="301"/>
      <c r="Q71" s="380">
        <v>0</v>
      </c>
    </row>
    <row r="72" spans="1:17" ht="5.25" customHeight="1" x14ac:dyDescent="0.2">
      <c r="A72" s="301"/>
      <c r="B72" s="331"/>
      <c r="C72" s="332"/>
      <c r="D72" s="333"/>
      <c r="E72" s="334"/>
      <c r="F72" s="334"/>
      <c r="G72" s="335"/>
      <c r="H72" s="336"/>
      <c r="I72" s="336"/>
      <c r="J72" s="336"/>
      <c r="K72" s="337"/>
      <c r="L72" s="301"/>
      <c r="M72" s="381"/>
      <c r="N72" s="381"/>
      <c r="O72" s="382"/>
      <c r="P72" s="301"/>
      <c r="Q72" s="382"/>
    </row>
    <row r="73" spans="1:17" ht="12.75" x14ac:dyDescent="0.2">
      <c r="A73" s="348">
        <v>2013</v>
      </c>
      <c r="B73" s="349"/>
      <c r="C73" s="350" t="s">
        <v>143</v>
      </c>
      <c r="D73" s="351" t="s">
        <v>144</v>
      </c>
      <c r="E73" s="352" t="s">
        <v>75</v>
      </c>
      <c r="F73" s="352" t="str">
        <f>+D73&amp;E73</f>
        <v>Trax SUVA</v>
      </c>
      <c r="G73" s="352" t="s">
        <v>76</v>
      </c>
      <c r="H73" s="353">
        <v>206536</v>
      </c>
      <c r="I73" s="354">
        <v>656</v>
      </c>
      <c r="J73" s="354">
        <v>4100</v>
      </c>
      <c r="K73" s="354">
        <v>299</v>
      </c>
      <c r="L73" s="355">
        <v>211591</v>
      </c>
      <c r="M73" s="397">
        <v>2116</v>
      </c>
      <c r="N73" s="397">
        <v>34193</v>
      </c>
      <c r="O73" s="357">
        <v>247900</v>
      </c>
      <c r="P73" s="301"/>
      <c r="Q73" s="357">
        <v>0</v>
      </c>
    </row>
    <row r="74" spans="1:17" ht="12.75" x14ac:dyDescent="0.2">
      <c r="A74" s="348">
        <v>2013</v>
      </c>
      <c r="B74" s="349"/>
      <c r="C74" s="350" t="s">
        <v>145</v>
      </c>
      <c r="D74" s="351" t="s">
        <v>144</v>
      </c>
      <c r="E74" s="352" t="s">
        <v>78</v>
      </c>
      <c r="F74" s="352" t="str">
        <f>+D74&amp;E74</f>
        <v>Trax SUVB</v>
      </c>
      <c r="G74" s="352" t="s">
        <v>82</v>
      </c>
      <c r="H74" s="353">
        <v>229316</v>
      </c>
      <c r="I74" s="354">
        <v>656</v>
      </c>
      <c r="J74" s="354">
        <v>4100</v>
      </c>
      <c r="K74" s="354">
        <v>299</v>
      </c>
      <c r="L74" s="355">
        <v>234371</v>
      </c>
      <c r="M74" s="397">
        <v>2612</v>
      </c>
      <c r="N74" s="397">
        <v>37917</v>
      </c>
      <c r="O74" s="357">
        <v>274900</v>
      </c>
      <c r="P74" s="301"/>
      <c r="Q74" s="357">
        <v>0</v>
      </c>
    </row>
    <row r="75" spans="1:17" ht="12.75" x14ac:dyDescent="0.2">
      <c r="A75" s="358">
        <v>2013</v>
      </c>
      <c r="B75" s="359"/>
      <c r="C75" s="360" t="s">
        <v>146</v>
      </c>
      <c r="D75" s="361" t="s">
        <v>144</v>
      </c>
      <c r="E75" s="362" t="s">
        <v>84</v>
      </c>
      <c r="F75" s="352" t="str">
        <f>+D75&amp;E75</f>
        <v>Trax SUVC</v>
      </c>
      <c r="G75" s="362" t="s">
        <v>85</v>
      </c>
      <c r="H75" s="363">
        <v>259445</v>
      </c>
      <c r="I75" s="364">
        <v>656</v>
      </c>
      <c r="J75" s="364">
        <v>4100</v>
      </c>
      <c r="K75" s="364">
        <v>299</v>
      </c>
      <c r="L75" s="364">
        <v>264500</v>
      </c>
      <c r="M75" s="398">
        <v>6966</v>
      </c>
      <c r="N75" s="398">
        <v>43434</v>
      </c>
      <c r="O75" s="366">
        <v>314900</v>
      </c>
      <c r="P75" s="301"/>
      <c r="Q75" s="366">
        <v>0</v>
      </c>
    </row>
    <row r="76" spans="1:17" ht="5.25" customHeight="1" x14ac:dyDescent="0.2">
      <c r="A76" s="301"/>
      <c r="B76" s="331"/>
      <c r="C76" s="332"/>
      <c r="D76" s="333"/>
      <c r="E76" s="334"/>
      <c r="F76" s="334"/>
      <c r="G76" s="335"/>
      <c r="H76" s="336"/>
      <c r="I76" s="336"/>
      <c r="J76" s="336"/>
      <c r="K76" s="337"/>
      <c r="L76" s="301"/>
      <c r="M76" s="381"/>
      <c r="N76" s="381"/>
      <c r="O76" s="382"/>
      <c r="P76" s="301"/>
      <c r="Q76" s="382"/>
    </row>
    <row r="77" spans="1:17" ht="12.75" x14ac:dyDescent="0.2">
      <c r="A77" s="330">
        <v>2013</v>
      </c>
      <c r="B77" s="331"/>
      <c r="C77" s="332" t="s">
        <v>147</v>
      </c>
      <c r="D77" s="333" t="s">
        <v>148</v>
      </c>
      <c r="E77" s="334" t="s">
        <v>75</v>
      </c>
      <c r="F77" s="334" t="str">
        <f t="shared" ref="F77:F82" si="0">+D77&amp;E77</f>
        <v>Captiva Sport SUVA</v>
      </c>
      <c r="G77" s="334" t="s">
        <v>76</v>
      </c>
      <c r="H77" s="367">
        <v>275119</v>
      </c>
      <c r="I77" s="368">
        <v>656</v>
      </c>
      <c r="J77" s="368">
        <v>4100</v>
      </c>
      <c r="K77" s="368">
        <v>299</v>
      </c>
      <c r="L77" s="369">
        <v>280174</v>
      </c>
      <c r="M77" s="337">
        <v>8533</v>
      </c>
      <c r="N77" s="337">
        <v>46193</v>
      </c>
      <c r="O77" s="370">
        <v>334900</v>
      </c>
      <c r="P77" s="301"/>
      <c r="Q77" s="370">
        <v>319900</v>
      </c>
    </row>
    <row r="78" spans="1:17" ht="12.75" x14ac:dyDescent="0.2">
      <c r="A78" s="330">
        <v>2013</v>
      </c>
      <c r="B78" s="331"/>
      <c r="C78" s="332" t="s">
        <v>147</v>
      </c>
      <c r="D78" s="333" t="s">
        <v>148</v>
      </c>
      <c r="E78" s="334" t="s">
        <v>78</v>
      </c>
      <c r="F78" s="334" t="str">
        <f t="shared" si="0"/>
        <v>Captiva Sport SUVB</v>
      </c>
      <c r="G78" s="334" t="s">
        <v>76</v>
      </c>
      <c r="H78" s="367">
        <v>309848</v>
      </c>
      <c r="I78" s="368">
        <v>656</v>
      </c>
      <c r="J78" s="368">
        <v>4100</v>
      </c>
      <c r="K78" s="368">
        <v>299</v>
      </c>
      <c r="L78" s="369">
        <v>314903</v>
      </c>
      <c r="M78" s="337">
        <v>12597</v>
      </c>
      <c r="N78" s="337">
        <v>52400</v>
      </c>
      <c r="O78" s="370">
        <v>379900</v>
      </c>
      <c r="P78" s="301"/>
      <c r="Q78" s="370">
        <v>364900</v>
      </c>
    </row>
    <row r="79" spans="1:17" ht="12.75" x14ac:dyDescent="0.2">
      <c r="A79" s="330">
        <v>2013</v>
      </c>
      <c r="B79" s="331"/>
      <c r="C79" s="332" t="s">
        <v>149</v>
      </c>
      <c r="D79" s="333" t="s">
        <v>148</v>
      </c>
      <c r="E79" s="334" t="s">
        <v>84</v>
      </c>
      <c r="F79" s="334" t="str">
        <f t="shared" si="0"/>
        <v>Captiva Sport SUVC</v>
      </c>
      <c r="G79" s="334" t="s">
        <v>82</v>
      </c>
      <c r="H79" s="367">
        <v>312097</v>
      </c>
      <c r="I79" s="368">
        <v>656</v>
      </c>
      <c r="J79" s="368">
        <v>4100</v>
      </c>
      <c r="K79" s="368">
        <v>299</v>
      </c>
      <c r="L79" s="369">
        <v>317152</v>
      </c>
      <c r="M79" s="337">
        <v>12934</v>
      </c>
      <c r="N79" s="337">
        <v>52814</v>
      </c>
      <c r="O79" s="370">
        <v>382900</v>
      </c>
      <c r="P79" s="301"/>
      <c r="Q79" s="370">
        <v>367900</v>
      </c>
    </row>
    <row r="80" spans="1:17" ht="12.75" x14ac:dyDescent="0.2">
      <c r="A80" s="330">
        <v>2013</v>
      </c>
      <c r="B80" s="331"/>
      <c r="C80" s="332" t="s">
        <v>149</v>
      </c>
      <c r="D80" s="333" t="s">
        <v>148</v>
      </c>
      <c r="E80" s="334" t="s">
        <v>93</v>
      </c>
      <c r="F80" s="334" t="str">
        <f t="shared" si="0"/>
        <v>Captiva Sport SUVD</v>
      </c>
      <c r="G80" s="334" t="s">
        <v>82</v>
      </c>
      <c r="H80" s="367">
        <v>325590</v>
      </c>
      <c r="I80" s="368">
        <v>656</v>
      </c>
      <c r="J80" s="368">
        <v>4100</v>
      </c>
      <c r="K80" s="368">
        <v>299</v>
      </c>
      <c r="L80" s="369">
        <v>330645</v>
      </c>
      <c r="M80" s="337">
        <v>14958</v>
      </c>
      <c r="N80" s="337">
        <v>55297</v>
      </c>
      <c r="O80" s="370">
        <v>400900</v>
      </c>
      <c r="P80" s="301"/>
      <c r="Q80" s="370">
        <v>385900</v>
      </c>
    </row>
    <row r="81" spans="1:17" ht="12.75" x14ac:dyDescent="0.2">
      <c r="A81" s="330">
        <v>2013</v>
      </c>
      <c r="B81" s="331"/>
      <c r="C81" s="332" t="s">
        <v>149</v>
      </c>
      <c r="D81" s="384" t="s">
        <v>150</v>
      </c>
      <c r="E81" s="334" t="s">
        <v>93</v>
      </c>
      <c r="F81" s="334" t="str">
        <f t="shared" si="0"/>
        <v>Captiva Sport SUV Edición EspecialD</v>
      </c>
      <c r="G81" s="334" t="s">
        <v>82</v>
      </c>
      <c r="H81" s="367">
        <v>338334</v>
      </c>
      <c r="I81" s="368">
        <v>656</v>
      </c>
      <c r="J81" s="368">
        <v>4100</v>
      </c>
      <c r="K81" s="368">
        <v>299</v>
      </c>
      <c r="L81" s="369">
        <v>343389</v>
      </c>
      <c r="M81" s="337">
        <v>16870</v>
      </c>
      <c r="N81" s="337">
        <v>57641</v>
      </c>
      <c r="O81" s="370">
        <v>417900</v>
      </c>
      <c r="P81" s="301"/>
      <c r="Q81" s="370">
        <v>402900</v>
      </c>
    </row>
    <row r="82" spans="1:17" ht="12.75" x14ac:dyDescent="0.2">
      <c r="A82" s="372">
        <v>2013</v>
      </c>
      <c r="B82" s="373"/>
      <c r="C82" s="374" t="s">
        <v>151</v>
      </c>
      <c r="D82" s="375" t="s">
        <v>148</v>
      </c>
      <c r="E82" s="376" t="s">
        <v>108</v>
      </c>
      <c r="F82" s="334" t="str">
        <f t="shared" si="0"/>
        <v>Captiva Sport SUVG</v>
      </c>
      <c r="G82" s="376" t="s">
        <v>82</v>
      </c>
      <c r="H82" s="377">
        <v>340583</v>
      </c>
      <c r="I82" s="378">
        <v>656</v>
      </c>
      <c r="J82" s="378">
        <v>4100</v>
      </c>
      <c r="K82" s="378">
        <v>299</v>
      </c>
      <c r="L82" s="378">
        <v>345638</v>
      </c>
      <c r="M82" s="399">
        <v>17207</v>
      </c>
      <c r="N82" s="399">
        <v>58055</v>
      </c>
      <c r="O82" s="380">
        <v>420900</v>
      </c>
      <c r="P82" s="301"/>
      <c r="Q82" s="380">
        <v>405900</v>
      </c>
    </row>
    <row r="83" spans="1:17" ht="5.25" customHeight="1" x14ac:dyDescent="0.2">
      <c r="A83" s="301"/>
      <c r="B83" s="331"/>
      <c r="C83" s="332"/>
      <c r="D83" s="333"/>
      <c r="E83" s="334"/>
      <c r="F83" s="334"/>
      <c r="G83" s="335"/>
      <c r="H83" s="336"/>
      <c r="I83" s="336"/>
      <c r="J83" s="336"/>
      <c r="K83" s="337"/>
      <c r="L83" s="301"/>
      <c r="M83" s="381"/>
      <c r="N83" s="381"/>
      <c r="O83" s="382"/>
      <c r="P83" s="301"/>
      <c r="Q83" s="382"/>
    </row>
    <row r="84" spans="1:17" ht="12.75" x14ac:dyDescent="0.2">
      <c r="A84" s="348">
        <v>2013</v>
      </c>
      <c r="B84" s="349"/>
      <c r="C84" s="350" t="s">
        <v>152</v>
      </c>
      <c r="D84" s="351" t="s">
        <v>153</v>
      </c>
      <c r="E84" s="352" t="s">
        <v>84</v>
      </c>
      <c r="F84" s="352" t="str">
        <f>+D84&amp;E84</f>
        <v>Traverse SUVC</v>
      </c>
      <c r="G84" s="352" t="s">
        <v>82</v>
      </c>
      <c r="H84" s="353">
        <v>431227</v>
      </c>
      <c r="I84" s="354">
        <v>656</v>
      </c>
      <c r="J84" s="354">
        <v>4100</v>
      </c>
      <c r="K84" s="354">
        <v>299</v>
      </c>
      <c r="L84" s="355">
        <v>436282</v>
      </c>
      <c r="M84" s="397">
        <v>31735</v>
      </c>
      <c r="N84" s="397">
        <v>74883</v>
      </c>
      <c r="O84" s="357">
        <v>542900</v>
      </c>
      <c r="P84" s="301"/>
      <c r="Q84" s="357">
        <v>0</v>
      </c>
    </row>
    <row r="85" spans="1:17" ht="12.75" x14ac:dyDescent="0.2">
      <c r="A85" s="358">
        <v>2013</v>
      </c>
      <c r="B85" s="359"/>
      <c r="C85" s="360" t="s">
        <v>152</v>
      </c>
      <c r="D85" s="361" t="s">
        <v>153</v>
      </c>
      <c r="E85" s="362" t="s">
        <v>78</v>
      </c>
      <c r="F85" s="352" t="str">
        <f>+D85&amp;E85</f>
        <v>Traverse SUVB</v>
      </c>
      <c r="G85" s="362" t="s">
        <v>82</v>
      </c>
      <c r="H85" s="363">
        <v>464383</v>
      </c>
      <c r="I85" s="364">
        <v>656</v>
      </c>
      <c r="J85" s="364">
        <v>4100</v>
      </c>
      <c r="K85" s="364">
        <v>299</v>
      </c>
      <c r="L85" s="364">
        <v>469438</v>
      </c>
      <c r="M85" s="398">
        <v>37372</v>
      </c>
      <c r="N85" s="398">
        <v>81090</v>
      </c>
      <c r="O85" s="366">
        <v>587900</v>
      </c>
      <c r="P85" s="301"/>
      <c r="Q85" s="366">
        <v>0</v>
      </c>
    </row>
    <row r="86" spans="1:17" ht="5.25" customHeight="1" x14ac:dyDescent="0.2">
      <c r="A86" s="301"/>
      <c r="B86" s="331"/>
      <c r="C86" s="332"/>
      <c r="D86" s="333"/>
      <c r="E86" s="334"/>
      <c r="F86" s="334"/>
      <c r="G86" s="335"/>
      <c r="H86" s="336"/>
      <c r="I86" s="336"/>
      <c r="J86" s="336"/>
      <c r="K86" s="337"/>
      <c r="L86" s="301"/>
      <c r="M86" s="381"/>
      <c r="N86" s="381"/>
      <c r="O86" s="382"/>
      <c r="P86" s="301"/>
      <c r="Q86" s="382"/>
    </row>
    <row r="87" spans="1:17" s="331" customFormat="1" ht="12.75" x14ac:dyDescent="0.2">
      <c r="A87" s="330">
        <v>2013</v>
      </c>
      <c r="C87" s="332" t="s">
        <v>154</v>
      </c>
      <c r="D87" s="333" t="s">
        <v>155</v>
      </c>
      <c r="E87" s="334" t="s">
        <v>75</v>
      </c>
      <c r="F87" s="334" t="s">
        <v>207</v>
      </c>
      <c r="G87" s="334" t="s">
        <v>82</v>
      </c>
      <c r="H87" s="367">
        <v>474698</v>
      </c>
      <c r="I87" s="368">
        <v>656</v>
      </c>
      <c r="J87" s="368">
        <v>4100</v>
      </c>
      <c r="K87" s="368">
        <v>299</v>
      </c>
      <c r="L87" s="369">
        <v>479753</v>
      </c>
      <c r="M87" s="337">
        <v>39126</v>
      </c>
      <c r="N87" s="337">
        <v>83021</v>
      </c>
      <c r="O87" s="370">
        <v>601900</v>
      </c>
      <c r="Q87" s="370">
        <v>0</v>
      </c>
    </row>
    <row r="88" spans="1:17" s="331" customFormat="1" ht="12.75" x14ac:dyDescent="0.2">
      <c r="A88" s="330">
        <v>2013</v>
      </c>
      <c r="C88" s="332" t="s">
        <v>154</v>
      </c>
      <c r="D88" s="333" t="s">
        <v>155</v>
      </c>
      <c r="E88" s="334" t="s">
        <v>84</v>
      </c>
      <c r="F88" s="334" t="s">
        <v>208</v>
      </c>
      <c r="G88" s="334" t="s">
        <v>82</v>
      </c>
      <c r="H88" s="367">
        <v>516697</v>
      </c>
      <c r="I88" s="368">
        <v>656</v>
      </c>
      <c r="J88" s="368">
        <v>4100</v>
      </c>
      <c r="K88" s="368">
        <v>299</v>
      </c>
      <c r="L88" s="369">
        <v>521752</v>
      </c>
      <c r="M88" s="337">
        <v>46265</v>
      </c>
      <c r="N88" s="337">
        <v>90883</v>
      </c>
      <c r="O88" s="370">
        <v>658900</v>
      </c>
      <c r="Q88" s="370">
        <v>0</v>
      </c>
    </row>
    <row r="89" spans="1:17" s="331" customFormat="1" ht="12.75" x14ac:dyDescent="0.2">
      <c r="A89" s="330">
        <v>2013</v>
      </c>
      <c r="C89" s="332" t="s">
        <v>154</v>
      </c>
      <c r="D89" s="333" t="s">
        <v>155</v>
      </c>
      <c r="E89" s="334" t="s">
        <v>93</v>
      </c>
      <c r="F89" s="334" t="s">
        <v>209</v>
      </c>
      <c r="G89" s="334" t="s">
        <v>82</v>
      </c>
      <c r="H89" s="367">
        <v>531434</v>
      </c>
      <c r="I89" s="368">
        <v>656</v>
      </c>
      <c r="J89" s="368">
        <v>4100</v>
      </c>
      <c r="K89" s="368">
        <v>299</v>
      </c>
      <c r="L89" s="369">
        <v>536489</v>
      </c>
      <c r="M89" s="337">
        <v>48770</v>
      </c>
      <c r="N89" s="337">
        <v>93641</v>
      </c>
      <c r="O89" s="370">
        <v>678900</v>
      </c>
      <c r="Q89" s="370">
        <v>0</v>
      </c>
    </row>
    <row r="90" spans="1:17" s="331" customFormat="1" ht="12.75" x14ac:dyDescent="0.2">
      <c r="A90" s="372">
        <v>2013</v>
      </c>
      <c r="B90" s="373"/>
      <c r="C90" s="374" t="s">
        <v>156</v>
      </c>
      <c r="D90" s="375" t="s">
        <v>157</v>
      </c>
      <c r="E90" s="376" t="s">
        <v>94</v>
      </c>
      <c r="F90" s="334" t="s">
        <v>210</v>
      </c>
      <c r="G90" s="376" t="s">
        <v>82</v>
      </c>
      <c r="H90" s="377">
        <v>547643</v>
      </c>
      <c r="I90" s="378">
        <v>656</v>
      </c>
      <c r="J90" s="378">
        <v>4100</v>
      </c>
      <c r="K90" s="378">
        <v>299</v>
      </c>
      <c r="L90" s="378">
        <v>552698</v>
      </c>
      <c r="M90" s="399">
        <v>51526</v>
      </c>
      <c r="N90" s="399">
        <v>96676</v>
      </c>
      <c r="O90" s="380">
        <v>700900</v>
      </c>
      <c r="Q90" s="380">
        <v>0</v>
      </c>
    </row>
    <row r="91" spans="1:17" ht="5.25" customHeight="1" x14ac:dyDescent="0.2">
      <c r="A91" s="301"/>
      <c r="B91" s="331"/>
      <c r="C91" s="332"/>
      <c r="D91" s="333"/>
      <c r="E91" s="334"/>
      <c r="F91" s="334"/>
      <c r="G91" s="335"/>
      <c r="H91" s="336"/>
      <c r="I91" s="336"/>
      <c r="J91" s="336"/>
      <c r="K91" s="337"/>
      <c r="L91" s="301"/>
      <c r="M91" s="381"/>
      <c r="N91" s="381"/>
      <c r="O91" s="382"/>
      <c r="P91" s="301"/>
      <c r="Q91" s="382"/>
    </row>
    <row r="92" spans="1:17" ht="12.75" x14ac:dyDescent="0.2">
      <c r="A92" s="348">
        <v>2013</v>
      </c>
      <c r="B92" s="349"/>
      <c r="C92" s="350" t="s">
        <v>158</v>
      </c>
      <c r="D92" s="351" t="s">
        <v>159</v>
      </c>
      <c r="E92" s="352" t="s">
        <v>75</v>
      </c>
      <c r="F92" s="352" t="s">
        <v>211</v>
      </c>
      <c r="G92" s="352" t="s">
        <v>82</v>
      </c>
      <c r="H92" s="353">
        <v>501961</v>
      </c>
      <c r="I92" s="354">
        <v>656</v>
      </c>
      <c r="J92" s="354">
        <v>4100</v>
      </c>
      <c r="K92" s="354">
        <v>299</v>
      </c>
      <c r="L92" s="355">
        <v>507016</v>
      </c>
      <c r="M92" s="397">
        <v>43760</v>
      </c>
      <c r="N92" s="397">
        <v>88124</v>
      </c>
      <c r="O92" s="357">
        <v>638900</v>
      </c>
      <c r="P92" s="301"/>
      <c r="Q92" s="357">
        <v>0</v>
      </c>
    </row>
    <row r="93" spans="1:17" ht="12.75" x14ac:dyDescent="0.2">
      <c r="A93" s="348">
        <v>2013</v>
      </c>
      <c r="B93" s="349"/>
      <c r="C93" s="350" t="s">
        <v>158</v>
      </c>
      <c r="D93" s="351" t="s">
        <v>159</v>
      </c>
      <c r="E93" s="352" t="s">
        <v>78</v>
      </c>
      <c r="F93" s="352" t="s">
        <v>212</v>
      </c>
      <c r="G93" s="352" t="s">
        <v>82</v>
      </c>
      <c r="H93" s="353">
        <v>552064</v>
      </c>
      <c r="I93" s="354">
        <v>656</v>
      </c>
      <c r="J93" s="354">
        <v>4100</v>
      </c>
      <c r="K93" s="354">
        <v>299</v>
      </c>
      <c r="L93" s="355">
        <v>557119</v>
      </c>
      <c r="M93" s="397">
        <v>52278</v>
      </c>
      <c r="N93" s="397">
        <v>97503</v>
      </c>
      <c r="O93" s="357">
        <v>706900</v>
      </c>
      <c r="P93" s="301"/>
      <c r="Q93" s="357">
        <v>0</v>
      </c>
    </row>
    <row r="94" spans="1:17" ht="12.75" x14ac:dyDescent="0.2">
      <c r="A94" s="348">
        <v>2013</v>
      </c>
      <c r="B94" s="349"/>
      <c r="C94" s="350" t="s">
        <v>158</v>
      </c>
      <c r="D94" s="351" t="s">
        <v>159</v>
      </c>
      <c r="E94" s="352" t="s">
        <v>84</v>
      </c>
      <c r="F94" s="352" t="s">
        <v>213</v>
      </c>
      <c r="G94" s="352" t="s">
        <v>82</v>
      </c>
      <c r="H94" s="353">
        <v>552064</v>
      </c>
      <c r="I94" s="354">
        <v>656</v>
      </c>
      <c r="J94" s="354">
        <v>4100</v>
      </c>
      <c r="K94" s="354">
        <v>299</v>
      </c>
      <c r="L94" s="355">
        <v>557119</v>
      </c>
      <c r="M94" s="397">
        <v>52278</v>
      </c>
      <c r="N94" s="397">
        <v>97503</v>
      </c>
      <c r="O94" s="357">
        <v>706900</v>
      </c>
      <c r="P94" s="301"/>
      <c r="Q94" s="357">
        <v>0</v>
      </c>
    </row>
    <row r="95" spans="1:17" ht="12.75" x14ac:dyDescent="0.2">
      <c r="A95" s="348">
        <v>2013</v>
      </c>
      <c r="B95" s="349"/>
      <c r="C95" s="350" t="s">
        <v>160</v>
      </c>
      <c r="D95" s="351" t="s">
        <v>161</v>
      </c>
      <c r="E95" s="352" t="s">
        <v>93</v>
      </c>
      <c r="F95" s="352" t="s">
        <v>214</v>
      </c>
      <c r="G95" s="352" t="s">
        <v>82</v>
      </c>
      <c r="H95" s="353">
        <v>578589</v>
      </c>
      <c r="I95" s="354">
        <v>656</v>
      </c>
      <c r="J95" s="354">
        <v>4100</v>
      </c>
      <c r="K95" s="354">
        <v>299</v>
      </c>
      <c r="L95" s="355">
        <v>583644</v>
      </c>
      <c r="M95" s="397">
        <v>56787</v>
      </c>
      <c r="N95" s="397">
        <v>102469</v>
      </c>
      <c r="O95" s="357">
        <v>742900</v>
      </c>
      <c r="P95" s="301"/>
      <c r="Q95" s="357">
        <v>0</v>
      </c>
    </row>
    <row r="96" spans="1:17" ht="12.75" x14ac:dyDescent="0.2">
      <c r="A96" s="358">
        <v>2013</v>
      </c>
      <c r="B96" s="359"/>
      <c r="C96" s="360" t="s">
        <v>162</v>
      </c>
      <c r="D96" s="361" t="s">
        <v>163</v>
      </c>
      <c r="E96" s="362" t="s">
        <v>108</v>
      </c>
      <c r="F96" s="352" t="s">
        <v>215</v>
      </c>
      <c r="G96" s="362" t="s">
        <v>82</v>
      </c>
      <c r="H96" s="363">
        <v>663895</v>
      </c>
      <c r="I96" s="364">
        <v>656</v>
      </c>
      <c r="J96" s="364">
        <v>4100</v>
      </c>
      <c r="K96" s="364">
        <v>299</v>
      </c>
      <c r="L96" s="364">
        <v>668950</v>
      </c>
      <c r="M96" s="398">
        <v>66309</v>
      </c>
      <c r="N96" s="398">
        <v>117641</v>
      </c>
      <c r="O96" s="366">
        <v>852900</v>
      </c>
      <c r="P96" s="301"/>
      <c r="Q96" s="366">
        <v>0</v>
      </c>
    </row>
    <row r="97" spans="1:17" ht="5.25" customHeight="1" x14ac:dyDescent="0.2">
      <c r="A97" s="301"/>
      <c r="B97" s="331"/>
      <c r="C97" s="332"/>
      <c r="D97" s="333"/>
      <c r="E97" s="334"/>
      <c r="F97" s="334"/>
      <c r="G97" s="335"/>
      <c r="H97" s="336"/>
      <c r="I97" s="336"/>
      <c r="J97" s="336"/>
      <c r="K97" s="337"/>
      <c r="L97" s="301"/>
      <c r="M97" s="381"/>
      <c r="N97" s="381"/>
      <c r="O97" s="382"/>
      <c r="P97" s="301"/>
      <c r="Q97" s="382"/>
    </row>
    <row r="98" spans="1:17" ht="12.75" x14ac:dyDescent="0.2">
      <c r="A98" s="330">
        <v>2013</v>
      </c>
      <c r="B98" s="331"/>
      <c r="C98" s="332" t="s">
        <v>164</v>
      </c>
      <c r="D98" s="333" t="s">
        <v>165</v>
      </c>
      <c r="E98" s="334" t="s">
        <v>84</v>
      </c>
      <c r="F98" s="334" t="str">
        <f>+D98&amp;E98</f>
        <v>Express Cargo VanC</v>
      </c>
      <c r="G98" s="334" t="s">
        <v>76</v>
      </c>
      <c r="H98" s="367">
        <v>310257</v>
      </c>
      <c r="I98" s="368">
        <v>533</v>
      </c>
      <c r="J98" s="368">
        <v>4100</v>
      </c>
      <c r="K98" s="368">
        <v>299</v>
      </c>
      <c r="L98" s="369">
        <v>315189</v>
      </c>
      <c r="M98" s="337">
        <v>15759</v>
      </c>
      <c r="N98" s="337">
        <v>52952</v>
      </c>
      <c r="O98" s="370">
        <v>383900</v>
      </c>
      <c r="P98" s="301"/>
      <c r="Q98" s="370">
        <v>0</v>
      </c>
    </row>
    <row r="99" spans="1:17" ht="12.75" x14ac:dyDescent="0.2">
      <c r="A99" s="372">
        <v>2013</v>
      </c>
      <c r="B99" s="373"/>
      <c r="C99" s="374" t="s">
        <v>166</v>
      </c>
      <c r="D99" s="375" t="s">
        <v>165</v>
      </c>
      <c r="E99" s="376" t="s">
        <v>78</v>
      </c>
      <c r="F99" s="334" t="str">
        <f>+D99&amp;E99</f>
        <v>Express Cargo VanB</v>
      </c>
      <c r="G99" s="376" t="s">
        <v>76</v>
      </c>
      <c r="H99" s="377">
        <v>355413</v>
      </c>
      <c r="I99" s="378">
        <v>533</v>
      </c>
      <c r="J99" s="378">
        <v>4100</v>
      </c>
      <c r="K99" s="378">
        <v>299</v>
      </c>
      <c r="L99" s="378">
        <v>360345</v>
      </c>
      <c r="M99" s="399">
        <v>18017</v>
      </c>
      <c r="N99" s="399">
        <v>60538</v>
      </c>
      <c r="O99" s="380">
        <v>438900</v>
      </c>
      <c r="P99" s="301"/>
      <c r="Q99" s="380">
        <v>0</v>
      </c>
    </row>
    <row r="100" spans="1:17" ht="5.25" customHeight="1" x14ac:dyDescent="0.2">
      <c r="A100" s="301"/>
      <c r="B100" s="331"/>
      <c r="C100" s="332"/>
      <c r="D100" s="333"/>
      <c r="E100" s="334"/>
      <c r="F100" s="334"/>
      <c r="G100" s="335"/>
      <c r="H100" s="336"/>
      <c r="I100" s="336"/>
      <c r="J100" s="336"/>
      <c r="K100" s="337"/>
      <c r="L100" s="301"/>
      <c r="M100" s="381"/>
      <c r="N100" s="381"/>
      <c r="O100" s="382"/>
      <c r="P100" s="301"/>
      <c r="Q100" s="382"/>
    </row>
    <row r="101" spans="1:17" ht="12.75" x14ac:dyDescent="0.2">
      <c r="A101" s="348">
        <v>2013</v>
      </c>
      <c r="B101" s="349"/>
      <c r="C101" s="350" t="s">
        <v>167</v>
      </c>
      <c r="D101" s="351" t="s">
        <v>168</v>
      </c>
      <c r="E101" s="352" t="s">
        <v>93</v>
      </c>
      <c r="F101" s="352" t="str">
        <f>+D101&amp;E101</f>
        <v>Express Pas. VanD</v>
      </c>
      <c r="G101" s="352" t="s">
        <v>76</v>
      </c>
      <c r="H101" s="353">
        <v>378187</v>
      </c>
      <c r="I101" s="354">
        <v>533</v>
      </c>
      <c r="J101" s="354">
        <v>4100</v>
      </c>
      <c r="K101" s="354">
        <v>299</v>
      </c>
      <c r="L101" s="355">
        <v>383119</v>
      </c>
      <c r="M101" s="397">
        <v>22829</v>
      </c>
      <c r="N101" s="397">
        <v>64952</v>
      </c>
      <c r="O101" s="357">
        <v>470900</v>
      </c>
      <c r="P101" s="301"/>
      <c r="Q101" s="357">
        <v>0</v>
      </c>
    </row>
    <row r="102" spans="1:17" ht="12.75" x14ac:dyDescent="0.2">
      <c r="A102" s="348">
        <v>2013</v>
      </c>
      <c r="B102" s="349"/>
      <c r="C102" s="350" t="s">
        <v>167</v>
      </c>
      <c r="D102" s="351" t="s">
        <v>168</v>
      </c>
      <c r="E102" s="352" t="s">
        <v>169</v>
      </c>
      <c r="F102" s="352" t="str">
        <f>+D102&amp;E102</f>
        <v>Express Pas. VanL</v>
      </c>
      <c r="G102" s="352" t="s">
        <v>76</v>
      </c>
      <c r="H102" s="353">
        <v>384184</v>
      </c>
      <c r="I102" s="354">
        <v>533</v>
      </c>
      <c r="J102" s="354">
        <v>4100</v>
      </c>
      <c r="K102" s="354">
        <v>299</v>
      </c>
      <c r="L102" s="355">
        <v>389116</v>
      </c>
      <c r="M102" s="397">
        <v>23729</v>
      </c>
      <c r="N102" s="397">
        <v>66055</v>
      </c>
      <c r="O102" s="357">
        <v>478900</v>
      </c>
      <c r="P102" s="301"/>
      <c r="Q102" s="357">
        <v>0</v>
      </c>
    </row>
    <row r="103" spans="1:17" ht="12.75" x14ac:dyDescent="0.2">
      <c r="A103" s="358">
        <v>2013</v>
      </c>
      <c r="B103" s="359"/>
      <c r="C103" s="360" t="s">
        <v>170</v>
      </c>
      <c r="D103" s="361" t="s">
        <v>168</v>
      </c>
      <c r="E103" s="362" t="s">
        <v>84</v>
      </c>
      <c r="F103" s="352" t="str">
        <f>+D103&amp;E103</f>
        <v>Express Pas. VanC</v>
      </c>
      <c r="G103" s="362" t="s">
        <v>76</v>
      </c>
      <c r="H103" s="363">
        <v>457138</v>
      </c>
      <c r="I103" s="364">
        <v>533</v>
      </c>
      <c r="J103" s="364">
        <v>4100</v>
      </c>
      <c r="K103" s="364">
        <v>299</v>
      </c>
      <c r="L103" s="364">
        <v>462070</v>
      </c>
      <c r="M103" s="398">
        <v>36119</v>
      </c>
      <c r="N103" s="398">
        <v>79711</v>
      </c>
      <c r="O103" s="366">
        <v>577900</v>
      </c>
      <c r="P103" s="301"/>
      <c r="Q103" s="366">
        <v>0</v>
      </c>
    </row>
    <row r="104" spans="1:17" ht="5.25" customHeight="1" x14ac:dyDescent="0.2">
      <c r="A104" s="301"/>
      <c r="B104" s="331"/>
      <c r="C104" s="332"/>
      <c r="D104" s="333"/>
      <c r="E104" s="334"/>
      <c r="F104" s="334"/>
      <c r="G104" s="335"/>
      <c r="H104" s="336"/>
      <c r="I104" s="336"/>
      <c r="J104" s="336"/>
      <c r="K104" s="337"/>
      <c r="L104" s="301"/>
      <c r="M104" s="381"/>
      <c r="N104" s="381"/>
      <c r="O104" s="382"/>
      <c r="P104" s="301"/>
      <c r="Q104" s="382"/>
    </row>
    <row r="105" spans="1:17" ht="12.75" x14ac:dyDescent="0.2">
      <c r="A105" s="330">
        <v>2013</v>
      </c>
      <c r="B105" s="331"/>
      <c r="C105" s="332" t="s">
        <v>171</v>
      </c>
      <c r="D105" s="333" t="s">
        <v>172</v>
      </c>
      <c r="E105" s="334" t="s">
        <v>75</v>
      </c>
      <c r="F105" s="334" t="str">
        <f>+D105&amp;E105</f>
        <v>Express CutawayA</v>
      </c>
      <c r="G105" s="334" t="s">
        <v>76</v>
      </c>
      <c r="H105" s="367">
        <v>338992</v>
      </c>
      <c r="I105" s="368">
        <v>533</v>
      </c>
      <c r="J105" s="368">
        <v>4100</v>
      </c>
      <c r="K105" s="368">
        <v>299</v>
      </c>
      <c r="L105" s="369">
        <v>343924</v>
      </c>
      <c r="M105" s="337">
        <v>17196</v>
      </c>
      <c r="N105" s="337">
        <v>57780</v>
      </c>
      <c r="O105" s="370">
        <v>418900</v>
      </c>
      <c r="P105" s="301"/>
      <c r="Q105" s="370">
        <v>0</v>
      </c>
    </row>
    <row r="106" spans="1:17" ht="12.75" x14ac:dyDescent="0.2">
      <c r="A106" s="330">
        <v>2013</v>
      </c>
      <c r="B106" s="331"/>
      <c r="C106" s="332" t="s">
        <v>173</v>
      </c>
      <c r="D106" s="333" t="s">
        <v>172</v>
      </c>
      <c r="E106" s="334" t="s">
        <v>78</v>
      </c>
      <c r="F106" s="334" t="str">
        <f>+D106&amp;E106</f>
        <v>Express CutawayB</v>
      </c>
      <c r="G106" s="334" t="s">
        <v>76</v>
      </c>
      <c r="H106" s="367">
        <v>352129</v>
      </c>
      <c r="I106" s="368">
        <v>533</v>
      </c>
      <c r="J106" s="368">
        <v>4100</v>
      </c>
      <c r="K106" s="368">
        <v>299</v>
      </c>
      <c r="L106" s="369">
        <v>357061</v>
      </c>
      <c r="M106" s="337">
        <v>17853</v>
      </c>
      <c r="N106" s="337">
        <v>59986</v>
      </c>
      <c r="O106" s="370">
        <v>434900</v>
      </c>
      <c r="P106" s="301"/>
      <c r="Q106" s="370">
        <v>0</v>
      </c>
    </row>
    <row r="107" spans="1:17" ht="12.75" x14ac:dyDescent="0.2">
      <c r="A107" s="372">
        <v>2013</v>
      </c>
      <c r="B107" s="373"/>
      <c r="C107" s="374" t="s">
        <v>174</v>
      </c>
      <c r="D107" s="375" t="s">
        <v>172</v>
      </c>
      <c r="E107" s="376" t="s">
        <v>84</v>
      </c>
      <c r="F107" s="334" t="str">
        <f>+D107&amp;E107</f>
        <v>Express CutawayC</v>
      </c>
      <c r="G107" s="376" t="s">
        <v>76</v>
      </c>
      <c r="H107" s="377">
        <v>349666</v>
      </c>
      <c r="I107" s="378">
        <v>533</v>
      </c>
      <c r="J107" s="378">
        <v>4100</v>
      </c>
      <c r="K107" s="378">
        <v>299</v>
      </c>
      <c r="L107" s="378">
        <v>354598</v>
      </c>
      <c r="M107" s="399">
        <v>17730</v>
      </c>
      <c r="N107" s="399">
        <v>59572</v>
      </c>
      <c r="O107" s="380">
        <v>431900</v>
      </c>
      <c r="P107" s="301"/>
      <c r="Q107" s="380">
        <v>0</v>
      </c>
    </row>
    <row r="108" spans="1:17" ht="5.25" customHeight="1" x14ac:dyDescent="0.2">
      <c r="A108" s="301"/>
      <c r="B108" s="331"/>
      <c r="C108" s="332"/>
      <c r="D108" s="333"/>
      <c r="E108" s="334"/>
      <c r="F108" s="334"/>
      <c r="G108" s="335"/>
      <c r="H108" s="336"/>
      <c r="I108" s="336"/>
      <c r="J108" s="336"/>
      <c r="K108" s="337"/>
      <c r="L108" s="301"/>
      <c r="M108" s="381"/>
      <c r="N108" s="381"/>
      <c r="O108" s="382"/>
      <c r="P108" s="301"/>
      <c r="Q108" s="382"/>
    </row>
    <row r="109" spans="1:17" s="400" customFormat="1" ht="12.75" x14ac:dyDescent="0.2">
      <c r="A109" s="348">
        <v>2013</v>
      </c>
      <c r="B109" s="349"/>
      <c r="C109" s="350" t="s">
        <v>175</v>
      </c>
      <c r="D109" s="351" t="s">
        <v>176</v>
      </c>
      <c r="E109" s="352" t="s">
        <v>75</v>
      </c>
      <c r="F109" s="352" t="s">
        <v>216</v>
      </c>
      <c r="G109" s="352" t="s">
        <v>123</v>
      </c>
      <c r="H109" s="353">
        <v>306973</v>
      </c>
      <c r="I109" s="354">
        <v>533</v>
      </c>
      <c r="J109" s="354">
        <v>4100</v>
      </c>
      <c r="K109" s="354">
        <v>299</v>
      </c>
      <c r="L109" s="355">
        <v>311905</v>
      </c>
      <c r="M109" s="397">
        <v>15595</v>
      </c>
      <c r="N109" s="397">
        <v>52400</v>
      </c>
      <c r="O109" s="357">
        <v>379900</v>
      </c>
      <c r="P109" s="331"/>
      <c r="Q109" s="357">
        <v>0</v>
      </c>
    </row>
    <row r="110" spans="1:17" s="400" customFormat="1" ht="12.75" x14ac:dyDescent="0.2">
      <c r="A110" s="358">
        <v>2013</v>
      </c>
      <c r="B110" s="359"/>
      <c r="C110" s="360" t="s">
        <v>175</v>
      </c>
      <c r="D110" s="361" t="s">
        <v>176</v>
      </c>
      <c r="E110" s="362" t="s">
        <v>84</v>
      </c>
      <c r="F110" s="352" t="s">
        <v>217</v>
      </c>
      <c r="G110" s="362" t="s">
        <v>123</v>
      </c>
      <c r="H110" s="363">
        <v>319288</v>
      </c>
      <c r="I110" s="364">
        <v>533</v>
      </c>
      <c r="J110" s="364">
        <v>4100</v>
      </c>
      <c r="K110" s="364">
        <v>299</v>
      </c>
      <c r="L110" s="364">
        <v>324220</v>
      </c>
      <c r="M110" s="398">
        <v>16211</v>
      </c>
      <c r="N110" s="398">
        <v>54469</v>
      </c>
      <c r="O110" s="366">
        <v>394900</v>
      </c>
      <c r="P110" s="331"/>
      <c r="Q110" s="366">
        <v>0</v>
      </c>
    </row>
    <row r="111" spans="1:17" ht="9.6" customHeight="1" x14ac:dyDescent="0.2"/>
  </sheetData>
  <sheetProtection password="E9C4" sheet="1" objects="1" scenarios="1"/>
  <mergeCells count="1">
    <mergeCell ref="O4:Q4"/>
  </mergeCells>
  <printOptions horizontalCentered="1" gridLinesSet="0"/>
  <pageMargins left="0.17" right="0.18" top="0.17" bottom="0.25" header="0.17" footer="0.25"/>
  <pageSetup scale="61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L102"/>
  <sheetViews>
    <sheetView showGridLines="0" zoomScale="78" zoomScaleNormal="78" workbookViewId="0">
      <selection activeCell="O18" sqref="O18"/>
    </sheetView>
  </sheetViews>
  <sheetFormatPr defaultColWidth="9.625" defaultRowHeight="12" x14ac:dyDescent="0.2"/>
  <cols>
    <col min="1" max="1" width="7.75" style="299" bestFit="1" customWidth="1"/>
    <col min="2" max="2" width="1.625" style="299" customWidth="1"/>
    <col min="3" max="3" width="8.375" style="299" customWidth="1"/>
    <col min="4" max="4" width="30.75" style="299" customWidth="1"/>
    <col min="5" max="5" width="8.625" style="299" customWidth="1"/>
    <col min="6" max="6" width="8.625" style="301" hidden="1" customWidth="1"/>
    <col min="7" max="7" width="9.125" style="299" bestFit="1" customWidth="1"/>
    <col min="8" max="8" width="11.125" style="304" customWidth="1"/>
    <col min="9" max="9" width="2.625" style="299" customWidth="1"/>
    <col min="10" max="10" width="11" style="304" bestFit="1" customWidth="1"/>
    <col min="11" max="11" width="2.625" style="299" customWidth="1"/>
    <col min="12" max="12" width="10.5" style="304" bestFit="1" customWidth="1"/>
    <col min="13" max="256" width="9.625" style="299"/>
    <col min="257" max="257" width="7.75" style="299" bestFit="1" customWidth="1"/>
    <col min="258" max="258" width="1.625" style="299" customWidth="1"/>
    <col min="259" max="259" width="8.375" style="299" customWidth="1"/>
    <col min="260" max="260" width="30.75" style="299" customWidth="1"/>
    <col min="261" max="261" width="8.625" style="299" customWidth="1"/>
    <col min="262" max="262" width="0" style="299" hidden="1" customWidth="1"/>
    <col min="263" max="263" width="9.125" style="299" bestFit="1" customWidth="1"/>
    <col min="264" max="264" width="11.125" style="299" customWidth="1"/>
    <col min="265" max="265" width="2.625" style="299" customWidth="1"/>
    <col min="266" max="266" width="11" style="299" bestFit="1" customWidth="1"/>
    <col min="267" max="267" width="2.625" style="299" customWidth="1"/>
    <col min="268" max="268" width="10.5" style="299" bestFit="1" customWidth="1"/>
    <col min="269" max="512" width="9.625" style="299"/>
    <col min="513" max="513" width="7.75" style="299" bestFit="1" customWidth="1"/>
    <col min="514" max="514" width="1.625" style="299" customWidth="1"/>
    <col min="515" max="515" width="8.375" style="299" customWidth="1"/>
    <col min="516" max="516" width="30.75" style="299" customWidth="1"/>
    <col min="517" max="517" width="8.625" style="299" customWidth="1"/>
    <col min="518" max="518" width="0" style="299" hidden="1" customWidth="1"/>
    <col min="519" max="519" width="9.125" style="299" bestFit="1" customWidth="1"/>
    <col min="520" max="520" width="11.125" style="299" customWidth="1"/>
    <col min="521" max="521" width="2.625" style="299" customWidth="1"/>
    <col min="522" max="522" width="11" style="299" bestFit="1" customWidth="1"/>
    <col min="523" max="523" width="2.625" style="299" customWidth="1"/>
    <col min="524" max="524" width="10.5" style="299" bestFit="1" customWidth="1"/>
    <col min="525" max="768" width="9.625" style="299"/>
    <col min="769" max="769" width="7.75" style="299" bestFit="1" customWidth="1"/>
    <col min="770" max="770" width="1.625" style="299" customWidth="1"/>
    <col min="771" max="771" width="8.375" style="299" customWidth="1"/>
    <col min="772" max="772" width="30.75" style="299" customWidth="1"/>
    <col min="773" max="773" width="8.625" style="299" customWidth="1"/>
    <col min="774" max="774" width="0" style="299" hidden="1" customWidth="1"/>
    <col min="775" max="775" width="9.125" style="299" bestFit="1" customWidth="1"/>
    <col min="776" max="776" width="11.125" style="299" customWidth="1"/>
    <col min="777" max="777" width="2.625" style="299" customWidth="1"/>
    <col min="778" max="778" width="11" style="299" bestFit="1" customWidth="1"/>
    <col min="779" max="779" width="2.625" style="299" customWidth="1"/>
    <col min="780" max="780" width="10.5" style="299" bestFit="1" customWidth="1"/>
    <col min="781" max="1024" width="9.625" style="299"/>
    <col min="1025" max="1025" width="7.75" style="299" bestFit="1" customWidth="1"/>
    <col min="1026" max="1026" width="1.625" style="299" customWidth="1"/>
    <col min="1027" max="1027" width="8.375" style="299" customWidth="1"/>
    <col min="1028" max="1028" width="30.75" style="299" customWidth="1"/>
    <col min="1029" max="1029" width="8.625" style="299" customWidth="1"/>
    <col min="1030" max="1030" width="0" style="299" hidden="1" customWidth="1"/>
    <col min="1031" max="1031" width="9.125" style="299" bestFit="1" customWidth="1"/>
    <col min="1032" max="1032" width="11.125" style="299" customWidth="1"/>
    <col min="1033" max="1033" width="2.625" style="299" customWidth="1"/>
    <col min="1034" max="1034" width="11" style="299" bestFit="1" customWidth="1"/>
    <col min="1035" max="1035" width="2.625" style="299" customWidth="1"/>
    <col min="1036" max="1036" width="10.5" style="299" bestFit="1" customWidth="1"/>
    <col min="1037" max="1280" width="9.625" style="299"/>
    <col min="1281" max="1281" width="7.75" style="299" bestFit="1" customWidth="1"/>
    <col min="1282" max="1282" width="1.625" style="299" customWidth="1"/>
    <col min="1283" max="1283" width="8.375" style="299" customWidth="1"/>
    <col min="1284" max="1284" width="30.75" style="299" customWidth="1"/>
    <col min="1285" max="1285" width="8.625" style="299" customWidth="1"/>
    <col min="1286" max="1286" width="0" style="299" hidden="1" customWidth="1"/>
    <col min="1287" max="1287" width="9.125" style="299" bestFit="1" customWidth="1"/>
    <col min="1288" max="1288" width="11.125" style="299" customWidth="1"/>
    <col min="1289" max="1289" width="2.625" style="299" customWidth="1"/>
    <col min="1290" max="1290" width="11" style="299" bestFit="1" customWidth="1"/>
    <col min="1291" max="1291" width="2.625" style="299" customWidth="1"/>
    <col min="1292" max="1292" width="10.5" style="299" bestFit="1" customWidth="1"/>
    <col min="1293" max="1536" width="9.625" style="299"/>
    <col min="1537" max="1537" width="7.75" style="299" bestFit="1" customWidth="1"/>
    <col min="1538" max="1538" width="1.625" style="299" customWidth="1"/>
    <col min="1539" max="1539" width="8.375" style="299" customWidth="1"/>
    <col min="1540" max="1540" width="30.75" style="299" customWidth="1"/>
    <col min="1541" max="1541" width="8.625" style="299" customWidth="1"/>
    <col min="1542" max="1542" width="0" style="299" hidden="1" customWidth="1"/>
    <col min="1543" max="1543" width="9.125" style="299" bestFit="1" customWidth="1"/>
    <col min="1544" max="1544" width="11.125" style="299" customWidth="1"/>
    <col min="1545" max="1545" width="2.625" style="299" customWidth="1"/>
    <col min="1546" max="1546" width="11" style="299" bestFit="1" customWidth="1"/>
    <col min="1547" max="1547" width="2.625" style="299" customWidth="1"/>
    <col min="1548" max="1548" width="10.5" style="299" bestFit="1" customWidth="1"/>
    <col min="1549" max="1792" width="9.625" style="299"/>
    <col min="1793" max="1793" width="7.75" style="299" bestFit="1" customWidth="1"/>
    <col min="1794" max="1794" width="1.625" style="299" customWidth="1"/>
    <col min="1795" max="1795" width="8.375" style="299" customWidth="1"/>
    <col min="1796" max="1796" width="30.75" style="299" customWidth="1"/>
    <col min="1797" max="1797" width="8.625" style="299" customWidth="1"/>
    <col min="1798" max="1798" width="0" style="299" hidden="1" customWidth="1"/>
    <col min="1799" max="1799" width="9.125" style="299" bestFit="1" customWidth="1"/>
    <col min="1800" max="1800" width="11.125" style="299" customWidth="1"/>
    <col min="1801" max="1801" width="2.625" style="299" customWidth="1"/>
    <col min="1802" max="1802" width="11" style="299" bestFit="1" customWidth="1"/>
    <col min="1803" max="1803" width="2.625" style="299" customWidth="1"/>
    <col min="1804" max="1804" width="10.5" style="299" bestFit="1" customWidth="1"/>
    <col min="1805" max="2048" width="9.625" style="299"/>
    <col min="2049" max="2049" width="7.75" style="299" bestFit="1" customWidth="1"/>
    <col min="2050" max="2050" width="1.625" style="299" customWidth="1"/>
    <col min="2051" max="2051" width="8.375" style="299" customWidth="1"/>
    <col min="2052" max="2052" width="30.75" style="299" customWidth="1"/>
    <col min="2053" max="2053" width="8.625" style="299" customWidth="1"/>
    <col min="2054" max="2054" width="0" style="299" hidden="1" customWidth="1"/>
    <col min="2055" max="2055" width="9.125" style="299" bestFit="1" customWidth="1"/>
    <col min="2056" max="2056" width="11.125" style="299" customWidth="1"/>
    <col min="2057" max="2057" width="2.625" style="299" customWidth="1"/>
    <col min="2058" max="2058" width="11" style="299" bestFit="1" customWidth="1"/>
    <col min="2059" max="2059" width="2.625" style="299" customWidth="1"/>
    <col min="2060" max="2060" width="10.5" style="299" bestFit="1" customWidth="1"/>
    <col min="2061" max="2304" width="9.625" style="299"/>
    <col min="2305" max="2305" width="7.75" style="299" bestFit="1" customWidth="1"/>
    <col min="2306" max="2306" width="1.625" style="299" customWidth="1"/>
    <col min="2307" max="2307" width="8.375" style="299" customWidth="1"/>
    <col min="2308" max="2308" width="30.75" style="299" customWidth="1"/>
    <col min="2309" max="2309" width="8.625" style="299" customWidth="1"/>
    <col min="2310" max="2310" width="0" style="299" hidden="1" customWidth="1"/>
    <col min="2311" max="2311" width="9.125" style="299" bestFit="1" customWidth="1"/>
    <col min="2312" max="2312" width="11.125" style="299" customWidth="1"/>
    <col min="2313" max="2313" width="2.625" style="299" customWidth="1"/>
    <col min="2314" max="2314" width="11" style="299" bestFit="1" customWidth="1"/>
    <col min="2315" max="2315" width="2.625" style="299" customWidth="1"/>
    <col min="2316" max="2316" width="10.5" style="299" bestFit="1" customWidth="1"/>
    <col min="2317" max="2560" width="9.625" style="299"/>
    <col min="2561" max="2561" width="7.75" style="299" bestFit="1" customWidth="1"/>
    <col min="2562" max="2562" width="1.625" style="299" customWidth="1"/>
    <col min="2563" max="2563" width="8.375" style="299" customWidth="1"/>
    <col min="2564" max="2564" width="30.75" style="299" customWidth="1"/>
    <col min="2565" max="2565" width="8.625" style="299" customWidth="1"/>
    <col min="2566" max="2566" width="0" style="299" hidden="1" customWidth="1"/>
    <col min="2567" max="2567" width="9.125" style="299" bestFit="1" customWidth="1"/>
    <col min="2568" max="2568" width="11.125" style="299" customWidth="1"/>
    <col min="2569" max="2569" width="2.625" style="299" customWidth="1"/>
    <col min="2570" max="2570" width="11" style="299" bestFit="1" customWidth="1"/>
    <col min="2571" max="2571" width="2.625" style="299" customWidth="1"/>
    <col min="2572" max="2572" width="10.5" style="299" bestFit="1" customWidth="1"/>
    <col min="2573" max="2816" width="9.625" style="299"/>
    <col min="2817" max="2817" width="7.75" style="299" bestFit="1" customWidth="1"/>
    <col min="2818" max="2818" width="1.625" style="299" customWidth="1"/>
    <col min="2819" max="2819" width="8.375" style="299" customWidth="1"/>
    <col min="2820" max="2820" width="30.75" style="299" customWidth="1"/>
    <col min="2821" max="2821" width="8.625" style="299" customWidth="1"/>
    <col min="2822" max="2822" width="0" style="299" hidden="1" customWidth="1"/>
    <col min="2823" max="2823" width="9.125" style="299" bestFit="1" customWidth="1"/>
    <col min="2824" max="2824" width="11.125" style="299" customWidth="1"/>
    <col min="2825" max="2825" width="2.625" style="299" customWidth="1"/>
    <col min="2826" max="2826" width="11" style="299" bestFit="1" customWidth="1"/>
    <col min="2827" max="2827" width="2.625" style="299" customWidth="1"/>
    <col min="2828" max="2828" width="10.5" style="299" bestFit="1" customWidth="1"/>
    <col min="2829" max="3072" width="9.625" style="299"/>
    <col min="3073" max="3073" width="7.75" style="299" bestFit="1" customWidth="1"/>
    <col min="3074" max="3074" width="1.625" style="299" customWidth="1"/>
    <col min="3075" max="3075" width="8.375" style="299" customWidth="1"/>
    <col min="3076" max="3076" width="30.75" style="299" customWidth="1"/>
    <col min="3077" max="3077" width="8.625" style="299" customWidth="1"/>
    <col min="3078" max="3078" width="0" style="299" hidden="1" customWidth="1"/>
    <col min="3079" max="3079" width="9.125" style="299" bestFit="1" customWidth="1"/>
    <col min="3080" max="3080" width="11.125" style="299" customWidth="1"/>
    <col min="3081" max="3081" width="2.625" style="299" customWidth="1"/>
    <col min="3082" max="3082" width="11" style="299" bestFit="1" customWidth="1"/>
    <col min="3083" max="3083" width="2.625" style="299" customWidth="1"/>
    <col min="3084" max="3084" width="10.5" style="299" bestFit="1" customWidth="1"/>
    <col min="3085" max="3328" width="9.625" style="299"/>
    <col min="3329" max="3329" width="7.75" style="299" bestFit="1" customWidth="1"/>
    <col min="3330" max="3330" width="1.625" style="299" customWidth="1"/>
    <col min="3331" max="3331" width="8.375" style="299" customWidth="1"/>
    <col min="3332" max="3332" width="30.75" style="299" customWidth="1"/>
    <col min="3333" max="3333" width="8.625" style="299" customWidth="1"/>
    <col min="3334" max="3334" width="0" style="299" hidden="1" customWidth="1"/>
    <col min="3335" max="3335" width="9.125" style="299" bestFit="1" customWidth="1"/>
    <col min="3336" max="3336" width="11.125" style="299" customWidth="1"/>
    <col min="3337" max="3337" width="2.625" style="299" customWidth="1"/>
    <col min="3338" max="3338" width="11" style="299" bestFit="1" customWidth="1"/>
    <col min="3339" max="3339" width="2.625" style="299" customWidth="1"/>
    <col min="3340" max="3340" width="10.5" style="299" bestFit="1" customWidth="1"/>
    <col min="3341" max="3584" width="9.625" style="299"/>
    <col min="3585" max="3585" width="7.75" style="299" bestFit="1" customWidth="1"/>
    <col min="3586" max="3586" width="1.625" style="299" customWidth="1"/>
    <col min="3587" max="3587" width="8.375" style="299" customWidth="1"/>
    <col min="3588" max="3588" width="30.75" style="299" customWidth="1"/>
    <col min="3589" max="3589" width="8.625" style="299" customWidth="1"/>
    <col min="3590" max="3590" width="0" style="299" hidden="1" customWidth="1"/>
    <col min="3591" max="3591" width="9.125" style="299" bestFit="1" customWidth="1"/>
    <col min="3592" max="3592" width="11.125" style="299" customWidth="1"/>
    <col min="3593" max="3593" width="2.625" style="299" customWidth="1"/>
    <col min="3594" max="3594" width="11" style="299" bestFit="1" customWidth="1"/>
    <col min="3595" max="3595" width="2.625" style="299" customWidth="1"/>
    <col min="3596" max="3596" width="10.5" style="299" bestFit="1" customWidth="1"/>
    <col min="3597" max="3840" width="9.625" style="299"/>
    <col min="3841" max="3841" width="7.75" style="299" bestFit="1" customWidth="1"/>
    <col min="3842" max="3842" width="1.625" style="299" customWidth="1"/>
    <col min="3843" max="3843" width="8.375" style="299" customWidth="1"/>
    <col min="3844" max="3844" width="30.75" style="299" customWidth="1"/>
    <col min="3845" max="3845" width="8.625" style="299" customWidth="1"/>
    <col min="3846" max="3846" width="0" style="299" hidden="1" customWidth="1"/>
    <col min="3847" max="3847" width="9.125" style="299" bestFit="1" customWidth="1"/>
    <col min="3848" max="3848" width="11.125" style="299" customWidth="1"/>
    <col min="3849" max="3849" width="2.625" style="299" customWidth="1"/>
    <col min="3850" max="3850" width="11" style="299" bestFit="1" customWidth="1"/>
    <col min="3851" max="3851" width="2.625" style="299" customWidth="1"/>
    <col min="3852" max="3852" width="10.5" style="299" bestFit="1" customWidth="1"/>
    <col min="3853" max="4096" width="9.625" style="299"/>
    <col min="4097" max="4097" width="7.75" style="299" bestFit="1" customWidth="1"/>
    <col min="4098" max="4098" width="1.625" style="299" customWidth="1"/>
    <col min="4099" max="4099" width="8.375" style="299" customWidth="1"/>
    <col min="4100" max="4100" width="30.75" style="299" customWidth="1"/>
    <col min="4101" max="4101" width="8.625" style="299" customWidth="1"/>
    <col min="4102" max="4102" width="0" style="299" hidden="1" customWidth="1"/>
    <col min="4103" max="4103" width="9.125" style="299" bestFit="1" customWidth="1"/>
    <col min="4104" max="4104" width="11.125" style="299" customWidth="1"/>
    <col min="4105" max="4105" width="2.625" style="299" customWidth="1"/>
    <col min="4106" max="4106" width="11" style="299" bestFit="1" customWidth="1"/>
    <col min="4107" max="4107" width="2.625" style="299" customWidth="1"/>
    <col min="4108" max="4108" width="10.5" style="299" bestFit="1" customWidth="1"/>
    <col min="4109" max="4352" width="9.625" style="299"/>
    <col min="4353" max="4353" width="7.75" style="299" bestFit="1" customWidth="1"/>
    <col min="4354" max="4354" width="1.625" style="299" customWidth="1"/>
    <col min="4355" max="4355" width="8.375" style="299" customWidth="1"/>
    <col min="4356" max="4356" width="30.75" style="299" customWidth="1"/>
    <col min="4357" max="4357" width="8.625" style="299" customWidth="1"/>
    <col min="4358" max="4358" width="0" style="299" hidden="1" customWidth="1"/>
    <col min="4359" max="4359" width="9.125" style="299" bestFit="1" customWidth="1"/>
    <col min="4360" max="4360" width="11.125" style="299" customWidth="1"/>
    <col min="4361" max="4361" width="2.625" style="299" customWidth="1"/>
    <col min="4362" max="4362" width="11" style="299" bestFit="1" customWidth="1"/>
    <col min="4363" max="4363" width="2.625" style="299" customWidth="1"/>
    <col min="4364" max="4364" width="10.5" style="299" bestFit="1" customWidth="1"/>
    <col min="4365" max="4608" width="9.625" style="299"/>
    <col min="4609" max="4609" width="7.75" style="299" bestFit="1" customWidth="1"/>
    <col min="4610" max="4610" width="1.625" style="299" customWidth="1"/>
    <col min="4611" max="4611" width="8.375" style="299" customWidth="1"/>
    <col min="4612" max="4612" width="30.75" style="299" customWidth="1"/>
    <col min="4613" max="4613" width="8.625" style="299" customWidth="1"/>
    <col min="4614" max="4614" width="0" style="299" hidden="1" customWidth="1"/>
    <col min="4615" max="4615" width="9.125" style="299" bestFit="1" customWidth="1"/>
    <col min="4616" max="4616" width="11.125" style="299" customWidth="1"/>
    <col min="4617" max="4617" width="2.625" style="299" customWidth="1"/>
    <col min="4618" max="4618" width="11" style="299" bestFit="1" customWidth="1"/>
    <col min="4619" max="4619" width="2.625" style="299" customWidth="1"/>
    <col min="4620" max="4620" width="10.5" style="299" bestFit="1" customWidth="1"/>
    <col min="4621" max="4864" width="9.625" style="299"/>
    <col min="4865" max="4865" width="7.75" style="299" bestFit="1" customWidth="1"/>
    <col min="4866" max="4866" width="1.625" style="299" customWidth="1"/>
    <col min="4867" max="4867" width="8.375" style="299" customWidth="1"/>
    <col min="4868" max="4868" width="30.75" style="299" customWidth="1"/>
    <col min="4869" max="4869" width="8.625" style="299" customWidth="1"/>
    <col min="4870" max="4870" width="0" style="299" hidden="1" customWidth="1"/>
    <col min="4871" max="4871" width="9.125" style="299" bestFit="1" customWidth="1"/>
    <col min="4872" max="4872" width="11.125" style="299" customWidth="1"/>
    <col min="4873" max="4873" width="2.625" style="299" customWidth="1"/>
    <col min="4874" max="4874" width="11" style="299" bestFit="1" customWidth="1"/>
    <col min="4875" max="4875" width="2.625" style="299" customWidth="1"/>
    <col min="4876" max="4876" width="10.5" style="299" bestFit="1" customWidth="1"/>
    <col min="4877" max="5120" width="9.625" style="299"/>
    <col min="5121" max="5121" width="7.75" style="299" bestFit="1" customWidth="1"/>
    <col min="5122" max="5122" width="1.625" style="299" customWidth="1"/>
    <col min="5123" max="5123" width="8.375" style="299" customWidth="1"/>
    <col min="5124" max="5124" width="30.75" style="299" customWidth="1"/>
    <col min="5125" max="5125" width="8.625" style="299" customWidth="1"/>
    <col min="5126" max="5126" width="0" style="299" hidden="1" customWidth="1"/>
    <col min="5127" max="5127" width="9.125" style="299" bestFit="1" customWidth="1"/>
    <col min="5128" max="5128" width="11.125" style="299" customWidth="1"/>
    <col min="5129" max="5129" width="2.625" style="299" customWidth="1"/>
    <col min="5130" max="5130" width="11" style="299" bestFit="1" customWidth="1"/>
    <col min="5131" max="5131" width="2.625" style="299" customWidth="1"/>
    <col min="5132" max="5132" width="10.5" style="299" bestFit="1" customWidth="1"/>
    <col min="5133" max="5376" width="9.625" style="299"/>
    <col min="5377" max="5377" width="7.75" style="299" bestFit="1" customWidth="1"/>
    <col min="5378" max="5378" width="1.625" style="299" customWidth="1"/>
    <col min="5379" max="5379" width="8.375" style="299" customWidth="1"/>
    <col min="5380" max="5380" width="30.75" style="299" customWidth="1"/>
    <col min="5381" max="5381" width="8.625" style="299" customWidth="1"/>
    <col min="5382" max="5382" width="0" style="299" hidden="1" customWidth="1"/>
    <col min="5383" max="5383" width="9.125" style="299" bestFit="1" customWidth="1"/>
    <col min="5384" max="5384" width="11.125" style="299" customWidth="1"/>
    <col min="5385" max="5385" width="2.625" style="299" customWidth="1"/>
    <col min="5386" max="5386" width="11" style="299" bestFit="1" customWidth="1"/>
    <col min="5387" max="5387" width="2.625" style="299" customWidth="1"/>
    <col min="5388" max="5388" width="10.5" style="299" bestFit="1" customWidth="1"/>
    <col min="5389" max="5632" width="9.625" style="299"/>
    <col min="5633" max="5633" width="7.75" style="299" bestFit="1" customWidth="1"/>
    <col min="5634" max="5634" width="1.625" style="299" customWidth="1"/>
    <col min="5635" max="5635" width="8.375" style="299" customWidth="1"/>
    <col min="5636" max="5636" width="30.75" style="299" customWidth="1"/>
    <col min="5637" max="5637" width="8.625" style="299" customWidth="1"/>
    <col min="5638" max="5638" width="0" style="299" hidden="1" customWidth="1"/>
    <col min="5639" max="5639" width="9.125" style="299" bestFit="1" customWidth="1"/>
    <col min="5640" max="5640" width="11.125" style="299" customWidth="1"/>
    <col min="5641" max="5641" width="2.625" style="299" customWidth="1"/>
    <col min="5642" max="5642" width="11" style="299" bestFit="1" customWidth="1"/>
    <col min="5643" max="5643" width="2.625" style="299" customWidth="1"/>
    <col min="5644" max="5644" width="10.5" style="299" bestFit="1" customWidth="1"/>
    <col min="5645" max="5888" width="9.625" style="299"/>
    <col min="5889" max="5889" width="7.75" style="299" bestFit="1" customWidth="1"/>
    <col min="5890" max="5890" width="1.625" style="299" customWidth="1"/>
    <col min="5891" max="5891" width="8.375" style="299" customWidth="1"/>
    <col min="5892" max="5892" width="30.75" style="299" customWidth="1"/>
    <col min="5893" max="5893" width="8.625" style="299" customWidth="1"/>
    <col min="5894" max="5894" width="0" style="299" hidden="1" customWidth="1"/>
    <col min="5895" max="5895" width="9.125" style="299" bestFit="1" customWidth="1"/>
    <col min="5896" max="5896" width="11.125" style="299" customWidth="1"/>
    <col min="5897" max="5897" width="2.625" style="299" customWidth="1"/>
    <col min="5898" max="5898" width="11" style="299" bestFit="1" customWidth="1"/>
    <col min="5899" max="5899" width="2.625" style="299" customWidth="1"/>
    <col min="5900" max="5900" width="10.5" style="299" bestFit="1" customWidth="1"/>
    <col min="5901" max="6144" width="9.625" style="299"/>
    <col min="6145" max="6145" width="7.75" style="299" bestFit="1" customWidth="1"/>
    <col min="6146" max="6146" width="1.625" style="299" customWidth="1"/>
    <col min="6147" max="6147" width="8.375" style="299" customWidth="1"/>
    <col min="6148" max="6148" width="30.75" style="299" customWidth="1"/>
    <col min="6149" max="6149" width="8.625" style="299" customWidth="1"/>
    <col min="6150" max="6150" width="0" style="299" hidden="1" customWidth="1"/>
    <col min="6151" max="6151" width="9.125" style="299" bestFit="1" customWidth="1"/>
    <col min="6152" max="6152" width="11.125" style="299" customWidth="1"/>
    <col min="6153" max="6153" width="2.625" style="299" customWidth="1"/>
    <col min="6154" max="6154" width="11" style="299" bestFit="1" customWidth="1"/>
    <col min="6155" max="6155" width="2.625" style="299" customWidth="1"/>
    <col min="6156" max="6156" width="10.5" style="299" bestFit="1" customWidth="1"/>
    <col min="6157" max="6400" width="9.625" style="299"/>
    <col min="6401" max="6401" width="7.75" style="299" bestFit="1" customWidth="1"/>
    <col min="6402" max="6402" width="1.625" style="299" customWidth="1"/>
    <col min="6403" max="6403" width="8.375" style="299" customWidth="1"/>
    <col min="6404" max="6404" width="30.75" style="299" customWidth="1"/>
    <col min="6405" max="6405" width="8.625" style="299" customWidth="1"/>
    <col min="6406" max="6406" width="0" style="299" hidden="1" customWidth="1"/>
    <col min="6407" max="6407" width="9.125" style="299" bestFit="1" customWidth="1"/>
    <col min="6408" max="6408" width="11.125" style="299" customWidth="1"/>
    <col min="6409" max="6409" width="2.625" style="299" customWidth="1"/>
    <col min="6410" max="6410" width="11" style="299" bestFit="1" customWidth="1"/>
    <col min="6411" max="6411" width="2.625" style="299" customWidth="1"/>
    <col min="6412" max="6412" width="10.5" style="299" bestFit="1" customWidth="1"/>
    <col min="6413" max="6656" width="9.625" style="299"/>
    <col min="6657" max="6657" width="7.75" style="299" bestFit="1" customWidth="1"/>
    <col min="6658" max="6658" width="1.625" style="299" customWidth="1"/>
    <col min="6659" max="6659" width="8.375" style="299" customWidth="1"/>
    <col min="6660" max="6660" width="30.75" style="299" customWidth="1"/>
    <col min="6661" max="6661" width="8.625" style="299" customWidth="1"/>
    <col min="6662" max="6662" width="0" style="299" hidden="1" customWidth="1"/>
    <col min="6663" max="6663" width="9.125" style="299" bestFit="1" customWidth="1"/>
    <col min="6664" max="6664" width="11.125" style="299" customWidth="1"/>
    <col min="6665" max="6665" width="2.625" style="299" customWidth="1"/>
    <col min="6666" max="6666" width="11" style="299" bestFit="1" customWidth="1"/>
    <col min="6667" max="6667" width="2.625" style="299" customWidth="1"/>
    <col min="6668" max="6668" width="10.5" style="299" bestFit="1" customWidth="1"/>
    <col min="6669" max="6912" width="9.625" style="299"/>
    <col min="6913" max="6913" width="7.75" style="299" bestFit="1" customWidth="1"/>
    <col min="6914" max="6914" width="1.625" style="299" customWidth="1"/>
    <col min="6915" max="6915" width="8.375" style="299" customWidth="1"/>
    <col min="6916" max="6916" width="30.75" style="299" customWidth="1"/>
    <col min="6917" max="6917" width="8.625" style="299" customWidth="1"/>
    <col min="6918" max="6918" width="0" style="299" hidden="1" customWidth="1"/>
    <col min="6919" max="6919" width="9.125" style="299" bestFit="1" customWidth="1"/>
    <col min="6920" max="6920" width="11.125" style="299" customWidth="1"/>
    <col min="6921" max="6921" width="2.625" style="299" customWidth="1"/>
    <col min="6922" max="6922" width="11" style="299" bestFit="1" customWidth="1"/>
    <col min="6923" max="6923" width="2.625" style="299" customWidth="1"/>
    <col min="6924" max="6924" width="10.5" style="299" bestFit="1" customWidth="1"/>
    <col min="6925" max="7168" width="9.625" style="299"/>
    <col min="7169" max="7169" width="7.75" style="299" bestFit="1" customWidth="1"/>
    <col min="7170" max="7170" width="1.625" style="299" customWidth="1"/>
    <col min="7171" max="7171" width="8.375" style="299" customWidth="1"/>
    <col min="7172" max="7172" width="30.75" style="299" customWidth="1"/>
    <col min="7173" max="7173" width="8.625" style="299" customWidth="1"/>
    <col min="7174" max="7174" width="0" style="299" hidden="1" customWidth="1"/>
    <col min="7175" max="7175" width="9.125" style="299" bestFit="1" customWidth="1"/>
    <col min="7176" max="7176" width="11.125" style="299" customWidth="1"/>
    <col min="7177" max="7177" width="2.625" style="299" customWidth="1"/>
    <col min="7178" max="7178" width="11" style="299" bestFit="1" customWidth="1"/>
    <col min="7179" max="7179" width="2.625" style="299" customWidth="1"/>
    <col min="7180" max="7180" width="10.5" style="299" bestFit="1" customWidth="1"/>
    <col min="7181" max="7424" width="9.625" style="299"/>
    <col min="7425" max="7425" width="7.75" style="299" bestFit="1" customWidth="1"/>
    <col min="7426" max="7426" width="1.625" style="299" customWidth="1"/>
    <col min="7427" max="7427" width="8.375" style="299" customWidth="1"/>
    <col min="7428" max="7428" width="30.75" style="299" customWidth="1"/>
    <col min="7429" max="7429" width="8.625" style="299" customWidth="1"/>
    <col min="7430" max="7430" width="0" style="299" hidden="1" customWidth="1"/>
    <col min="7431" max="7431" width="9.125" style="299" bestFit="1" customWidth="1"/>
    <col min="7432" max="7432" width="11.125" style="299" customWidth="1"/>
    <col min="7433" max="7433" width="2.625" style="299" customWidth="1"/>
    <col min="7434" max="7434" width="11" style="299" bestFit="1" customWidth="1"/>
    <col min="7435" max="7435" width="2.625" style="299" customWidth="1"/>
    <col min="7436" max="7436" width="10.5" style="299" bestFit="1" customWidth="1"/>
    <col min="7437" max="7680" width="9.625" style="299"/>
    <col min="7681" max="7681" width="7.75" style="299" bestFit="1" customWidth="1"/>
    <col min="7682" max="7682" width="1.625" style="299" customWidth="1"/>
    <col min="7683" max="7683" width="8.375" style="299" customWidth="1"/>
    <col min="7684" max="7684" width="30.75" style="299" customWidth="1"/>
    <col min="7685" max="7685" width="8.625" style="299" customWidth="1"/>
    <col min="7686" max="7686" width="0" style="299" hidden="1" customWidth="1"/>
    <col min="7687" max="7687" width="9.125" style="299" bestFit="1" customWidth="1"/>
    <col min="7688" max="7688" width="11.125" style="299" customWidth="1"/>
    <col min="7689" max="7689" width="2.625" style="299" customWidth="1"/>
    <col min="7690" max="7690" width="11" style="299" bestFit="1" customWidth="1"/>
    <col min="7691" max="7691" width="2.625" style="299" customWidth="1"/>
    <col min="7692" max="7692" width="10.5" style="299" bestFit="1" customWidth="1"/>
    <col min="7693" max="7936" width="9.625" style="299"/>
    <col min="7937" max="7937" width="7.75" style="299" bestFit="1" customWidth="1"/>
    <col min="7938" max="7938" width="1.625" style="299" customWidth="1"/>
    <col min="7939" max="7939" width="8.375" style="299" customWidth="1"/>
    <col min="7940" max="7940" width="30.75" style="299" customWidth="1"/>
    <col min="7941" max="7941" width="8.625" style="299" customWidth="1"/>
    <col min="7942" max="7942" width="0" style="299" hidden="1" customWidth="1"/>
    <col min="7943" max="7943" width="9.125" style="299" bestFit="1" customWidth="1"/>
    <col min="7944" max="7944" width="11.125" style="299" customWidth="1"/>
    <col min="7945" max="7945" width="2.625" style="299" customWidth="1"/>
    <col min="7946" max="7946" width="11" style="299" bestFit="1" customWidth="1"/>
    <col min="7947" max="7947" width="2.625" style="299" customWidth="1"/>
    <col min="7948" max="7948" width="10.5" style="299" bestFit="1" customWidth="1"/>
    <col min="7949" max="8192" width="9.625" style="299"/>
    <col min="8193" max="8193" width="7.75" style="299" bestFit="1" customWidth="1"/>
    <col min="8194" max="8194" width="1.625" style="299" customWidth="1"/>
    <col min="8195" max="8195" width="8.375" style="299" customWidth="1"/>
    <col min="8196" max="8196" width="30.75" style="299" customWidth="1"/>
    <col min="8197" max="8197" width="8.625" style="299" customWidth="1"/>
    <col min="8198" max="8198" width="0" style="299" hidden="1" customWidth="1"/>
    <col min="8199" max="8199" width="9.125" style="299" bestFit="1" customWidth="1"/>
    <col min="8200" max="8200" width="11.125" style="299" customWidth="1"/>
    <col min="8201" max="8201" width="2.625" style="299" customWidth="1"/>
    <col min="8202" max="8202" width="11" style="299" bestFit="1" customWidth="1"/>
    <col min="8203" max="8203" width="2.625" style="299" customWidth="1"/>
    <col min="8204" max="8204" width="10.5" style="299" bestFit="1" customWidth="1"/>
    <col min="8205" max="8448" width="9.625" style="299"/>
    <col min="8449" max="8449" width="7.75" style="299" bestFit="1" customWidth="1"/>
    <col min="8450" max="8450" width="1.625" style="299" customWidth="1"/>
    <col min="8451" max="8451" width="8.375" style="299" customWidth="1"/>
    <col min="8452" max="8452" width="30.75" style="299" customWidth="1"/>
    <col min="8453" max="8453" width="8.625" style="299" customWidth="1"/>
    <col min="8454" max="8454" width="0" style="299" hidden="1" customWidth="1"/>
    <col min="8455" max="8455" width="9.125" style="299" bestFit="1" customWidth="1"/>
    <col min="8456" max="8456" width="11.125" style="299" customWidth="1"/>
    <col min="8457" max="8457" width="2.625" style="299" customWidth="1"/>
    <col min="8458" max="8458" width="11" style="299" bestFit="1" customWidth="1"/>
    <col min="8459" max="8459" width="2.625" style="299" customWidth="1"/>
    <col min="8460" max="8460" width="10.5" style="299" bestFit="1" customWidth="1"/>
    <col min="8461" max="8704" width="9.625" style="299"/>
    <col min="8705" max="8705" width="7.75" style="299" bestFit="1" customWidth="1"/>
    <col min="8706" max="8706" width="1.625" style="299" customWidth="1"/>
    <col min="8707" max="8707" width="8.375" style="299" customWidth="1"/>
    <col min="8708" max="8708" width="30.75" style="299" customWidth="1"/>
    <col min="8709" max="8709" width="8.625" style="299" customWidth="1"/>
    <col min="8710" max="8710" width="0" style="299" hidden="1" customWidth="1"/>
    <col min="8711" max="8711" width="9.125" style="299" bestFit="1" customWidth="1"/>
    <col min="8712" max="8712" width="11.125" style="299" customWidth="1"/>
    <col min="8713" max="8713" width="2.625" style="299" customWidth="1"/>
    <col min="8714" max="8714" width="11" style="299" bestFit="1" customWidth="1"/>
    <col min="8715" max="8715" width="2.625" style="299" customWidth="1"/>
    <col min="8716" max="8716" width="10.5" style="299" bestFit="1" customWidth="1"/>
    <col min="8717" max="8960" width="9.625" style="299"/>
    <col min="8961" max="8961" width="7.75" style="299" bestFit="1" customWidth="1"/>
    <col min="8962" max="8962" width="1.625" style="299" customWidth="1"/>
    <col min="8963" max="8963" width="8.375" style="299" customWidth="1"/>
    <col min="8964" max="8964" width="30.75" style="299" customWidth="1"/>
    <col min="8965" max="8965" width="8.625" style="299" customWidth="1"/>
    <col min="8966" max="8966" width="0" style="299" hidden="1" customWidth="1"/>
    <col min="8967" max="8967" width="9.125" style="299" bestFit="1" customWidth="1"/>
    <col min="8968" max="8968" width="11.125" style="299" customWidth="1"/>
    <col min="8969" max="8969" width="2.625" style="299" customWidth="1"/>
    <col min="8970" max="8970" width="11" style="299" bestFit="1" customWidth="1"/>
    <col min="8971" max="8971" width="2.625" style="299" customWidth="1"/>
    <col min="8972" max="8972" width="10.5" style="299" bestFit="1" customWidth="1"/>
    <col min="8973" max="9216" width="9.625" style="299"/>
    <col min="9217" max="9217" width="7.75" style="299" bestFit="1" customWidth="1"/>
    <col min="9218" max="9218" width="1.625" style="299" customWidth="1"/>
    <col min="9219" max="9219" width="8.375" style="299" customWidth="1"/>
    <col min="9220" max="9220" width="30.75" style="299" customWidth="1"/>
    <col min="9221" max="9221" width="8.625" style="299" customWidth="1"/>
    <col min="9222" max="9222" width="0" style="299" hidden="1" customWidth="1"/>
    <col min="9223" max="9223" width="9.125" style="299" bestFit="1" customWidth="1"/>
    <col min="9224" max="9224" width="11.125" style="299" customWidth="1"/>
    <col min="9225" max="9225" width="2.625" style="299" customWidth="1"/>
    <col min="9226" max="9226" width="11" style="299" bestFit="1" customWidth="1"/>
    <col min="9227" max="9227" width="2.625" style="299" customWidth="1"/>
    <col min="9228" max="9228" width="10.5" style="299" bestFit="1" customWidth="1"/>
    <col min="9229" max="9472" width="9.625" style="299"/>
    <col min="9473" max="9473" width="7.75" style="299" bestFit="1" customWidth="1"/>
    <col min="9474" max="9474" width="1.625" style="299" customWidth="1"/>
    <col min="9475" max="9475" width="8.375" style="299" customWidth="1"/>
    <col min="9476" max="9476" width="30.75" style="299" customWidth="1"/>
    <col min="9477" max="9477" width="8.625" style="299" customWidth="1"/>
    <col min="9478" max="9478" width="0" style="299" hidden="1" customWidth="1"/>
    <col min="9479" max="9479" width="9.125" style="299" bestFit="1" customWidth="1"/>
    <col min="9480" max="9480" width="11.125" style="299" customWidth="1"/>
    <col min="9481" max="9481" width="2.625" style="299" customWidth="1"/>
    <col min="9482" max="9482" width="11" style="299" bestFit="1" customWidth="1"/>
    <col min="9483" max="9483" width="2.625" style="299" customWidth="1"/>
    <col min="9484" max="9484" width="10.5" style="299" bestFit="1" customWidth="1"/>
    <col min="9485" max="9728" width="9.625" style="299"/>
    <col min="9729" max="9729" width="7.75" style="299" bestFit="1" customWidth="1"/>
    <col min="9730" max="9730" width="1.625" style="299" customWidth="1"/>
    <col min="9731" max="9731" width="8.375" style="299" customWidth="1"/>
    <col min="9732" max="9732" width="30.75" style="299" customWidth="1"/>
    <col min="9733" max="9733" width="8.625" style="299" customWidth="1"/>
    <col min="9734" max="9734" width="0" style="299" hidden="1" customWidth="1"/>
    <col min="9735" max="9735" width="9.125" style="299" bestFit="1" customWidth="1"/>
    <col min="9736" max="9736" width="11.125" style="299" customWidth="1"/>
    <col min="9737" max="9737" width="2.625" style="299" customWidth="1"/>
    <col min="9738" max="9738" width="11" style="299" bestFit="1" customWidth="1"/>
    <col min="9739" max="9739" width="2.625" style="299" customWidth="1"/>
    <col min="9740" max="9740" width="10.5" style="299" bestFit="1" customWidth="1"/>
    <col min="9741" max="9984" width="9.625" style="299"/>
    <col min="9985" max="9985" width="7.75" style="299" bestFit="1" customWidth="1"/>
    <col min="9986" max="9986" width="1.625" style="299" customWidth="1"/>
    <col min="9987" max="9987" width="8.375" style="299" customWidth="1"/>
    <col min="9988" max="9988" width="30.75" style="299" customWidth="1"/>
    <col min="9989" max="9989" width="8.625" style="299" customWidth="1"/>
    <col min="9990" max="9990" width="0" style="299" hidden="1" customWidth="1"/>
    <col min="9991" max="9991" width="9.125" style="299" bestFit="1" customWidth="1"/>
    <col min="9992" max="9992" width="11.125" style="299" customWidth="1"/>
    <col min="9993" max="9993" width="2.625" style="299" customWidth="1"/>
    <col min="9994" max="9994" width="11" style="299" bestFit="1" customWidth="1"/>
    <col min="9995" max="9995" width="2.625" style="299" customWidth="1"/>
    <col min="9996" max="9996" width="10.5" style="299" bestFit="1" customWidth="1"/>
    <col min="9997" max="10240" width="9.625" style="299"/>
    <col min="10241" max="10241" width="7.75" style="299" bestFit="1" customWidth="1"/>
    <col min="10242" max="10242" width="1.625" style="299" customWidth="1"/>
    <col min="10243" max="10243" width="8.375" style="299" customWidth="1"/>
    <col min="10244" max="10244" width="30.75" style="299" customWidth="1"/>
    <col min="10245" max="10245" width="8.625" style="299" customWidth="1"/>
    <col min="10246" max="10246" width="0" style="299" hidden="1" customWidth="1"/>
    <col min="10247" max="10247" width="9.125" style="299" bestFit="1" customWidth="1"/>
    <col min="10248" max="10248" width="11.125" style="299" customWidth="1"/>
    <col min="10249" max="10249" width="2.625" style="299" customWidth="1"/>
    <col min="10250" max="10250" width="11" style="299" bestFit="1" customWidth="1"/>
    <col min="10251" max="10251" width="2.625" style="299" customWidth="1"/>
    <col min="10252" max="10252" width="10.5" style="299" bestFit="1" customWidth="1"/>
    <col min="10253" max="10496" width="9.625" style="299"/>
    <col min="10497" max="10497" width="7.75" style="299" bestFit="1" customWidth="1"/>
    <col min="10498" max="10498" width="1.625" style="299" customWidth="1"/>
    <col min="10499" max="10499" width="8.375" style="299" customWidth="1"/>
    <col min="10500" max="10500" width="30.75" style="299" customWidth="1"/>
    <col min="10501" max="10501" width="8.625" style="299" customWidth="1"/>
    <col min="10502" max="10502" width="0" style="299" hidden="1" customWidth="1"/>
    <col min="10503" max="10503" width="9.125" style="299" bestFit="1" customWidth="1"/>
    <col min="10504" max="10504" width="11.125" style="299" customWidth="1"/>
    <col min="10505" max="10505" width="2.625" style="299" customWidth="1"/>
    <col min="10506" max="10506" width="11" style="299" bestFit="1" customWidth="1"/>
    <col min="10507" max="10507" width="2.625" style="299" customWidth="1"/>
    <col min="10508" max="10508" width="10.5" style="299" bestFit="1" customWidth="1"/>
    <col min="10509" max="10752" width="9.625" style="299"/>
    <col min="10753" max="10753" width="7.75" style="299" bestFit="1" customWidth="1"/>
    <col min="10754" max="10754" width="1.625" style="299" customWidth="1"/>
    <col min="10755" max="10755" width="8.375" style="299" customWidth="1"/>
    <col min="10756" max="10756" width="30.75" style="299" customWidth="1"/>
    <col min="10757" max="10757" width="8.625" style="299" customWidth="1"/>
    <col min="10758" max="10758" width="0" style="299" hidden="1" customWidth="1"/>
    <col min="10759" max="10759" width="9.125" style="299" bestFit="1" customWidth="1"/>
    <col min="10760" max="10760" width="11.125" style="299" customWidth="1"/>
    <col min="10761" max="10761" width="2.625" style="299" customWidth="1"/>
    <col min="10762" max="10762" width="11" style="299" bestFit="1" customWidth="1"/>
    <col min="10763" max="10763" width="2.625" style="299" customWidth="1"/>
    <col min="10764" max="10764" width="10.5" style="299" bestFit="1" customWidth="1"/>
    <col min="10765" max="11008" width="9.625" style="299"/>
    <col min="11009" max="11009" width="7.75" style="299" bestFit="1" customWidth="1"/>
    <col min="11010" max="11010" width="1.625" style="299" customWidth="1"/>
    <col min="11011" max="11011" width="8.375" style="299" customWidth="1"/>
    <col min="11012" max="11012" width="30.75" style="299" customWidth="1"/>
    <col min="11013" max="11013" width="8.625" style="299" customWidth="1"/>
    <col min="11014" max="11014" width="0" style="299" hidden="1" customWidth="1"/>
    <col min="11015" max="11015" width="9.125" style="299" bestFit="1" customWidth="1"/>
    <col min="11016" max="11016" width="11.125" style="299" customWidth="1"/>
    <col min="11017" max="11017" width="2.625" style="299" customWidth="1"/>
    <col min="11018" max="11018" width="11" style="299" bestFit="1" customWidth="1"/>
    <col min="11019" max="11019" width="2.625" style="299" customWidth="1"/>
    <col min="11020" max="11020" width="10.5" style="299" bestFit="1" customWidth="1"/>
    <col min="11021" max="11264" width="9.625" style="299"/>
    <col min="11265" max="11265" width="7.75" style="299" bestFit="1" customWidth="1"/>
    <col min="11266" max="11266" width="1.625" style="299" customWidth="1"/>
    <col min="11267" max="11267" width="8.375" style="299" customWidth="1"/>
    <col min="11268" max="11268" width="30.75" style="299" customWidth="1"/>
    <col min="11269" max="11269" width="8.625" style="299" customWidth="1"/>
    <col min="11270" max="11270" width="0" style="299" hidden="1" customWidth="1"/>
    <col min="11271" max="11271" width="9.125" style="299" bestFit="1" customWidth="1"/>
    <col min="11272" max="11272" width="11.125" style="299" customWidth="1"/>
    <col min="11273" max="11273" width="2.625" style="299" customWidth="1"/>
    <col min="11274" max="11274" width="11" style="299" bestFit="1" customWidth="1"/>
    <col min="11275" max="11275" width="2.625" style="299" customWidth="1"/>
    <col min="11276" max="11276" width="10.5" style="299" bestFit="1" customWidth="1"/>
    <col min="11277" max="11520" width="9.625" style="299"/>
    <col min="11521" max="11521" width="7.75" style="299" bestFit="1" customWidth="1"/>
    <col min="11522" max="11522" width="1.625" style="299" customWidth="1"/>
    <col min="11523" max="11523" width="8.375" style="299" customWidth="1"/>
    <col min="11524" max="11524" width="30.75" style="299" customWidth="1"/>
    <col min="11525" max="11525" width="8.625" style="299" customWidth="1"/>
    <col min="11526" max="11526" width="0" style="299" hidden="1" customWidth="1"/>
    <col min="11527" max="11527" width="9.125" style="299" bestFit="1" customWidth="1"/>
    <col min="11528" max="11528" width="11.125" style="299" customWidth="1"/>
    <col min="11529" max="11529" width="2.625" style="299" customWidth="1"/>
    <col min="11530" max="11530" width="11" style="299" bestFit="1" customWidth="1"/>
    <col min="11531" max="11531" width="2.625" style="299" customWidth="1"/>
    <col min="11532" max="11532" width="10.5" style="299" bestFit="1" customWidth="1"/>
    <col min="11533" max="11776" width="9.625" style="299"/>
    <col min="11777" max="11777" width="7.75" style="299" bestFit="1" customWidth="1"/>
    <col min="11778" max="11778" width="1.625" style="299" customWidth="1"/>
    <col min="11779" max="11779" width="8.375" style="299" customWidth="1"/>
    <col min="11780" max="11780" width="30.75" style="299" customWidth="1"/>
    <col min="11781" max="11781" width="8.625" style="299" customWidth="1"/>
    <col min="11782" max="11782" width="0" style="299" hidden="1" customWidth="1"/>
    <col min="11783" max="11783" width="9.125" style="299" bestFit="1" customWidth="1"/>
    <col min="11784" max="11784" width="11.125" style="299" customWidth="1"/>
    <col min="11785" max="11785" width="2.625" style="299" customWidth="1"/>
    <col min="11786" max="11786" width="11" style="299" bestFit="1" customWidth="1"/>
    <col min="11787" max="11787" width="2.625" style="299" customWidth="1"/>
    <col min="11788" max="11788" width="10.5" style="299" bestFit="1" customWidth="1"/>
    <col min="11789" max="12032" width="9.625" style="299"/>
    <col min="12033" max="12033" width="7.75" style="299" bestFit="1" customWidth="1"/>
    <col min="12034" max="12034" width="1.625" style="299" customWidth="1"/>
    <col min="12035" max="12035" width="8.375" style="299" customWidth="1"/>
    <col min="12036" max="12036" width="30.75" style="299" customWidth="1"/>
    <col min="12037" max="12037" width="8.625" style="299" customWidth="1"/>
    <col min="12038" max="12038" width="0" style="299" hidden="1" customWidth="1"/>
    <col min="12039" max="12039" width="9.125" style="299" bestFit="1" customWidth="1"/>
    <col min="12040" max="12040" width="11.125" style="299" customWidth="1"/>
    <col min="12041" max="12041" width="2.625" style="299" customWidth="1"/>
    <col min="12042" max="12042" width="11" style="299" bestFit="1" customWidth="1"/>
    <col min="12043" max="12043" width="2.625" style="299" customWidth="1"/>
    <col min="12044" max="12044" width="10.5" style="299" bestFit="1" customWidth="1"/>
    <col min="12045" max="12288" width="9.625" style="299"/>
    <col min="12289" max="12289" width="7.75" style="299" bestFit="1" customWidth="1"/>
    <col min="12290" max="12290" width="1.625" style="299" customWidth="1"/>
    <col min="12291" max="12291" width="8.375" style="299" customWidth="1"/>
    <col min="12292" max="12292" width="30.75" style="299" customWidth="1"/>
    <col min="12293" max="12293" width="8.625" style="299" customWidth="1"/>
    <col min="12294" max="12294" width="0" style="299" hidden="1" customWidth="1"/>
    <col min="12295" max="12295" width="9.125" style="299" bestFit="1" customWidth="1"/>
    <col min="12296" max="12296" width="11.125" style="299" customWidth="1"/>
    <col min="12297" max="12297" width="2.625" style="299" customWidth="1"/>
    <col min="12298" max="12298" width="11" style="299" bestFit="1" customWidth="1"/>
    <col min="12299" max="12299" width="2.625" style="299" customWidth="1"/>
    <col min="12300" max="12300" width="10.5" style="299" bestFit="1" customWidth="1"/>
    <col min="12301" max="12544" width="9.625" style="299"/>
    <col min="12545" max="12545" width="7.75" style="299" bestFit="1" customWidth="1"/>
    <col min="12546" max="12546" width="1.625" style="299" customWidth="1"/>
    <col min="12547" max="12547" width="8.375" style="299" customWidth="1"/>
    <col min="12548" max="12548" width="30.75" style="299" customWidth="1"/>
    <col min="12549" max="12549" width="8.625" style="299" customWidth="1"/>
    <col min="12550" max="12550" width="0" style="299" hidden="1" customWidth="1"/>
    <col min="12551" max="12551" width="9.125" style="299" bestFit="1" customWidth="1"/>
    <col min="12552" max="12552" width="11.125" style="299" customWidth="1"/>
    <col min="12553" max="12553" width="2.625" style="299" customWidth="1"/>
    <col min="12554" max="12554" width="11" style="299" bestFit="1" customWidth="1"/>
    <col min="12555" max="12555" width="2.625" style="299" customWidth="1"/>
    <col min="12556" max="12556" width="10.5" style="299" bestFit="1" customWidth="1"/>
    <col min="12557" max="12800" width="9.625" style="299"/>
    <col min="12801" max="12801" width="7.75" style="299" bestFit="1" customWidth="1"/>
    <col min="12802" max="12802" width="1.625" style="299" customWidth="1"/>
    <col min="12803" max="12803" width="8.375" style="299" customWidth="1"/>
    <col min="12804" max="12804" width="30.75" style="299" customWidth="1"/>
    <col min="12805" max="12805" width="8.625" style="299" customWidth="1"/>
    <col min="12806" max="12806" width="0" style="299" hidden="1" customWidth="1"/>
    <col min="12807" max="12807" width="9.125" style="299" bestFit="1" customWidth="1"/>
    <col min="12808" max="12808" width="11.125" style="299" customWidth="1"/>
    <col min="12809" max="12809" width="2.625" style="299" customWidth="1"/>
    <col min="12810" max="12810" width="11" style="299" bestFit="1" customWidth="1"/>
    <col min="12811" max="12811" width="2.625" style="299" customWidth="1"/>
    <col min="12812" max="12812" width="10.5" style="299" bestFit="1" customWidth="1"/>
    <col min="12813" max="13056" width="9.625" style="299"/>
    <col min="13057" max="13057" width="7.75" style="299" bestFit="1" customWidth="1"/>
    <col min="13058" max="13058" width="1.625" style="299" customWidth="1"/>
    <col min="13059" max="13059" width="8.375" style="299" customWidth="1"/>
    <col min="13060" max="13060" width="30.75" style="299" customWidth="1"/>
    <col min="13061" max="13061" width="8.625" style="299" customWidth="1"/>
    <col min="13062" max="13062" width="0" style="299" hidden="1" customWidth="1"/>
    <col min="13063" max="13063" width="9.125" style="299" bestFit="1" customWidth="1"/>
    <col min="13064" max="13064" width="11.125" style="299" customWidth="1"/>
    <col min="13065" max="13065" width="2.625" style="299" customWidth="1"/>
    <col min="13066" max="13066" width="11" style="299" bestFit="1" customWidth="1"/>
    <col min="13067" max="13067" width="2.625" style="299" customWidth="1"/>
    <col min="13068" max="13068" width="10.5" style="299" bestFit="1" customWidth="1"/>
    <col min="13069" max="13312" width="9.625" style="299"/>
    <col min="13313" max="13313" width="7.75" style="299" bestFit="1" customWidth="1"/>
    <col min="13314" max="13314" width="1.625" style="299" customWidth="1"/>
    <col min="13315" max="13315" width="8.375" style="299" customWidth="1"/>
    <col min="13316" max="13316" width="30.75" style="299" customWidth="1"/>
    <col min="13317" max="13317" width="8.625" style="299" customWidth="1"/>
    <col min="13318" max="13318" width="0" style="299" hidden="1" customWidth="1"/>
    <col min="13319" max="13319" width="9.125" style="299" bestFit="1" customWidth="1"/>
    <col min="13320" max="13320" width="11.125" style="299" customWidth="1"/>
    <col min="13321" max="13321" width="2.625" style="299" customWidth="1"/>
    <col min="13322" max="13322" width="11" style="299" bestFit="1" customWidth="1"/>
    <col min="13323" max="13323" width="2.625" style="299" customWidth="1"/>
    <col min="13324" max="13324" width="10.5" style="299" bestFit="1" customWidth="1"/>
    <col min="13325" max="13568" width="9.625" style="299"/>
    <col min="13569" max="13569" width="7.75" style="299" bestFit="1" customWidth="1"/>
    <col min="13570" max="13570" width="1.625" style="299" customWidth="1"/>
    <col min="13571" max="13571" width="8.375" style="299" customWidth="1"/>
    <col min="13572" max="13572" width="30.75" style="299" customWidth="1"/>
    <col min="13573" max="13573" width="8.625" style="299" customWidth="1"/>
    <col min="13574" max="13574" width="0" style="299" hidden="1" customWidth="1"/>
    <col min="13575" max="13575" width="9.125" style="299" bestFit="1" customWidth="1"/>
    <col min="13576" max="13576" width="11.125" style="299" customWidth="1"/>
    <col min="13577" max="13577" width="2.625" style="299" customWidth="1"/>
    <col min="13578" max="13578" width="11" style="299" bestFit="1" customWidth="1"/>
    <col min="13579" max="13579" width="2.625" style="299" customWidth="1"/>
    <col min="13580" max="13580" width="10.5" style="299" bestFit="1" customWidth="1"/>
    <col min="13581" max="13824" width="9.625" style="299"/>
    <col min="13825" max="13825" width="7.75" style="299" bestFit="1" customWidth="1"/>
    <col min="13826" max="13826" width="1.625" style="299" customWidth="1"/>
    <col min="13827" max="13827" width="8.375" style="299" customWidth="1"/>
    <col min="13828" max="13828" width="30.75" style="299" customWidth="1"/>
    <col min="13829" max="13829" width="8.625" style="299" customWidth="1"/>
    <col min="13830" max="13830" width="0" style="299" hidden="1" customWidth="1"/>
    <col min="13831" max="13831" width="9.125" style="299" bestFit="1" customWidth="1"/>
    <col min="13832" max="13832" width="11.125" style="299" customWidth="1"/>
    <col min="13833" max="13833" width="2.625" style="299" customWidth="1"/>
    <col min="13834" max="13834" width="11" style="299" bestFit="1" customWidth="1"/>
    <col min="13835" max="13835" width="2.625" style="299" customWidth="1"/>
    <col min="13836" max="13836" width="10.5" style="299" bestFit="1" customWidth="1"/>
    <col min="13837" max="14080" width="9.625" style="299"/>
    <col min="14081" max="14081" width="7.75" style="299" bestFit="1" customWidth="1"/>
    <col min="14082" max="14082" width="1.625" style="299" customWidth="1"/>
    <col min="14083" max="14083" width="8.375" style="299" customWidth="1"/>
    <col min="14084" max="14084" width="30.75" style="299" customWidth="1"/>
    <col min="14085" max="14085" width="8.625" style="299" customWidth="1"/>
    <col min="14086" max="14086" width="0" style="299" hidden="1" customWidth="1"/>
    <col min="14087" max="14087" width="9.125" style="299" bestFit="1" customWidth="1"/>
    <col min="14088" max="14088" width="11.125" style="299" customWidth="1"/>
    <col min="14089" max="14089" width="2.625" style="299" customWidth="1"/>
    <col min="14090" max="14090" width="11" style="299" bestFit="1" customWidth="1"/>
    <col min="14091" max="14091" width="2.625" style="299" customWidth="1"/>
    <col min="14092" max="14092" width="10.5" style="299" bestFit="1" customWidth="1"/>
    <col min="14093" max="14336" width="9.625" style="299"/>
    <col min="14337" max="14337" width="7.75" style="299" bestFit="1" customWidth="1"/>
    <col min="14338" max="14338" width="1.625" style="299" customWidth="1"/>
    <col min="14339" max="14339" width="8.375" style="299" customWidth="1"/>
    <col min="14340" max="14340" width="30.75" style="299" customWidth="1"/>
    <col min="14341" max="14341" width="8.625" style="299" customWidth="1"/>
    <col min="14342" max="14342" width="0" style="299" hidden="1" customWidth="1"/>
    <col min="14343" max="14343" width="9.125" style="299" bestFit="1" customWidth="1"/>
    <col min="14344" max="14344" width="11.125" style="299" customWidth="1"/>
    <col min="14345" max="14345" width="2.625" style="299" customWidth="1"/>
    <col min="14346" max="14346" width="11" style="299" bestFit="1" customWidth="1"/>
    <col min="14347" max="14347" width="2.625" style="299" customWidth="1"/>
    <col min="14348" max="14348" width="10.5" style="299" bestFit="1" customWidth="1"/>
    <col min="14349" max="14592" width="9.625" style="299"/>
    <col min="14593" max="14593" width="7.75" style="299" bestFit="1" customWidth="1"/>
    <col min="14594" max="14594" width="1.625" style="299" customWidth="1"/>
    <col min="14595" max="14595" width="8.375" style="299" customWidth="1"/>
    <col min="14596" max="14596" width="30.75" style="299" customWidth="1"/>
    <col min="14597" max="14597" width="8.625" style="299" customWidth="1"/>
    <col min="14598" max="14598" width="0" style="299" hidden="1" customWidth="1"/>
    <col min="14599" max="14599" width="9.125" style="299" bestFit="1" customWidth="1"/>
    <col min="14600" max="14600" width="11.125" style="299" customWidth="1"/>
    <col min="14601" max="14601" width="2.625" style="299" customWidth="1"/>
    <col min="14602" max="14602" width="11" style="299" bestFit="1" customWidth="1"/>
    <col min="14603" max="14603" width="2.625" style="299" customWidth="1"/>
    <col min="14604" max="14604" width="10.5" style="299" bestFit="1" customWidth="1"/>
    <col min="14605" max="14848" width="9.625" style="299"/>
    <col min="14849" max="14849" width="7.75" style="299" bestFit="1" customWidth="1"/>
    <col min="14850" max="14850" width="1.625" style="299" customWidth="1"/>
    <col min="14851" max="14851" width="8.375" style="299" customWidth="1"/>
    <col min="14852" max="14852" width="30.75" style="299" customWidth="1"/>
    <col min="14853" max="14853" width="8.625" style="299" customWidth="1"/>
    <col min="14854" max="14854" width="0" style="299" hidden="1" customWidth="1"/>
    <col min="14855" max="14855" width="9.125" style="299" bestFit="1" customWidth="1"/>
    <col min="14856" max="14856" width="11.125" style="299" customWidth="1"/>
    <col min="14857" max="14857" width="2.625" style="299" customWidth="1"/>
    <col min="14858" max="14858" width="11" style="299" bestFit="1" customWidth="1"/>
    <col min="14859" max="14859" width="2.625" style="299" customWidth="1"/>
    <col min="14860" max="14860" width="10.5" style="299" bestFit="1" customWidth="1"/>
    <col min="14861" max="15104" width="9.625" style="299"/>
    <col min="15105" max="15105" width="7.75" style="299" bestFit="1" customWidth="1"/>
    <col min="15106" max="15106" width="1.625" style="299" customWidth="1"/>
    <col min="15107" max="15107" width="8.375" style="299" customWidth="1"/>
    <col min="15108" max="15108" width="30.75" style="299" customWidth="1"/>
    <col min="15109" max="15109" width="8.625" style="299" customWidth="1"/>
    <col min="15110" max="15110" width="0" style="299" hidden="1" customWidth="1"/>
    <col min="15111" max="15111" width="9.125" style="299" bestFit="1" customWidth="1"/>
    <col min="15112" max="15112" width="11.125" style="299" customWidth="1"/>
    <col min="15113" max="15113" width="2.625" style="299" customWidth="1"/>
    <col min="15114" max="15114" width="11" style="299" bestFit="1" customWidth="1"/>
    <col min="15115" max="15115" width="2.625" style="299" customWidth="1"/>
    <col min="15116" max="15116" width="10.5" style="299" bestFit="1" customWidth="1"/>
    <col min="15117" max="15360" width="9.625" style="299"/>
    <col min="15361" max="15361" width="7.75" style="299" bestFit="1" customWidth="1"/>
    <col min="15362" max="15362" width="1.625" style="299" customWidth="1"/>
    <col min="15363" max="15363" width="8.375" style="299" customWidth="1"/>
    <col min="15364" max="15364" width="30.75" style="299" customWidth="1"/>
    <col min="15365" max="15365" width="8.625" style="299" customWidth="1"/>
    <col min="15366" max="15366" width="0" style="299" hidden="1" customWidth="1"/>
    <col min="15367" max="15367" width="9.125" style="299" bestFit="1" customWidth="1"/>
    <col min="15368" max="15368" width="11.125" style="299" customWidth="1"/>
    <col min="15369" max="15369" width="2.625" style="299" customWidth="1"/>
    <col min="15370" max="15370" width="11" style="299" bestFit="1" customWidth="1"/>
    <col min="15371" max="15371" width="2.625" style="299" customWidth="1"/>
    <col min="15372" max="15372" width="10.5" style="299" bestFit="1" customWidth="1"/>
    <col min="15373" max="15616" width="9.625" style="299"/>
    <col min="15617" max="15617" width="7.75" style="299" bestFit="1" customWidth="1"/>
    <col min="15618" max="15618" width="1.625" style="299" customWidth="1"/>
    <col min="15619" max="15619" width="8.375" style="299" customWidth="1"/>
    <col min="15620" max="15620" width="30.75" style="299" customWidth="1"/>
    <col min="15621" max="15621" width="8.625" style="299" customWidth="1"/>
    <col min="15622" max="15622" width="0" style="299" hidden="1" customWidth="1"/>
    <col min="15623" max="15623" width="9.125" style="299" bestFit="1" customWidth="1"/>
    <col min="15624" max="15624" width="11.125" style="299" customWidth="1"/>
    <col min="15625" max="15625" width="2.625" style="299" customWidth="1"/>
    <col min="15626" max="15626" width="11" style="299" bestFit="1" customWidth="1"/>
    <col min="15627" max="15627" width="2.625" style="299" customWidth="1"/>
    <col min="15628" max="15628" width="10.5" style="299" bestFit="1" customWidth="1"/>
    <col min="15629" max="15872" width="9.625" style="299"/>
    <col min="15873" max="15873" width="7.75" style="299" bestFit="1" customWidth="1"/>
    <col min="15874" max="15874" width="1.625" style="299" customWidth="1"/>
    <col min="15875" max="15875" width="8.375" style="299" customWidth="1"/>
    <col min="15876" max="15876" width="30.75" style="299" customWidth="1"/>
    <col min="15877" max="15877" width="8.625" style="299" customWidth="1"/>
    <col min="15878" max="15878" width="0" style="299" hidden="1" customWidth="1"/>
    <col min="15879" max="15879" width="9.125" style="299" bestFit="1" customWidth="1"/>
    <col min="15880" max="15880" width="11.125" style="299" customWidth="1"/>
    <col min="15881" max="15881" width="2.625" style="299" customWidth="1"/>
    <col min="15882" max="15882" width="11" style="299" bestFit="1" customWidth="1"/>
    <col min="15883" max="15883" width="2.625" style="299" customWidth="1"/>
    <col min="15884" max="15884" width="10.5" style="299" bestFit="1" customWidth="1"/>
    <col min="15885" max="16128" width="9.625" style="299"/>
    <col min="16129" max="16129" width="7.75" style="299" bestFit="1" customWidth="1"/>
    <col min="16130" max="16130" width="1.625" style="299" customWidth="1"/>
    <col min="16131" max="16131" width="8.375" style="299" customWidth="1"/>
    <col min="16132" max="16132" width="30.75" style="299" customWidth="1"/>
    <col min="16133" max="16133" width="8.625" style="299" customWidth="1"/>
    <col min="16134" max="16134" width="0" style="299" hidden="1" customWidth="1"/>
    <col min="16135" max="16135" width="9.125" style="299" bestFit="1" customWidth="1"/>
    <col min="16136" max="16136" width="11.125" style="299" customWidth="1"/>
    <col min="16137" max="16137" width="2.625" style="299" customWidth="1"/>
    <col min="16138" max="16138" width="11" style="299" bestFit="1" customWidth="1"/>
    <col min="16139" max="16139" width="2.625" style="299" customWidth="1"/>
    <col min="16140" max="16140" width="10.5" style="299" bestFit="1" customWidth="1"/>
    <col min="16141" max="16384" width="9.625" style="299"/>
  </cols>
  <sheetData>
    <row r="1" spans="1:12" ht="26.25" x14ac:dyDescent="0.4">
      <c r="D1" s="300" t="s">
        <v>58</v>
      </c>
    </row>
    <row r="2" spans="1:12" ht="18.75" x14ac:dyDescent="0.3">
      <c r="D2" s="305" t="s">
        <v>218</v>
      </c>
    </row>
    <row r="3" spans="1:12" ht="15.75" x14ac:dyDescent="0.25">
      <c r="D3" s="307" t="str">
        <f>'Precios Distribuidor'!D3</f>
        <v>Vigentes a partir del 02 de Abril de 2013</v>
      </c>
    </row>
    <row r="4" spans="1:12" ht="15" x14ac:dyDescent="0.25">
      <c r="A4" s="308"/>
      <c r="B4" s="308"/>
      <c r="C4" s="308"/>
      <c r="D4" s="308"/>
      <c r="E4" s="308"/>
      <c r="F4" s="309"/>
      <c r="G4" s="308"/>
    </row>
    <row r="5" spans="1:12" ht="0.95" customHeight="1" x14ac:dyDescent="0.25">
      <c r="A5" s="308"/>
      <c r="B5" s="308"/>
      <c r="C5" s="311"/>
      <c r="D5" s="311"/>
      <c r="E5" s="311"/>
      <c r="F5" s="401"/>
      <c r="G5" s="311"/>
      <c r="H5" s="311"/>
      <c r="J5" s="311"/>
      <c r="L5" s="311"/>
    </row>
    <row r="6" spans="1:12" ht="15" x14ac:dyDescent="0.25">
      <c r="D6" s="313"/>
      <c r="E6" s="313"/>
      <c r="F6" s="314"/>
      <c r="G6" s="313"/>
      <c r="H6" s="316"/>
      <c r="J6" s="316"/>
      <c r="L6" s="316"/>
    </row>
    <row r="7" spans="1:12" s="325" customFormat="1" ht="33" customHeight="1" x14ac:dyDescent="0.25">
      <c r="A7" s="317" t="s">
        <v>61</v>
      </c>
      <c r="B7" s="318"/>
      <c r="C7" s="319" t="s">
        <v>62</v>
      </c>
      <c r="D7" s="319" t="s">
        <v>63</v>
      </c>
      <c r="E7" s="319" t="s">
        <v>64</v>
      </c>
      <c r="F7" s="402"/>
      <c r="G7" s="319" t="s">
        <v>65</v>
      </c>
      <c r="H7" s="324" t="s">
        <v>219</v>
      </c>
      <c r="J7" s="324" t="s">
        <v>220</v>
      </c>
      <c r="L7" s="324" t="s">
        <v>62</v>
      </c>
    </row>
    <row r="8" spans="1:12" ht="6" customHeight="1" x14ac:dyDescent="0.2">
      <c r="E8" s="326"/>
      <c r="F8" s="403"/>
      <c r="G8" s="326"/>
    </row>
    <row r="9" spans="1:12" ht="12.75" x14ac:dyDescent="0.2">
      <c r="A9" s="330">
        <v>2013</v>
      </c>
      <c r="B9" s="331"/>
      <c r="C9" s="332" t="s">
        <v>73</v>
      </c>
      <c r="D9" s="333" t="s">
        <v>74</v>
      </c>
      <c r="E9" s="334" t="s">
        <v>75</v>
      </c>
      <c r="F9" s="327" t="str">
        <f>CONCATENATE(D9,E9)</f>
        <v>Matiz 5 ptas.A</v>
      </c>
      <c r="G9" s="334" t="s">
        <v>76</v>
      </c>
      <c r="H9" s="404">
        <v>92633</v>
      </c>
      <c r="J9" s="404">
        <v>-4198</v>
      </c>
      <c r="L9" s="440" t="s">
        <v>295</v>
      </c>
    </row>
    <row r="10" spans="1:12" ht="12.75" x14ac:dyDescent="0.2">
      <c r="A10" s="339">
        <v>2013</v>
      </c>
      <c r="B10" s="340"/>
      <c r="C10" s="341" t="s">
        <v>77</v>
      </c>
      <c r="D10" s="342" t="s">
        <v>74</v>
      </c>
      <c r="E10" s="343" t="s">
        <v>78</v>
      </c>
      <c r="F10" s="327" t="str">
        <f t="shared" ref="F10:F100" si="0">CONCATENATE(D10,E10)</f>
        <v>Matiz 5 ptas.B</v>
      </c>
      <c r="G10" s="343" t="s">
        <v>76</v>
      </c>
      <c r="H10" s="405">
        <v>106584</v>
      </c>
      <c r="J10" s="405">
        <v>-3394</v>
      </c>
      <c r="L10" s="441" t="s">
        <v>295</v>
      </c>
    </row>
    <row r="11" spans="1:12" ht="6" customHeight="1" x14ac:dyDescent="0.2">
      <c r="E11" s="326"/>
      <c r="F11" s="327" t="e">
        <f t="shared" si="0"/>
        <v>#VALUE!</v>
      </c>
      <c r="G11" s="326"/>
      <c r="L11" s="442"/>
    </row>
    <row r="12" spans="1:12" ht="12.75" x14ac:dyDescent="0.2">
      <c r="A12" s="348">
        <v>2013</v>
      </c>
      <c r="B12" s="349"/>
      <c r="C12" s="350" t="s">
        <v>79</v>
      </c>
      <c r="D12" s="351" t="s">
        <v>80</v>
      </c>
      <c r="E12" s="352" t="s">
        <v>75</v>
      </c>
      <c r="F12" s="352" t="str">
        <f>+D12&amp;E12</f>
        <v>Spark 5 ptas.A</v>
      </c>
      <c r="G12" s="352" t="s">
        <v>76</v>
      </c>
      <c r="H12" s="357">
        <v>106358</v>
      </c>
      <c r="J12" s="357">
        <v>-12738</v>
      </c>
      <c r="L12" s="443" t="s">
        <v>295</v>
      </c>
    </row>
    <row r="13" spans="1:12" ht="12.75" x14ac:dyDescent="0.2">
      <c r="A13" s="348">
        <v>2013</v>
      </c>
      <c r="B13" s="349"/>
      <c r="C13" s="350" t="s">
        <v>81</v>
      </c>
      <c r="D13" s="351" t="s">
        <v>80</v>
      </c>
      <c r="E13" s="352" t="s">
        <v>78</v>
      </c>
      <c r="F13" s="352" t="str">
        <f>+D13&amp;E13</f>
        <v>Spark 5 ptas.B</v>
      </c>
      <c r="G13" s="352" t="s">
        <v>82</v>
      </c>
      <c r="H13" s="357">
        <v>116513</v>
      </c>
      <c r="J13" s="357">
        <v>-15434</v>
      </c>
      <c r="L13" s="443" t="s">
        <v>295</v>
      </c>
    </row>
    <row r="14" spans="1:12" ht="12.75" x14ac:dyDescent="0.2">
      <c r="A14" s="358">
        <v>2013</v>
      </c>
      <c r="B14" s="359"/>
      <c r="C14" s="360" t="s">
        <v>83</v>
      </c>
      <c r="D14" s="361" t="s">
        <v>80</v>
      </c>
      <c r="E14" s="362" t="s">
        <v>84</v>
      </c>
      <c r="F14" s="352" t="str">
        <f>+D14&amp;E14</f>
        <v>Spark 5 ptas.C</v>
      </c>
      <c r="G14" s="362" t="s">
        <v>85</v>
      </c>
      <c r="H14" s="366">
        <v>137314</v>
      </c>
      <c r="J14" s="366">
        <v>-11927</v>
      </c>
      <c r="L14" s="444" t="s">
        <v>295</v>
      </c>
    </row>
    <row r="15" spans="1:12" ht="6" customHeight="1" x14ac:dyDescent="0.2">
      <c r="E15" s="326"/>
      <c r="F15" s="327"/>
      <c r="G15" s="326"/>
      <c r="L15" s="442"/>
    </row>
    <row r="16" spans="1:12" ht="12.75" x14ac:dyDescent="0.2">
      <c r="A16" s="330">
        <v>2013</v>
      </c>
      <c r="B16" s="331"/>
      <c r="C16" s="332" t="s">
        <v>86</v>
      </c>
      <c r="D16" s="333" t="s">
        <v>87</v>
      </c>
      <c r="E16" s="334" t="s">
        <v>75</v>
      </c>
      <c r="F16" s="327" t="str">
        <f t="shared" si="0"/>
        <v>Aveo 4 ptas.A</v>
      </c>
      <c r="G16" s="334" t="s">
        <v>76</v>
      </c>
      <c r="H16" s="370">
        <v>122748</v>
      </c>
      <c r="I16" s="406"/>
      <c r="J16" s="370">
        <v>-3067</v>
      </c>
      <c r="K16" s="406"/>
      <c r="L16" s="445" t="s">
        <v>295</v>
      </c>
    </row>
    <row r="17" spans="1:12" ht="12.75" x14ac:dyDescent="0.2">
      <c r="A17" s="330">
        <v>2013</v>
      </c>
      <c r="B17" s="331"/>
      <c r="C17" s="332" t="s">
        <v>86</v>
      </c>
      <c r="D17" s="333" t="s">
        <v>87</v>
      </c>
      <c r="E17" s="334" t="s">
        <v>88</v>
      </c>
      <c r="F17" s="327" t="str">
        <f t="shared" si="0"/>
        <v>Aveo 4 ptas.M</v>
      </c>
      <c r="G17" s="334" t="s">
        <v>76</v>
      </c>
      <c r="H17" s="370">
        <v>132656</v>
      </c>
      <c r="I17" s="406"/>
      <c r="J17" s="370">
        <v>-3316</v>
      </c>
      <c r="K17" s="406"/>
      <c r="L17" s="445" t="s">
        <v>295</v>
      </c>
    </row>
    <row r="18" spans="1:12" ht="12.75" x14ac:dyDescent="0.2">
      <c r="A18" s="330">
        <v>2013</v>
      </c>
      <c r="B18" s="331"/>
      <c r="C18" s="332" t="s">
        <v>86</v>
      </c>
      <c r="D18" s="333" t="s">
        <v>87</v>
      </c>
      <c r="E18" s="334" t="s">
        <v>78</v>
      </c>
      <c r="F18" s="327" t="str">
        <f t="shared" si="0"/>
        <v>Aveo 4 ptas.B</v>
      </c>
      <c r="G18" s="334" t="s">
        <v>82</v>
      </c>
      <c r="H18" s="370">
        <v>147070</v>
      </c>
      <c r="I18" s="406"/>
      <c r="J18" s="370">
        <v>-3677</v>
      </c>
      <c r="K18" s="406"/>
      <c r="L18" s="445" t="s">
        <v>295</v>
      </c>
    </row>
    <row r="19" spans="1:12" ht="12.75" x14ac:dyDescent="0.2">
      <c r="A19" s="330">
        <v>2013</v>
      </c>
      <c r="B19" s="331"/>
      <c r="C19" s="332" t="s">
        <v>86</v>
      </c>
      <c r="D19" s="333" t="s">
        <v>87</v>
      </c>
      <c r="E19" s="334" t="s">
        <v>89</v>
      </c>
      <c r="F19" s="327" t="str">
        <f t="shared" si="0"/>
        <v>Aveo 4 ptas.J</v>
      </c>
      <c r="G19" s="334" t="s">
        <v>76</v>
      </c>
      <c r="H19" s="370">
        <v>149774</v>
      </c>
      <c r="I19" s="406"/>
      <c r="J19" s="370">
        <v>-3744</v>
      </c>
      <c r="K19" s="406"/>
      <c r="L19" s="445" t="s">
        <v>295</v>
      </c>
    </row>
    <row r="20" spans="1:12" ht="12.75" x14ac:dyDescent="0.2">
      <c r="A20" s="330">
        <v>2013</v>
      </c>
      <c r="B20" s="331"/>
      <c r="C20" s="332" t="s">
        <v>90</v>
      </c>
      <c r="D20" s="333" t="s">
        <v>87</v>
      </c>
      <c r="E20" s="334" t="s">
        <v>84</v>
      </c>
      <c r="F20" s="327" t="str">
        <f t="shared" si="0"/>
        <v>Aveo 4 ptas.C</v>
      </c>
      <c r="G20" s="334" t="s">
        <v>82</v>
      </c>
      <c r="H20" s="370">
        <v>160577</v>
      </c>
      <c r="I20" s="406"/>
      <c r="J20" s="370">
        <v>-4060</v>
      </c>
      <c r="K20" s="406"/>
      <c r="L20" s="445" t="s">
        <v>295</v>
      </c>
    </row>
    <row r="21" spans="1:12" ht="12.75" x14ac:dyDescent="0.2">
      <c r="A21" s="330">
        <v>2013</v>
      </c>
      <c r="B21" s="331"/>
      <c r="C21" s="332" t="s">
        <v>92</v>
      </c>
      <c r="D21" s="333" t="s">
        <v>87</v>
      </c>
      <c r="E21" s="334" t="s">
        <v>93</v>
      </c>
      <c r="F21" s="327" t="str">
        <f t="shared" si="0"/>
        <v>Aveo 4 ptas.D</v>
      </c>
      <c r="G21" s="334" t="s">
        <v>85</v>
      </c>
      <c r="H21" s="370">
        <v>165728</v>
      </c>
      <c r="I21" s="406"/>
      <c r="J21" s="370">
        <v>-6658</v>
      </c>
      <c r="K21" s="406"/>
      <c r="L21" s="445" t="s">
        <v>295</v>
      </c>
    </row>
    <row r="22" spans="1:12" ht="12.75" x14ac:dyDescent="0.2">
      <c r="A22" s="372">
        <v>2013</v>
      </c>
      <c r="B22" s="373"/>
      <c r="C22" s="374" t="s">
        <v>92</v>
      </c>
      <c r="D22" s="375" t="s">
        <v>87</v>
      </c>
      <c r="E22" s="376" t="s">
        <v>94</v>
      </c>
      <c r="F22" s="327" t="str">
        <f t="shared" si="0"/>
        <v>Aveo 4 ptas.E</v>
      </c>
      <c r="G22" s="343" t="s">
        <v>85</v>
      </c>
      <c r="H22" s="380">
        <v>178195</v>
      </c>
      <c r="I22" s="406"/>
      <c r="J22" s="380">
        <v>-6974</v>
      </c>
      <c r="K22" s="406"/>
      <c r="L22" s="446" t="s">
        <v>295</v>
      </c>
    </row>
    <row r="23" spans="1:12" ht="4.5" customHeight="1" x14ac:dyDescent="0.2">
      <c r="E23" s="326"/>
      <c r="F23" s="327" t="e">
        <f t="shared" si="0"/>
        <v>#VALUE!</v>
      </c>
      <c r="G23" s="304"/>
      <c r="H23" s="299"/>
      <c r="I23" s="304"/>
      <c r="J23" s="299"/>
      <c r="K23" s="304"/>
      <c r="L23" s="303"/>
    </row>
    <row r="24" spans="1:12" ht="12.75" x14ac:dyDescent="0.2">
      <c r="A24" s="348">
        <v>2013</v>
      </c>
      <c r="B24" s="349"/>
      <c r="C24" s="350" t="s">
        <v>95</v>
      </c>
      <c r="D24" s="351" t="s">
        <v>96</v>
      </c>
      <c r="E24" s="352" t="s">
        <v>75</v>
      </c>
      <c r="F24" s="327" t="str">
        <f t="shared" si="0"/>
        <v>Sonic 4 ptas. A</v>
      </c>
      <c r="G24" s="352" t="s">
        <v>76</v>
      </c>
      <c r="H24" s="357">
        <v>160745</v>
      </c>
      <c r="I24" s="304"/>
      <c r="J24" s="357">
        <v>-6983</v>
      </c>
      <c r="K24" s="304"/>
      <c r="L24" s="443" t="s">
        <v>295</v>
      </c>
    </row>
    <row r="25" spans="1:12" ht="12.75" x14ac:dyDescent="0.2">
      <c r="A25" s="348">
        <v>2013</v>
      </c>
      <c r="B25" s="349"/>
      <c r="C25" s="350" t="s">
        <v>97</v>
      </c>
      <c r="D25" s="351" t="s">
        <v>96</v>
      </c>
      <c r="E25" s="352" t="s">
        <v>93</v>
      </c>
      <c r="F25" s="327" t="str">
        <f t="shared" si="0"/>
        <v>Sonic 4 ptas. D</v>
      </c>
      <c r="G25" s="352" t="s">
        <v>82</v>
      </c>
      <c r="H25" s="357">
        <v>189509</v>
      </c>
      <c r="I25" s="304"/>
      <c r="J25" s="357">
        <v>0</v>
      </c>
      <c r="K25" s="304"/>
      <c r="L25" s="443" t="s">
        <v>295</v>
      </c>
    </row>
    <row r="26" spans="1:12" ht="12.75" x14ac:dyDescent="0.2">
      <c r="A26" s="348">
        <v>2013</v>
      </c>
      <c r="B26" s="349"/>
      <c r="C26" s="350" t="s">
        <v>97</v>
      </c>
      <c r="D26" s="351" t="s">
        <v>96</v>
      </c>
      <c r="E26" s="352" t="s">
        <v>94</v>
      </c>
      <c r="F26" s="327" t="str">
        <f t="shared" si="0"/>
        <v>Sonic 4 ptas. E</v>
      </c>
      <c r="G26" s="352" t="s">
        <v>82</v>
      </c>
      <c r="H26" s="357">
        <v>203426</v>
      </c>
      <c r="I26" s="304"/>
      <c r="J26" s="357">
        <v>0</v>
      </c>
      <c r="K26" s="304"/>
      <c r="L26" s="443" t="s">
        <v>295</v>
      </c>
    </row>
    <row r="27" spans="1:12" ht="12.75" x14ac:dyDescent="0.2">
      <c r="A27" s="358">
        <v>2013</v>
      </c>
      <c r="B27" s="359"/>
      <c r="C27" s="360" t="s">
        <v>98</v>
      </c>
      <c r="D27" s="361" t="s">
        <v>96</v>
      </c>
      <c r="E27" s="362" t="s">
        <v>91</v>
      </c>
      <c r="F27" s="327" t="str">
        <f t="shared" si="0"/>
        <v>Sonic 4 ptas. F</v>
      </c>
      <c r="G27" s="407" t="s">
        <v>85</v>
      </c>
      <c r="H27" s="366">
        <v>216879</v>
      </c>
      <c r="I27" s="304"/>
      <c r="J27" s="366">
        <v>-5505</v>
      </c>
      <c r="K27" s="304"/>
      <c r="L27" s="444" t="s">
        <v>295</v>
      </c>
    </row>
    <row r="28" spans="1:12" ht="4.5" customHeight="1" x14ac:dyDescent="0.2">
      <c r="E28" s="326"/>
      <c r="F28" s="327" t="e">
        <f t="shared" si="0"/>
        <v>#VALUE!</v>
      </c>
      <c r="G28" s="304"/>
      <c r="H28" s="299"/>
      <c r="I28" s="304"/>
      <c r="J28" s="299"/>
      <c r="K28" s="304"/>
      <c r="L28" s="303"/>
    </row>
    <row r="29" spans="1:12" ht="12.75" x14ac:dyDescent="0.2">
      <c r="A29" s="330">
        <v>2013</v>
      </c>
      <c r="B29" s="331"/>
      <c r="C29" s="332" t="s">
        <v>99</v>
      </c>
      <c r="D29" s="333" t="s">
        <v>100</v>
      </c>
      <c r="E29" s="334" t="s">
        <v>88</v>
      </c>
      <c r="F29" s="327" t="str">
        <f>+D29&amp;E29</f>
        <v>Cruze 4 ptas.M</v>
      </c>
      <c r="G29" s="334" t="s">
        <v>76</v>
      </c>
      <c r="H29" s="370">
        <v>209132</v>
      </c>
      <c r="I29" s="406"/>
      <c r="J29" s="370">
        <v>-8382</v>
      </c>
      <c r="K29" s="406"/>
      <c r="L29" s="445" t="s">
        <v>295</v>
      </c>
    </row>
    <row r="30" spans="1:12" ht="12.75" x14ac:dyDescent="0.2">
      <c r="A30" s="330">
        <v>2013</v>
      </c>
      <c r="B30" s="331"/>
      <c r="C30" s="332" t="s">
        <v>99</v>
      </c>
      <c r="D30" s="333" t="s">
        <v>100</v>
      </c>
      <c r="E30" s="334" t="s">
        <v>75</v>
      </c>
      <c r="F30" s="327" t="str">
        <f>+D30&amp;E30</f>
        <v>Cruze 4 ptas.A</v>
      </c>
      <c r="G30" s="334" t="s">
        <v>76</v>
      </c>
      <c r="H30" s="370">
        <v>218687</v>
      </c>
      <c r="I30" s="406"/>
      <c r="J30" s="370">
        <v>-10455</v>
      </c>
      <c r="K30" s="406"/>
      <c r="L30" s="445" t="s">
        <v>295</v>
      </c>
    </row>
    <row r="31" spans="1:12" ht="12.75" x14ac:dyDescent="0.2">
      <c r="A31" s="330">
        <v>2013</v>
      </c>
      <c r="B31" s="331"/>
      <c r="C31" s="332" t="s">
        <v>101</v>
      </c>
      <c r="D31" s="333" t="s">
        <v>100</v>
      </c>
      <c r="E31" s="334" t="s">
        <v>84</v>
      </c>
      <c r="F31" s="327" t="str">
        <f>+D31&amp;E31</f>
        <v>Cruze 4 ptas.C</v>
      </c>
      <c r="G31" s="334" t="s">
        <v>82</v>
      </c>
      <c r="H31" s="370">
        <v>239918</v>
      </c>
      <c r="I31" s="406"/>
      <c r="J31" s="370">
        <v>-11442</v>
      </c>
      <c r="K31" s="406"/>
      <c r="L31" s="445" t="s">
        <v>295</v>
      </c>
    </row>
    <row r="32" spans="1:12" ht="12.75" x14ac:dyDescent="0.2">
      <c r="A32" s="372">
        <v>2013</v>
      </c>
      <c r="B32" s="373"/>
      <c r="C32" s="374" t="s">
        <v>102</v>
      </c>
      <c r="D32" s="375" t="s">
        <v>100</v>
      </c>
      <c r="E32" s="376" t="s">
        <v>91</v>
      </c>
      <c r="F32" s="327" t="s">
        <v>221</v>
      </c>
      <c r="G32" s="343" t="s">
        <v>82</v>
      </c>
      <c r="H32" s="380">
        <v>269277</v>
      </c>
      <c r="I32" s="406"/>
      <c r="J32" s="380">
        <v>-9571</v>
      </c>
      <c r="K32" s="406"/>
      <c r="L32" s="446" t="s">
        <v>295</v>
      </c>
    </row>
    <row r="33" spans="1:12" ht="4.5" customHeight="1" x14ac:dyDescent="0.2">
      <c r="E33" s="326"/>
      <c r="F33" s="327"/>
      <c r="G33" s="304"/>
      <c r="H33" s="299"/>
      <c r="I33" s="304"/>
      <c r="J33" s="299"/>
      <c r="K33" s="304"/>
      <c r="L33" s="303"/>
    </row>
    <row r="34" spans="1:12" ht="12.75" x14ac:dyDescent="0.2">
      <c r="A34" s="348">
        <v>2013</v>
      </c>
      <c r="B34" s="349"/>
      <c r="C34" s="350" t="s">
        <v>222</v>
      </c>
      <c r="D34" s="351" t="s">
        <v>104</v>
      </c>
      <c r="E34" s="352" t="s">
        <v>78</v>
      </c>
      <c r="F34" s="327" t="str">
        <f>+D34&amp;E34</f>
        <v>Malibu 4 ptas.B</v>
      </c>
      <c r="G34" s="352" t="s">
        <v>76</v>
      </c>
      <c r="H34" s="357">
        <v>282407</v>
      </c>
      <c r="I34" s="304"/>
      <c r="J34" s="357">
        <v>-14100</v>
      </c>
      <c r="K34" s="304"/>
      <c r="L34" s="443" t="s">
        <v>295</v>
      </c>
    </row>
    <row r="35" spans="1:12" ht="12.75" x14ac:dyDescent="0.2">
      <c r="A35" s="348">
        <v>2013</v>
      </c>
      <c r="B35" s="349"/>
      <c r="C35" s="350" t="s">
        <v>223</v>
      </c>
      <c r="D35" s="351" t="s">
        <v>104</v>
      </c>
      <c r="E35" s="352" t="s">
        <v>84</v>
      </c>
      <c r="F35" s="327" t="str">
        <f>+D35&amp;E35</f>
        <v>Malibu 4 ptas.C</v>
      </c>
      <c r="G35" s="352" t="s">
        <v>82</v>
      </c>
      <c r="H35" s="357">
        <v>329967</v>
      </c>
      <c r="I35" s="304"/>
      <c r="J35" s="357">
        <v>0</v>
      </c>
      <c r="K35" s="304"/>
      <c r="L35" s="443" t="s">
        <v>295</v>
      </c>
    </row>
    <row r="36" spans="1:12" ht="12.75" x14ac:dyDescent="0.2">
      <c r="A36" s="358">
        <v>2013</v>
      </c>
      <c r="B36" s="359"/>
      <c r="C36" s="360" t="s">
        <v>224</v>
      </c>
      <c r="D36" s="361" t="s">
        <v>104</v>
      </c>
      <c r="E36" s="362" t="s">
        <v>108</v>
      </c>
      <c r="F36" s="327" t="str">
        <f>+D36&amp;E36</f>
        <v>Malibu 4 ptas.G</v>
      </c>
      <c r="G36" s="407" t="s">
        <v>85</v>
      </c>
      <c r="H36" s="366">
        <v>380678</v>
      </c>
      <c r="I36" s="406"/>
      <c r="J36" s="366">
        <v>0</v>
      </c>
      <c r="K36" s="406"/>
      <c r="L36" s="444" t="s">
        <v>295</v>
      </c>
    </row>
    <row r="37" spans="1:12" ht="4.1500000000000004" customHeight="1" x14ac:dyDescent="0.2">
      <c r="E37" s="326"/>
      <c r="F37" s="327"/>
      <c r="G37" s="304"/>
      <c r="H37" s="299"/>
      <c r="I37" s="304"/>
      <c r="J37" s="299"/>
      <c r="K37" s="304"/>
      <c r="L37" s="303"/>
    </row>
    <row r="38" spans="1:12" ht="12.75" x14ac:dyDescent="0.2">
      <c r="A38" s="330">
        <v>2013</v>
      </c>
      <c r="B38" s="331"/>
      <c r="C38" s="332" t="s">
        <v>109</v>
      </c>
      <c r="D38" s="333" t="s">
        <v>110</v>
      </c>
      <c r="E38" s="334" t="s">
        <v>75</v>
      </c>
      <c r="F38" s="327" t="str">
        <f>+D38&amp;E38</f>
        <v>Camaro 2 ptas.A</v>
      </c>
      <c r="G38" s="334" t="s">
        <v>82</v>
      </c>
      <c r="H38" s="370">
        <v>376023</v>
      </c>
      <c r="I38" s="406"/>
      <c r="J38" s="370">
        <v>0</v>
      </c>
      <c r="K38" s="406"/>
      <c r="L38" s="445" t="s">
        <v>295</v>
      </c>
    </row>
    <row r="39" spans="1:12" ht="12.75" x14ac:dyDescent="0.2">
      <c r="A39" s="330">
        <v>2013</v>
      </c>
      <c r="B39" s="331"/>
      <c r="C39" s="332" t="s">
        <v>111</v>
      </c>
      <c r="D39" s="333" t="s">
        <v>110</v>
      </c>
      <c r="E39" s="334" t="s">
        <v>78</v>
      </c>
      <c r="F39" s="327" t="str">
        <f>+D39&amp;E39</f>
        <v>Camaro 2 ptas.B</v>
      </c>
      <c r="G39" s="334" t="s">
        <v>112</v>
      </c>
      <c r="H39" s="370">
        <v>472394</v>
      </c>
      <c r="I39" s="406"/>
      <c r="J39" s="370">
        <v>0</v>
      </c>
      <c r="K39" s="406"/>
      <c r="L39" s="445" t="s">
        <v>295</v>
      </c>
    </row>
    <row r="40" spans="1:12" ht="12.75" x14ac:dyDescent="0.2">
      <c r="A40" s="330">
        <v>2013</v>
      </c>
      <c r="B40" s="331"/>
      <c r="C40" s="332" t="s">
        <v>111</v>
      </c>
      <c r="D40" s="333" t="s">
        <v>110</v>
      </c>
      <c r="E40" s="334" t="s">
        <v>84</v>
      </c>
      <c r="F40" s="327" t="str">
        <f>+D40&amp;E40</f>
        <v>Camaro 2 ptas.C</v>
      </c>
      <c r="G40" s="334" t="s">
        <v>112</v>
      </c>
      <c r="H40" s="370">
        <v>490412</v>
      </c>
      <c r="I40" s="406"/>
      <c r="J40" s="370">
        <v>0</v>
      </c>
      <c r="K40" s="406"/>
      <c r="L40" s="445" t="s">
        <v>295</v>
      </c>
    </row>
    <row r="41" spans="1:12" ht="12.75" x14ac:dyDescent="0.2">
      <c r="A41" s="372">
        <v>2013</v>
      </c>
      <c r="B41" s="373"/>
      <c r="C41" s="374" t="s">
        <v>113</v>
      </c>
      <c r="D41" s="375" t="s">
        <v>110</v>
      </c>
      <c r="E41" s="376" t="s">
        <v>93</v>
      </c>
      <c r="F41" s="327" t="str">
        <f>+D41&amp;E41</f>
        <v>Camaro 2 ptas.D</v>
      </c>
      <c r="G41" s="343" t="s">
        <v>112</v>
      </c>
      <c r="H41" s="380">
        <v>543938</v>
      </c>
      <c r="I41" s="406"/>
      <c r="J41" s="380">
        <v>0</v>
      </c>
      <c r="K41" s="406"/>
      <c r="L41" s="446" t="s">
        <v>295</v>
      </c>
    </row>
    <row r="42" spans="1:12" ht="4.1500000000000004" customHeight="1" x14ac:dyDescent="0.2">
      <c r="E42" s="326"/>
      <c r="F42" s="327"/>
      <c r="G42" s="304"/>
      <c r="H42" s="299"/>
      <c r="I42" s="304"/>
      <c r="J42" s="299"/>
      <c r="K42" s="304"/>
      <c r="L42" s="303"/>
    </row>
    <row r="43" spans="1:12" ht="12.75" x14ac:dyDescent="0.2">
      <c r="A43" s="348">
        <v>2013</v>
      </c>
      <c r="B43" s="349"/>
      <c r="C43" s="350" t="s">
        <v>114</v>
      </c>
      <c r="D43" s="351" t="s">
        <v>115</v>
      </c>
      <c r="E43" s="352" t="s">
        <v>75</v>
      </c>
      <c r="F43" s="327" t="str">
        <f t="shared" si="0"/>
        <v>Tornado Pick UpA</v>
      </c>
      <c r="G43" s="352" t="s">
        <v>76</v>
      </c>
      <c r="H43" s="357">
        <v>170797</v>
      </c>
      <c r="I43" s="304"/>
      <c r="J43" s="357">
        <v>-905</v>
      </c>
      <c r="K43" s="304"/>
      <c r="L43" s="443" t="s">
        <v>295</v>
      </c>
    </row>
    <row r="44" spans="1:12" ht="12.75" x14ac:dyDescent="0.2">
      <c r="A44" s="348">
        <v>2013</v>
      </c>
      <c r="B44" s="349"/>
      <c r="C44" s="350" t="s">
        <v>114</v>
      </c>
      <c r="D44" s="351" t="s">
        <v>115</v>
      </c>
      <c r="E44" s="352" t="s">
        <v>78</v>
      </c>
      <c r="F44" s="327" t="str">
        <f t="shared" si="0"/>
        <v>Tornado Pick UpB</v>
      </c>
      <c r="G44" s="352" t="s">
        <v>76</v>
      </c>
      <c r="H44" s="357">
        <v>183787</v>
      </c>
      <c r="I44" s="304"/>
      <c r="J44" s="357">
        <v>-905</v>
      </c>
      <c r="K44" s="304"/>
      <c r="L44" s="443" t="s">
        <v>295</v>
      </c>
    </row>
    <row r="45" spans="1:12" ht="12.75" x14ac:dyDescent="0.2">
      <c r="A45" s="358">
        <v>2013</v>
      </c>
      <c r="B45" s="359"/>
      <c r="C45" s="360" t="s">
        <v>116</v>
      </c>
      <c r="D45" s="361" t="s">
        <v>115</v>
      </c>
      <c r="E45" s="362" t="s">
        <v>84</v>
      </c>
      <c r="F45" s="327" t="str">
        <f t="shared" si="0"/>
        <v>Tornado Pick UpC</v>
      </c>
      <c r="G45" s="407" t="s">
        <v>82</v>
      </c>
      <c r="H45" s="366">
        <v>204200</v>
      </c>
      <c r="I45" s="304"/>
      <c r="J45" s="366">
        <v>-905</v>
      </c>
      <c r="K45" s="304"/>
      <c r="L45" s="444" t="s">
        <v>295</v>
      </c>
    </row>
    <row r="46" spans="1:12" ht="4.1500000000000004" customHeight="1" x14ac:dyDescent="0.2">
      <c r="E46" s="326"/>
      <c r="F46" s="327" t="e">
        <f t="shared" si="0"/>
        <v>#VALUE!</v>
      </c>
      <c r="G46" s="304"/>
      <c r="H46" s="299"/>
      <c r="I46" s="304"/>
      <c r="J46" s="299"/>
      <c r="K46" s="304"/>
      <c r="L46" s="303"/>
    </row>
    <row r="47" spans="1:12" ht="12.75" x14ac:dyDescent="0.2">
      <c r="A47" s="330">
        <v>2013</v>
      </c>
      <c r="B47" s="331"/>
      <c r="C47" s="332" t="s">
        <v>117</v>
      </c>
      <c r="D47" s="333" t="s">
        <v>118</v>
      </c>
      <c r="E47" s="334" t="s">
        <v>119</v>
      </c>
      <c r="F47" s="327" t="s">
        <v>82</v>
      </c>
      <c r="G47" s="334" t="s">
        <v>82</v>
      </c>
      <c r="H47" s="370">
        <v>351990</v>
      </c>
      <c r="I47" s="406"/>
      <c r="J47" s="370">
        <v>0</v>
      </c>
      <c r="K47" s="406"/>
      <c r="L47" s="445" t="s">
        <v>295</v>
      </c>
    </row>
    <row r="48" spans="1:12" ht="12.75" x14ac:dyDescent="0.2">
      <c r="A48" s="372">
        <v>2013</v>
      </c>
      <c r="B48" s="373"/>
      <c r="C48" s="374" t="s">
        <v>117</v>
      </c>
      <c r="D48" s="375" t="s">
        <v>118</v>
      </c>
      <c r="E48" s="376" t="s">
        <v>120</v>
      </c>
      <c r="F48" s="327" t="s">
        <v>82</v>
      </c>
      <c r="G48" s="343" t="s">
        <v>82</v>
      </c>
      <c r="H48" s="380">
        <v>385126</v>
      </c>
      <c r="I48" s="406"/>
      <c r="J48" s="380">
        <v>0</v>
      </c>
      <c r="K48" s="406"/>
      <c r="L48" s="446" t="s">
        <v>295</v>
      </c>
    </row>
    <row r="49" spans="1:12" ht="4.1500000000000004" customHeight="1" x14ac:dyDescent="0.2">
      <c r="E49" s="326"/>
      <c r="F49" s="327"/>
      <c r="G49" s="304"/>
      <c r="H49" s="299"/>
      <c r="I49" s="304"/>
      <c r="J49" s="299"/>
      <c r="K49" s="304"/>
      <c r="L49" s="303"/>
    </row>
    <row r="50" spans="1:12" ht="12.75" x14ac:dyDescent="0.2">
      <c r="A50" s="348">
        <v>2013</v>
      </c>
      <c r="B50" s="349"/>
      <c r="C50" s="350" t="s">
        <v>121</v>
      </c>
      <c r="D50" s="351" t="s">
        <v>122</v>
      </c>
      <c r="E50" s="352" t="s">
        <v>93</v>
      </c>
      <c r="F50" s="327" t="str">
        <f t="shared" si="0"/>
        <v>Silverado 1500 Cabina RegularD</v>
      </c>
      <c r="G50" s="352" t="s">
        <v>123</v>
      </c>
      <c r="H50" s="357">
        <v>261052</v>
      </c>
      <c r="I50" s="304"/>
      <c r="J50" s="357">
        <v>0</v>
      </c>
      <c r="K50" s="304"/>
      <c r="L50" s="443" t="s">
        <v>295</v>
      </c>
    </row>
    <row r="51" spans="1:12" ht="12.75" x14ac:dyDescent="0.2">
      <c r="A51" s="348">
        <v>2013</v>
      </c>
      <c r="B51" s="349"/>
      <c r="C51" s="350" t="s">
        <v>121</v>
      </c>
      <c r="D51" s="351" t="s">
        <v>122</v>
      </c>
      <c r="E51" s="352" t="s">
        <v>94</v>
      </c>
      <c r="F51" s="327" t="str">
        <f t="shared" si="0"/>
        <v>Silverado 1500 Cabina RegularE</v>
      </c>
      <c r="G51" s="352" t="s">
        <v>123</v>
      </c>
      <c r="H51" s="357">
        <v>277753</v>
      </c>
      <c r="I51" s="304"/>
      <c r="J51" s="357">
        <v>0</v>
      </c>
      <c r="K51" s="304"/>
      <c r="L51" s="443" t="s">
        <v>295</v>
      </c>
    </row>
    <row r="52" spans="1:12" ht="12.75" x14ac:dyDescent="0.2">
      <c r="A52" s="348">
        <v>2013</v>
      </c>
      <c r="B52" s="349"/>
      <c r="C52" s="350" t="s">
        <v>121</v>
      </c>
      <c r="D52" s="351" t="s">
        <v>122</v>
      </c>
      <c r="E52" s="352" t="s">
        <v>91</v>
      </c>
      <c r="F52" s="327" t="str">
        <f t="shared" si="0"/>
        <v>Silverado 1500 Cabina RegularF</v>
      </c>
      <c r="G52" s="352" t="s">
        <v>123</v>
      </c>
      <c r="H52" s="357">
        <v>279609</v>
      </c>
      <c r="I52" s="304"/>
      <c r="J52" s="357">
        <v>0</v>
      </c>
      <c r="K52" s="304"/>
      <c r="L52" s="443" t="s">
        <v>295</v>
      </c>
    </row>
    <row r="53" spans="1:12" ht="12.75" x14ac:dyDescent="0.2">
      <c r="A53" s="358">
        <v>2013</v>
      </c>
      <c r="B53" s="359"/>
      <c r="C53" s="360" t="s">
        <v>121</v>
      </c>
      <c r="D53" s="361" t="s">
        <v>122</v>
      </c>
      <c r="E53" s="362" t="s">
        <v>108</v>
      </c>
      <c r="F53" s="327" t="str">
        <f t="shared" si="0"/>
        <v>Silverado 1500 Cabina RegularG</v>
      </c>
      <c r="G53" s="407" t="s">
        <v>123</v>
      </c>
      <c r="H53" s="366">
        <v>283830</v>
      </c>
      <c r="I53" s="304"/>
      <c r="J53" s="366">
        <v>0</v>
      </c>
      <c r="K53" s="304"/>
      <c r="L53" s="444" t="s">
        <v>295</v>
      </c>
    </row>
    <row r="54" spans="1:12" ht="4.5" customHeight="1" x14ac:dyDescent="0.2">
      <c r="A54" s="301"/>
      <c r="B54" s="331"/>
      <c r="C54" s="332"/>
      <c r="D54" s="333"/>
      <c r="E54" s="334"/>
      <c r="F54" s="327" t="e">
        <f t="shared" si="0"/>
        <v>#VALUE!</v>
      </c>
      <c r="G54" s="335"/>
      <c r="H54" s="299"/>
      <c r="I54" s="304"/>
      <c r="J54" s="299"/>
      <c r="K54" s="304"/>
      <c r="L54" s="303"/>
    </row>
    <row r="55" spans="1:12" ht="12.75" x14ac:dyDescent="0.2">
      <c r="A55" s="330">
        <v>2013</v>
      </c>
      <c r="B55" s="331"/>
      <c r="C55" s="332" t="s">
        <v>121</v>
      </c>
      <c r="D55" s="333" t="s">
        <v>124</v>
      </c>
      <c r="E55" s="334" t="s">
        <v>89</v>
      </c>
      <c r="F55" s="327" t="str">
        <f t="shared" si="0"/>
        <v>Silverado 2500 Cabina RegularJ</v>
      </c>
      <c r="G55" s="334" t="s">
        <v>76</v>
      </c>
      <c r="H55" s="370">
        <v>302786</v>
      </c>
      <c r="I55" s="304"/>
      <c r="J55" s="370">
        <v>-8920</v>
      </c>
      <c r="K55" s="382"/>
      <c r="L55" s="445" t="s">
        <v>295</v>
      </c>
    </row>
    <row r="56" spans="1:12" ht="12.75" x14ac:dyDescent="0.2">
      <c r="A56" s="330">
        <v>2013</v>
      </c>
      <c r="B56" s="331"/>
      <c r="C56" s="332" t="s">
        <v>125</v>
      </c>
      <c r="D56" s="333" t="s">
        <v>126</v>
      </c>
      <c r="E56" s="334" t="s">
        <v>127</v>
      </c>
      <c r="F56" s="327" t="str">
        <f t="shared" si="0"/>
        <v>Silverado 2500 Cabina Reg. 4X4K</v>
      </c>
      <c r="G56" s="334" t="s">
        <v>76</v>
      </c>
      <c r="H56" s="370">
        <v>340505</v>
      </c>
      <c r="I56" s="304"/>
      <c r="J56" s="370">
        <v>-9147</v>
      </c>
      <c r="K56" s="382"/>
      <c r="L56" s="445" t="s">
        <v>295</v>
      </c>
    </row>
    <row r="57" spans="1:12" ht="12.75" x14ac:dyDescent="0.2">
      <c r="A57" s="372">
        <v>2013</v>
      </c>
      <c r="B57" s="373"/>
      <c r="C57" s="374" t="s">
        <v>128</v>
      </c>
      <c r="D57" s="375" t="s">
        <v>129</v>
      </c>
      <c r="E57" s="376" t="s">
        <v>75</v>
      </c>
      <c r="F57" s="327" t="str">
        <f t="shared" si="0"/>
        <v>Silverado 2500 Cabina ExtendidaA</v>
      </c>
      <c r="G57" s="343" t="s">
        <v>76</v>
      </c>
      <c r="H57" s="380">
        <v>342367</v>
      </c>
      <c r="I57" s="304"/>
      <c r="J57" s="380">
        <v>-8403</v>
      </c>
      <c r="K57" s="382"/>
      <c r="L57" s="446" t="s">
        <v>295</v>
      </c>
    </row>
    <row r="58" spans="1:12" ht="4.5" customHeight="1" x14ac:dyDescent="0.2">
      <c r="A58" s="301"/>
      <c r="B58" s="331"/>
      <c r="C58" s="332"/>
      <c r="D58" s="333"/>
      <c r="E58" s="334"/>
      <c r="F58" s="327" t="e">
        <f t="shared" si="0"/>
        <v>#VALUE!</v>
      </c>
      <c r="G58" s="335"/>
      <c r="H58" s="299"/>
      <c r="I58" s="304"/>
      <c r="J58" s="299"/>
      <c r="K58" s="304"/>
      <c r="L58" s="303"/>
    </row>
    <row r="59" spans="1:12" ht="12.75" x14ac:dyDescent="0.2">
      <c r="A59" s="348">
        <v>2013</v>
      </c>
      <c r="B59" s="349"/>
      <c r="C59" s="350" t="s">
        <v>130</v>
      </c>
      <c r="D59" s="351" t="s">
        <v>131</v>
      </c>
      <c r="E59" s="352" t="s">
        <v>94</v>
      </c>
      <c r="F59" s="327" t="str">
        <f t="shared" si="0"/>
        <v>Silverado 2500 Doble Cabina 4x2E</v>
      </c>
      <c r="G59" s="352" t="s">
        <v>76</v>
      </c>
      <c r="H59" s="357">
        <v>394462</v>
      </c>
      <c r="I59" s="304"/>
      <c r="J59" s="357">
        <v>-15683</v>
      </c>
      <c r="K59" s="304"/>
      <c r="L59" s="443" t="s">
        <v>295</v>
      </c>
    </row>
    <row r="60" spans="1:12" ht="12.75" x14ac:dyDescent="0.2">
      <c r="A60" s="358">
        <v>2013</v>
      </c>
      <c r="B60" s="359"/>
      <c r="C60" s="360" t="s">
        <v>132</v>
      </c>
      <c r="D60" s="361" t="s">
        <v>133</v>
      </c>
      <c r="E60" s="362" t="s">
        <v>91</v>
      </c>
      <c r="F60" s="327" t="str">
        <f t="shared" si="0"/>
        <v>Silverado 2500 Doble Cabina 4x4F</v>
      </c>
      <c r="G60" s="407" t="s">
        <v>76</v>
      </c>
      <c r="H60" s="366">
        <v>416145</v>
      </c>
      <c r="I60" s="304"/>
      <c r="J60" s="366">
        <v>-16888</v>
      </c>
      <c r="K60" s="304"/>
      <c r="L60" s="444" t="s">
        <v>295</v>
      </c>
    </row>
    <row r="61" spans="1:12" ht="4.5" customHeight="1" x14ac:dyDescent="0.2">
      <c r="A61" s="301"/>
      <c r="B61" s="331"/>
      <c r="C61" s="332"/>
      <c r="D61" s="333"/>
      <c r="E61" s="334"/>
      <c r="F61" s="327" t="e">
        <f t="shared" si="0"/>
        <v>#VALUE!</v>
      </c>
      <c r="G61" s="335"/>
      <c r="H61" s="299"/>
      <c r="I61" s="304"/>
      <c r="J61" s="299"/>
      <c r="K61" s="304"/>
      <c r="L61" s="303"/>
    </row>
    <row r="62" spans="1:12" ht="12.75" x14ac:dyDescent="0.2">
      <c r="A62" s="330">
        <v>2013</v>
      </c>
      <c r="B62" s="331"/>
      <c r="C62" s="332" t="s">
        <v>121</v>
      </c>
      <c r="D62" s="333" t="s">
        <v>134</v>
      </c>
      <c r="E62" s="334" t="s">
        <v>135</v>
      </c>
      <c r="F62" s="327" t="str">
        <f t="shared" si="0"/>
        <v>Cheyenne 2500 Cabina RegularN</v>
      </c>
      <c r="G62" s="334" t="s">
        <v>82</v>
      </c>
      <c r="H62" s="370">
        <v>403988</v>
      </c>
      <c r="I62" s="304"/>
      <c r="J62" s="370">
        <v>-9544</v>
      </c>
      <c r="K62" s="382"/>
      <c r="L62" s="445" t="s">
        <v>295</v>
      </c>
    </row>
    <row r="63" spans="1:12" ht="12.75" x14ac:dyDescent="0.2">
      <c r="A63" s="330">
        <v>2013</v>
      </c>
      <c r="B63" s="331"/>
      <c r="C63" s="332" t="s">
        <v>125</v>
      </c>
      <c r="D63" s="333" t="s">
        <v>136</v>
      </c>
      <c r="E63" s="334" t="s">
        <v>137</v>
      </c>
      <c r="F63" s="327" t="str">
        <f t="shared" si="0"/>
        <v>Cheyenne 2500 Cabina Reg. 4X4P</v>
      </c>
      <c r="G63" s="334" t="s">
        <v>82</v>
      </c>
      <c r="H63" s="370">
        <v>436336</v>
      </c>
      <c r="I63" s="304"/>
      <c r="J63" s="370">
        <v>-9792</v>
      </c>
      <c r="K63" s="382"/>
      <c r="L63" s="445" t="s">
        <v>295</v>
      </c>
    </row>
    <row r="64" spans="1:12" ht="12.75" x14ac:dyDescent="0.2">
      <c r="A64" s="372">
        <v>2013</v>
      </c>
      <c r="B64" s="373"/>
      <c r="C64" s="374" t="s">
        <v>138</v>
      </c>
      <c r="D64" s="375" t="s">
        <v>139</v>
      </c>
      <c r="E64" s="376" t="s">
        <v>78</v>
      </c>
      <c r="F64" s="327" t="str">
        <f t="shared" si="0"/>
        <v>Cheyenne 2500 Cabina ExtendidaB</v>
      </c>
      <c r="G64" s="343" t="s">
        <v>82</v>
      </c>
      <c r="H64" s="380">
        <v>474309</v>
      </c>
      <c r="I64" s="304"/>
      <c r="J64" s="380">
        <v>-9896</v>
      </c>
      <c r="K64" s="382"/>
      <c r="L64" s="446" t="s">
        <v>295</v>
      </c>
    </row>
    <row r="65" spans="1:12" ht="4.5" customHeight="1" x14ac:dyDescent="0.2">
      <c r="A65" s="301"/>
      <c r="B65" s="331"/>
      <c r="C65" s="332"/>
      <c r="D65" s="333"/>
      <c r="E65" s="334"/>
      <c r="F65" s="327" t="e">
        <f t="shared" si="0"/>
        <v>#VALUE!</v>
      </c>
      <c r="G65" s="335"/>
      <c r="H65" s="299"/>
      <c r="I65" s="304"/>
      <c r="J65" s="299"/>
      <c r="K65" s="304"/>
      <c r="L65" s="303"/>
    </row>
    <row r="66" spans="1:12" ht="12.75" x14ac:dyDescent="0.2">
      <c r="A66" s="348">
        <v>2013</v>
      </c>
      <c r="B66" s="349"/>
      <c r="C66" s="350" t="s">
        <v>132</v>
      </c>
      <c r="D66" s="351" t="s">
        <v>140</v>
      </c>
      <c r="E66" s="352" t="s">
        <v>78</v>
      </c>
      <c r="F66" s="327" t="str">
        <f t="shared" si="0"/>
        <v>Cheyenne 2500 Crew Cab 4X4B</v>
      </c>
      <c r="G66" s="352" t="s">
        <v>82</v>
      </c>
      <c r="H66" s="357">
        <v>515453</v>
      </c>
      <c r="I66" s="304"/>
      <c r="J66" s="357">
        <v>-24091</v>
      </c>
      <c r="K66" s="304"/>
      <c r="L66" s="443" t="s">
        <v>295</v>
      </c>
    </row>
    <row r="67" spans="1:12" ht="12.75" x14ac:dyDescent="0.2">
      <c r="A67" s="358">
        <v>2013</v>
      </c>
      <c r="B67" s="359"/>
      <c r="C67" s="360" t="s">
        <v>132</v>
      </c>
      <c r="D67" s="361" t="s">
        <v>140</v>
      </c>
      <c r="E67" s="362" t="s">
        <v>84</v>
      </c>
      <c r="F67" s="327" t="str">
        <f t="shared" si="0"/>
        <v>Cheyenne 2500 Crew Cab 4X4C</v>
      </c>
      <c r="G67" s="407" t="s">
        <v>85</v>
      </c>
      <c r="H67" s="366">
        <v>575352</v>
      </c>
      <c r="I67" s="304"/>
      <c r="J67" s="366">
        <v>-25518</v>
      </c>
      <c r="K67" s="304"/>
      <c r="L67" s="444" t="s">
        <v>295</v>
      </c>
    </row>
    <row r="68" spans="1:12" ht="4.5" customHeight="1" x14ac:dyDescent="0.2">
      <c r="A68" s="301"/>
      <c r="B68" s="331"/>
      <c r="C68" s="332"/>
      <c r="D68" s="333"/>
      <c r="E68" s="334"/>
      <c r="F68" s="327" t="e">
        <f t="shared" si="0"/>
        <v>#VALUE!</v>
      </c>
      <c r="G68" s="335"/>
      <c r="H68" s="299"/>
      <c r="I68" s="304"/>
      <c r="J68" s="299"/>
      <c r="K68" s="304"/>
      <c r="L68" s="303"/>
    </row>
    <row r="69" spans="1:12" ht="12.75" x14ac:dyDescent="0.2">
      <c r="A69" s="330">
        <v>2013</v>
      </c>
      <c r="B69" s="331"/>
      <c r="C69" s="332" t="s">
        <v>141</v>
      </c>
      <c r="D69" s="333" t="s">
        <v>142</v>
      </c>
      <c r="E69" s="334" t="s">
        <v>78</v>
      </c>
      <c r="F69" s="327" t="str">
        <f t="shared" si="0"/>
        <v>Avalanche UUV 4X4B</v>
      </c>
      <c r="G69" s="334" t="s">
        <v>82</v>
      </c>
      <c r="H69" s="370">
        <v>566478</v>
      </c>
      <c r="I69" s="304"/>
      <c r="J69" s="370">
        <v>0</v>
      </c>
      <c r="K69" s="382"/>
      <c r="L69" s="445" t="s">
        <v>295</v>
      </c>
    </row>
    <row r="70" spans="1:12" ht="12.75" x14ac:dyDescent="0.2">
      <c r="A70" s="372">
        <v>2013</v>
      </c>
      <c r="B70" s="373"/>
      <c r="C70" s="374" t="s">
        <v>141</v>
      </c>
      <c r="D70" s="375" t="s">
        <v>142</v>
      </c>
      <c r="E70" s="376" t="s">
        <v>84</v>
      </c>
      <c r="F70" s="327" t="str">
        <f t="shared" si="0"/>
        <v>Avalanche UUV 4X4C</v>
      </c>
      <c r="G70" s="343" t="s">
        <v>82</v>
      </c>
      <c r="H70" s="380">
        <v>575447</v>
      </c>
      <c r="I70" s="304"/>
      <c r="J70" s="380">
        <v>0</v>
      </c>
      <c r="K70" s="382"/>
      <c r="L70" s="446" t="s">
        <v>295</v>
      </c>
    </row>
    <row r="71" spans="1:12" ht="4.5" customHeight="1" x14ac:dyDescent="0.2">
      <c r="E71" s="326"/>
      <c r="F71" s="327" t="e">
        <f t="shared" si="0"/>
        <v>#VALUE!</v>
      </c>
      <c r="G71" s="304"/>
      <c r="H71" s="299"/>
      <c r="I71" s="304"/>
      <c r="J71" s="299"/>
      <c r="K71" s="304"/>
      <c r="L71" s="303"/>
    </row>
    <row r="72" spans="1:12" ht="12.75" x14ac:dyDescent="0.2">
      <c r="A72" s="348">
        <v>2013</v>
      </c>
      <c r="B72" s="349"/>
      <c r="C72" s="350" t="s">
        <v>143</v>
      </c>
      <c r="D72" s="351" t="s">
        <v>144</v>
      </c>
      <c r="E72" s="352" t="s">
        <v>75</v>
      </c>
      <c r="F72" s="327"/>
      <c r="G72" s="352" t="s">
        <v>76</v>
      </c>
      <c r="H72" s="357">
        <v>228157</v>
      </c>
      <c r="I72" s="304"/>
      <c r="J72" s="357">
        <v>0</v>
      </c>
      <c r="K72" s="304"/>
      <c r="L72" s="443" t="s">
        <v>295</v>
      </c>
    </row>
    <row r="73" spans="1:12" ht="12.75" x14ac:dyDescent="0.2">
      <c r="A73" s="348">
        <v>2013</v>
      </c>
      <c r="B73" s="349"/>
      <c r="C73" s="350" t="s">
        <v>145</v>
      </c>
      <c r="D73" s="351" t="s">
        <v>144</v>
      </c>
      <c r="E73" s="352" t="s">
        <v>78</v>
      </c>
      <c r="F73" s="327"/>
      <c r="G73" s="352" t="s">
        <v>82</v>
      </c>
      <c r="H73" s="357">
        <v>255224</v>
      </c>
      <c r="I73" s="304"/>
      <c r="J73" s="357">
        <v>0</v>
      </c>
      <c r="K73" s="304"/>
      <c r="L73" s="443" t="s">
        <v>295</v>
      </c>
    </row>
    <row r="74" spans="1:12" ht="12.75" x14ac:dyDescent="0.2">
      <c r="A74" s="358">
        <v>2013</v>
      </c>
      <c r="B74" s="359"/>
      <c r="C74" s="360" t="s">
        <v>146</v>
      </c>
      <c r="D74" s="361" t="s">
        <v>144</v>
      </c>
      <c r="E74" s="362" t="s">
        <v>84</v>
      </c>
      <c r="F74" s="327"/>
      <c r="G74" s="407" t="s">
        <v>85</v>
      </c>
      <c r="H74" s="366">
        <v>288462</v>
      </c>
      <c r="I74" s="304"/>
      <c r="J74" s="366">
        <v>0</v>
      </c>
      <c r="K74" s="304"/>
      <c r="L74" s="444" t="s">
        <v>295</v>
      </c>
    </row>
    <row r="75" spans="1:12" ht="4.5" customHeight="1" x14ac:dyDescent="0.2">
      <c r="E75" s="326"/>
      <c r="F75" s="327"/>
      <c r="G75" s="304"/>
      <c r="H75" s="299"/>
      <c r="I75" s="304"/>
      <c r="J75" s="299"/>
      <c r="K75" s="304"/>
      <c r="L75" s="303"/>
    </row>
    <row r="76" spans="1:12" ht="12.75" x14ac:dyDescent="0.2">
      <c r="A76" s="330">
        <v>2013</v>
      </c>
      <c r="B76" s="331"/>
      <c r="C76" s="332" t="s">
        <v>147</v>
      </c>
      <c r="D76" s="333" t="s">
        <v>148</v>
      </c>
      <c r="E76" s="334" t="s">
        <v>75</v>
      </c>
      <c r="F76" s="327" t="str">
        <f t="shared" si="0"/>
        <v>Captiva Sport SUVA</v>
      </c>
      <c r="G76" s="334" t="s">
        <v>76</v>
      </c>
      <c r="H76" s="370">
        <v>285279</v>
      </c>
      <c r="I76" s="406"/>
      <c r="J76" s="370">
        <v>-11201</v>
      </c>
      <c r="K76" s="406"/>
      <c r="L76" s="445" t="s">
        <v>295</v>
      </c>
    </row>
    <row r="77" spans="1:12" ht="12.75" x14ac:dyDescent="0.2">
      <c r="A77" s="330">
        <v>2013</v>
      </c>
      <c r="B77" s="331"/>
      <c r="C77" s="332" t="s">
        <v>147</v>
      </c>
      <c r="D77" s="333" t="s">
        <v>148</v>
      </c>
      <c r="E77" s="334" t="s">
        <v>78</v>
      </c>
      <c r="F77" s="327" t="str">
        <f t="shared" si="0"/>
        <v>Captiva Sport SUVB</v>
      </c>
      <c r="G77" s="334" t="s">
        <v>76</v>
      </c>
      <c r="H77" s="370">
        <v>327797</v>
      </c>
      <c r="I77" s="406"/>
      <c r="J77" s="370">
        <v>-11201</v>
      </c>
      <c r="K77" s="406"/>
      <c r="L77" s="445" t="s">
        <v>295</v>
      </c>
    </row>
    <row r="78" spans="1:12" ht="12.75" x14ac:dyDescent="0.2">
      <c r="A78" s="330">
        <v>2013</v>
      </c>
      <c r="B78" s="331"/>
      <c r="C78" s="332" t="s">
        <v>149</v>
      </c>
      <c r="D78" s="333" t="s">
        <v>148</v>
      </c>
      <c r="E78" s="334" t="s">
        <v>84</v>
      </c>
      <c r="F78" s="327" t="str">
        <f t="shared" si="0"/>
        <v>Captiva Sport SUVC</v>
      </c>
      <c r="G78" s="334" t="s">
        <v>82</v>
      </c>
      <c r="H78" s="370">
        <v>330400</v>
      </c>
      <c r="I78" s="406"/>
      <c r="J78" s="370">
        <v>-11201</v>
      </c>
      <c r="K78" s="406"/>
      <c r="L78" s="445" t="s">
        <v>295</v>
      </c>
    </row>
    <row r="79" spans="1:12" ht="12.75" x14ac:dyDescent="0.2">
      <c r="A79" s="330">
        <v>2013</v>
      </c>
      <c r="B79" s="331"/>
      <c r="C79" s="332" t="s">
        <v>149</v>
      </c>
      <c r="D79" s="333" t="s">
        <v>148</v>
      </c>
      <c r="E79" s="334" t="s">
        <v>93</v>
      </c>
      <c r="F79" s="327" t="str">
        <f t="shared" si="0"/>
        <v>Captiva Sport SUVD</v>
      </c>
      <c r="G79" s="334" t="s">
        <v>82</v>
      </c>
      <c r="H79" s="370">
        <v>346020</v>
      </c>
      <c r="I79" s="406"/>
      <c r="J79" s="370">
        <v>-11201</v>
      </c>
      <c r="K79" s="406"/>
      <c r="L79" s="445" t="s">
        <v>295</v>
      </c>
    </row>
    <row r="80" spans="1:12" ht="12.75" x14ac:dyDescent="0.2">
      <c r="A80" s="372">
        <v>2013</v>
      </c>
      <c r="B80" s="373"/>
      <c r="C80" s="374" t="s">
        <v>151</v>
      </c>
      <c r="D80" s="375" t="s">
        <v>148</v>
      </c>
      <c r="E80" s="376" t="s">
        <v>108</v>
      </c>
      <c r="F80" s="327" t="str">
        <f t="shared" si="0"/>
        <v>Captiva Sport SUVG</v>
      </c>
      <c r="G80" s="343" t="s">
        <v>82</v>
      </c>
      <c r="H80" s="380">
        <v>363375</v>
      </c>
      <c r="I80" s="406"/>
      <c r="J80" s="380">
        <v>-11201</v>
      </c>
      <c r="K80" s="406"/>
      <c r="L80" s="446" t="s">
        <v>295</v>
      </c>
    </row>
    <row r="81" spans="1:12" ht="4.5" customHeight="1" x14ac:dyDescent="0.2">
      <c r="E81" s="326"/>
      <c r="F81" s="327" t="e">
        <f t="shared" si="0"/>
        <v>#VALUE!</v>
      </c>
      <c r="G81" s="304"/>
      <c r="H81" s="299"/>
      <c r="I81" s="304"/>
      <c r="J81" s="299"/>
      <c r="K81" s="304"/>
      <c r="L81" s="303"/>
    </row>
    <row r="82" spans="1:12" ht="12.75" x14ac:dyDescent="0.2">
      <c r="A82" s="348">
        <v>2013</v>
      </c>
      <c r="B82" s="349"/>
      <c r="C82" s="350" t="s">
        <v>152</v>
      </c>
      <c r="D82" s="351" t="s">
        <v>153</v>
      </c>
      <c r="E82" s="352" t="s">
        <v>84</v>
      </c>
      <c r="F82" s="327" t="s">
        <v>225</v>
      </c>
      <c r="G82" s="352" t="s">
        <v>82</v>
      </c>
      <c r="H82" s="357">
        <v>488597</v>
      </c>
      <c r="I82" s="304"/>
      <c r="J82" s="357">
        <v>0</v>
      </c>
      <c r="K82" s="304"/>
      <c r="L82" s="443" t="s">
        <v>295</v>
      </c>
    </row>
    <row r="83" spans="1:12" ht="12.75" x14ac:dyDescent="0.2">
      <c r="A83" s="358">
        <v>2013</v>
      </c>
      <c r="B83" s="359"/>
      <c r="C83" s="360" t="s">
        <v>152</v>
      </c>
      <c r="D83" s="361" t="s">
        <v>153</v>
      </c>
      <c r="E83" s="362" t="s">
        <v>78</v>
      </c>
      <c r="F83" s="327" t="s">
        <v>226</v>
      </c>
      <c r="G83" s="407" t="s">
        <v>82</v>
      </c>
      <c r="H83" s="366">
        <v>529422</v>
      </c>
      <c r="I83" s="304"/>
      <c r="J83" s="366">
        <v>0</v>
      </c>
      <c r="K83" s="304"/>
      <c r="L83" s="444" t="s">
        <v>295</v>
      </c>
    </row>
    <row r="84" spans="1:12" ht="4.5" customHeight="1" x14ac:dyDescent="0.2">
      <c r="E84" s="326"/>
      <c r="F84" s="327"/>
      <c r="G84" s="304"/>
      <c r="H84" s="299"/>
      <c r="I84" s="304"/>
      <c r="J84" s="299"/>
      <c r="K84" s="304"/>
      <c r="L84" s="303"/>
    </row>
    <row r="85" spans="1:12" ht="12.75" x14ac:dyDescent="0.2">
      <c r="A85" s="330">
        <v>2013</v>
      </c>
      <c r="B85" s="331"/>
      <c r="C85" s="332" t="s">
        <v>154</v>
      </c>
      <c r="D85" s="333" t="s">
        <v>155</v>
      </c>
      <c r="E85" s="334" t="s">
        <v>75</v>
      </c>
      <c r="F85" s="327" t="str">
        <f t="shared" si="0"/>
        <v>Tahoe SUVA</v>
      </c>
      <c r="G85" s="334" t="s">
        <v>82</v>
      </c>
      <c r="H85" s="370">
        <v>542123</v>
      </c>
      <c r="I85" s="382"/>
      <c r="J85" s="370">
        <v>0</v>
      </c>
      <c r="K85" s="382"/>
      <c r="L85" s="445" t="s">
        <v>295</v>
      </c>
    </row>
    <row r="86" spans="1:12" ht="12.75" x14ac:dyDescent="0.2">
      <c r="A86" s="330">
        <v>2013</v>
      </c>
      <c r="B86" s="331"/>
      <c r="C86" s="332" t="s">
        <v>154</v>
      </c>
      <c r="D86" s="333" t="s">
        <v>155</v>
      </c>
      <c r="E86" s="334" t="s">
        <v>84</v>
      </c>
      <c r="F86" s="327" t="str">
        <f t="shared" si="0"/>
        <v>Tahoe SUVC</v>
      </c>
      <c r="G86" s="334" t="s">
        <v>82</v>
      </c>
      <c r="H86" s="370">
        <v>593835</v>
      </c>
      <c r="I86" s="382"/>
      <c r="J86" s="370">
        <v>0</v>
      </c>
      <c r="K86" s="382"/>
      <c r="L86" s="445" t="s">
        <v>295</v>
      </c>
    </row>
    <row r="87" spans="1:12" ht="12.75" x14ac:dyDescent="0.2">
      <c r="A87" s="330">
        <v>2013</v>
      </c>
      <c r="B87" s="331"/>
      <c r="C87" s="332" t="s">
        <v>154</v>
      </c>
      <c r="D87" s="333" t="s">
        <v>155</v>
      </c>
      <c r="E87" s="334" t="s">
        <v>93</v>
      </c>
      <c r="F87" s="327" t="str">
        <f t="shared" si="0"/>
        <v>Tahoe SUVD</v>
      </c>
      <c r="G87" s="334" t="s">
        <v>82</v>
      </c>
      <c r="H87" s="370">
        <v>611979</v>
      </c>
      <c r="I87" s="382"/>
      <c r="J87" s="370">
        <v>0</v>
      </c>
      <c r="K87" s="382"/>
      <c r="L87" s="445" t="s">
        <v>295</v>
      </c>
    </row>
    <row r="88" spans="1:12" ht="12.75" x14ac:dyDescent="0.2">
      <c r="A88" s="372">
        <v>2013</v>
      </c>
      <c r="B88" s="373"/>
      <c r="C88" s="374" t="s">
        <v>156</v>
      </c>
      <c r="D88" s="375" t="s">
        <v>157</v>
      </c>
      <c r="E88" s="376" t="s">
        <v>94</v>
      </c>
      <c r="F88" s="327" t="str">
        <f t="shared" si="0"/>
        <v>Tahoe SUV 4X4E</v>
      </c>
      <c r="G88" s="343" t="s">
        <v>82</v>
      </c>
      <c r="H88" s="380">
        <v>631938</v>
      </c>
      <c r="I88" s="382"/>
      <c r="J88" s="380">
        <v>0</v>
      </c>
      <c r="K88" s="382"/>
      <c r="L88" s="446" t="s">
        <v>295</v>
      </c>
    </row>
    <row r="89" spans="1:12" ht="5.25" customHeight="1" x14ac:dyDescent="0.2">
      <c r="A89" s="301"/>
      <c r="B89" s="331"/>
      <c r="C89" s="332"/>
      <c r="D89" s="333"/>
      <c r="E89" s="334"/>
      <c r="F89" s="327" t="e">
        <f t="shared" si="0"/>
        <v>#VALUE!</v>
      </c>
      <c r="G89" s="381"/>
      <c r="H89" s="382"/>
      <c r="I89" s="381"/>
      <c r="J89" s="382"/>
      <c r="K89" s="408"/>
      <c r="L89" s="447"/>
    </row>
    <row r="90" spans="1:12" ht="12.75" x14ac:dyDescent="0.2">
      <c r="A90" s="348">
        <v>2013</v>
      </c>
      <c r="B90" s="349"/>
      <c r="C90" s="350" t="s">
        <v>158</v>
      </c>
      <c r="D90" s="351" t="s">
        <v>159</v>
      </c>
      <c r="E90" s="352" t="s">
        <v>75</v>
      </c>
      <c r="F90" s="327" t="str">
        <f t="shared" si="0"/>
        <v>Suburban SUVA</v>
      </c>
      <c r="G90" s="352" t="s">
        <v>82</v>
      </c>
      <c r="H90" s="357">
        <v>575690</v>
      </c>
      <c r="I90" s="304"/>
      <c r="J90" s="357">
        <v>0</v>
      </c>
      <c r="K90" s="304"/>
      <c r="L90" s="443" t="s">
        <v>295</v>
      </c>
    </row>
    <row r="91" spans="1:12" ht="12.75" x14ac:dyDescent="0.2">
      <c r="A91" s="348">
        <v>2013</v>
      </c>
      <c r="B91" s="349"/>
      <c r="C91" s="350" t="s">
        <v>158</v>
      </c>
      <c r="D91" s="351" t="s">
        <v>159</v>
      </c>
      <c r="E91" s="352" t="s">
        <v>78</v>
      </c>
      <c r="F91" s="327" t="str">
        <f t="shared" si="0"/>
        <v>Suburban SUVB</v>
      </c>
      <c r="G91" s="352" t="s">
        <v>82</v>
      </c>
      <c r="H91" s="357">
        <v>637381</v>
      </c>
      <c r="I91" s="304"/>
      <c r="J91" s="357">
        <v>0</v>
      </c>
      <c r="K91" s="304"/>
      <c r="L91" s="443" t="s">
        <v>295</v>
      </c>
    </row>
    <row r="92" spans="1:12" ht="12.75" x14ac:dyDescent="0.2">
      <c r="A92" s="348">
        <v>2013</v>
      </c>
      <c r="B92" s="349"/>
      <c r="C92" s="350" t="s">
        <v>158</v>
      </c>
      <c r="D92" s="351" t="s">
        <v>159</v>
      </c>
      <c r="E92" s="352" t="s">
        <v>84</v>
      </c>
      <c r="F92" s="327" t="str">
        <f t="shared" si="0"/>
        <v>Suburban SUVC</v>
      </c>
      <c r="G92" s="352" t="s">
        <v>82</v>
      </c>
      <c r="H92" s="357">
        <v>637381</v>
      </c>
      <c r="I92" s="304"/>
      <c r="J92" s="357">
        <v>0</v>
      </c>
      <c r="K92" s="304"/>
      <c r="L92" s="443" t="s">
        <v>295</v>
      </c>
    </row>
    <row r="93" spans="1:12" ht="12.75" x14ac:dyDescent="0.2">
      <c r="A93" s="358">
        <v>2013</v>
      </c>
      <c r="B93" s="359"/>
      <c r="C93" s="360" t="s">
        <v>160</v>
      </c>
      <c r="D93" s="361" t="s">
        <v>161</v>
      </c>
      <c r="E93" s="362" t="s">
        <v>93</v>
      </c>
      <c r="F93" s="327" t="str">
        <f t="shared" si="0"/>
        <v>Suburban SUV 4X4D</v>
      </c>
      <c r="G93" s="407" t="s">
        <v>82</v>
      </c>
      <c r="H93" s="366">
        <v>670041</v>
      </c>
      <c r="I93" s="304"/>
      <c r="J93" s="366">
        <v>0</v>
      </c>
      <c r="K93" s="304"/>
      <c r="L93" s="444" t="s">
        <v>295</v>
      </c>
    </row>
    <row r="94" spans="1:12" ht="5.25" customHeight="1" x14ac:dyDescent="0.2">
      <c r="A94" s="301"/>
      <c r="B94" s="331"/>
      <c r="C94" s="332"/>
      <c r="D94" s="333"/>
      <c r="E94" s="334"/>
      <c r="F94" s="327" t="e">
        <f t="shared" si="0"/>
        <v>#VALUE!</v>
      </c>
      <c r="G94" s="381"/>
      <c r="H94" s="382"/>
      <c r="I94" s="381"/>
      <c r="J94" s="382"/>
      <c r="K94" s="408"/>
      <c r="L94" s="447"/>
    </row>
    <row r="95" spans="1:12" ht="12.75" x14ac:dyDescent="0.2">
      <c r="A95" s="330">
        <v>2013</v>
      </c>
      <c r="B95" s="331"/>
      <c r="C95" s="332" t="s">
        <v>164</v>
      </c>
      <c r="D95" s="333" t="s">
        <v>165</v>
      </c>
      <c r="E95" s="334" t="s">
        <v>84</v>
      </c>
      <c r="F95" s="327" t="str">
        <f t="shared" si="0"/>
        <v>Express Cargo VanC</v>
      </c>
      <c r="G95" s="334" t="s">
        <v>76</v>
      </c>
      <c r="H95" s="370">
        <v>333255</v>
      </c>
      <c r="I95" s="382"/>
      <c r="J95" s="370">
        <v>0</v>
      </c>
      <c r="K95" s="382"/>
      <c r="L95" s="445" t="s">
        <v>295</v>
      </c>
    </row>
    <row r="96" spans="1:12" ht="12.75" x14ac:dyDescent="0.2">
      <c r="A96" s="372">
        <v>2013</v>
      </c>
      <c r="B96" s="373"/>
      <c r="C96" s="374" t="s">
        <v>166</v>
      </c>
      <c r="D96" s="375" t="s">
        <v>165</v>
      </c>
      <c r="E96" s="376" t="s">
        <v>78</v>
      </c>
      <c r="F96" s="327" t="str">
        <f t="shared" si="0"/>
        <v>Express Cargo VanB</v>
      </c>
      <c r="G96" s="343" t="s">
        <v>76</v>
      </c>
      <c r="H96" s="380">
        <v>380883</v>
      </c>
      <c r="I96" s="382"/>
      <c r="J96" s="380">
        <v>0</v>
      </c>
      <c r="K96" s="382"/>
      <c r="L96" s="446" t="s">
        <v>295</v>
      </c>
    </row>
    <row r="97" spans="1:12" ht="5.25" customHeight="1" x14ac:dyDescent="0.2">
      <c r="A97" s="301"/>
      <c r="B97" s="331"/>
      <c r="C97" s="332"/>
      <c r="D97" s="333"/>
      <c r="E97" s="334"/>
      <c r="F97" s="327" t="e">
        <f t="shared" si="0"/>
        <v>#VALUE!</v>
      </c>
      <c r="G97" s="381"/>
      <c r="H97" s="382"/>
      <c r="I97" s="381"/>
      <c r="J97" s="382"/>
      <c r="K97" s="408"/>
      <c r="L97" s="447"/>
    </row>
    <row r="98" spans="1:12" ht="12.75" x14ac:dyDescent="0.2">
      <c r="A98" s="348">
        <v>2013</v>
      </c>
      <c r="B98" s="349"/>
      <c r="C98" s="350" t="s">
        <v>167</v>
      </c>
      <c r="D98" s="351" t="s">
        <v>168</v>
      </c>
      <c r="E98" s="352" t="s">
        <v>93</v>
      </c>
      <c r="F98" s="327" t="str">
        <f t="shared" si="0"/>
        <v>Express Pas. VanD</v>
      </c>
      <c r="G98" s="352" t="s">
        <v>76</v>
      </c>
      <c r="H98" s="357">
        <v>403286</v>
      </c>
      <c r="I98" s="304"/>
      <c r="J98" s="357">
        <v>0</v>
      </c>
      <c r="K98" s="304"/>
      <c r="L98" s="443" t="s">
        <v>295</v>
      </c>
    </row>
    <row r="99" spans="1:12" ht="12.75" x14ac:dyDescent="0.2">
      <c r="A99" s="348">
        <v>2013</v>
      </c>
      <c r="B99" s="349"/>
      <c r="C99" s="350" t="s">
        <v>167</v>
      </c>
      <c r="D99" s="351" t="s">
        <v>168</v>
      </c>
      <c r="E99" s="352" t="s">
        <v>169</v>
      </c>
      <c r="F99" s="327" t="str">
        <f t="shared" si="0"/>
        <v>Express Pas. VanL</v>
      </c>
      <c r="G99" s="352" t="s">
        <v>76</v>
      </c>
      <c r="H99" s="357">
        <v>410214</v>
      </c>
      <c r="I99" s="304"/>
      <c r="J99" s="357">
        <v>0</v>
      </c>
      <c r="K99" s="304"/>
      <c r="L99" s="443" t="s">
        <v>295</v>
      </c>
    </row>
    <row r="100" spans="1:12" ht="12.75" x14ac:dyDescent="0.2">
      <c r="A100" s="358">
        <v>2013</v>
      </c>
      <c r="B100" s="359"/>
      <c r="C100" s="360" t="s">
        <v>170</v>
      </c>
      <c r="D100" s="361" t="s">
        <v>168</v>
      </c>
      <c r="E100" s="362" t="s">
        <v>84</v>
      </c>
      <c r="F100" s="327" t="str">
        <f t="shared" si="0"/>
        <v>Express Pas. VanC</v>
      </c>
      <c r="G100" s="407" t="s">
        <v>76</v>
      </c>
      <c r="H100" s="366">
        <v>494750</v>
      </c>
      <c r="I100" s="304"/>
      <c r="J100" s="366">
        <v>0</v>
      </c>
      <c r="K100" s="304"/>
      <c r="L100" s="444" t="s">
        <v>295</v>
      </c>
    </row>
    <row r="101" spans="1:12" ht="5.25" customHeight="1" x14ac:dyDescent="0.2">
      <c r="A101" s="301"/>
      <c r="B101" s="331"/>
      <c r="C101" s="332"/>
      <c r="D101" s="333"/>
      <c r="E101" s="334"/>
      <c r="F101" s="334"/>
      <c r="G101" s="381"/>
      <c r="H101" s="382"/>
      <c r="I101" s="381"/>
      <c r="J101" s="382"/>
      <c r="K101" s="408"/>
      <c r="L101" s="382"/>
    </row>
    <row r="102" spans="1:12" ht="12.75" x14ac:dyDescent="0.2">
      <c r="A102" s="330"/>
      <c r="B102" s="331"/>
      <c r="C102" s="332"/>
      <c r="D102" s="333"/>
      <c r="E102" s="334"/>
      <c r="F102" s="334"/>
      <c r="H102" s="301"/>
    </row>
  </sheetData>
  <sheetProtection password="E9C4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13MY</vt:lpstr>
      <vt:lpstr>Precios Distribuidor</vt:lpstr>
      <vt:lpstr>Precios Público</vt:lpstr>
      <vt:lpstr>Precios Empleados</vt:lpstr>
      <vt:lpstr>'Cuadro Resumen 13MY'!Print_Area</vt:lpstr>
      <vt:lpstr>'Precios Empleados'!Print_Area</vt:lpstr>
      <vt:lpstr>'Cuadro Resumen 13MY'!Print_Titles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2013-04-01T20:59:04Z</cp:lastPrinted>
  <dcterms:created xsi:type="dcterms:W3CDTF">2004-09-14T21:04:05Z</dcterms:created>
  <dcterms:modified xsi:type="dcterms:W3CDTF">2013-04-02T00:40:58Z</dcterms:modified>
</cp:coreProperties>
</file>