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70" windowWidth="20115" windowHeight="7875" activeTab="1"/>
  </bookViews>
  <sheets>
    <sheet name="ENE" sheetId="1" r:id="rId1"/>
    <sheet name="FEB" sheetId="2" r:id="rId2"/>
    <sheet name="Hoja3" sheetId="3" r:id="rId3"/>
  </sheets>
  <definedNames>
    <definedName name="_xlnm._FilterDatabase" localSheetId="0" hidden="1">ENE!$A$9:$AF$109</definedName>
    <definedName name="_xlnm._FilterDatabase" localSheetId="1" hidden="1">FEB!$B$8:$AE$42</definedName>
  </definedNames>
  <calcPr calcId="144525"/>
</workbook>
</file>

<file path=xl/calcChain.xml><?xml version="1.0" encoding="utf-8"?>
<calcChain xmlns="http://schemas.openxmlformats.org/spreadsheetml/2006/main">
  <c r="AE52" i="2" l="1"/>
  <c r="AE51" i="2"/>
  <c r="AE38" i="2"/>
  <c r="AL50" i="2"/>
  <c r="AL51" i="2"/>
  <c r="AE11" i="2" l="1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10" i="2"/>
  <c r="AE14" i="1" l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" i="1"/>
  <c r="AE12" i="1"/>
  <c r="AE13" i="1"/>
  <c r="AE10" i="1"/>
</calcChain>
</file>

<file path=xl/sharedStrings.xml><?xml version="1.0" encoding="utf-8"?>
<sst xmlns="http://schemas.openxmlformats.org/spreadsheetml/2006/main" count="1903" uniqueCount="941">
  <si>
    <t>Num</t>
  </si>
  <si>
    <t>Fecha</t>
  </si>
  <si>
    <t>Codigo</t>
  </si>
  <si>
    <t>Descripcion</t>
  </si>
  <si>
    <t>Precio unitario</t>
  </si>
  <si>
    <t>Total</t>
  </si>
  <si>
    <t>Cargo</t>
  </si>
  <si>
    <t>Cuota</t>
  </si>
  <si>
    <t>Distribuidor</t>
  </si>
  <si>
    <t>Factura</t>
  </si>
  <si>
    <t>Embarque</t>
  </si>
  <si>
    <t>RFC</t>
  </si>
  <si>
    <t>Pedimento</t>
  </si>
  <si>
    <t>Aduana</t>
  </si>
  <si>
    <t>Modelo</t>
  </si>
  <si>
    <t>Descrip</t>
  </si>
  <si>
    <t>Año</t>
  </si>
  <si>
    <t>Motor</t>
  </si>
  <si>
    <t>Color Ext / Int</t>
  </si>
  <si>
    <t>Vin</t>
  </si>
  <si>
    <t>Precio</t>
  </si>
  <si>
    <t>Accesorios</t>
  </si>
  <si>
    <t>Precio + Accesorios</t>
  </si>
  <si>
    <t>Manejo</t>
  </si>
  <si>
    <t>Publicidad</t>
  </si>
  <si>
    <t>Asociacion</t>
  </si>
  <si>
    <t>Subtotal</t>
  </si>
  <si>
    <t>IVA</t>
  </si>
  <si>
    <t>CLAVE</t>
  </si>
  <si>
    <t>A000828609</t>
  </si>
  <si>
    <t xml:space="preserve">ACE 050912 GZ0                     </t>
  </si>
  <si>
    <t>00/00/2000</t>
  </si>
  <si>
    <t xml:space="preserve">Salamanca                </t>
  </si>
  <si>
    <t>10622018</t>
  </si>
  <si>
    <t xml:space="preserve">YARIS               </t>
  </si>
  <si>
    <t xml:space="preserve">               </t>
  </si>
  <si>
    <t>P54 -0431036</t>
  </si>
  <si>
    <t xml:space="preserve">42A GRAPHITE / AZ70 AZ70                                    </t>
  </si>
  <si>
    <t>3MYDLAYV1JY316238</t>
  </si>
  <si>
    <t>0522402</t>
  </si>
  <si>
    <t>A000828626</t>
  </si>
  <si>
    <t xml:space="preserve">Nuevo Laredo             </t>
  </si>
  <si>
    <t>44922018</t>
  </si>
  <si>
    <t xml:space="preserve">RAV4                </t>
  </si>
  <si>
    <t>172437707044095</t>
  </si>
  <si>
    <t>2AR -N648293</t>
  </si>
  <si>
    <t xml:space="preserve">3T3 RUBY FLARE PEARL / FC20 FC20                            </t>
  </si>
  <si>
    <t>2T3RFREV6JW731219</t>
  </si>
  <si>
    <t>0520815</t>
  </si>
  <si>
    <t>A000828627</t>
  </si>
  <si>
    <t>172437707044164</t>
  </si>
  <si>
    <t>2AR -N649404</t>
  </si>
  <si>
    <t xml:space="preserve">040 SUPER WHITE / FC10 FC10                                 </t>
  </si>
  <si>
    <t>2T3RFREV7JW732265</t>
  </si>
  <si>
    <t>A000828628</t>
  </si>
  <si>
    <t>53962018</t>
  </si>
  <si>
    <t xml:space="preserve">SIENNA              </t>
  </si>
  <si>
    <t>172437707044084</t>
  </si>
  <si>
    <t>2GR -8226249</t>
  </si>
  <si>
    <t xml:space="preserve">070 BLIZZARD PEARL / FD42 ADOBE                             </t>
  </si>
  <si>
    <t>5TDYZ3DC1JS906963</t>
  </si>
  <si>
    <t>0520518</t>
  </si>
  <si>
    <t>A000828629</t>
  </si>
  <si>
    <t>53982018</t>
  </si>
  <si>
    <t>172437707043593</t>
  </si>
  <si>
    <t>2GR -8220015</t>
  </si>
  <si>
    <t xml:space="preserve">1H1 PREDAWN GRAY MICA / LC14 ASH                            </t>
  </si>
  <si>
    <t>5TDYZ3DC9JS904975</t>
  </si>
  <si>
    <t>A000828630</t>
  </si>
  <si>
    <t>172437707043843</t>
  </si>
  <si>
    <t>2GR -8223236</t>
  </si>
  <si>
    <t xml:space="preserve">070 BLIZZARD PEARL / LC14 ASH                               </t>
  </si>
  <si>
    <t>5TDYZ3DC3JS905992</t>
  </si>
  <si>
    <t>A000828631</t>
  </si>
  <si>
    <t xml:space="preserve">Ciudad Juarez            </t>
  </si>
  <si>
    <t>74402018</t>
  </si>
  <si>
    <t xml:space="preserve">TACOMA              </t>
  </si>
  <si>
    <t>170730737021036</t>
  </si>
  <si>
    <t>2GR -M680782</t>
  </si>
  <si>
    <t xml:space="preserve">1D6 SILVER SKY METALLIC / LC27 BLACK PKG/GUN METAL          </t>
  </si>
  <si>
    <t>3TMCZ5AN6JM126310</t>
  </si>
  <si>
    <t>1520307</t>
  </si>
  <si>
    <t>A000828632</t>
  </si>
  <si>
    <t>74412018</t>
  </si>
  <si>
    <t>170730737021009</t>
  </si>
  <si>
    <t>2GR -M675764</t>
  </si>
  <si>
    <t xml:space="preserve">1G3 MAGNETIC GRAY MET. / FD15 FD15                          </t>
  </si>
  <si>
    <t>3TMCZ5AN0JM125248</t>
  </si>
  <si>
    <t>1520306</t>
  </si>
  <si>
    <t>A000828633</t>
  </si>
  <si>
    <t>2GR -M679392</t>
  </si>
  <si>
    <t xml:space="preserve">3R3 BARCELONA RED MET. / FD15 FD15                          </t>
  </si>
  <si>
    <t>3TMCZ5AN8JM126213</t>
  </si>
  <si>
    <t>A000828750</t>
  </si>
  <si>
    <t xml:space="preserve">Lazaro Cardenas          </t>
  </si>
  <si>
    <t>74902018</t>
  </si>
  <si>
    <t xml:space="preserve">HILUX               </t>
  </si>
  <si>
    <t>175137887004411</t>
  </si>
  <si>
    <t>1GD -4378621</t>
  </si>
  <si>
    <t xml:space="preserve">040 SUPER WHITE / FF20 FF20                                 </t>
  </si>
  <si>
    <t>MR0FA8CD3J3900493</t>
  </si>
  <si>
    <t>1520606</t>
  </si>
  <si>
    <t>A000828751</t>
  </si>
  <si>
    <t>74912018</t>
  </si>
  <si>
    <t>175137887004410</t>
  </si>
  <si>
    <t>1GD -0389105</t>
  </si>
  <si>
    <t xml:space="preserve">040 SUPER WHITE / LA20 LA20                                 </t>
  </si>
  <si>
    <t>MR0HA8CD5J1055926</t>
  </si>
  <si>
    <t>1520605</t>
  </si>
  <si>
    <t>A000828752</t>
  </si>
  <si>
    <t>1GD -0388736</t>
  </si>
  <si>
    <t>MR0HA8CD2J1055933</t>
  </si>
  <si>
    <t>A000828753</t>
  </si>
  <si>
    <t>1GD -0387318</t>
  </si>
  <si>
    <t>MR0HA8CDXJ1089179</t>
  </si>
  <si>
    <t>A000828754</t>
  </si>
  <si>
    <t>1GD -0389768</t>
  </si>
  <si>
    <t>MR0HA8CD1J1089328</t>
  </si>
  <si>
    <t>A000828755</t>
  </si>
  <si>
    <t>1GD -4385335</t>
  </si>
  <si>
    <t xml:space="preserve">1D6 SILVER SKY METALLIC / LA20 LA20                         </t>
  </si>
  <si>
    <t>MR0HA8CD5J1089445</t>
  </si>
  <si>
    <t>A000828756</t>
  </si>
  <si>
    <t>74952018</t>
  </si>
  <si>
    <t>2TR -A368694</t>
  </si>
  <si>
    <t xml:space="preserve">1D6 SILVER SKY METALLIC / FG20 FG20                         </t>
  </si>
  <si>
    <t>MR0EX8DD5J0257123</t>
  </si>
  <si>
    <t>1520107</t>
  </si>
  <si>
    <t>A000828757</t>
  </si>
  <si>
    <t>74972018</t>
  </si>
  <si>
    <t>2TR -A368361</t>
  </si>
  <si>
    <t>MR0EX8DD2J0257189</t>
  </si>
  <si>
    <t>A000828838</t>
  </si>
  <si>
    <t>1GD -4378590</t>
  </si>
  <si>
    <t xml:space="preserve">3T6 CRIMSON SPARK RED ME / LA20 LA20                        </t>
  </si>
  <si>
    <t>MR0HA8CD4J1055867</t>
  </si>
  <si>
    <t>A000828839</t>
  </si>
  <si>
    <t>74932018</t>
  </si>
  <si>
    <t>2TR -A380012</t>
  </si>
  <si>
    <t xml:space="preserve">040 SUPER WHITE / FA20 FA20                                 </t>
  </si>
  <si>
    <t>MR0EX8CB0J1400862</t>
  </si>
  <si>
    <t>1520104</t>
  </si>
  <si>
    <t>A000828840</t>
  </si>
  <si>
    <t>74942018</t>
  </si>
  <si>
    <t>2TR -A368172</t>
  </si>
  <si>
    <t xml:space="preserve">1D6 SILVER SKY METALLIC / FA20 FA20                         </t>
  </si>
  <si>
    <t>MR0EX8CB6J1400686</t>
  </si>
  <si>
    <t>1520105</t>
  </si>
  <si>
    <t>A000828841</t>
  </si>
  <si>
    <t>2TR -A369610</t>
  </si>
  <si>
    <t>MR0EX8CB5J1400713</t>
  </si>
  <si>
    <t>A000828842</t>
  </si>
  <si>
    <t>2TR -A368872</t>
  </si>
  <si>
    <t>MR0EX8CB6J1400719</t>
  </si>
  <si>
    <t>A000828843</t>
  </si>
  <si>
    <t>2TR -A373422</t>
  </si>
  <si>
    <t>MR0EX8CB7J1400793</t>
  </si>
  <si>
    <t>A000828844</t>
  </si>
  <si>
    <t>2TR -A373862</t>
  </si>
  <si>
    <t xml:space="preserve">218 MIDNIGHT BLACK METAL / FG20 FG20                        </t>
  </si>
  <si>
    <t>MR0EX8DD4J0178672</t>
  </si>
  <si>
    <t>A000828845</t>
  </si>
  <si>
    <t>2TR -A374347</t>
  </si>
  <si>
    <t xml:space="preserve">040 SUPER WHITE / FG20 FG20                                 </t>
  </si>
  <si>
    <t>MR0EX8DD3J0178680</t>
  </si>
  <si>
    <t>A000828846</t>
  </si>
  <si>
    <t>2TR -A378894</t>
  </si>
  <si>
    <t>MR0EX8DD2J0257404</t>
  </si>
  <si>
    <t>A000829731</t>
  </si>
  <si>
    <t>2TR -A367104</t>
  </si>
  <si>
    <t>MR0EX8DD4J0178512</t>
  </si>
  <si>
    <t>A000829732</t>
  </si>
  <si>
    <t>2TR -A370988</t>
  </si>
  <si>
    <t>MR0EX8DDXJ0178630</t>
  </si>
  <si>
    <t>A000829733</t>
  </si>
  <si>
    <t>2TR -A371209</t>
  </si>
  <si>
    <t>MR0EX8DD6J0178639</t>
  </si>
  <si>
    <t>A000829734</t>
  </si>
  <si>
    <t>2TR -A366517</t>
  </si>
  <si>
    <t>MR0EX8DD6J0256966</t>
  </si>
  <si>
    <t>A000829735</t>
  </si>
  <si>
    <t>2TR -A365471</t>
  </si>
  <si>
    <t>MR0EX8DD3J0256990</t>
  </si>
  <si>
    <t>A000829736</t>
  </si>
  <si>
    <t>2TR -A367071</t>
  </si>
  <si>
    <t>MR0EX8DDXJ0256999</t>
  </si>
  <si>
    <t>A000829737</t>
  </si>
  <si>
    <t>2TR -A368095</t>
  </si>
  <si>
    <t>MR0EX8DD5J0257056</t>
  </si>
  <si>
    <t>A000829738</t>
  </si>
  <si>
    <t>2TR -A370968</t>
  </si>
  <si>
    <t>MR0EX8DD8J0257181</t>
  </si>
  <si>
    <t>A000830263</t>
  </si>
  <si>
    <t>17972018</t>
  </si>
  <si>
    <t xml:space="preserve">COROLLA             </t>
  </si>
  <si>
    <t>172437707043982</t>
  </si>
  <si>
    <t>2ZR -2730623</t>
  </si>
  <si>
    <t xml:space="preserve">1F7 CLASSIC SILVER MET / FA10 FA10                          </t>
  </si>
  <si>
    <t>5YFBPRHE5JP780688</t>
  </si>
  <si>
    <t>0520222</t>
  </si>
  <si>
    <t>A000830264</t>
  </si>
  <si>
    <t>2ZR -2730358</t>
  </si>
  <si>
    <t xml:space="preserve">3R3 BARCELONA RED MET. / FA10 FA10                          </t>
  </si>
  <si>
    <t>5YFBPRHE1JP781160</t>
  </si>
  <si>
    <t>A000830265</t>
  </si>
  <si>
    <t>172437707043437</t>
  </si>
  <si>
    <t>2AR -N642181</t>
  </si>
  <si>
    <t xml:space="preserve">040 SUPER WHITE / FC20 FC20                                 </t>
  </si>
  <si>
    <t>2T3RFREV0JW727778</t>
  </si>
  <si>
    <t>A000830266</t>
  </si>
  <si>
    <t>172437707043446</t>
  </si>
  <si>
    <t>2AR -N642225</t>
  </si>
  <si>
    <t xml:space="preserve">1G3 MAGNETIC GRAY MET. / FC20 FC20                          </t>
  </si>
  <si>
    <t>2T3RFREV7JW727843</t>
  </si>
  <si>
    <t>A000830267</t>
  </si>
  <si>
    <t>172437707044259</t>
  </si>
  <si>
    <t>2AR -N651347</t>
  </si>
  <si>
    <t xml:space="preserve">202 BLACK / FC10 FC10                                       </t>
  </si>
  <si>
    <t>2T3RFREV8JW733523</t>
  </si>
  <si>
    <t>0413-TCN18</t>
  </si>
  <si>
    <t>0448-TCN18</t>
  </si>
  <si>
    <t>0449-TCN18</t>
  </si>
  <si>
    <t>0414-TCN18</t>
  </si>
  <si>
    <t>0415-TCN18</t>
  </si>
  <si>
    <t>0450-TCN18</t>
  </si>
  <si>
    <t>0451-TCN18</t>
  </si>
  <si>
    <t>0452-TCN18</t>
  </si>
  <si>
    <t>0416-TCN18</t>
  </si>
  <si>
    <t>0417-TCN18</t>
  </si>
  <si>
    <t>0418-TCN18</t>
  </si>
  <si>
    <t>0419-TCN18</t>
  </si>
  <si>
    <t>0420-TCN18</t>
  </si>
  <si>
    <t>0421-TCN18</t>
  </si>
  <si>
    <t>0406-TCN18</t>
  </si>
  <si>
    <t>0426-TCN18</t>
  </si>
  <si>
    <t>0430-TCN18</t>
  </si>
  <si>
    <t>0427-TCN18</t>
  </si>
  <si>
    <t>0428-TCN18</t>
  </si>
  <si>
    <t>0429-TCN18</t>
  </si>
  <si>
    <t>0433-TCN18</t>
  </si>
  <si>
    <t>0435-TCN18</t>
  </si>
  <si>
    <t>0434-TCN18</t>
  </si>
  <si>
    <t>0436-TCN18</t>
  </si>
  <si>
    <t>0431-TCN18</t>
  </si>
  <si>
    <t>0437-TCN18</t>
  </si>
  <si>
    <t>0438-TCN18</t>
  </si>
  <si>
    <t>0439-TCN18</t>
  </si>
  <si>
    <t>0440-TCN18</t>
  </si>
  <si>
    <t>0441-TCN18</t>
  </si>
  <si>
    <t>0447-TCN18</t>
  </si>
  <si>
    <t>0442-TCN18</t>
  </si>
  <si>
    <t>0443-TCN18</t>
  </si>
  <si>
    <t>0444-TCN18</t>
  </si>
  <si>
    <t>0445-TCN18</t>
  </si>
  <si>
    <t>0446-TCN18</t>
  </si>
  <si>
    <t>0432-TCN18</t>
  </si>
  <si>
    <t>A000830547</t>
  </si>
  <si>
    <t>44952018</t>
  </si>
  <si>
    <t>172437707044008</t>
  </si>
  <si>
    <t>2AR -N646995</t>
  </si>
  <si>
    <t xml:space="preserve">3T3 RUBY FLARE PEARL / EB20 BLACK                           </t>
  </si>
  <si>
    <t>2T3JFREV9JW730692</t>
  </si>
  <si>
    <t>0520818</t>
  </si>
  <si>
    <t>A000830548</t>
  </si>
  <si>
    <t>53992018</t>
  </si>
  <si>
    <t>172437707043441</t>
  </si>
  <si>
    <t>2GR -8219989</t>
  </si>
  <si>
    <t xml:space="preserve">8W6 PARISIAN NIGHT PEARL / LB43 LB43                        </t>
  </si>
  <si>
    <t>5TDYZ3DC0JS905013</t>
  </si>
  <si>
    <t>0520519</t>
  </si>
  <si>
    <t>A000830549</t>
  </si>
  <si>
    <t>170730737021512</t>
  </si>
  <si>
    <t>2GR -M690538</t>
  </si>
  <si>
    <t xml:space="preserve">1H5 CEMENT / LC27 BLACK PKG/GUN METAL                       </t>
  </si>
  <si>
    <t>3TMCZ5ANXJM128223</t>
  </si>
  <si>
    <t>A000830550</t>
  </si>
  <si>
    <t>170730737021509</t>
  </si>
  <si>
    <t>2GR -M679939</t>
  </si>
  <si>
    <t xml:space="preserve">040 SUPER WHITE / FD15 FD15                                 </t>
  </si>
  <si>
    <t>3TMCZ5AN3JM128015</t>
  </si>
  <si>
    <t>0456-TCN18</t>
  </si>
  <si>
    <t>0457-TCN18</t>
  </si>
  <si>
    <t>0458-TCN18</t>
  </si>
  <si>
    <t>0459-TCN18</t>
  </si>
  <si>
    <t>0391-TCN18</t>
  </si>
  <si>
    <t>0425-TCN18</t>
  </si>
  <si>
    <t>A000832764</t>
  </si>
  <si>
    <t>172437707044677</t>
  </si>
  <si>
    <t>2AR -N654645</t>
  </si>
  <si>
    <t xml:space="preserve">1D6 SILVER SKY METALLIC / FC20 FC20                         </t>
  </si>
  <si>
    <t>2T3RFREV4JW735768</t>
  </si>
  <si>
    <t>NRPV:4NF7BI33</t>
  </si>
  <si>
    <t>A000832765</t>
  </si>
  <si>
    <t>44932018</t>
  </si>
  <si>
    <t>172437707044496</t>
  </si>
  <si>
    <t>2AR -N651244</t>
  </si>
  <si>
    <t xml:space="preserve">040 SUPER WHITE / FB20 FB20                                 </t>
  </si>
  <si>
    <t>2T3ZFREV4JW434756</t>
  </si>
  <si>
    <t>NRPV:4CLD4ELB</t>
  </si>
  <si>
    <t>0520814</t>
  </si>
  <si>
    <t>A000832766</t>
  </si>
  <si>
    <t>53942018</t>
  </si>
  <si>
    <t>172437707048166</t>
  </si>
  <si>
    <t>2GR -8233434</t>
  </si>
  <si>
    <t xml:space="preserve">1H1 PREDAWN GRAY MICA / FE14 FE14                           </t>
  </si>
  <si>
    <t>5TDKZ3DC1JS909786</t>
  </si>
  <si>
    <t>NRPV:4NF7BJ9A</t>
  </si>
  <si>
    <t>0520517</t>
  </si>
  <si>
    <t>A000832767</t>
  </si>
  <si>
    <t>170730737021501</t>
  </si>
  <si>
    <t>2GR -M686985</t>
  </si>
  <si>
    <t>3TMCZ5AN8JM127555</t>
  </si>
  <si>
    <t>NRPV:4NF7BL03</t>
  </si>
  <si>
    <t>A000833309</t>
  </si>
  <si>
    <t>12802018</t>
  </si>
  <si>
    <t>PRIUS C</t>
  </si>
  <si>
    <t>175137887004341</t>
  </si>
  <si>
    <t>1NZ -8380018</t>
  </si>
  <si>
    <t xml:space="preserve">209 BLACK SAND PEARL / FM12 FM12                            </t>
  </si>
  <si>
    <t>JTDKDTB37J1606364</t>
  </si>
  <si>
    <t>NRPV:4NF80E7J</t>
  </si>
  <si>
    <t>A000833310</t>
  </si>
  <si>
    <t>175137887004333</t>
  </si>
  <si>
    <t>1NZ -8399741</t>
  </si>
  <si>
    <t xml:space="preserve">3P0 ABSOLUTELY RED / FM12 FM12                              </t>
  </si>
  <si>
    <t>JTDKDTB37J1607482</t>
  </si>
  <si>
    <t>NRPV:4NF80JJA</t>
  </si>
  <si>
    <t>A000833311</t>
  </si>
  <si>
    <t>22012018</t>
  </si>
  <si>
    <t xml:space="preserve">AVANZA              </t>
  </si>
  <si>
    <t>185137888000134</t>
  </si>
  <si>
    <t>2NR -F628242</t>
  </si>
  <si>
    <t xml:space="preserve">1G3 MAGNETIC GRAY MET. / FV10 CHARCOAL                      </t>
  </si>
  <si>
    <t>MHKMF53EXJK015895</t>
  </si>
  <si>
    <t>NRPV:2L5CKFFC</t>
  </si>
  <si>
    <t>0521801</t>
  </si>
  <si>
    <t>A000833312</t>
  </si>
  <si>
    <t>2NR -F627971</t>
  </si>
  <si>
    <t xml:space="preserve">W09 WHITE / FV10 CHARCOAL                                   </t>
  </si>
  <si>
    <t>MHKMF53E2JK015910</t>
  </si>
  <si>
    <t>NRPV:5G7L4IMF</t>
  </si>
  <si>
    <t>A000833313</t>
  </si>
  <si>
    <t>22022018</t>
  </si>
  <si>
    <t>2NR -F629018</t>
  </si>
  <si>
    <t xml:space="preserve">T23 CHAMPAGNE METALLIC / FV10 CHARCOAL                      </t>
  </si>
  <si>
    <t>MHKMF53FXJK025352</t>
  </si>
  <si>
    <t>NRPV:2E1606LO</t>
  </si>
  <si>
    <t>0521802</t>
  </si>
  <si>
    <t>A000833314</t>
  </si>
  <si>
    <t>185137888000136</t>
  </si>
  <si>
    <t>2NR -F630660</t>
  </si>
  <si>
    <t>MHKMF53F0JK025652</t>
  </si>
  <si>
    <t>NRPV:395LJO69</t>
  </si>
  <si>
    <t>A000833315</t>
  </si>
  <si>
    <t>56112018</t>
  </si>
  <si>
    <t xml:space="preserve">HIACE               </t>
  </si>
  <si>
    <t>185137888000124</t>
  </si>
  <si>
    <t>2TR -9144024</t>
  </si>
  <si>
    <t xml:space="preserve">058 ICEBERG / YT13 DARK GRAY                                </t>
  </si>
  <si>
    <t>JTFSX23P8J6187843</t>
  </si>
  <si>
    <t>NRPV:42J7LP99</t>
  </si>
  <si>
    <t>1520202</t>
  </si>
  <si>
    <t>A000833316</t>
  </si>
  <si>
    <t>2TR -9150132</t>
  </si>
  <si>
    <t>JTFSX23P2J6188115</t>
  </si>
  <si>
    <t>NRPV:3HP3K5D8</t>
  </si>
  <si>
    <t>A000833317</t>
  </si>
  <si>
    <t>2TR -A372873</t>
  </si>
  <si>
    <t>MR0EX8DD3J0178663</t>
  </si>
  <si>
    <t>NRPV:4NF80LPI</t>
  </si>
  <si>
    <t>A000833318</t>
  </si>
  <si>
    <t>2TR -A379564</t>
  </si>
  <si>
    <t xml:space="preserve">3T6 CRIMSON SPARK RED ME / FG20 FG20                        </t>
  </si>
  <si>
    <t>MR0EX8DD2J0257418</t>
  </si>
  <si>
    <t>NRPV:35D2P387</t>
  </si>
  <si>
    <t>A000833319</t>
  </si>
  <si>
    <t>175137887004226</t>
  </si>
  <si>
    <t>2TR -A349272</t>
  </si>
  <si>
    <t>MR0EX8DD9J0256153</t>
  </si>
  <si>
    <t>NRPV:4NF80MOI</t>
  </si>
  <si>
    <t>A000833652</t>
  </si>
  <si>
    <t>20032018</t>
  </si>
  <si>
    <t>175137887004356</t>
  </si>
  <si>
    <t>2NR -X225426</t>
  </si>
  <si>
    <t xml:space="preserve">1D4 TITANIUM MET / FA20 FA20                                </t>
  </si>
  <si>
    <t>MR2B29F34J1095871</t>
  </si>
  <si>
    <t>A000833653</t>
  </si>
  <si>
    <t>20042018</t>
  </si>
  <si>
    <t>2NR -X225981</t>
  </si>
  <si>
    <t>MR2B29F30J1095592</t>
  </si>
  <si>
    <t>A000833654</t>
  </si>
  <si>
    <t>20052018</t>
  </si>
  <si>
    <t>175137887004427</t>
  </si>
  <si>
    <t>2NR -X227696</t>
  </si>
  <si>
    <t xml:space="preserve">1D4 TITANIUM MET / FC20 FC20                                </t>
  </si>
  <si>
    <t>MR2B29F39J1096658</t>
  </si>
  <si>
    <t>A000833655</t>
  </si>
  <si>
    <t>20062018</t>
  </si>
  <si>
    <t>2NR -X229021</t>
  </si>
  <si>
    <t>MR2B29F3XJ1096992</t>
  </si>
  <si>
    <t>A000833656</t>
  </si>
  <si>
    <t>2NR -F628186</t>
  </si>
  <si>
    <t>MHKMF53F8JK025219</t>
  </si>
  <si>
    <t>A000833657</t>
  </si>
  <si>
    <t>2NR -F630003</t>
  </si>
  <si>
    <t>MHKMF53F7JK025535</t>
  </si>
  <si>
    <t>A000833658</t>
  </si>
  <si>
    <t>1GD -0380413</t>
  </si>
  <si>
    <t xml:space="preserve">1G3 MAGNETIC GRAY MET. / LA20 LA20                          </t>
  </si>
  <si>
    <t>MR0HA8CDXJ1088937</t>
  </si>
  <si>
    <t>0466-TCN18</t>
  </si>
  <si>
    <t>0467-TCN18</t>
  </si>
  <si>
    <t>0468-TCN18</t>
  </si>
  <si>
    <t>0358-TCN18</t>
  </si>
  <si>
    <t>0471-TCN18</t>
  </si>
  <si>
    <t>0472-TCN18</t>
  </si>
  <si>
    <t>0473-TCN18</t>
  </si>
  <si>
    <t>0474-TCN18</t>
  </si>
  <si>
    <t>0423-TCN18</t>
  </si>
  <si>
    <t>0475-TCN18</t>
  </si>
  <si>
    <t>0476-TCN18</t>
  </si>
  <si>
    <t>0477-TCN18</t>
  </si>
  <si>
    <t>0464-TCN18</t>
  </si>
  <si>
    <t>0478-TCN18</t>
  </si>
  <si>
    <t>0479-TCN18</t>
  </si>
  <si>
    <t>0480-TCN18</t>
  </si>
  <si>
    <t>A000834247</t>
  </si>
  <si>
    <t>185137888000260</t>
  </si>
  <si>
    <t>2NR -F633437</t>
  </si>
  <si>
    <t xml:space="preserve">1E7 SILVER STREAK MICA / FV10 CHARCOAL                      </t>
  </si>
  <si>
    <t>MHKMF53E9JK016360</t>
  </si>
  <si>
    <t>A000834248</t>
  </si>
  <si>
    <t>175137887004353</t>
  </si>
  <si>
    <t>2NR -F618120</t>
  </si>
  <si>
    <t>MHKMF53F2JK023031</t>
  </si>
  <si>
    <t>A000834249</t>
  </si>
  <si>
    <t>2NR -F619459</t>
  </si>
  <si>
    <t>MHKMF53F5JK023265</t>
  </si>
  <si>
    <t>A000834250</t>
  </si>
  <si>
    <t>2NR -F632162</t>
  </si>
  <si>
    <t>MHKMF53F6JK025817</t>
  </si>
  <si>
    <t>A000834251</t>
  </si>
  <si>
    <t>22042018</t>
  </si>
  <si>
    <t>2NR -F619135</t>
  </si>
  <si>
    <t>MHKMF53F1JK023215</t>
  </si>
  <si>
    <t>0521907</t>
  </si>
  <si>
    <t>A000834252</t>
  </si>
  <si>
    <t>185137888000130</t>
  </si>
  <si>
    <t>1GD -4390406</t>
  </si>
  <si>
    <t>MR0HA8CD6J1056048</t>
  </si>
  <si>
    <t>A000834253</t>
  </si>
  <si>
    <t>1GD -4384181</t>
  </si>
  <si>
    <t>MR0HA8CD1J1089376</t>
  </si>
  <si>
    <t>A000834254</t>
  </si>
  <si>
    <t>1GD -0392946</t>
  </si>
  <si>
    <t xml:space="preserve">218 MIDNIGHT BLACK METAL / LA20 LA20                        </t>
  </si>
  <si>
    <t>MR0HA8CD4J1089517</t>
  </si>
  <si>
    <t>A000834255</t>
  </si>
  <si>
    <t>2TR -A386065</t>
  </si>
  <si>
    <t>MR0EX8CB2J1400927</t>
  </si>
  <si>
    <t>A000834503</t>
  </si>
  <si>
    <t>172437707048353</t>
  </si>
  <si>
    <t>2AR -N661518</t>
  </si>
  <si>
    <t xml:space="preserve">1D6 SILVER SKY METALLIC / FC10 FC10                         </t>
  </si>
  <si>
    <t>2T3RFREV1JW740345</t>
  </si>
  <si>
    <t>A000834504</t>
  </si>
  <si>
    <t>172437707048475</t>
  </si>
  <si>
    <t>2GR -8236861</t>
  </si>
  <si>
    <t xml:space="preserve">1H1 PREDAWN GRAY MICA / LB15 LB15                           </t>
  </si>
  <si>
    <t>5TDYZ3DC0JS911295</t>
  </si>
  <si>
    <t>A000834505</t>
  </si>
  <si>
    <t>170730737021113</t>
  </si>
  <si>
    <t>2GR -M693593</t>
  </si>
  <si>
    <t>3TMCZ5AN0JM128957</t>
  </si>
  <si>
    <t>A000834506</t>
  </si>
  <si>
    <t>170730737021549</t>
  </si>
  <si>
    <t>2GR -M696251</t>
  </si>
  <si>
    <t>3TMCZ5AN2JM129379</t>
  </si>
  <si>
    <t>A000834643</t>
  </si>
  <si>
    <t xml:space="preserve">Veracruz                 </t>
  </si>
  <si>
    <t>24612018</t>
  </si>
  <si>
    <t>CH-R</t>
  </si>
  <si>
    <t>174337097052588</t>
  </si>
  <si>
    <t>3ZR -C146102</t>
  </si>
  <si>
    <t>NMTKH3BX3JR040776</t>
  </si>
  <si>
    <t>A000834644</t>
  </si>
  <si>
    <t>3ZR -C162504</t>
  </si>
  <si>
    <t>NMTKH3BX1JR044759</t>
  </si>
  <si>
    <t>0487-TCN18</t>
  </si>
  <si>
    <t>0486-TCN18</t>
  </si>
  <si>
    <t>0470-TCN18</t>
  </si>
  <si>
    <t>0469-TCN18</t>
  </si>
  <si>
    <t>0485-TCN18</t>
  </si>
  <si>
    <t>0484-TCN18</t>
  </si>
  <si>
    <t>0488-TCN18</t>
  </si>
  <si>
    <t>0489-TCN18</t>
  </si>
  <si>
    <t>0490-TCN18</t>
  </si>
  <si>
    <t>0491-TCN18</t>
  </si>
  <si>
    <t>0492-TCN18</t>
  </si>
  <si>
    <t>0493-TCN18</t>
  </si>
  <si>
    <t>0494-TCN18</t>
  </si>
  <si>
    <t>0495-TCN18</t>
  </si>
  <si>
    <t>0500-TCN18</t>
  </si>
  <si>
    <t>0499-TCN18</t>
  </si>
  <si>
    <t>0498-TCN18</t>
  </si>
  <si>
    <t>0497-TCN18</t>
  </si>
  <si>
    <t>0501-TCN18</t>
  </si>
  <si>
    <t>0502-TCN18</t>
  </si>
  <si>
    <t>A000836343</t>
  </si>
  <si>
    <t>175137887004223</t>
  </si>
  <si>
    <t>2TR -A360786</t>
  </si>
  <si>
    <t>MR0EX8DD3J0178355</t>
  </si>
  <si>
    <t>0508-TCN18</t>
  </si>
  <si>
    <t>NRPV:2JLLHE3J</t>
  </si>
  <si>
    <t>NRPV:34B5PFDO</t>
  </si>
  <si>
    <t>NRPV:3F1COHKE</t>
  </si>
  <si>
    <t>NRPV:3CAINJIP</t>
  </si>
  <si>
    <t>0521501</t>
  </si>
  <si>
    <t>NRPV:4NG9F5E8</t>
  </si>
  <si>
    <t>NRPV:4NG9F6C7</t>
  </si>
  <si>
    <t>NRPV:4NG9F71N</t>
  </si>
  <si>
    <t>NRPV:4NG9F80N</t>
  </si>
  <si>
    <t>NRPV:4OG4APBG</t>
  </si>
  <si>
    <t>NRPV:4NG9FB00</t>
  </si>
  <si>
    <t>NRPV:4NG9FCEF</t>
  </si>
  <si>
    <t>NRPV:4NGA7DB6</t>
  </si>
  <si>
    <t>NRPV:4ALA3747</t>
  </si>
  <si>
    <t>NRPV:2ICLFGJP</t>
  </si>
  <si>
    <t>NRPV:3118F046</t>
  </si>
  <si>
    <t>NRPV:4NGA7G75</t>
  </si>
  <si>
    <t>NRPV:424HM5O0</t>
  </si>
  <si>
    <t>NRPV:4NGA7ILL</t>
  </si>
  <si>
    <t>NRPV:3H0J94GG</t>
  </si>
  <si>
    <t>NRPV:4KD5G5N8</t>
  </si>
  <si>
    <t>NRPV:4O64LMHK</t>
  </si>
  <si>
    <t>NRPV:3LD2O81K</t>
  </si>
  <si>
    <t>NRPV:3MBGLDP7</t>
  </si>
  <si>
    <t>NRPV:4NGAE4PI</t>
  </si>
  <si>
    <t>NRPV:4NGAIA14</t>
  </si>
  <si>
    <t>0522501</t>
  </si>
  <si>
    <t>NRPV:33CL36LH</t>
  </si>
  <si>
    <t>A000837894</t>
  </si>
  <si>
    <t>175137887004279</t>
  </si>
  <si>
    <t>2NR -X228625</t>
  </si>
  <si>
    <t>MR2B29F35J1096821</t>
  </si>
  <si>
    <t>A000837895</t>
  </si>
  <si>
    <t>2NR -X230062</t>
  </si>
  <si>
    <t>MR2B29F35J1097306</t>
  </si>
  <si>
    <t>A000837896</t>
  </si>
  <si>
    <t>2NR -X231267</t>
  </si>
  <si>
    <t>MR2B29F30J1097777</t>
  </si>
  <si>
    <t>A000837897</t>
  </si>
  <si>
    <t>2NR -X227786</t>
  </si>
  <si>
    <t xml:space="preserve">3R3 BARCELONA RED MET. / FA20 FA20                          </t>
  </si>
  <si>
    <t>MR2B29F33J1098129</t>
  </si>
  <si>
    <t>A000837898</t>
  </si>
  <si>
    <t>2NR -X233534</t>
  </si>
  <si>
    <t>MR2B29F30J1098640</t>
  </si>
  <si>
    <t>A000837899</t>
  </si>
  <si>
    <t>2NR -X231484</t>
  </si>
  <si>
    <t xml:space="preserve">1G3 MAGNETIC GRAY MET. / FA20 FA20                          </t>
  </si>
  <si>
    <t>MR2B29F33J1097904</t>
  </si>
  <si>
    <t>A000837900</t>
  </si>
  <si>
    <t>2NR -X232424</t>
  </si>
  <si>
    <t>MR2B29F37J1098179</t>
  </si>
  <si>
    <t>A000837901</t>
  </si>
  <si>
    <t>2NR -X234139</t>
  </si>
  <si>
    <t>MR2B29F38J1098871</t>
  </si>
  <si>
    <t>A000837902</t>
  </si>
  <si>
    <t>2NR -X232178</t>
  </si>
  <si>
    <t xml:space="preserve">3R3 BARCELONA RED MET. / FC20 FC20                          </t>
  </si>
  <si>
    <t>MR2B29F3XJ1098158</t>
  </si>
  <si>
    <t>A000837903</t>
  </si>
  <si>
    <t>2NR -X233883</t>
  </si>
  <si>
    <t>MR2B29F31J1098811</t>
  </si>
  <si>
    <t>A000837904</t>
  </si>
  <si>
    <t>2NR -X232430</t>
  </si>
  <si>
    <t xml:space="preserve">8R3 PACIFIC BLUE MET / FC20 FC20                            </t>
  </si>
  <si>
    <t>MR2B29F36J1098156</t>
  </si>
  <si>
    <t>A000839221</t>
  </si>
  <si>
    <t>185137888000389</t>
  </si>
  <si>
    <t>1NZ -8442662</t>
  </si>
  <si>
    <t>JTDKDTB38J1609354</t>
  </si>
  <si>
    <t>A000839222</t>
  </si>
  <si>
    <t>185137888000368</t>
  </si>
  <si>
    <t>1NZ -8444514</t>
  </si>
  <si>
    <t>JTDKDTB33J1609410</t>
  </si>
  <si>
    <t>A000839223</t>
  </si>
  <si>
    <t>2NR -X224312</t>
  </si>
  <si>
    <t>MR2B29F36J1095158</t>
  </si>
  <si>
    <t>A000839224</t>
  </si>
  <si>
    <t>2NR -F619361</t>
  </si>
  <si>
    <t>MHKMF53F3JK023264</t>
  </si>
  <si>
    <t>A000839225</t>
  </si>
  <si>
    <t>56032018</t>
  </si>
  <si>
    <t>185137888000128</t>
  </si>
  <si>
    <t>2TR -9152479</t>
  </si>
  <si>
    <t xml:space="preserve">058 ICEBERG / YC13 DARK GRAY                                </t>
  </si>
  <si>
    <t>JTFPX22P6J0081272</t>
  </si>
  <si>
    <t>1520204</t>
  </si>
  <si>
    <t>A000839226</t>
  </si>
  <si>
    <t>2TR -9152714</t>
  </si>
  <si>
    <t>JTFPX22P1J0081325</t>
  </si>
  <si>
    <t>A000839227</t>
  </si>
  <si>
    <t>2TR -9154920</t>
  </si>
  <si>
    <t>JTFPX22P7J0081720</t>
  </si>
  <si>
    <t>A000839228</t>
  </si>
  <si>
    <t>2TR -9154678</t>
  </si>
  <si>
    <t>JTFSX23P9J6189679</t>
  </si>
  <si>
    <t>0542-TCN18</t>
  </si>
  <si>
    <t>FALTO 411.2</t>
  </si>
  <si>
    <t>0535-TCN18</t>
  </si>
  <si>
    <t>0534-TCN18</t>
  </si>
  <si>
    <t>0533-TCN18</t>
  </si>
  <si>
    <t>0518-TCN18</t>
  </si>
  <si>
    <t>0521707</t>
  </si>
  <si>
    <t>0521702</t>
  </si>
  <si>
    <t>A000839713</t>
  </si>
  <si>
    <t>182437708020633</t>
  </si>
  <si>
    <t>2AR -N667107</t>
  </si>
  <si>
    <t xml:space="preserve">3T3 RUBY FLARE PEARL / FC10 FC10                            </t>
  </si>
  <si>
    <t>2T3RFREV7JW743976</t>
  </si>
  <si>
    <t>A000839714</t>
  </si>
  <si>
    <t>69802018</t>
  </si>
  <si>
    <t>HIGHLANDER</t>
  </si>
  <si>
    <t>182437708020637</t>
  </si>
  <si>
    <t>2GR -8242610</t>
  </si>
  <si>
    <t xml:space="preserve">1J9 SILVER METALLIC / LB20 LB20                             </t>
  </si>
  <si>
    <t>5TDKZRFH0JS248229</t>
  </si>
  <si>
    <t>0521909</t>
  </si>
  <si>
    <t>A000839715</t>
  </si>
  <si>
    <t>180730738000814</t>
  </si>
  <si>
    <t>2GR -M698655</t>
  </si>
  <si>
    <t>3TMCZ5AN7JM130186</t>
  </si>
  <si>
    <t>A000839716</t>
  </si>
  <si>
    <t>170730737021548</t>
  </si>
  <si>
    <t>2GR -M696112</t>
  </si>
  <si>
    <t>3TMCZ5AN3JM129343</t>
  </si>
  <si>
    <t>A000840051</t>
  </si>
  <si>
    <t>2NR -X223401</t>
  </si>
  <si>
    <t>MR2B29F32J1094797</t>
  </si>
  <si>
    <t>A000840052</t>
  </si>
  <si>
    <t>2NR -X223639</t>
  </si>
  <si>
    <t>MR2B29F39J1094909</t>
  </si>
  <si>
    <t>A000840053</t>
  </si>
  <si>
    <t>2NR -X226731</t>
  </si>
  <si>
    <t>MR2B29F37J1095928</t>
  </si>
  <si>
    <t>A000840054</t>
  </si>
  <si>
    <t>2NR -X226789</t>
  </si>
  <si>
    <t>MR2B29F39J1096093</t>
  </si>
  <si>
    <t>A000840055</t>
  </si>
  <si>
    <t>2NR -X227666</t>
  </si>
  <si>
    <t xml:space="preserve">218 MIDNIGHT BLACK METAL / FA20 FA20                        </t>
  </si>
  <si>
    <t>MR2B29F32J1096467</t>
  </si>
  <si>
    <t>A000840056</t>
  </si>
  <si>
    <t>2NR -X228964</t>
  </si>
  <si>
    <t>MR2B29F3XJ1097043</t>
  </si>
  <si>
    <t>A000840057</t>
  </si>
  <si>
    <t>185137888000261</t>
  </si>
  <si>
    <t>2NR -X257371</t>
  </si>
  <si>
    <t>MR2B29F3XJ1105187</t>
  </si>
  <si>
    <t>A000840058</t>
  </si>
  <si>
    <t>2NR -X250818</t>
  </si>
  <si>
    <t>MR2B29F34J1104939</t>
  </si>
  <si>
    <t>A000840059</t>
  </si>
  <si>
    <t>2NR -X226695</t>
  </si>
  <si>
    <t>MR2B29F39J1095879</t>
  </si>
  <si>
    <t>A000840060</t>
  </si>
  <si>
    <t>185137888000453</t>
  </si>
  <si>
    <t>2NR -X234188</t>
  </si>
  <si>
    <t>MR2B29F38J1098899</t>
  </si>
  <si>
    <t>A000840061</t>
  </si>
  <si>
    <t>185137888000225</t>
  </si>
  <si>
    <t>2NR -X248136</t>
  </si>
  <si>
    <t>MR2B29F34J1102561</t>
  </si>
  <si>
    <t>A000840062</t>
  </si>
  <si>
    <t>2TR -9155457</t>
  </si>
  <si>
    <t>JTFPX22PXJ0081825</t>
  </si>
  <si>
    <t>A000840063</t>
  </si>
  <si>
    <t>2TR -9152121</t>
  </si>
  <si>
    <t>JTFSX23P0J6188842</t>
  </si>
  <si>
    <t>A000840064</t>
  </si>
  <si>
    <t>2TR -9153091</t>
  </si>
  <si>
    <t>JTFSX23P4J6189167</t>
  </si>
  <si>
    <t>A000840065</t>
  </si>
  <si>
    <t>2TR -9153069</t>
  </si>
  <si>
    <t>JTFSX23P7J6189180</t>
  </si>
  <si>
    <t>A000840066</t>
  </si>
  <si>
    <t>2TR -9153460</t>
  </si>
  <si>
    <t>JTFSX23PXJ6189285</t>
  </si>
  <si>
    <t>A000840067</t>
  </si>
  <si>
    <t>2TR -9154005</t>
  </si>
  <si>
    <t xml:space="preserve">1E7 SILVER STREAK MICA / YT13 DARK GRAY                     </t>
  </si>
  <si>
    <t>JTFSX23P8J6189463</t>
  </si>
  <si>
    <t>A000840068</t>
  </si>
  <si>
    <t>1GD -0404166</t>
  </si>
  <si>
    <t>MR0FA8CD4J3900583</t>
  </si>
  <si>
    <t>A000840375</t>
  </si>
  <si>
    <t>1NZ -8440999</t>
  </si>
  <si>
    <t xml:space="preserve">1G3 MAGNETIC GRAY MET. / FM12 FM12                          </t>
  </si>
  <si>
    <t>JTDKDTB33J1609231</t>
  </si>
  <si>
    <t>A000840376</t>
  </si>
  <si>
    <t>1NZ -8439356</t>
  </si>
  <si>
    <t xml:space="preserve">040 SUPER WHITE / FM12 FM12                                 </t>
  </si>
  <si>
    <t>JTDKDTB39J1609251</t>
  </si>
  <si>
    <t>A000840377</t>
  </si>
  <si>
    <t>2NR -X249288</t>
  </si>
  <si>
    <t>MR2B29F30J1103156</t>
  </si>
  <si>
    <t>A000840378</t>
  </si>
  <si>
    <t>2NR -X253710</t>
  </si>
  <si>
    <t>MR2B29F38J1103776</t>
  </si>
  <si>
    <t>A000840379</t>
  </si>
  <si>
    <t>1GD -4394877</t>
  </si>
  <si>
    <t>MR0HA8CD7J1056107</t>
  </si>
  <si>
    <t>A000841283</t>
  </si>
  <si>
    <t>182437708020641</t>
  </si>
  <si>
    <t>2GR -8241131</t>
  </si>
  <si>
    <t>5TDYZ3DC5JS912846</t>
  </si>
  <si>
    <t>A000841284</t>
  </si>
  <si>
    <t>182437708021210</t>
  </si>
  <si>
    <t>2GR -8241310</t>
  </si>
  <si>
    <t xml:space="preserve">1H1 PREDAWN GRAY MICA / LB10 LB10                           </t>
  </si>
  <si>
    <t>5TDKZRFH8JS247975</t>
  </si>
  <si>
    <t>0546-TCN18</t>
  </si>
  <si>
    <t>0560-TCN18</t>
  </si>
  <si>
    <t>0566-TCN18</t>
  </si>
  <si>
    <t>0567-TCN18</t>
  </si>
  <si>
    <t>0568-TCN18</t>
  </si>
  <si>
    <t>0569-TCN18</t>
  </si>
  <si>
    <t>0570-TCN18</t>
  </si>
  <si>
    <t>0571-TCN18</t>
  </si>
  <si>
    <t>0572-TCN18</t>
  </si>
  <si>
    <t>0573-TCN18</t>
  </si>
  <si>
    <t>0574-TCN18</t>
  </si>
  <si>
    <t>0575-TCN18</t>
  </si>
  <si>
    <t>0576-TCN18</t>
  </si>
  <si>
    <t>0577-TCN18</t>
  </si>
  <si>
    <t>0578-TCN18</t>
  </si>
  <si>
    <t>0579-TCN18</t>
  </si>
  <si>
    <t>0580-TCN18</t>
  </si>
  <si>
    <t>0581-TCN18</t>
  </si>
  <si>
    <t>0582-TCN18</t>
  </si>
  <si>
    <t>0583-TCN18</t>
  </si>
  <si>
    <t>0584-TCN18</t>
  </si>
  <si>
    <t>0585-TCN18</t>
  </si>
  <si>
    <t>2018-TCN17</t>
  </si>
  <si>
    <t>A000842858</t>
  </si>
  <si>
    <t>184337098050303</t>
  </si>
  <si>
    <t>3ZR -C170897</t>
  </si>
  <si>
    <t xml:space="preserve">1K0 SILVER KNOCKOUT MET / FC20 FC20                         </t>
  </si>
  <si>
    <t>NMTKH3BX0JR046311</t>
  </si>
  <si>
    <t>A000842859</t>
  </si>
  <si>
    <t>3ZR -C169951</t>
  </si>
  <si>
    <t>NMTKH3BX9JR046467</t>
  </si>
  <si>
    <t>A000842860</t>
  </si>
  <si>
    <t>3ZR -C180506</t>
  </si>
  <si>
    <t xml:space="preserve">209 BLACK SAND PEARL / FC20 FC20                            </t>
  </si>
  <si>
    <t>NMTKH3BX7JR048461</t>
  </si>
  <si>
    <t>A000842861</t>
  </si>
  <si>
    <t>3ZR -C186042</t>
  </si>
  <si>
    <t>NMTKH3BX6JR050072</t>
  </si>
  <si>
    <t>0592-TCN18</t>
  </si>
  <si>
    <t>0586-TCN18</t>
  </si>
  <si>
    <t>0587-TCN18</t>
  </si>
  <si>
    <t>0588-TCN18</t>
  </si>
  <si>
    <t>0589-TCN18</t>
  </si>
  <si>
    <t>0590-TCN18</t>
  </si>
  <si>
    <t>0591-TCN18</t>
  </si>
  <si>
    <t>0424-TCN18</t>
  </si>
  <si>
    <t>A000843835</t>
  </si>
  <si>
    <t>12512018</t>
  </si>
  <si>
    <t xml:space="preserve">PRIUS               </t>
  </si>
  <si>
    <t>2ZR -8318088</t>
  </si>
  <si>
    <t>JTDKBRFU4J3583481</t>
  </si>
  <si>
    <t>0521101</t>
  </si>
  <si>
    <t>A000843836</t>
  </si>
  <si>
    <t>2ZR -8339608</t>
  </si>
  <si>
    <t xml:space="preserve">1G3 MAGNETIC GRAY MET. / FA10 FA10                          </t>
  </si>
  <si>
    <t>JTDKBRFU6J3586186</t>
  </si>
  <si>
    <t>A000843837</t>
  </si>
  <si>
    <t>12532018</t>
  </si>
  <si>
    <t>175137887004332</t>
  </si>
  <si>
    <t>2ZR -8302615</t>
  </si>
  <si>
    <t xml:space="preserve">8W7 BLUE CRUSH METALLIC / EA20 BLACK                        </t>
  </si>
  <si>
    <t>JTDKBRFU4J3581441</t>
  </si>
  <si>
    <t>A000843838</t>
  </si>
  <si>
    <t>2ZR -8334757</t>
  </si>
  <si>
    <t xml:space="preserve">070 BLIZZARD PEARL / EA10 ASH                               </t>
  </si>
  <si>
    <t>JTDKBRFUXJ3585591</t>
  </si>
  <si>
    <t>A000843839</t>
  </si>
  <si>
    <t>185137888000471</t>
  </si>
  <si>
    <t>1NZ -8436129</t>
  </si>
  <si>
    <t>JTDKDTB39J1609993</t>
  </si>
  <si>
    <t>A000843840</t>
  </si>
  <si>
    <t>2NR -X233171</t>
  </si>
  <si>
    <t>MR2B29F38J1098515</t>
  </si>
  <si>
    <t>A000843841</t>
  </si>
  <si>
    <t>20092018</t>
  </si>
  <si>
    <t>2NR -X235605</t>
  </si>
  <si>
    <t xml:space="preserve">1G3 MAGNETIC GRAY MET. / FD25 FD25                          </t>
  </si>
  <si>
    <t>MR2K29F32J1099594</t>
  </si>
  <si>
    <t>A000843842</t>
  </si>
  <si>
    <t>2NR -5184567</t>
  </si>
  <si>
    <t xml:space="preserve">040 SUPER WHITE / FD25 FD25                                 </t>
  </si>
  <si>
    <t>MR2K29F32J1105197</t>
  </si>
  <si>
    <t>A000843843</t>
  </si>
  <si>
    <t>175137887004331</t>
  </si>
  <si>
    <t>2NR -F624254</t>
  </si>
  <si>
    <t>MHKMF53F8JK024345</t>
  </si>
  <si>
    <t>A000843844</t>
  </si>
  <si>
    <t>185137888000470</t>
  </si>
  <si>
    <t>2TR -A404204</t>
  </si>
  <si>
    <t>MR0EX8CB5J1401117</t>
  </si>
  <si>
    <t>A000843845</t>
  </si>
  <si>
    <t>2TR -A401161</t>
  </si>
  <si>
    <t>MR0EX8CB1J1401163</t>
  </si>
  <si>
    <t>A000844773</t>
  </si>
  <si>
    <t>17962018</t>
  </si>
  <si>
    <t>182437708021446</t>
  </si>
  <si>
    <t>2ZR -2795088</t>
  </si>
  <si>
    <t xml:space="preserve">1F9 SLATE METALLIC / FA10 FA10                              </t>
  </si>
  <si>
    <t>5YFBPRHE0JP798757</t>
  </si>
  <si>
    <t>0520230</t>
  </si>
  <si>
    <t>A000844774</t>
  </si>
  <si>
    <t>182437708021617</t>
  </si>
  <si>
    <t>2ZR -2805534</t>
  </si>
  <si>
    <t xml:space="preserve">040 SUPER WHITE / FA10 FA10                                 </t>
  </si>
  <si>
    <t>5YFBPRHE5JP800616</t>
  </si>
  <si>
    <t>A000844775</t>
  </si>
  <si>
    <t>182437708021202</t>
  </si>
  <si>
    <t>2AR -N674559</t>
  </si>
  <si>
    <t xml:space="preserve">3T3 RUBY FLARE PEARL / FB20 FB20                            </t>
  </si>
  <si>
    <t>2T3ZFREV1JW442572</t>
  </si>
  <si>
    <t>A000845002</t>
  </si>
  <si>
    <t>180730738000864</t>
  </si>
  <si>
    <t>2GR -M704277</t>
  </si>
  <si>
    <t>3TMCZ5ANXJM131817</t>
  </si>
  <si>
    <t>A000845003</t>
  </si>
  <si>
    <t>180730738000867</t>
  </si>
  <si>
    <t>2GR -M710571</t>
  </si>
  <si>
    <t>3TMCZ5AN1JM132502</t>
  </si>
  <si>
    <t>A000845004</t>
  </si>
  <si>
    <t>180730738000869</t>
  </si>
  <si>
    <t>2GR -M714875</t>
  </si>
  <si>
    <t xml:space="preserve">218 MIDNIGHT BLACK METAL / FD15 FD15                        </t>
  </si>
  <si>
    <t>3TMCZ5AN8JM132609</t>
  </si>
  <si>
    <t>A000845472</t>
  </si>
  <si>
    <t>182437708021514</t>
  </si>
  <si>
    <t>2AR -N675839</t>
  </si>
  <si>
    <t>2T3RFREV0JW748761</t>
  </si>
  <si>
    <t>A000845473</t>
  </si>
  <si>
    <t>182437708021961</t>
  </si>
  <si>
    <t>2AR -N679745</t>
  </si>
  <si>
    <t xml:space="preserve">1G3 MAGNETIC GRAY MET. / FC10 FC10                          </t>
  </si>
  <si>
    <t>2T3RFREV4JW751372</t>
  </si>
  <si>
    <t>A000845474</t>
  </si>
  <si>
    <t>180730738003293</t>
  </si>
  <si>
    <t>2GR -M720596</t>
  </si>
  <si>
    <t>3TMCZ5AN5JM134012</t>
  </si>
  <si>
    <t>A000846112</t>
  </si>
  <si>
    <t>2ZR -8309075</t>
  </si>
  <si>
    <t>JTDKBRFUXJ3582514</t>
  </si>
  <si>
    <t>A000846113</t>
  </si>
  <si>
    <t>2ZR -8364558</t>
  </si>
  <si>
    <t>JTDKBRFU1J3588993</t>
  </si>
  <si>
    <t>A000846114</t>
  </si>
  <si>
    <t>20082018</t>
  </si>
  <si>
    <t>185137888000598</t>
  </si>
  <si>
    <t>2NR -5189455</t>
  </si>
  <si>
    <t xml:space="preserve">4R8 HOT LAVA / FD25 FD25                                    </t>
  </si>
  <si>
    <t>MR2K29F33J1106942</t>
  </si>
  <si>
    <t>0520908</t>
  </si>
  <si>
    <t>A000846115</t>
  </si>
  <si>
    <t>2NR -5184974</t>
  </si>
  <si>
    <t xml:space="preserve">3R3 BARCELONA RED MET. / FD25 FD25                          </t>
  </si>
  <si>
    <t>MR2K29F39J1105326</t>
  </si>
  <si>
    <t>0520909</t>
  </si>
  <si>
    <t>A000846116</t>
  </si>
  <si>
    <t>185137888000600</t>
  </si>
  <si>
    <t>2NR -F636284</t>
  </si>
  <si>
    <t xml:space="preserve">8X2 BLUE ECLIPSE MET / FV10 CHARCOAL                        </t>
  </si>
  <si>
    <t>MHKMF53E5JK016565</t>
  </si>
  <si>
    <t>A000846117</t>
  </si>
  <si>
    <t>2NR -F638190</t>
  </si>
  <si>
    <t>MHKMF53FXJK026372</t>
  </si>
  <si>
    <t>A000846118</t>
  </si>
  <si>
    <t>2NR -F633104</t>
  </si>
  <si>
    <t>MHKMF53F7JK025910</t>
  </si>
  <si>
    <t>A000846119</t>
  </si>
  <si>
    <t>1GD -4406535</t>
  </si>
  <si>
    <t>MR0HA8CD1J1090088</t>
  </si>
  <si>
    <t>A000846120</t>
  </si>
  <si>
    <t>2TR -A405938</t>
  </si>
  <si>
    <t>MR0EX8CBXJ1401226</t>
  </si>
  <si>
    <t>A000846121</t>
  </si>
  <si>
    <t>2TR -A404172</t>
  </si>
  <si>
    <t>MR0EX8CB6J1401207</t>
  </si>
  <si>
    <t>A000846865</t>
  </si>
  <si>
    <t>182437708020895</t>
  </si>
  <si>
    <t>2GR -8245712</t>
  </si>
  <si>
    <t>5TDYZ3DC5JS914659</t>
  </si>
  <si>
    <t>A000846866</t>
  </si>
  <si>
    <t>180730738003307</t>
  </si>
  <si>
    <t>2GR -M719452</t>
  </si>
  <si>
    <t>3TMCZ5AN5JM134155</t>
  </si>
  <si>
    <t>0646-TCN18</t>
  </si>
  <si>
    <t>0647-TCN18</t>
  </si>
  <si>
    <t>0648-TCN18</t>
  </si>
  <si>
    <t>0649-TCN18</t>
  </si>
  <si>
    <t>0650-TCN18</t>
  </si>
  <si>
    <t>0651-TCN18</t>
  </si>
  <si>
    <t>0652-TCN18</t>
  </si>
  <si>
    <t>0653-TCN18</t>
  </si>
  <si>
    <t>0654-TCN18</t>
  </si>
  <si>
    <t>0655-TCN18</t>
  </si>
  <si>
    <t>0671-TCN18</t>
  </si>
  <si>
    <t>0672-TCN18</t>
  </si>
  <si>
    <t>0603-TCN18</t>
  </si>
  <si>
    <t>0604-TCN18</t>
  </si>
  <si>
    <t>0605-TCN18</t>
  </si>
  <si>
    <t>0606-TCN18</t>
  </si>
  <si>
    <t>0607-TCN18</t>
  </si>
  <si>
    <t>0608-TCN18</t>
  </si>
  <si>
    <t>0609-TCN18</t>
  </si>
  <si>
    <t>0610-TCN18</t>
  </si>
  <si>
    <t>0611-TCN18</t>
  </si>
  <si>
    <t>0612-TCN18</t>
  </si>
  <si>
    <t>0613-TCN18</t>
  </si>
  <si>
    <t>0614-TCN18</t>
  </si>
  <si>
    <t>0615-TCN18</t>
  </si>
  <si>
    <t>0616-TCN18</t>
  </si>
  <si>
    <t>0619-TCN18</t>
  </si>
  <si>
    <t>0618-TCN18</t>
  </si>
  <si>
    <t>0617-TCN18</t>
  </si>
  <si>
    <t>0620-TCN18</t>
  </si>
  <si>
    <t>0621-TCN18</t>
  </si>
  <si>
    <t>0622-TCN18</t>
  </si>
  <si>
    <t>0623-TCN18</t>
  </si>
  <si>
    <t>0643-TCN18</t>
  </si>
  <si>
    <t>0644-TCN18</t>
  </si>
  <si>
    <t>0645-TCN18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</si>
</sst>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FFFF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0000FF"/>
      </left>
      <right style="hair">
        <color rgb="FF0000FF"/>
      </right>
      <top style="medium">
        <color indexed="64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33">
    <xf numFmtId="0" fontId="0" fillId="0" borderId="0"/>
    <xf numFmtId="0" fontId="7" fillId="3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21" borderId="15" applyNumberFormat="0" applyAlignment="0" applyProtection="0"/>
    <xf numFmtId="0" fontId="19" fillId="0" borderId="16" applyNumberFormat="0" applyFill="0" applyAlignment="0" applyProtection="0"/>
    <xf numFmtId="0" fontId="10" fillId="5" borderId="1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0" borderId="14" applyNumberFormat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4" borderId="9" applyNumberFormat="0" applyAlignment="0" applyProtection="0"/>
    <xf numFmtId="0" fontId="9" fillId="0" borderId="10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2" borderId="17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4" fillId="0" borderId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22" borderId="17" applyNumberFormat="0" applyFont="0" applyAlignment="0" applyProtection="0"/>
    <xf numFmtId="0" fontId="13" fillId="0" borderId="0"/>
    <xf numFmtId="43" fontId="4" fillId="0" borderId="0" applyFont="0" applyFill="0" applyBorder="0" applyAlignment="0" applyProtection="0"/>
    <xf numFmtId="0" fontId="21" fillId="0" borderId="0"/>
  </cellStyleXfs>
  <cellXfs count="8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/>
    <xf numFmtId="0" fontId="3" fillId="0" borderId="0" xfId="0" applyFont="1" applyProtection="1">
      <protection locked="0" hidden="1"/>
    </xf>
    <xf numFmtId="14" fontId="3" fillId="0" borderId="0" xfId="0" applyNumberFormat="1" applyFont="1" applyProtection="1">
      <protection locked="0" hidden="1"/>
    </xf>
    <xf numFmtId="49" fontId="3" fillId="0" borderId="0" xfId="0" applyNumberFormat="1" applyFont="1" applyProtection="1">
      <protection locked="0" hidden="1"/>
    </xf>
    <xf numFmtId="4" fontId="3" fillId="0" borderId="0" xfId="0" applyNumberFormat="1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0" borderId="7" xfId="0" applyFont="1" applyBorder="1" applyProtection="1">
      <protection locked="0" hidden="1"/>
    </xf>
    <xf numFmtId="14" fontId="3" fillId="0" borderId="7" xfId="0" applyNumberFormat="1" applyFont="1" applyBorder="1" applyProtection="1">
      <protection locked="0" hidden="1"/>
    </xf>
    <xf numFmtId="49" fontId="3" fillId="0" borderId="7" xfId="0" applyNumberFormat="1" applyFont="1" applyBorder="1" applyProtection="1">
      <protection locked="0" hidden="1"/>
    </xf>
    <xf numFmtId="4" fontId="3" fillId="0" borderId="7" xfId="0" applyNumberFormat="1" applyFont="1" applyBorder="1" applyProtection="1">
      <protection locked="0" hidden="1"/>
    </xf>
    <xf numFmtId="0" fontId="1" fillId="0" borderId="7" xfId="0" applyFont="1" applyFill="1" applyBorder="1" applyAlignment="1" applyProtection="1">
      <alignment horizontal="center"/>
      <protection locked="0" hidden="1"/>
    </xf>
    <xf numFmtId="0" fontId="3" fillId="0" borderId="8" xfId="0" applyFont="1" applyBorder="1" applyProtection="1">
      <protection locked="0" hidden="1"/>
    </xf>
    <xf numFmtId="14" fontId="3" fillId="0" borderId="8" xfId="0" applyNumberFormat="1" applyFont="1" applyBorder="1" applyProtection="1">
      <protection locked="0" hidden="1"/>
    </xf>
    <xf numFmtId="49" fontId="3" fillId="0" borderId="8" xfId="0" applyNumberFormat="1" applyFont="1" applyBorder="1" applyProtection="1">
      <protection locked="0" hidden="1"/>
    </xf>
    <xf numFmtId="4" fontId="3" fillId="0" borderId="8" xfId="0" applyNumberFormat="1" applyFont="1" applyBorder="1" applyProtection="1">
      <protection locked="0" hidden="1"/>
    </xf>
    <xf numFmtId="0" fontId="1" fillId="0" borderId="8" xfId="0" applyFont="1" applyFill="1" applyBorder="1" applyAlignment="1" applyProtection="1">
      <alignment horizontal="center"/>
      <protection locked="0" hidden="1"/>
    </xf>
    <xf numFmtId="0" fontId="1" fillId="0" borderId="8" xfId="3" applyFont="1" applyFill="1" applyBorder="1" applyAlignment="1" applyProtection="1">
      <alignment horizontal="center"/>
      <protection locked="0" hidden="1"/>
    </xf>
    <xf numFmtId="4" fontId="3" fillId="0" borderId="8" xfId="3" applyNumberFormat="1" applyFont="1" applyBorder="1" applyProtection="1">
      <protection locked="0" hidden="1"/>
    </xf>
    <xf numFmtId="49" fontId="3" fillId="0" borderId="8" xfId="3" applyNumberFormat="1" applyFont="1" applyBorder="1" applyProtection="1">
      <protection locked="0" hidden="1"/>
    </xf>
    <xf numFmtId="14" fontId="3" fillId="0" borderId="8" xfId="3" applyNumberFormat="1" applyFont="1" applyBorder="1" applyProtection="1">
      <protection locked="0" hidden="1"/>
    </xf>
    <xf numFmtId="0" fontId="3" fillId="0" borderId="8" xfId="3" applyFont="1" applyBorder="1" applyProtection="1">
      <protection locked="0" hidden="1"/>
    </xf>
    <xf numFmtId="0" fontId="3" fillId="0" borderId="0" xfId="0" applyFont="1" applyFill="1"/>
    <xf numFmtId="0" fontId="3" fillId="0" borderId="0" xfId="0" applyNumberFormat="1" applyFont="1" applyProtection="1">
      <protection locked="0" hidden="1"/>
    </xf>
    <xf numFmtId="0" fontId="3" fillId="0" borderId="18" xfId="3" applyFont="1" applyBorder="1" applyProtection="1">
      <protection locked="0" hidden="1"/>
    </xf>
    <xf numFmtId="14" fontId="3" fillId="0" borderId="18" xfId="3" applyNumberFormat="1" applyFont="1" applyBorder="1" applyProtection="1">
      <protection locked="0" hidden="1"/>
    </xf>
    <xf numFmtId="49" fontId="3" fillId="0" borderId="18" xfId="3" applyNumberFormat="1" applyFont="1" applyBorder="1" applyProtection="1">
      <protection locked="0" hidden="1"/>
    </xf>
    <xf numFmtId="4" fontId="3" fillId="0" borderId="18" xfId="3" applyNumberFormat="1" applyFont="1" applyBorder="1" applyProtection="1">
      <protection locked="0" hidden="1"/>
    </xf>
    <xf numFmtId="0" fontId="1" fillId="0" borderId="18" xfId="3" applyFont="1" applyFill="1" applyBorder="1" applyAlignment="1" applyProtection="1">
      <alignment horizontal="center"/>
      <protection locked="0" hidden="1"/>
    </xf>
    <xf numFmtId="0" fontId="1" fillId="0" borderId="8" xfId="0" applyFont="1" applyFill="1" applyBorder="1" applyProtection="1">
      <protection locked="0" hidden="1"/>
    </xf>
    <xf numFmtId="43" fontId="3" fillId="0" borderId="8" xfId="2131" applyFont="1" applyBorder="1" applyProtection="1">
      <protection locked="0" hidden="1"/>
    </xf>
    <xf numFmtId="43" fontId="3" fillId="0" borderId="7" xfId="2131" applyFont="1" applyBorder="1" applyProtection="1">
      <protection locked="0" hidden="1"/>
    </xf>
    <xf numFmtId="43" fontId="3" fillId="0" borderId="18" xfId="2131" applyFont="1" applyBorder="1" applyProtection="1">
      <protection locked="0" hidden="1"/>
    </xf>
    <xf numFmtId="0" fontId="3" fillId="0" borderId="8" xfId="0" applyFont="1" applyFill="1" applyBorder="1"/>
    <xf numFmtId="0" fontId="3" fillId="0" borderId="0" xfId="0" applyNumberFormat="1" applyFont="1" applyFill="1"/>
    <xf numFmtId="43" fontId="3" fillId="0" borderId="0" xfId="2131" applyFont="1"/>
    <xf numFmtId="43" fontId="3" fillId="0" borderId="0" xfId="2131" applyFont="1" applyFill="1"/>
    <xf numFmtId="43" fontId="3" fillId="0" borderId="0" xfId="0" applyNumberFormat="1" applyFont="1" applyFill="1"/>
    <xf numFmtId="49" fontId="1" fillId="0" borderId="8" xfId="0" applyNumberFormat="1" applyFont="1" applyFill="1" applyBorder="1" applyProtection="1">
      <protection locked="0" hidden="1"/>
    </xf>
    <xf numFmtId="0" fontId="3" fillId="23" borderId="8" xfId="0" applyFont="1" applyFill="1" applyBorder="1" applyProtection="1">
      <protection locked="0" hidden="1"/>
    </xf>
    <xf numFmtId="0" fontId="3" fillId="23" borderId="8" xfId="3" applyFont="1" applyFill="1" applyBorder="1" applyProtection="1">
      <protection locked="0" hidden="1"/>
    </xf>
    <xf numFmtId="0" fontId="1" fillId="23" borderId="18" xfId="3" applyFont="1" applyFill="1" applyBorder="1" applyProtection="1">
      <protection locked="0" hidden="1"/>
    </xf>
    <xf numFmtId="0" fontId="1" fillId="23" borderId="8" xfId="3" applyFont="1" applyFill="1" applyBorder="1" applyProtection="1">
      <protection locked="0" hidden="1"/>
    </xf>
    <xf numFmtId="0" fontId="1" fillId="23" borderId="8" xfId="0" applyFont="1" applyFill="1" applyBorder="1" applyProtection="1">
      <protection locked="0" hidden="1"/>
    </xf>
    <xf numFmtId="0" fontId="2" fillId="23" borderId="8" xfId="0" applyFont="1" applyFill="1" applyBorder="1" applyProtection="1">
      <protection locked="0" hidden="1"/>
    </xf>
    <xf numFmtId="49" fontId="1" fillId="0" borderId="20" xfId="2132" applyNumberFormat="1" applyFont="1" applyFill="1" applyBorder="1" applyAlignment="1" applyProtection="1">
      <alignment horizontal="center"/>
      <protection locked="0" hidden="1"/>
    </xf>
    <xf numFmtId="49" fontId="1" fillId="0" borderId="19" xfId="2132" applyNumberFormat="1" applyFont="1" applyFill="1" applyBorder="1" applyAlignment="1" applyProtection="1">
      <alignment horizontal="center"/>
      <protection locked="0" hidden="1"/>
    </xf>
    <xf numFmtId="4" fontId="3" fillId="0" borderId="20" xfId="2132" applyNumberFormat="1" applyFont="1" applyBorder="1" applyProtection="1">
      <protection locked="0" hidden="1"/>
    </xf>
    <xf numFmtId="49" fontId="3" fillId="0" borderId="20" xfId="2132" applyNumberFormat="1" applyFont="1" applyBorder="1" applyProtection="1">
      <protection locked="0" hidden="1"/>
    </xf>
    <xf numFmtId="14" fontId="3" fillId="0" borderId="20" xfId="2132" applyNumberFormat="1" applyFont="1" applyBorder="1" applyProtection="1">
      <protection locked="0" hidden="1"/>
    </xf>
    <xf numFmtId="0" fontId="1" fillId="0" borderId="20" xfId="2132" applyFont="1" applyFill="1" applyBorder="1" applyProtection="1">
      <protection locked="0" hidden="1"/>
    </xf>
    <xf numFmtId="0" fontId="3" fillId="0" borderId="20" xfId="2132" applyFont="1" applyBorder="1" applyProtection="1">
      <protection locked="0" hidden="1"/>
    </xf>
    <xf numFmtId="4" fontId="3" fillId="0" borderId="19" xfId="2132" applyNumberFormat="1" applyFont="1" applyBorder="1" applyProtection="1">
      <protection locked="0" hidden="1"/>
    </xf>
    <xf numFmtId="49" fontId="3" fillId="0" borderId="19" xfId="2132" applyNumberFormat="1" applyFont="1" applyBorder="1" applyProtection="1">
      <protection locked="0" hidden="1"/>
    </xf>
    <xf numFmtId="14" fontId="3" fillId="0" borderId="19" xfId="2132" applyNumberFormat="1" applyFont="1" applyBorder="1" applyProtection="1">
      <protection locked="0" hidden="1"/>
    </xf>
    <xf numFmtId="0" fontId="1" fillId="0" borderId="19" xfId="2132" applyFont="1" applyFill="1" applyBorder="1" applyProtection="1">
      <protection locked="0" hidden="1"/>
    </xf>
    <xf numFmtId="0" fontId="3" fillId="0" borderId="19" xfId="2132" applyFont="1" applyBorder="1" applyProtection="1">
      <protection locked="0" hidden="1"/>
    </xf>
    <xf numFmtId="43" fontId="3" fillId="0" borderId="0" xfId="0" applyNumberFormat="1" applyFont="1"/>
    <xf numFmtId="0" fontId="1" fillId="0" borderId="20" xfId="3" applyFont="1" applyFill="1" applyBorder="1" applyAlignment="1" applyProtection="1">
      <alignment horizontal="center"/>
      <protection locked="0" hidden="1"/>
    </xf>
    <xf numFmtId="4" fontId="3" fillId="0" borderId="20" xfId="3" applyNumberFormat="1" applyFont="1" applyBorder="1" applyProtection="1">
      <protection locked="0" hidden="1"/>
    </xf>
    <xf numFmtId="49" fontId="3" fillId="0" borderId="20" xfId="3" applyNumberFormat="1" applyFont="1" applyBorder="1" applyProtection="1">
      <protection locked="0" hidden="1"/>
    </xf>
    <xf numFmtId="14" fontId="3" fillId="0" borderId="20" xfId="3" applyNumberFormat="1" applyFont="1" applyBorder="1" applyProtection="1">
      <protection locked="0" hidden="1"/>
    </xf>
    <xf numFmtId="0" fontId="1" fillId="0" borderId="20" xfId="3" applyFont="1" applyFill="1" applyBorder="1" applyProtection="1">
      <protection locked="0" hidden="1"/>
    </xf>
    <xf numFmtId="0" fontId="3" fillId="0" borderId="20" xfId="3" applyFont="1" applyBorder="1" applyProtection="1">
      <protection locked="0" hidden="1"/>
    </xf>
    <xf numFmtId="0" fontId="3" fillId="0" borderId="20" xfId="0" applyFont="1" applyBorder="1" applyProtection="1">
      <protection locked="0" hidden="1"/>
    </xf>
    <xf numFmtId="14" fontId="3" fillId="0" borderId="20" xfId="0" applyNumberFormat="1" applyFont="1" applyBorder="1" applyProtection="1">
      <protection locked="0" hidden="1"/>
    </xf>
    <xf numFmtId="49" fontId="3" fillId="0" borderId="20" xfId="0" applyNumberFormat="1" applyFont="1" applyBorder="1" applyProtection="1">
      <protection locked="0" hidden="1"/>
    </xf>
    <xf numFmtId="4" fontId="3" fillId="0" borderId="20" xfId="0" applyNumberFormat="1" applyFont="1" applyBorder="1" applyProtection="1">
      <protection locked="0" hidden="1"/>
    </xf>
    <xf numFmtId="0" fontId="1" fillId="0" borderId="20" xfId="0" applyFont="1" applyFill="1" applyBorder="1" applyAlignment="1" applyProtection="1">
      <alignment horizontal="center"/>
      <protection locked="0" hidden="1"/>
    </xf>
    <xf numFmtId="14" fontId="3" fillId="0" borderId="20" xfId="2132" applyNumberFormat="1" applyFont="1" applyFill="1" applyBorder="1" applyProtection="1">
      <protection locked="0" hidden="1"/>
    </xf>
    <xf numFmtId="0" fontId="3" fillId="0" borderId="20" xfId="2132" applyFont="1" applyFill="1" applyBorder="1" applyProtection="1">
      <protection locked="0" hidden="1"/>
    </xf>
    <xf numFmtId="49" fontId="3" fillId="0" borderId="20" xfId="2132" applyNumberFormat="1" applyFont="1" applyFill="1" applyBorder="1" applyProtection="1">
      <protection locked="0" hidden="1"/>
    </xf>
    <xf numFmtId="4" fontId="3" fillId="0" borderId="20" xfId="2132" applyNumberFormat="1" applyFont="1" applyFill="1" applyBorder="1" applyProtection="1">
      <protection locked="0" hidden="1"/>
    </xf>
    <xf numFmtId="0" fontId="1" fillId="0" borderId="20" xfId="0" applyFont="1" applyFill="1" applyBorder="1" applyProtection="1">
      <protection locked="0" hidden="1"/>
    </xf>
    <xf numFmtId="49" fontId="3" fillId="24" borderId="20" xfId="0" applyNumberFormat="1" applyFont="1" applyFill="1" applyBorder="1" applyProtection="1">
      <protection locked="0" hidden="1"/>
    </xf>
    <xf numFmtId="0" fontId="2" fillId="0" borderId="20" xfId="0" applyFont="1" applyFill="1" applyBorder="1" applyProtection="1">
      <protection locked="0" hidden="1"/>
    </xf>
    <xf numFmtId="0" fontId="22" fillId="0" borderId="0" xfId="0" applyFont="1"/>
  </cellXfs>
  <cellStyles count="2133">
    <cellStyle name="20% - Accent1 10" xfId="4"/>
    <cellStyle name="20% - Accent1 100" xfId="5"/>
    <cellStyle name="20% - Accent1 101" xfId="6"/>
    <cellStyle name="20% - Accent1 102" xfId="7"/>
    <cellStyle name="20% - Accent1 103" xfId="8"/>
    <cellStyle name="20% - Accent1 104" xfId="9"/>
    <cellStyle name="20% - Accent1 105" xfId="10"/>
    <cellStyle name="20% - Accent1 106" xfId="11"/>
    <cellStyle name="20% - Accent1 107" xfId="12"/>
    <cellStyle name="20% - Accent1 108" xfId="13"/>
    <cellStyle name="20% - Accent1 109" xfId="14"/>
    <cellStyle name="20% - Accent1 11" xfId="15"/>
    <cellStyle name="20% - Accent1 110" xfId="16"/>
    <cellStyle name="20% - Accent1 111" xfId="17"/>
    <cellStyle name="20% - Accent1 112" xfId="18"/>
    <cellStyle name="20% - Accent1 113" xfId="19"/>
    <cellStyle name="20% - Accent1 114" xfId="20"/>
    <cellStyle name="20% - Accent1 115" xfId="21"/>
    <cellStyle name="20% - Accent1 116" xfId="22"/>
    <cellStyle name="20% - Accent1 117" xfId="23"/>
    <cellStyle name="20% - Accent1 118" xfId="24"/>
    <cellStyle name="20% - Accent1 119" xfId="25"/>
    <cellStyle name="20% - Accent1 12" xfId="26"/>
    <cellStyle name="20% - Accent1 120" xfId="27"/>
    <cellStyle name="20% - Accent1 121" xfId="28"/>
    <cellStyle name="20% - Accent1 122" xfId="29"/>
    <cellStyle name="20% - Accent1 123" xfId="30"/>
    <cellStyle name="20% - Accent1 124" xfId="31"/>
    <cellStyle name="20% - Accent1 125" xfId="32"/>
    <cellStyle name="20% - Accent1 126" xfId="33"/>
    <cellStyle name="20% - Accent1 127" xfId="34"/>
    <cellStyle name="20% - Accent1 128" xfId="35"/>
    <cellStyle name="20% - Accent1 129" xfId="36"/>
    <cellStyle name="20% - Accent1 13" xfId="37"/>
    <cellStyle name="20% - Accent1 130" xfId="38"/>
    <cellStyle name="20% - Accent1 131" xfId="39"/>
    <cellStyle name="20% - Accent1 132" xfId="40"/>
    <cellStyle name="20% - Accent1 133" xfId="41"/>
    <cellStyle name="20% - Accent1 134" xfId="42"/>
    <cellStyle name="20% - Accent1 135" xfId="43"/>
    <cellStyle name="20% - Accent1 136" xfId="44"/>
    <cellStyle name="20% - Accent1 137" xfId="45"/>
    <cellStyle name="20% - Accent1 138" xfId="46"/>
    <cellStyle name="20% - Accent1 139" xfId="47"/>
    <cellStyle name="20% - Accent1 14" xfId="48"/>
    <cellStyle name="20% - Accent1 140" xfId="49"/>
    <cellStyle name="20% - Accent1 141" xfId="50"/>
    <cellStyle name="20% - Accent1 142" xfId="51"/>
    <cellStyle name="20% - Accent1 143" xfId="52"/>
    <cellStyle name="20% - Accent1 144" xfId="53"/>
    <cellStyle name="20% - Accent1 145" xfId="54"/>
    <cellStyle name="20% - Accent1 146" xfId="55"/>
    <cellStyle name="20% - Accent1 147" xfId="56"/>
    <cellStyle name="20% - Accent1 148" xfId="57"/>
    <cellStyle name="20% - Accent1 149" xfId="58"/>
    <cellStyle name="20% - Accent1 15" xfId="59"/>
    <cellStyle name="20% - Accent1 150" xfId="60"/>
    <cellStyle name="20% - Accent1 151" xfId="61"/>
    <cellStyle name="20% - Accent1 16" xfId="62"/>
    <cellStyle name="20% - Accent1 17" xfId="63"/>
    <cellStyle name="20% - Accent1 18" xfId="64"/>
    <cellStyle name="20% - Accent1 19" xfId="65"/>
    <cellStyle name="20% - Accent1 2" xfId="66"/>
    <cellStyle name="20% - Accent1 20" xfId="67"/>
    <cellStyle name="20% - Accent1 21" xfId="68"/>
    <cellStyle name="20% - Accent1 22" xfId="69"/>
    <cellStyle name="20% - Accent1 23" xfId="70"/>
    <cellStyle name="20% - Accent1 24" xfId="71"/>
    <cellStyle name="20% - Accent1 25" xfId="72"/>
    <cellStyle name="20% - Accent1 26" xfId="73"/>
    <cellStyle name="20% - Accent1 27" xfId="74"/>
    <cellStyle name="20% - Accent1 28" xfId="75"/>
    <cellStyle name="20% - Accent1 29" xfId="76"/>
    <cellStyle name="20% - Accent1 3" xfId="77"/>
    <cellStyle name="20% - Accent1 30" xfId="78"/>
    <cellStyle name="20% - Accent1 31" xfId="79"/>
    <cellStyle name="20% - Accent1 32" xfId="80"/>
    <cellStyle name="20% - Accent1 33" xfId="81"/>
    <cellStyle name="20% - Accent1 34" xfId="82"/>
    <cellStyle name="20% - Accent1 35" xfId="83"/>
    <cellStyle name="20% - Accent1 36" xfId="84"/>
    <cellStyle name="20% - Accent1 37" xfId="85"/>
    <cellStyle name="20% - Accent1 38" xfId="86"/>
    <cellStyle name="20% - Accent1 39" xfId="87"/>
    <cellStyle name="20% - Accent1 4" xfId="88"/>
    <cellStyle name="20% - Accent1 40" xfId="89"/>
    <cellStyle name="20% - Accent1 41" xfId="90"/>
    <cellStyle name="20% - Accent1 42" xfId="91"/>
    <cellStyle name="20% - Accent1 43" xfId="92"/>
    <cellStyle name="20% - Accent1 44" xfId="93"/>
    <cellStyle name="20% - Accent1 45" xfId="94"/>
    <cellStyle name="20% - Accent1 46" xfId="95"/>
    <cellStyle name="20% - Accent1 47" xfId="96"/>
    <cellStyle name="20% - Accent1 48" xfId="97"/>
    <cellStyle name="20% - Accent1 49" xfId="98"/>
    <cellStyle name="20% - Accent1 5" xfId="99"/>
    <cellStyle name="20% - Accent1 50" xfId="100"/>
    <cellStyle name="20% - Accent1 51" xfId="101"/>
    <cellStyle name="20% - Accent1 52" xfId="102"/>
    <cellStyle name="20% - Accent1 53" xfId="103"/>
    <cellStyle name="20% - Accent1 54" xfId="104"/>
    <cellStyle name="20% - Accent1 55" xfId="105"/>
    <cellStyle name="20% - Accent1 56" xfId="106"/>
    <cellStyle name="20% - Accent1 57" xfId="107"/>
    <cellStyle name="20% - Accent1 58" xfId="108"/>
    <cellStyle name="20% - Accent1 59" xfId="109"/>
    <cellStyle name="20% - Accent1 6" xfId="110"/>
    <cellStyle name="20% - Accent1 60" xfId="111"/>
    <cellStyle name="20% - Accent1 61" xfId="112"/>
    <cellStyle name="20% - Accent1 62" xfId="113"/>
    <cellStyle name="20% - Accent1 63" xfId="114"/>
    <cellStyle name="20% - Accent1 64" xfId="115"/>
    <cellStyle name="20% - Accent1 65" xfId="116"/>
    <cellStyle name="20% - Accent1 66" xfId="117"/>
    <cellStyle name="20% - Accent1 67" xfId="118"/>
    <cellStyle name="20% - Accent1 68" xfId="119"/>
    <cellStyle name="20% - Accent1 69" xfId="120"/>
    <cellStyle name="20% - Accent1 7" xfId="121"/>
    <cellStyle name="20% - Accent1 70" xfId="122"/>
    <cellStyle name="20% - Accent1 71" xfId="123"/>
    <cellStyle name="20% - Accent1 72" xfId="124"/>
    <cellStyle name="20% - Accent1 73" xfId="125"/>
    <cellStyle name="20% - Accent1 74" xfId="126"/>
    <cellStyle name="20% - Accent1 75" xfId="127"/>
    <cellStyle name="20% - Accent1 76" xfId="128"/>
    <cellStyle name="20% - Accent1 77" xfId="129"/>
    <cellStyle name="20% - Accent1 78" xfId="130"/>
    <cellStyle name="20% - Accent1 79" xfId="131"/>
    <cellStyle name="20% - Accent1 8" xfId="132"/>
    <cellStyle name="20% - Accent1 80" xfId="133"/>
    <cellStyle name="20% - Accent1 81" xfId="134"/>
    <cellStyle name="20% - Accent1 82" xfId="135"/>
    <cellStyle name="20% - Accent1 83" xfId="136"/>
    <cellStyle name="20% - Accent1 84" xfId="137"/>
    <cellStyle name="20% - Accent1 85" xfId="138"/>
    <cellStyle name="20% - Accent1 86" xfId="139"/>
    <cellStyle name="20% - Accent1 87" xfId="140"/>
    <cellStyle name="20% - Accent1 88" xfId="141"/>
    <cellStyle name="20% - Accent1 89" xfId="142"/>
    <cellStyle name="20% - Accent1 9" xfId="143"/>
    <cellStyle name="20% - Accent1 90" xfId="144"/>
    <cellStyle name="20% - Accent1 91" xfId="145"/>
    <cellStyle name="20% - Accent1 92" xfId="146"/>
    <cellStyle name="20% - Accent1 93" xfId="147"/>
    <cellStyle name="20% - Accent1 94" xfId="148"/>
    <cellStyle name="20% - Accent1 95" xfId="149"/>
    <cellStyle name="20% - Accent1 96" xfId="150"/>
    <cellStyle name="20% - Accent1 97" xfId="151"/>
    <cellStyle name="20% - Accent1 98" xfId="152"/>
    <cellStyle name="20% - Accent1 99" xfId="153"/>
    <cellStyle name="20% - Accent2 10" xfId="154"/>
    <cellStyle name="20% - Accent2 100" xfId="155"/>
    <cellStyle name="20% - Accent2 101" xfId="156"/>
    <cellStyle name="20% - Accent2 102" xfId="157"/>
    <cellStyle name="20% - Accent2 103" xfId="158"/>
    <cellStyle name="20% - Accent2 104" xfId="159"/>
    <cellStyle name="20% - Accent2 105" xfId="160"/>
    <cellStyle name="20% - Accent2 106" xfId="161"/>
    <cellStyle name="20% - Accent2 107" xfId="162"/>
    <cellStyle name="20% - Accent2 108" xfId="163"/>
    <cellStyle name="20% - Accent2 109" xfId="164"/>
    <cellStyle name="20% - Accent2 11" xfId="165"/>
    <cellStyle name="20% - Accent2 110" xfId="166"/>
    <cellStyle name="20% - Accent2 111" xfId="167"/>
    <cellStyle name="20% - Accent2 112" xfId="168"/>
    <cellStyle name="20% - Accent2 113" xfId="169"/>
    <cellStyle name="20% - Accent2 114" xfId="170"/>
    <cellStyle name="20% - Accent2 115" xfId="171"/>
    <cellStyle name="20% - Accent2 116" xfId="172"/>
    <cellStyle name="20% - Accent2 117" xfId="173"/>
    <cellStyle name="20% - Accent2 118" xfId="174"/>
    <cellStyle name="20% - Accent2 119" xfId="175"/>
    <cellStyle name="20% - Accent2 12" xfId="176"/>
    <cellStyle name="20% - Accent2 120" xfId="177"/>
    <cellStyle name="20% - Accent2 121" xfId="178"/>
    <cellStyle name="20% - Accent2 122" xfId="179"/>
    <cellStyle name="20% - Accent2 123" xfId="180"/>
    <cellStyle name="20% - Accent2 124" xfId="181"/>
    <cellStyle name="20% - Accent2 125" xfId="182"/>
    <cellStyle name="20% - Accent2 126" xfId="183"/>
    <cellStyle name="20% - Accent2 127" xfId="184"/>
    <cellStyle name="20% - Accent2 128" xfId="185"/>
    <cellStyle name="20% - Accent2 129" xfId="186"/>
    <cellStyle name="20% - Accent2 13" xfId="187"/>
    <cellStyle name="20% - Accent2 130" xfId="188"/>
    <cellStyle name="20% - Accent2 131" xfId="189"/>
    <cellStyle name="20% - Accent2 132" xfId="190"/>
    <cellStyle name="20% - Accent2 133" xfId="191"/>
    <cellStyle name="20% - Accent2 134" xfId="192"/>
    <cellStyle name="20% - Accent2 135" xfId="193"/>
    <cellStyle name="20% - Accent2 136" xfId="194"/>
    <cellStyle name="20% - Accent2 137" xfId="195"/>
    <cellStyle name="20% - Accent2 138" xfId="196"/>
    <cellStyle name="20% - Accent2 139" xfId="197"/>
    <cellStyle name="20% - Accent2 14" xfId="198"/>
    <cellStyle name="20% - Accent2 140" xfId="199"/>
    <cellStyle name="20% - Accent2 141" xfId="200"/>
    <cellStyle name="20% - Accent2 142" xfId="201"/>
    <cellStyle name="20% - Accent2 143" xfId="202"/>
    <cellStyle name="20% - Accent2 144" xfId="203"/>
    <cellStyle name="20% - Accent2 145" xfId="204"/>
    <cellStyle name="20% - Accent2 146" xfId="205"/>
    <cellStyle name="20% - Accent2 147" xfId="206"/>
    <cellStyle name="20% - Accent2 148" xfId="207"/>
    <cellStyle name="20% - Accent2 149" xfId="208"/>
    <cellStyle name="20% - Accent2 15" xfId="209"/>
    <cellStyle name="20% - Accent2 150" xfId="210"/>
    <cellStyle name="20% - Accent2 151" xfId="211"/>
    <cellStyle name="20% - Accent2 16" xfId="212"/>
    <cellStyle name="20% - Accent2 17" xfId="213"/>
    <cellStyle name="20% - Accent2 18" xfId="214"/>
    <cellStyle name="20% - Accent2 19" xfId="215"/>
    <cellStyle name="20% - Accent2 2" xfId="216"/>
    <cellStyle name="20% - Accent2 20" xfId="217"/>
    <cellStyle name="20% - Accent2 21" xfId="218"/>
    <cellStyle name="20% - Accent2 22" xfId="219"/>
    <cellStyle name="20% - Accent2 23" xfId="220"/>
    <cellStyle name="20% - Accent2 24" xfId="221"/>
    <cellStyle name="20% - Accent2 25" xfId="222"/>
    <cellStyle name="20% - Accent2 26" xfId="223"/>
    <cellStyle name="20% - Accent2 27" xfId="224"/>
    <cellStyle name="20% - Accent2 28" xfId="225"/>
    <cellStyle name="20% - Accent2 29" xfId="226"/>
    <cellStyle name="20% - Accent2 3" xfId="227"/>
    <cellStyle name="20% - Accent2 30" xfId="228"/>
    <cellStyle name="20% - Accent2 31" xfId="229"/>
    <cellStyle name="20% - Accent2 32" xfId="230"/>
    <cellStyle name="20% - Accent2 33" xfId="231"/>
    <cellStyle name="20% - Accent2 34" xfId="232"/>
    <cellStyle name="20% - Accent2 35" xfId="233"/>
    <cellStyle name="20% - Accent2 36" xfId="234"/>
    <cellStyle name="20% - Accent2 37" xfId="235"/>
    <cellStyle name="20% - Accent2 38" xfId="236"/>
    <cellStyle name="20% - Accent2 39" xfId="237"/>
    <cellStyle name="20% - Accent2 4" xfId="238"/>
    <cellStyle name="20% - Accent2 40" xfId="239"/>
    <cellStyle name="20% - Accent2 41" xfId="240"/>
    <cellStyle name="20% - Accent2 42" xfId="241"/>
    <cellStyle name="20% - Accent2 43" xfId="242"/>
    <cellStyle name="20% - Accent2 44" xfId="243"/>
    <cellStyle name="20% - Accent2 45" xfId="244"/>
    <cellStyle name="20% - Accent2 46" xfId="245"/>
    <cellStyle name="20% - Accent2 47" xfId="246"/>
    <cellStyle name="20% - Accent2 48" xfId="247"/>
    <cellStyle name="20% - Accent2 49" xfId="248"/>
    <cellStyle name="20% - Accent2 5" xfId="249"/>
    <cellStyle name="20% - Accent2 50" xfId="250"/>
    <cellStyle name="20% - Accent2 51" xfId="251"/>
    <cellStyle name="20% - Accent2 52" xfId="252"/>
    <cellStyle name="20% - Accent2 53" xfId="253"/>
    <cellStyle name="20% - Accent2 54" xfId="254"/>
    <cellStyle name="20% - Accent2 55" xfId="255"/>
    <cellStyle name="20% - Accent2 56" xfId="256"/>
    <cellStyle name="20% - Accent2 57" xfId="257"/>
    <cellStyle name="20% - Accent2 58" xfId="258"/>
    <cellStyle name="20% - Accent2 59" xfId="259"/>
    <cellStyle name="20% - Accent2 6" xfId="260"/>
    <cellStyle name="20% - Accent2 60" xfId="261"/>
    <cellStyle name="20% - Accent2 61" xfId="262"/>
    <cellStyle name="20% - Accent2 62" xfId="263"/>
    <cellStyle name="20% - Accent2 63" xfId="264"/>
    <cellStyle name="20% - Accent2 64" xfId="265"/>
    <cellStyle name="20% - Accent2 65" xfId="266"/>
    <cellStyle name="20% - Accent2 66" xfId="267"/>
    <cellStyle name="20% - Accent2 67" xfId="268"/>
    <cellStyle name="20% - Accent2 68" xfId="269"/>
    <cellStyle name="20% - Accent2 69" xfId="270"/>
    <cellStyle name="20% - Accent2 7" xfId="271"/>
    <cellStyle name="20% - Accent2 70" xfId="272"/>
    <cellStyle name="20% - Accent2 71" xfId="273"/>
    <cellStyle name="20% - Accent2 72" xfId="274"/>
    <cellStyle name="20% - Accent2 73" xfId="275"/>
    <cellStyle name="20% - Accent2 74" xfId="276"/>
    <cellStyle name="20% - Accent2 75" xfId="277"/>
    <cellStyle name="20% - Accent2 76" xfId="278"/>
    <cellStyle name="20% - Accent2 77" xfId="279"/>
    <cellStyle name="20% - Accent2 78" xfId="280"/>
    <cellStyle name="20% - Accent2 79" xfId="281"/>
    <cellStyle name="20% - Accent2 8" xfId="282"/>
    <cellStyle name="20% - Accent2 80" xfId="283"/>
    <cellStyle name="20% - Accent2 81" xfId="284"/>
    <cellStyle name="20% - Accent2 82" xfId="285"/>
    <cellStyle name="20% - Accent2 83" xfId="286"/>
    <cellStyle name="20% - Accent2 84" xfId="287"/>
    <cellStyle name="20% - Accent2 85" xfId="288"/>
    <cellStyle name="20% - Accent2 86" xfId="289"/>
    <cellStyle name="20% - Accent2 87" xfId="290"/>
    <cellStyle name="20% - Accent2 88" xfId="291"/>
    <cellStyle name="20% - Accent2 89" xfId="292"/>
    <cellStyle name="20% - Accent2 9" xfId="293"/>
    <cellStyle name="20% - Accent2 90" xfId="294"/>
    <cellStyle name="20% - Accent2 91" xfId="295"/>
    <cellStyle name="20% - Accent2 92" xfId="296"/>
    <cellStyle name="20% - Accent2 93" xfId="297"/>
    <cellStyle name="20% - Accent2 94" xfId="298"/>
    <cellStyle name="20% - Accent2 95" xfId="299"/>
    <cellStyle name="20% - Accent2 96" xfId="300"/>
    <cellStyle name="20% - Accent2 97" xfId="301"/>
    <cellStyle name="20% - Accent2 98" xfId="302"/>
    <cellStyle name="20% - Accent2 99" xfId="303"/>
    <cellStyle name="20% - Accent3 10" xfId="304"/>
    <cellStyle name="20% - Accent3 100" xfId="305"/>
    <cellStyle name="20% - Accent3 101" xfId="306"/>
    <cellStyle name="20% - Accent3 102" xfId="307"/>
    <cellStyle name="20% - Accent3 103" xfId="308"/>
    <cellStyle name="20% - Accent3 104" xfId="309"/>
    <cellStyle name="20% - Accent3 105" xfId="310"/>
    <cellStyle name="20% - Accent3 106" xfId="311"/>
    <cellStyle name="20% - Accent3 107" xfId="312"/>
    <cellStyle name="20% - Accent3 108" xfId="313"/>
    <cellStyle name="20% - Accent3 109" xfId="314"/>
    <cellStyle name="20% - Accent3 11" xfId="315"/>
    <cellStyle name="20% - Accent3 110" xfId="316"/>
    <cellStyle name="20% - Accent3 111" xfId="317"/>
    <cellStyle name="20% - Accent3 112" xfId="318"/>
    <cellStyle name="20% - Accent3 113" xfId="319"/>
    <cellStyle name="20% - Accent3 114" xfId="320"/>
    <cellStyle name="20% - Accent3 115" xfId="321"/>
    <cellStyle name="20% - Accent3 116" xfId="322"/>
    <cellStyle name="20% - Accent3 117" xfId="323"/>
    <cellStyle name="20% - Accent3 118" xfId="324"/>
    <cellStyle name="20% - Accent3 119" xfId="325"/>
    <cellStyle name="20% - Accent3 12" xfId="326"/>
    <cellStyle name="20% - Accent3 120" xfId="327"/>
    <cellStyle name="20% - Accent3 121" xfId="328"/>
    <cellStyle name="20% - Accent3 122" xfId="329"/>
    <cellStyle name="20% - Accent3 123" xfId="330"/>
    <cellStyle name="20% - Accent3 124" xfId="331"/>
    <cellStyle name="20% - Accent3 125" xfId="332"/>
    <cellStyle name="20% - Accent3 126" xfId="333"/>
    <cellStyle name="20% - Accent3 127" xfId="334"/>
    <cellStyle name="20% - Accent3 128" xfId="335"/>
    <cellStyle name="20% - Accent3 129" xfId="336"/>
    <cellStyle name="20% - Accent3 13" xfId="337"/>
    <cellStyle name="20% - Accent3 130" xfId="338"/>
    <cellStyle name="20% - Accent3 131" xfId="339"/>
    <cellStyle name="20% - Accent3 132" xfId="340"/>
    <cellStyle name="20% - Accent3 133" xfId="341"/>
    <cellStyle name="20% - Accent3 134" xfId="342"/>
    <cellStyle name="20% - Accent3 135" xfId="343"/>
    <cellStyle name="20% - Accent3 136" xfId="344"/>
    <cellStyle name="20% - Accent3 137" xfId="345"/>
    <cellStyle name="20% - Accent3 138" xfId="346"/>
    <cellStyle name="20% - Accent3 139" xfId="347"/>
    <cellStyle name="20% - Accent3 14" xfId="348"/>
    <cellStyle name="20% - Accent3 140" xfId="349"/>
    <cellStyle name="20% - Accent3 141" xfId="350"/>
    <cellStyle name="20% - Accent3 142" xfId="351"/>
    <cellStyle name="20% - Accent3 143" xfId="352"/>
    <cellStyle name="20% - Accent3 144" xfId="353"/>
    <cellStyle name="20% - Accent3 145" xfId="354"/>
    <cellStyle name="20% - Accent3 146" xfId="355"/>
    <cellStyle name="20% - Accent3 147" xfId="356"/>
    <cellStyle name="20% - Accent3 148" xfId="357"/>
    <cellStyle name="20% - Accent3 149" xfId="358"/>
    <cellStyle name="20% - Accent3 15" xfId="359"/>
    <cellStyle name="20% - Accent3 150" xfId="360"/>
    <cellStyle name="20% - Accent3 151" xfId="361"/>
    <cellStyle name="20% - Accent3 16" xfId="362"/>
    <cellStyle name="20% - Accent3 17" xfId="363"/>
    <cellStyle name="20% - Accent3 18" xfId="364"/>
    <cellStyle name="20% - Accent3 19" xfId="365"/>
    <cellStyle name="20% - Accent3 2" xfId="366"/>
    <cellStyle name="20% - Accent3 20" xfId="367"/>
    <cellStyle name="20% - Accent3 21" xfId="368"/>
    <cellStyle name="20% - Accent3 22" xfId="369"/>
    <cellStyle name="20% - Accent3 23" xfId="370"/>
    <cellStyle name="20% - Accent3 24" xfId="371"/>
    <cellStyle name="20% - Accent3 25" xfId="372"/>
    <cellStyle name="20% - Accent3 26" xfId="373"/>
    <cellStyle name="20% - Accent3 27" xfId="374"/>
    <cellStyle name="20% - Accent3 28" xfId="375"/>
    <cellStyle name="20% - Accent3 29" xfId="376"/>
    <cellStyle name="20% - Accent3 3" xfId="377"/>
    <cellStyle name="20% - Accent3 30" xfId="378"/>
    <cellStyle name="20% - Accent3 31" xfId="379"/>
    <cellStyle name="20% - Accent3 32" xfId="380"/>
    <cellStyle name="20% - Accent3 33" xfId="381"/>
    <cellStyle name="20% - Accent3 34" xfId="382"/>
    <cellStyle name="20% - Accent3 35" xfId="383"/>
    <cellStyle name="20% - Accent3 36" xfId="384"/>
    <cellStyle name="20% - Accent3 37" xfId="385"/>
    <cellStyle name="20% - Accent3 38" xfId="386"/>
    <cellStyle name="20% - Accent3 39" xfId="387"/>
    <cellStyle name="20% - Accent3 4" xfId="388"/>
    <cellStyle name="20% - Accent3 40" xfId="389"/>
    <cellStyle name="20% - Accent3 41" xfId="390"/>
    <cellStyle name="20% - Accent3 42" xfId="391"/>
    <cellStyle name="20% - Accent3 43" xfId="392"/>
    <cellStyle name="20% - Accent3 44" xfId="393"/>
    <cellStyle name="20% - Accent3 45" xfId="394"/>
    <cellStyle name="20% - Accent3 46" xfId="395"/>
    <cellStyle name="20% - Accent3 47" xfId="396"/>
    <cellStyle name="20% - Accent3 48" xfId="397"/>
    <cellStyle name="20% - Accent3 49" xfId="398"/>
    <cellStyle name="20% - Accent3 5" xfId="399"/>
    <cellStyle name="20% - Accent3 50" xfId="400"/>
    <cellStyle name="20% - Accent3 51" xfId="401"/>
    <cellStyle name="20% - Accent3 52" xfId="402"/>
    <cellStyle name="20% - Accent3 53" xfId="403"/>
    <cellStyle name="20% - Accent3 54" xfId="404"/>
    <cellStyle name="20% - Accent3 55" xfId="405"/>
    <cellStyle name="20% - Accent3 56" xfId="406"/>
    <cellStyle name="20% - Accent3 57" xfId="407"/>
    <cellStyle name="20% - Accent3 58" xfId="408"/>
    <cellStyle name="20% - Accent3 59" xfId="409"/>
    <cellStyle name="20% - Accent3 6" xfId="410"/>
    <cellStyle name="20% - Accent3 60" xfId="411"/>
    <cellStyle name="20% - Accent3 61" xfId="412"/>
    <cellStyle name="20% - Accent3 62" xfId="413"/>
    <cellStyle name="20% - Accent3 63" xfId="414"/>
    <cellStyle name="20% - Accent3 64" xfId="415"/>
    <cellStyle name="20% - Accent3 65" xfId="416"/>
    <cellStyle name="20% - Accent3 66" xfId="417"/>
    <cellStyle name="20% - Accent3 67" xfId="418"/>
    <cellStyle name="20% - Accent3 68" xfId="419"/>
    <cellStyle name="20% - Accent3 69" xfId="420"/>
    <cellStyle name="20% - Accent3 7" xfId="421"/>
    <cellStyle name="20% - Accent3 70" xfId="422"/>
    <cellStyle name="20% - Accent3 71" xfId="423"/>
    <cellStyle name="20% - Accent3 72" xfId="424"/>
    <cellStyle name="20% - Accent3 73" xfId="425"/>
    <cellStyle name="20% - Accent3 74" xfId="426"/>
    <cellStyle name="20% - Accent3 75" xfId="427"/>
    <cellStyle name="20% - Accent3 76" xfId="428"/>
    <cellStyle name="20% - Accent3 77" xfId="429"/>
    <cellStyle name="20% - Accent3 78" xfId="430"/>
    <cellStyle name="20% - Accent3 79" xfId="431"/>
    <cellStyle name="20% - Accent3 8" xfId="432"/>
    <cellStyle name="20% - Accent3 80" xfId="433"/>
    <cellStyle name="20% - Accent3 81" xfId="434"/>
    <cellStyle name="20% - Accent3 82" xfId="435"/>
    <cellStyle name="20% - Accent3 83" xfId="436"/>
    <cellStyle name="20% - Accent3 84" xfId="437"/>
    <cellStyle name="20% - Accent3 85" xfId="438"/>
    <cellStyle name="20% - Accent3 86" xfId="439"/>
    <cellStyle name="20% - Accent3 87" xfId="440"/>
    <cellStyle name="20% - Accent3 88" xfId="441"/>
    <cellStyle name="20% - Accent3 89" xfId="442"/>
    <cellStyle name="20% - Accent3 9" xfId="443"/>
    <cellStyle name="20% - Accent3 90" xfId="444"/>
    <cellStyle name="20% - Accent3 91" xfId="445"/>
    <cellStyle name="20% - Accent3 92" xfId="446"/>
    <cellStyle name="20% - Accent3 93" xfId="447"/>
    <cellStyle name="20% - Accent3 94" xfId="448"/>
    <cellStyle name="20% - Accent3 95" xfId="449"/>
    <cellStyle name="20% - Accent3 96" xfId="450"/>
    <cellStyle name="20% - Accent3 97" xfId="451"/>
    <cellStyle name="20% - Accent3 98" xfId="452"/>
    <cellStyle name="20% - Accent3 99" xfId="453"/>
    <cellStyle name="20% - Accent4 10" xfId="454"/>
    <cellStyle name="20% - Accent4 100" xfId="455"/>
    <cellStyle name="20% - Accent4 101" xfId="456"/>
    <cellStyle name="20% - Accent4 102" xfId="457"/>
    <cellStyle name="20% - Accent4 103" xfId="458"/>
    <cellStyle name="20% - Accent4 104" xfId="459"/>
    <cellStyle name="20% - Accent4 105" xfId="460"/>
    <cellStyle name="20% - Accent4 106" xfId="461"/>
    <cellStyle name="20% - Accent4 107" xfId="462"/>
    <cellStyle name="20% - Accent4 108" xfId="463"/>
    <cellStyle name="20% - Accent4 109" xfId="464"/>
    <cellStyle name="20% - Accent4 11" xfId="465"/>
    <cellStyle name="20% - Accent4 110" xfId="466"/>
    <cellStyle name="20% - Accent4 111" xfId="467"/>
    <cellStyle name="20% - Accent4 112" xfId="468"/>
    <cellStyle name="20% - Accent4 113" xfId="469"/>
    <cellStyle name="20% - Accent4 114" xfId="470"/>
    <cellStyle name="20% - Accent4 115" xfId="471"/>
    <cellStyle name="20% - Accent4 116" xfId="472"/>
    <cellStyle name="20% - Accent4 117" xfId="473"/>
    <cellStyle name="20% - Accent4 118" xfId="474"/>
    <cellStyle name="20% - Accent4 119" xfId="475"/>
    <cellStyle name="20% - Accent4 12" xfId="476"/>
    <cellStyle name="20% - Accent4 120" xfId="477"/>
    <cellStyle name="20% - Accent4 121" xfId="478"/>
    <cellStyle name="20% - Accent4 122" xfId="479"/>
    <cellStyle name="20% - Accent4 123" xfId="480"/>
    <cellStyle name="20% - Accent4 124" xfId="481"/>
    <cellStyle name="20% - Accent4 125" xfId="482"/>
    <cellStyle name="20% - Accent4 126" xfId="483"/>
    <cellStyle name="20% - Accent4 127" xfId="484"/>
    <cellStyle name="20% - Accent4 128" xfId="485"/>
    <cellStyle name="20% - Accent4 129" xfId="486"/>
    <cellStyle name="20% - Accent4 13" xfId="487"/>
    <cellStyle name="20% - Accent4 130" xfId="488"/>
    <cellStyle name="20% - Accent4 131" xfId="489"/>
    <cellStyle name="20% - Accent4 132" xfId="490"/>
    <cellStyle name="20% - Accent4 133" xfId="491"/>
    <cellStyle name="20% - Accent4 134" xfId="492"/>
    <cellStyle name="20% - Accent4 135" xfId="493"/>
    <cellStyle name="20% - Accent4 136" xfId="494"/>
    <cellStyle name="20% - Accent4 137" xfId="495"/>
    <cellStyle name="20% - Accent4 138" xfId="496"/>
    <cellStyle name="20% - Accent4 139" xfId="497"/>
    <cellStyle name="20% - Accent4 14" xfId="498"/>
    <cellStyle name="20% - Accent4 140" xfId="499"/>
    <cellStyle name="20% - Accent4 141" xfId="500"/>
    <cellStyle name="20% - Accent4 142" xfId="501"/>
    <cellStyle name="20% - Accent4 143" xfId="502"/>
    <cellStyle name="20% - Accent4 144" xfId="503"/>
    <cellStyle name="20% - Accent4 145" xfId="504"/>
    <cellStyle name="20% - Accent4 146" xfId="505"/>
    <cellStyle name="20% - Accent4 147" xfId="506"/>
    <cellStyle name="20% - Accent4 148" xfId="507"/>
    <cellStyle name="20% - Accent4 149" xfId="508"/>
    <cellStyle name="20% - Accent4 15" xfId="509"/>
    <cellStyle name="20% - Accent4 150" xfId="510"/>
    <cellStyle name="20% - Accent4 151" xfId="511"/>
    <cellStyle name="20% - Accent4 16" xfId="512"/>
    <cellStyle name="20% - Accent4 17" xfId="513"/>
    <cellStyle name="20% - Accent4 18" xfId="514"/>
    <cellStyle name="20% - Accent4 19" xfId="515"/>
    <cellStyle name="20% - Accent4 2" xfId="516"/>
    <cellStyle name="20% - Accent4 20" xfId="517"/>
    <cellStyle name="20% - Accent4 21" xfId="518"/>
    <cellStyle name="20% - Accent4 22" xfId="519"/>
    <cellStyle name="20% - Accent4 23" xfId="520"/>
    <cellStyle name="20% - Accent4 24" xfId="521"/>
    <cellStyle name="20% - Accent4 25" xfId="522"/>
    <cellStyle name="20% - Accent4 26" xfId="523"/>
    <cellStyle name="20% - Accent4 27" xfId="524"/>
    <cellStyle name="20% - Accent4 28" xfId="525"/>
    <cellStyle name="20% - Accent4 29" xfId="526"/>
    <cellStyle name="20% - Accent4 3" xfId="527"/>
    <cellStyle name="20% - Accent4 30" xfId="528"/>
    <cellStyle name="20% - Accent4 31" xfId="529"/>
    <cellStyle name="20% - Accent4 32" xfId="530"/>
    <cellStyle name="20% - Accent4 33" xfId="531"/>
    <cellStyle name="20% - Accent4 34" xfId="532"/>
    <cellStyle name="20% - Accent4 35" xfId="533"/>
    <cellStyle name="20% - Accent4 36" xfId="534"/>
    <cellStyle name="20% - Accent4 37" xfId="535"/>
    <cellStyle name="20% - Accent4 38" xfId="536"/>
    <cellStyle name="20% - Accent4 39" xfId="537"/>
    <cellStyle name="20% - Accent4 4" xfId="538"/>
    <cellStyle name="20% - Accent4 40" xfId="539"/>
    <cellStyle name="20% - Accent4 41" xfId="540"/>
    <cellStyle name="20% - Accent4 42" xfId="541"/>
    <cellStyle name="20% - Accent4 43" xfId="542"/>
    <cellStyle name="20% - Accent4 44" xfId="543"/>
    <cellStyle name="20% - Accent4 45" xfId="544"/>
    <cellStyle name="20% - Accent4 46" xfId="545"/>
    <cellStyle name="20% - Accent4 47" xfId="546"/>
    <cellStyle name="20% - Accent4 48" xfId="547"/>
    <cellStyle name="20% - Accent4 49" xfId="548"/>
    <cellStyle name="20% - Accent4 5" xfId="549"/>
    <cellStyle name="20% - Accent4 50" xfId="550"/>
    <cellStyle name="20% - Accent4 51" xfId="551"/>
    <cellStyle name="20% - Accent4 52" xfId="552"/>
    <cellStyle name="20% - Accent4 53" xfId="553"/>
    <cellStyle name="20% - Accent4 54" xfId="554"/>
    <cellStyle name="20% - Accent4 55" xfId="555"/>
    <cellStyle name="20% - Accent4 56" xfId="556"/>
    <cellStyle name="20% - Accent4 57" xfId="557"/>
    <cellStyle name="20% - Accent4 58" xfId="558"/>
    <cellStyle name="20% - Accent4 59" xfId="559"/>
    <cellStyle name="20% - Accent4 6" xfId="560"/>
    <cellStyle name="20% - Accent4 60" xfId="561"/>
    <cellStyle name="20% - Accent4 61" xfId="562"/>
    <cellStyle name="20% - Accent4 62" xfId="563"/>
    <cellStyle name="20% - Accent4 63" xfId="564"/>
    <cellStyle name="20% - Accent4 64" xfId="565"/>
    <cellStyle name="20% - Accent4 65" xfId="566"/>
    <cellStyle name="20% - Accent4 66" xfId="567"/>
    <cellStyle name="20% - Accent4 67" xfId="568"/>
    <cellStyle name="20% - Accent4 68" xfId="569"/>
    <cellStyle name="20% - Accent4 69" xfId="570"/>
    <cellStyle name="20% - Accent4 7" xfId="571"/>
    <cellStyle name="20% - Accent4 70" xfId="572"/>
    <cellStyle name="20% - Accent4 71" xfId="573"/>
    <cellStyle name="20% - Accent4 72" xfId="574"/>
    <cellStyle name="20% - Accent4 73" xfId="575"/>
    <cellStyle name="20% - Accent4 74" xfId="576"/>
    <cellStyle name="20% - Accent4 75" xfId="577"/>
    <cellStyle name="20% - Accent4 76" xfId="578"/>
    <cellStyle name="20% - Accent4 77" xfId="579"/>
    <cellStyle name="20% - Accent4 78" xfId="580"/>
    <cellStyle name="20% - Accent4 79" xfId="581"/>
    <cellStyle name="20% - Accent4 8" xfId="582"/>
    <cellStyle name="20% - Accent4 80" xfId="583"/>
    <cellStyle name="20% - Accent4 81" xfId="584"/>
    <cellStyle name="20% - Accent4 82" xfId="585"/>
    <cellStyle name="20% - Accent4 83" xfId="586"/>
    <cellStyle name="20% - Accent4 84" xfId="587"/>
    <cellStyle name="20% - Accent4 85" xfId="588"/>
    <cellStyle name="20% - Accent4 86" xfId="589"/>
    <cellStyle name="20% - Accent4 87" xfId="590"/>
    <cellStyle name="20% - Accent4 88" xfId="591"/>
    <cellStyle name="20% - Accent4 89" xfId="592"/>
    <cellStyle name="20% - Accent4 9" xfId="593"/>
    <cellStyle name="20% - Accent4 90" xfId="594"/>
    <cellStyle name="20% - Accent4 91" xfId="595"/>
    <cellStyle name="20% - Accent4 92" xfId="596"/>
    <cellStyle name="20% - Accent4 93" xfId="597"/>
    <cellStyle name="20% - Accent4 94" xfId="598"/>
    <cellStyle name="20% - Accent4 95" xfId="599"/>
    <cellStyle name="20% - Accent4 96" xfId="600"/>
    <cellStyle name="20% - Accent4 97" xfId="601"/>
    <cellStyle name="20% - Accent4 98" xfId="602"/>
    <cellStyle name="20% - Accent4 99" xfId="603"/>
    <cellStyle name="20% - Accent5 10" xfId="604"/>
    <cellStyle name="20% - Accent5 100" xfId="605"/>
    <cellStyle name="20% - Accent5 101" xfId="606"/>
    <cellStyle name="20% - Accent5 102" xfId="607"/>
    <cellStyle name="20% - Accent5 103" xfId="608"/>
    <cellStyle name="20% - Accent5 104" xfId="609"/>
    <cellStyle name="20% - Accent5 105" xfId="610"/>
    <cellStyle name="20% - Accent5 106" xfId="611"/>
    <cellStyle name="20% - Accent5 107" xfId="612"/>
    <cellStyle name="20% - Accent5 108" xfId="613"/>
    <cellStyle name="20% - Accent5 109" xfId="614"/>
    <cellStyle name="20% - Accent5 11" xfId="615"/>
    <cellStyle name="20% - Accent5 110" xfId="616"/>
    <cellStyle name="20% - Accent5 111" xfId="617"/>
    <cellStyle name="20% - Accent5 112" xfId="618"/>
    <cellStyle name="20% - Accent5 113" xfId="619"/>
    <cellStyle name="20% - Accent5 114" xfId="620"/>
    <cellStyle name="20% - Accent5 115" xfId="621"/>
    <cellStyle name="20% - Accent5 116" xfId="622"/>
    <cellStyle name="20% - Accent5 117" xfId="623"/>
    <cellStyle name="20% - Accent5 118" xfId="624"/>
    <cellStyle name="20% - Accent5 119" xfId="625"/>
    <cellStyle name="20% - Accent5 12" xfId="626"/>
    <cellStyle name="20% - Accent5 120" xfId="627"/>
    <cellStyle name="20% - Accent5 121" xfId="628"/>
    <cellStyle name="20% - Accent5 122" xfId="629"/>
    <cellStyle name="20% - Accent5 123" xfId="630"/>
    <cellStyle name="20% - Accent5 124" xfId="631"/>
    <cellStyle name="20% - Accent5 125" xfId="632"/>
    <cellStyle name="20% - Accent5 126" xfId="633"/>
    <cellStyle name="20% - Accent5 127" xfId="634"/>
    <cellStyle name="20% - Accent5 128" xfId="635"/>
    <cellStyle name="20% - Accent5 129" xfId="636"/>
    <cellStyle name="20% - Accent5 13" xfId="637"/>
    <cellStyle name="20% - Accent5 130" xfId="638"/>
    <cellStyle name="20% - Accent5 131" xfId="639"/>
    <cellStyle name="20% - Accent5 132" xfId="640"/>
    <cellStyle name="20% - Accent5 133" xfId="641"/>
    <cellStyle name="20% - Accent5 134" xfId="642"/>
    <cellStyle name="20% - Accent5 135" xfId="643"/>
    <cellStyle name="20% - Accent5 136" xfId="644"/>
    <cellStyle name="20% - Accent5 137" xfId="645"/>
    <cellStyle name="20% - Accent5 138" xfId="646"/>
    <cellStyle name="20% - Accent5 139" xfId="647"/>
    <cellStyle name="20% - Accent5 14" xfId="648"/>
    <cellStyle name="20% - Accent5 140" xfId="649"/>
    <cellStyle name="20% - Accent5 141" xfId="650"/>
    <cellStyle name="20% - Accent5 142" xfId="651"/>
    <cellStyle name="20% - Accent5 143" xfId="652"/>
    <cellStyle name="20% - Accent5 144" xfId="653"/>
    <cellStyle name="20% - Accent5 145" xfId="654"/>
    <cellStyle name="20% - Accent5 146" xfId="655"/>
    <cellStyle name="20% - Accent5 147" xfId="656"/>
    <cellStyle name="20% - Accent5 148" xfId="657"/>
    <cellStyle name="20% - Accent5 149" xfId="658"/>
    <cellStyle name="20% - Accent5 15" xfId="659"/>
    <cellStyle name="20% - Accent5 150" xfId="660"/>
    <cellStyle name="20% - Accent5 151" xfId="661"/>
    <cellStyle name="20% - Accent5 16" xfId="662"/>
    <cellStyle name="20% - Accent5 17" xfId="663"/>
    <cellStyle name="20% - Accent5 18" xfId="664"/>
    <cellStyle name="20% - Accent5 19" xfId="665"/>
    <cellStyle name="20% - Accent5 2" xfId="666"/>
    <cellStyle name="20% - Accent5 20" xfId="667"/>
    <cellStyle name="20% - Accent5 21" xfId="668"/>
    <cellStyle name="20% - Accent5 22" xfId="669"/>
    <cellStyle name="20% - Accent5 23" xfId="670"/>
    <cellStyle name="20% - Accent5 24" xfId="671"/>
    <cellStyle name="20% - Accent5 25" xfId="672"/>
    <cellStyle name="20% - Accent5 26" xfId="673"/>
    <cellStyle name="20% - Accent5 27" xfId="674"/>
    <cellStyle name="20% - Accent5 28" xfId="675"/>
    <cellStyle name="20% - Accent5 29" xfId="676"/>
    <cellStyle name="20% - Accent5 3" xfId="677"/>
    <cellStyle name="20% - Accent5 30" xfId="678"/>
    <cellStyle name="20% - Accent5 31" xfId="679"/>
    <cellStyle name="20% - Accent5 32" xfId="680"/>
    <cellStyle name="20% - Accent5 33" xfId="681"/>
    <cellStyle name="20% - Accent5 34" xfId="682"/>
    <cellStyle name="20% - Accent5 35" xfId="683"/>
    <cellStyle name="20% - Accent5 36" xfId="684"/>
    <cellStyle name="20% - Accent5 37" xfId="685"/>
    <cellStyle name="20% - Accent5 38" xfId="686"/>
    <cellStyle name="20% - Accent5 39" xfId="687"/>
    <cellStyle name="20% - Accent5 4" xfId="688"/>
    <cellStyle name="20% - Accent5 40" xfId="689"/>
    <cellStyle name="20% - Accent5 41" xfId="690"/>
    <cellStyle name="20% - Accent5 42" xfId="691"/>
    <cellStyle name="20% - Accent5 43" xfId="692"/>
    <cellStyle name="20% - Accent5 44" xfId="693"/>
    <cellStyle name="20% - Accent5 45" xfId="694"/>
    <cellStyle name="20% - Accent5 46" xfId="695"/>
    <cellStyle name="20% - Accent5 47" xfId="696"/>
    <cellStyle name="20% - Accent5 48" xfId="697"/>
    <cellStyle name="20% - Accent5 49" xfId="698"/>
    <cellStyle name="20% - Accent5 5" xfId="699"/>
    <cellStyle name="20% - Accent5 50" xfId="700"/>
    <cellStyle name="20% - Accent5 51" xfId="701"/>
    <cellStyle name="20% - Accent5 52" xfId="702"/>
    <cellStyle name="20% - Accent5 53" xfId="703"/>
    <cellStyle name="20% - Accent5 54" xfId="704"/>
    <cellStyle name="20% - Accent5 55" xfId="705"/>
    <cellStyle name="20% - Accent5 56" xfId="706"/>
    <cellStyle name="20% - Accent5 57" xfId="707"/>
    <cellStyle name="20% - Accent5 58" xfId="708"/>
    <cellStyle name="20% - Accent5 59" xfId="709"/>
    <cellStyle name="20% - Accent5 6" xfId="710"/>
    <cellStyle name="20% - Accent5 60" xfId="711"/>
    <cellStyle name="20% - Accent5 61" xfId="712"/>
    <cellStyle name="20% - Accent5 62" xfId="713"/>
    <cellStyle name="20% - Accent5 63" xfId="714"/>
    <cellStyle name="20% - Accent5 64" xfId="715"/>
    <cellStyle name="20% - Accent5 65" xfId="716"/>
    <cellStyle name="20% - Accent5 66" xfId="717"/>
    <cellStyle name="20% - Accent5 67" xfId="718"/>
    <cellStyle name="20% - Accent5 68" xfId="719"/>
    <cellStyle name="20% - Accent5 69" xfId="720"/>
    <cellStyle name="20% - Accent5 7" xfId="721"/>
    <cellStyle name="20% - Accent5 70" xfId="722"/>
    <cellStyle name="20% - Accent5 71" xfId="723"/>
    <cellStyle name="20% - Accent5 72" xfId="724"/>
    <cellStyle name="20% - Accent5 73" xfId="725"/>
    <cellStyle name="20% - Accent5 74" xfId="726"/>
    <cellStyle name="20% - Accent5 75" xfId="727"/>
    <cellStyle name="20% - Accent5 76" xfId="728"/>
    <cellStyle name="20% - Accent5 77" xfId="729"/>
    <cellStyle name="20% - Accent5 78" xfId="730"/>
    <cellStyle name="20% - Accent5 79" xfId="731"/>
    <cellStyle name="20% - Accent5 8" xfId="732"/>
    <cellStyle name="20% - Accent5 80" xfId="733"/>
    <cellStyle name="20% - Accent5 81" xfId="734"/>
    <cellStyle name="20% - Accent5 82" xfId="735"/>
    <cellStyle name="20% - Accent5 83" xfId="736"/>
    <cellStyle name="20% - Accent5 84" xfId="737"/>
    <cellStyle name="20% - Accent5 85" xfId="738"/>
    <cellStyle name="20% - Accent5 86" xfId="739"/>
    <cellStyle name="20% - Accent5 87" xfId="740"/>
    <cellStyle name="20% - Accent5 88" xfId="741"/>
    <cellStyle name="20% - Accent5 89" xfId="742"/>
    <cellStyle name="20% - Accent5 9" xfId="743"/>
    <cellStyle name="20% - Accent5 90" xfId="744"/>
    <cellStyle name="20% - Accent5 91" xfId="745"/>
    <cellStyle name="20% - Accent5 92" xfId="746"/>
    <cellStyle name="20% - Accent5 93" xfId="747"/>
    <cellStyle name="20% - Accent5 94" xfId="748"/>
    <cellStyle name="20% - Accent5 95" xfId="749"/>
    <cellStyle name="20% - Accent5 96" xfId="750"/>
    <cellStyle name="20% - Accent5 97" xfId="751"/>
    <cellStyle name="20% - Accent5 98" xfId="752"/>
    <cellStyle name="20% - Accent5 99" xfId="753"/>
    <cellStyle name="20% - Accent6 10" xfId="754"/>
    <cellStyle name="20% - Accent6 100" xfId="755"/>
    <cellStyle name="20% - Accent6 101" xfId="756"/>
    <cellStyle name="20% - Accent6 102" xfId="757"/>
    <cellStyle name="20% - Accent6 103" xfId="758"/>
    <cellStyle name="20% - Accent6 104" xfId="759"/>
    <cellStyle name="20% - Accent6 105" xfId="760"/>
    <cellStyle name="20% - Accent6 106" xfId="761"/>
    <cellStyle name="20% - Accent6 107" xfId="762"/>
    <cellStyle name="20% - Accent6 108" xfId="763"/>
    <cellStyle name="20% - Accent6 109" xfId="764"/>
    <cellStyle name="20% - Accent6 11" xfId="765"/>
    <cellStyle name="20% - Accent6 110" xfId="766"/>
    <cellStyle name="20% - Accent6 111" xfId="767"/>
    <cellStyle name="20% - Accent6 112" xfId="768"/>
    <cellStyle name="20% - Accent6 113" xfId="769"/>
    <cellStyle name="20% - Accent6 114" xfId="770"/>
    <cellStyle name="20% - Accent6 115" xfId="771"/>
    <cellStyle name="20% - Accent6 116" xfId="772"/>
    <cellStyle name="20% - Accent6 117" xfId="773"/>
    <cellStyle name="20% - Accent6 118" xfId="774"/>
    <cellStyle name="20% - Accent6 119" xfId="775"/>
    <cellStyle name="20% - Accent6 12" xfId="776"/>
    <cellStyle name="20% - Accent6 120" xfId="777"/>
    <cellStyle name="20% - Accent6 121" xfId="778"/>
    <cellStyle name="20% - Accent6 122" xfId="779"/>
    <cellStyle name="20% - Accent6 123" xfId="780"/>
    <cellStyle name="20% - Accent6 124" xfId="781"/>
    <cellStyle name="20% - Accent6 125" xfId="782"/>
    <cellStyle name="20% - Accent6 126" xfId="783"/>
    <cellStyle name="20% - Accent6 127" xfId="784"/>
    <cellStyle name="20% - Accent6 128" xfId="785"/>
    <cellStyle name="20% - Accent6 129" xfId="786"/>
    <cellStyle name="20% - Accent6 13" xfId="787"/>
    <cellStyle name="20% - Accent6 130" xfId="788"/>
    <cellStyle name="20% - Accent6 131" xfId="789"/>
    <cellStyle name="20% - Accent6 132" xfId="790"/>
    <cellStyle name="20% - Accent6 133" xfId="791"/>
    <cellStyle name="20% - Accent6 134" xfId="792"/>
    <cellStyle name="20% - Accent6 135" xfId="793"/>
    <cellStyle name="20% - Accent6 136" xfId="794"/>
    <cellStyle name="20% - Accent6 137" xfId="795"/>
    <cellStyle name="20% - Accent6 138" xfId="796"/>
    <cellStyle name="20% - Accent6 139" xfId="797"/>
    <cellStyle name="20% - Accent6 14" xfId="798"/>
    <cellStyle name="20% - Accent6 140" xfId="799"/>
    <cellStyle name="20% - Accent6 141" xfId="800"/>
    <cellStyle name="20% - Accent6 142" xfId="801"/>
    <cellStyle name="20% - Accent6 143" xfId="802"/>
    <cellStyle name="20% - Accent6 144" xfId="803"/>
    <cellStyle name="20% - Accent6 145" xfId="804"/>
    <cellStyle name="20% - Accent6 146" xfId="805"/>
    <cellStyle name="20% - Accent6 147" xfId="806"/>
    <cellStyle name="20% - Accent6 148" xfId="807"/>
    <cellStyle name="20% - Accent6 149" xfId="808"/>
    <cellStyle name="20% - Accent6 15" xfId="809"/>
    <cellStyle name="20% - Accent6 150" xfId="810"/>
    <cellStyle name="20% - Accent6 151" xfId="811"/>
    <cellStyle name="20% - Accent6 16" xfId="812"/>
    <cellStyle name="20% - Accent6 17" xfId="813"/>
    <cellStyle name="20% - Accent6 18" xfId="814"/>
    <cellStyle name="20% - Accent6 19" xfId="815"/>
    <cellStyle name="20% - Accent6 2" xfId="816"/>
    <cellStyle name="20% - Accent6 20" xfId="817"/>
    <cellStyle name="20% - Accent6 21" xfId="818"/>
    <cellStyle name="20% - Accent6 22" xfId="819"/>
    <cellStyle name="20% - Accent6 23" xfId="820"/>
    <cellStyle name="20% - Accent6 24" xfId="821"/>
    <cellStyle name="20% - Accent6 25" xfId="822"/>
    <cellStyle name="20% - Accent6 26" xfId="823"/>
    <cellStyle name="20% - Accent6 27" xfId="824"/>
    <cellStyle name="20% - Accent6 28" xfId="825"/>
    <cellStyle name="20% - Accent6 29" xfId="826"/>
    <cellStyle name="20% - Accent6 3" xfId="827"/>
    <cellStyle name="20% - Accent6 30" xfId="828"/>
    <cellStyle name="20% - Accent6 31" xfId="829"/>
    <cellStyle name="20% - Accent6 32" xfId="830"/>
    <cellStyle name="20% - Accent6 33" xfId="831"/>
    <cellStyle name="20% - Accent6 34" xfId="832"/>
    <cellStyle name="20% - Accent6 35" xfId="833"/>
    <cellStyle name="20% - Accent6 36" xfId="834"/>
    <cellStyle name="20% - Accent6 37" xfId="835"/>
    <cellStyle name="20% - Accent6 38" xfId="836"/>
    <cellStyle name="20% - Accent6 39" xfId="837"/>
    <cellStyle name="20% - Accent6 4" xfId="838"/>
    <cellStyle name="20% - Accent6 40" xfId="839"/>
    <cellStyle name="20% - Accent6 41" xfId="840"/>
    <cellStyle name="20% - Accent6 42" xfId="841"/>
    <cellStyle name="20% - Accent6 43" xfId="842"/>
    <cellStyle name="20% - Accent6 44" xfId="843"/>
    <cellStyle name="20% - Accent6 45" xfId="844"/>
    <cellStyle name="20% - Accent6 46" xfId="845"/>
    <cellStyle name="20% - Accent6 47" xfId="846"/>
    <cellStyle name="20% - Accent6 48" xfId="847"/>
    <cellStyle name="20% - Accent6 49" xfId="848"/>
    <cellStyle name="20% - Accent6 5" xfId="849"/>
    <cellStyle name="20% - Accent6 50" xfId="850"/>
    <cellStyle name="20% - Accent6 51" xfId="851"/>
    <cellStyle name="20% - Accent6 52" xfId="852"/>
    <cellStyle name="20% - Accent6 53" xfId="853"/>
    <cellStyle name="20% - Accent6 54" xfId="854"/>
    <cellStyle name="20% - Accent6 55" xfId="855"/>
    <cellStyle name="20% - Accent6 56" xfId="856"/>
    <cellStyle name="20% - Accent6 57" xfId="857"/>
    <cellStyle name="20% - Accent6 58" xfId="858"/>
    <cellStyle name="20% - Accent6 59" xfId="859"/>
    <cellStyle name="20% - Accent6 6" xfId="860"/>
    <cellStyle name="20% - Accent6 60" xfId="861"/>
    <cellStyle name="20% - Accent6 61" xfId="862"/>
    <cellStyle name="20% - Accent6 62" xfId="863"/>
    <cellStyle name="20% - Accent6 63" xfId="864"/>
    <cellStyle name="20% - Accent6 64" xfId="865"/>
    <cellStyle name="20% - Accent6 65" xfId="866"/>
    <cellStyle name="20% - Accent6 66" xfId="867"/>
    <cellStyle name="20% - Accent6 67" xfId="868"/>
    <cellStyle name="20% - Accent6 68" xfId="869"/>
    <cellStyle name="20% - Accent6 69" xfId="870"/>
    <cellStyle name="20% - Accent6 7" xfId="871"/>
    <cellStyle name="20% - Accent6 70" xfId="872"/>
    <cellStyle name="20% - Accent6 71" xfId="873"/>
    <cellStyle name="20% - Accent6 72" xfId="874"/>
    <cellStyle name="20% - Accent6 73" xfId="875"/>
    <cellStyle name="20% - Accent6 74" xfId="876"/>
    <cellStyle name="20% - Accent6 75" xfId="877"/>
    <cellStyle name="20% - Accent6 76" xfId="878"/>
    <cellStyle name="20% - Accent6 77" xfId="879"/>
    <cellStyle name="20% - Accent6 78" xfId="880"/>
    <cellStyle name="20% - Accent6 79" xfId="881"/>
    <cellStyle name="20% - Accent6 8" xfId="882"/>
    <cellStyle name="20% - Accent6 80" xfId="883"/>
    <cellStyle name="20% - Accent6 81" xfId="884"/>
    <cellStyle name="20% - Accent6 82" xfId="885"/>
    <cellStyle name="20% - Accent6 83" xfId="886"/>
    <cellStyle name="20% - Accent6 84" xfId="887"/>
    <cellStyle name="20% - Accent6 85" xfId="888"/>
    <cellStyle name="20% - Accent6 86" xfId="889"/>
    <cellStyle name="20% - Accent6 87" xfId="890"/>
    <cellStyle name="20% - Accent6 88" xfId="891"/>
    <cellStyle name="20% - Accent6 89" xfId="892"/>
    <cellStyle name="20% - Accent6 9" xfId="893"/>
    <cellStyle name="20% - Accent6 90" xfId="894"/>
    <cellStyle name="20% - Accent6 91" xfId="895"/>
    <cellStyle name="20% - Accent6 92" xfId="896"/>
    <cellStyle name="20% - Accent6 93" xfId="897"/>
    <cellStyle name="20% - Accent6 94" xfId="898"/>
    <cellStyle name="20% - Accent6 95" xfId="899"/>
    <cellStyle name="20% - Accent6 96" xfId="900"/>
    <cellStyle name="20% - Accent6 97" xfId="901"/>
    <cellStyle name="20% - Accent6 98" xfId="902"/>
    <cellStyle name="20% - Accent6 99" xfId="903"/>
    <cellStyle name="40% - Accent1 10" xfId="904"/>
    <cellStyle name="40% - Accent1 100" xfId="905"/>
    <cellStyle name="40% - Accent1 101" xfId="906"/>
    <cellStyle name="40% - Accent1 102" xfId="907"/>
    <cellStyle name="40% - Accent1 103" xfId="908"/>
    <cellStyle name="40% - Accent1 104" xfId="909"/>
    <cellStyle name="40% - Accent1 105" xfId="910"/>
    <cellStyle name="40% - Accent1 106" xfId="911"/>
    <cellStyle name="40% - Accent1 107" xfId="912"/>
    <cellStyle name="40% - Accent1 108" xfId="913"/>
    <cellStyle name="40% - Accent1 109" xfId="914"/>
    <cellStyle name="40% - Accent1 11" xfId="915"/>
    <cellStyle name="40% - Accent1 110" xfId="916"/>
    <cellStyle name="40% - Accent1 111" xfId="917"/>
    <cellStyle name="40% - Accent1 112" xfId="918"/>
    <cellStyle name="40% - Accent1 113" xfId="919"/>
    <cellStyle name="40% - Accent1 114" xfId="920"/>
    <cellStyle name="40% - Accent1 115" xfId="921"/>
    <cellStyle name="40% - Accent1 116" xfId="922"/>
    <cellStyle name="40% - Accent1 117" xfId="923"/>
    <cellStyle name="40% - Accent1 118" xfId="924"/>
    <cellStyle name="40% - Accent1 119" xfId="925"/>
    <cellStyle name="40% - Accent1 12" xfId="926"/>
    <cellStyle name="40% - Accent1 120" xfId="927"/>
    <cellStyle name="40% - Accent1 121" xfId="928"/>
    <cellStyle name="40% - Accent1 122" xfId="929"/>
    <cellStyle name="40% - Accent1 123" xfId="930"/>
    <cellStyle name="40% - Accent1 124" xfId="931"/>
    <cellStyle name="40% - Accent1 125" xfId="932"/>
    <cellStyle name="40% - Accent1 126" xfId="933"/>
    <cellStyle name="40% - Accent1 127" xfId="934"/>
    <cellStyle name="40% - Accent1 128" xfId="935"/>
    <cellStyle name="40% - Accent1 129" xfId="936"/>
    <cellStyle name="40% - Accent1 13" xfId="937"/>
    <cellStyle name="40% - Accent1 130" xfId="938"/>
    <cellStyle name="40% - Accent1 131" xfId="939"/>
    <cellStyle name="40% - Accent1 132" xfId="940"/>
    <cellStyle name="40% - Accent1 133" xfId="941"/>
    <cellStyle name="40% - Accent1 134" xfId="942"/>
    <cellStyle name="40% - Accent1 135" xfId="943"/>
    <cellStyle name="40% - Accent1 136" xfId="944"/>
    <cellStyle name="40% - Accent1 137" xfId="945"/>
    <cellStyle name="40% - Accent1 138" xfId="946"/>
    <cellStyle name="40% - Accent1 139" xfId="947"/>
    <cellStyle name="40% - Accent1 14" xfId="948"/>
    <cellStyle name="40% - Accent1 140" xfId="949"/>
    <cellStyle name="40% - Accent1 141" xfId="950"/>
    <cellStyle name="40% - Accent1 142" xfId="951"/>
    <cellStyle name="40% - Accent1 143" xfId="952"/>
    <cellStyle name="40% - Accent1 144" xfId="953"/>
    <cellStyle name="40% - Accent1 145" xfId="954"/>
    <cellStyle name="40% - Accent1 146" xfId="955"/>
    <cellStyle name="40% - Accent1 147" xfId="956"/>
    <cellStyle name="40% - Accent1 148" xfId="957"/>
    <cellStyle name="40% - Accent1 149" xfId="958"/>
    <cellStyle name="40% - Accent1 15" xfId="959"/>
    <cellStyle name="40% - Accent1 150" xfId="960"/>
    <cellStyle name="40% - Accent1 151" xfId="961"/>
    <cellStyle name="40% - Accent1 16" xfId="962"/>
    <cellStyle name="40% - Accent1 17" xfId="963"/>
    <cellStyle name="40% - Accent1 18" xfId="964"/>
    <cellStyle name="40% - Accent1 19" xfId="965"/>
    <cellStyle name="40% - Accent1 2" xfId="966"/>
    <cellStyle name="40% - Accent1 20" xfId="967"/>
    <cellStyle name="40% - Accent1 21" xfId="968"/>
    <cellStyle name="40% - Accent1 22" xfId="969"/>
    <cellStyle name="40% - Accent1 23" xfId="970"/>
    <cellStyle name="40% - Accent1 24" xfId="971"/>
    <cellStyle name="40% - Accent1 25" xfId="972"/>
    <cellStyle name="40% - Accent1 26" xfId="973"/>
    <cellStyle name="40% - Accent1 27" xfId="974"/>
    <cellStyle name="40% - Accent1 28" xfId="975"/>
    <cellStyle name="40% - Accent1 29" xfId="976"/>
    <cellStyle name="40% - Accent1 3" xfId="977"/>
    <cellStyle name="40% - Accent1 30" xfId="978"/>
    <cellStyle name="40% - Accent1 31" xfId="979"/>
    <cellStyle name="40% - Accent1 32" xfId="980"/>
    <cellStyle name="40% - Accent1 33" xfId="981"/>
    <cellStyle name="40% - Accent1 34" xfId="982"/>
    <cellStyle name="40% - Accent1 35" xfId="983"/>
    <cellStyle name="40% - Accent1 36" xfId="984"/>
    <cellStyle name="40% - Accent1 37" xfId="985"/>
    <cellStyle name="40% - Accent1 38" xfId="986"/>
    <cellStyle name="40% - Accent1 39" xfId="987"/>
    <cellStyle name="40% - Accent1 4" xfId="988"/>
    <cellStyle name="40% - Accent1 40" xfId="989"/>
    <cellStyle name="40% - Accent1 41" xfId="990"/>
    <cellStyle name="40% - Accent1 42" xfId="991"/>
    <cellStyle name="40% - Accent1 43" xfId="992"/>
    <cellStyle name="40% - Accent1 44" xfId="993"/>
    <cellStyle name="40% - Accent1 45" xfId="994"/>
    <cellStyle name="40% - Accent1 46" xfId="995"/>
    <cellStyle name="40% - Accent1 47" xfId="996"/>
    <cellStyle name="40% - Accent1 48" xfId="997"/>
    <cellStyle name="40% - Accent1 49" xfId="998"/>
    <cellStyle name="40% - Accent1 5" xfId="999"/>
    <cellStyle name="40% - Accent1 50" xfId="1000"/>
    <cellStyle name="40% - Accent1 51" xfId="1001"/>
    <cellStyle name="40% - Accent1 52" xfId="1002"/>
    <cellStyle name="40% - Accent1 53" xfId="1003"/>
    <cellStyle name="40% - Accent1 54" xfId="1004"/>
    <cellStyle name="40% - Accent1 55" xfId="1005"/>
    <cellStyle name="40% - Accent1 56" xfId="1006"/>
    <cellStyle name="40% - Accent1 57" xfId="1007"/>
    <cellStyle name="40% - Accent1 58" xfId="1008"/>
    <cellStyle name="40% - Accent1 59" xfId="1009"/>
    <cellStyle name="40% - Accent1 6" xfId="1010"/>
    <cellStyle name="40% - Accent1 60" xfId="1011"/>
    <cellStyle name="40% - Accent1 61" xfId="1012"/>
    <cellStyle name="40% - Accent1 62" xfId="1013"/>
    <cellStyle name="40% - Accent1 63" xfId="1014"/>
    <cellStyle name="40% - Accent1 64" xfId="1015"/>
    <cellStyle name="40% - Accent1 65" xfId="1016"/>
    <cellStyle name="40% - Accent1 66" xfId="1017"/>
    <cellStyle name="40% - Accent1 67" xfId="1018"/>
    <cellStyle name="40% - Accent1 68" xfId="1019"/>
    <cellStyle name="40% - Accent1 69" xfId="1020"/>
    <cellStyle name="40% - Accent1 7" xfId="1021"/>
    <cellStyle name="40% - Accent1 70" xfId="1022"/>
    <cellStyle name="40% - Accent1 71" xfId="1023"/>
    <cellStyle name="40% - Accent1 72" xfId="1024"/>
    <cellStyle name="40% - Accent1 73" xfId="1025"/>
    <cellStyle name="40% - Accent1 74" xfId="1026"/>
    <cellStyle name="40% - Accent1 75" xfId="1027"/>
    <cellStyle name="40% - Accent1 76" xfId="1028"/>
    <cellStyle name="40% - Accent1 77" xfId="1029"/>
    <cellStyle name="40% - Accent1 78" xfId="1030"/>
    <cellStyle name="40% - Accent1 79" xfId="1031"/>
    <cellStyle name="40% - Accent1 8" xfId="1032"/>
    <cellStyle name="40% - Accent1 80" xfId="1033"/>
    <cellStyle name="40% - Accent1 81" xfId="1034"/>
    <cellStyle name="40% - Accent1 82" xfId="1035"/>
    <cellStyle name="40% - Accent1 83" xfId="1036"/>
    <cellStyle name="40% - Accent1 84" xfId="1037"/>
    <cellStyle name="40% - Accent1 85" xfId="1038"/>
    <cellStyle name="40% - Accent1 86" xfId="1039"/>
    <cellStyle name="40% - Accent1 87" xfId="1040"/>
    <cellStyle name="40% - Accent1 88" xfId="1041"/>
    <cellStyle name="40% - Accent1 89" xfId="1042"/>
    <cellStyle name="40% - Accent1 9" xfId="1043"/>
    <cellStyle name="40% - Accent1 90" xfId="1044"/>
    <cellStyle name="40% - Accent1 91" xfId="1045"/>
    <cellStyle name="40% - Accent1 92" xfId="1046"/>
    <cellStyle name="40% - Accent1 93" xfId="1047"/>
    <cellStyle name="40% - Accent1 94" xfId="1048"/>
    <cellStyle name="40% - Accent1 95" xfId="1049"/>
    <cellStyle name="40% - Accent1 96" xfId="1050"/>
    <cellStyle name="40% - Accent1 97" xfId="1051"/>
    <cellStyle name="40% - Accent1 98" xfId="1052"/>
    <cellStyle name="40% - Accent1 99" xfId="1053"/>
    <cellStyle name="40% - Accent2 10" xfId="1054"/>
    <cellStyle name="40% - Accent2 100" xfId="1055"/>
    <cellStyle name="40% - Accent2 101" xfId="1056"/>
    <cellStyle name="40% - Accent2 102" xfId="1057"/>
    <cellStyle name="40% - Accent2 103" xfId="1058"/>
    <cellStyle name="40% - Accent2 104" xfId="1059"/>
    <cellStyle name="40% - Accent2 105" xfId="1060"/>
    <cellStyle name="40% - Accent2 106" xfId="1061"/>
    <cellStyle name="40% - Accent2 107" xfId="1062"/>
    <cellStyle name="40% - Accent2 108" xfId="1063"/>
    <cellStyle name="40% - Accent2 109" xfId="1064"/>
    <cellStyle name="40% - Accent2 11" xfId="1065"/>
    <cellStyle name="40% - Accent2 110" xfId="1066"/>
    <cellStyle name="40% - Accent2 111" xfId="1067"/>
    <cellStyle name="40% - Accent2 112" xfId="1068"/>
    <cellStyle name="40% - Accent2 113" xfId="1069"/>
    <cellStyle name="40% - Accent2 114" xfId="1070"/>
    <cellStyle name="40% - Accent2 115" xfId="1071"/>
    <cellStyle name="40% - Accent2 116" xfId="1072"/>
    <cellStyle name="40% - Accent2 117" xfId="1073"/>
    <cellStyle name="40% - Accent2 118" xfId="1074"/>
    <cellStyle name="40% - Accent2 119" xfId="1075"/>
    <cellStyle name="40% - Accent2 12" xfId="1076"/>
    <cellStyle name="40% - Accent2 120" xfId="1077"/>
    <cellStyle name="40% - Accent2 121" xfId="1078"/>
    <cellStyle name="40% - Accent2 122" xfId="1079"/>
    <cellStyle name="40% - Accent2 123" xfId="1080"/>
    <cellStyle name="40% - Accent2 124" xfId="1081"/>
    <cellStyle name="40% - Accent2 125" xfId="1082"/>
    <cellStyle name="40% - Accent2 126" xfId="1083"/>
    <cellStyle name="40% - Accent2 127" xfId="1084"/>
    <cellStyle name="40% - Accent2 128" xfId="1085"/>
    <cellStyle name="40% - Accent2 129" xfId="1086"/>
    <cellStyle name="40% - Accent2 13" xfId="1087"/>
    <cellStyle name="40% - Accent2 130" xfId="1088"/>
    <cellStyle name="40% - Accent2 131" xfId="1089"/>
    <cellStyle name="40% - Accent2 132" xfId="1090"/>
    <cellStyle name="40% - Accent2 133" xfId="1091"/>
    <cellStyle name="40% - Accent2 134" xfId="1092"/>
    <cellStyle name="40% - Accent2 135" xfId="1093"/>
    <cellStyle name="40% - Accent2 136" xfId="1094"/>
    <cellStyle name="40% - Accent2 137" xfId="1095"/>
    <cellStyle name="40% - Accent2 138" xfId="1096"/>
    <cellStyle name="40% - Accent2 139" xfId="1097"/>
    <cellStyle name="40% - Accent2 14" xfId="1098"/>
    <cellStyle name="40% - Accent2 140" xfId="1099"/>
    <cellStyle name="40% - Accent2 141" xfId="1100"/>
    <cellStyle name="40% - Accent2 142" xfId="1101"/>
    <cellStyle name="40% - Accent2 143" xfId="1102"/>
    <cellStyle name="40% - Accent2 144" xfId="1103"/>
    <cellStyle name="40% - Accent2 145" xfId="1104"/>
    <cellStyle name="40% - Accent2 146" xfId="1105"/>
    <cellStyle name="40% - Accent2 147" xfId="1106"/>
    <cellStyle name="40% - Accent2 148" xfId="1107"/>
    <cellStyle name="40% - Accent2 149" xfId="1108"/>
    <cellStyle name="40% - Accent2 15" xfId="1109"/>
    <cellStyle name="40% - Accent2 150" xfId="1110"/>
    <cellStyle name="40% - Accent2 151" xfId="1111"/>
    <cellStyle name="40% - Accent2 16" xfId="1112"/>
    <cellStyle name="40% - Accent2 17" xfId="1113"/>
    <cellStyle name="40% - Accent2 18" xfId="1114"/>
    <cellStyle name="40% - Accent2 19" xfId="1115"/>
    <cellStyle name="40% - Accent2 2" xfId="1116"/>
    <cellStyle name="40% - Accent2 20" xfId="1117"/>
    <cellStyle name="40% - Accent2 21" xfId="1118"/>
    <cellStyle name="40% - Accent2 22" xfId="1119"/>
    <cellStyle name="40% - Accent2 23" xfId="1120"/>
    <cellStyle name="40% - Accent2 24" xfId="1121"/>
    <cellStyle name="40% - Accent2 25" xfId="1122"/>
    <cellStyle name="40% - Accent2 26" xfId="1123"/>
    <cellStyle name="40% - Accent2 27" xfId="1124"/>
    <cellStyle name="40% - Accent2 28" xfId="1125"/>
    <cellStyle name="40% - Accent2 29" xfId="1126"/>
    <cellStyle name="40% - Accent2 3" xfId="1127"/>
    <cellStyle name="40% - Accent2 30" xfId="1128"/>
    <cellStyle name="40% - Accent2 31" xfId="1129"/>
    <cellStyle name="40% - Accent2 32" xfId="1130"/>
    <cellStyle name="40% - Accent2 33" xfId="1131"/>
    <cellStyle name="40% - Accent2 34" xfId="1132"/>
    <cellStyle name="40% - Accent2 35" xfId="1133"/>
    <cellStyle name="40% - Accent2 36" xfId="1134"/>
    <cellStyle name="40% - Accent2 37" xfId="1135"/>
    <cellStyle name="40% - Accent2 38" xfId="1136"/>
    <cellStyle name="40% - Accent2 39" xfId="1137"/>
    <cellStyle name="40% - Accent2 4" xfId="1138"/>
    <cellStyle name="40% - Accent2 40" xfId="1139"/>
    <cellStyle name="40% - Accent2 41" xfId="1140"/>
    <cellStyle name="40% - Accent2 42" xfId="1141"/>
    <cellStyle name="40% - Accent2 43" xfId="1142"/>
    <cellStyle name="40% - Accent2 44" xfId="1143"/>
    <cellStyle name="40% - Accent2 45" xfId="1144"/>
    <cellStyle name="40% - Accent2 46" xfId="1145"/>
    <cellStyle name="40% - Accent2 47" xfId="1146"/>
    <cellStyle name="40% - Accent2 48" xfId="1147"/>
    <cellStyle name="40% - Accent2 49" xfId="1148"/>
    <cellStyle name="40% - Accent2 5" xfId="1149"/>
    <cellStyle name="40% - Accent2 50" xfId="1150"/>
    <cellStyle name="40% - Accent2 51" xfId="1151"/>
    <cellStyle name="40% - Accent2 52" xfId="1152"/>
    <cellStyle name="40% - Accent2 53" xfId="1153"/>
    <cellStyle name="40% - Accent2 54" xfId="1154"/>
    <cellStyle name="40% - Accent2 55" xfId="1155"/>
    <cellStyle name="40% - Accent2 56" xfId="1156"/>
    <cellStyle name="40% - Accent2 57" xfId="1157"/>
    <cellStyle name="40% - Accent2 58" xfId="1158"/>
    <cellStyle name="40% - Accent2 59" xfId="1159"/>
    <cellStyle name="40% - Accent2 6" xfId="1160"/>
    <cellStyle name="40% - Accent2 60" xfId="1161"/>
    <cellStyle name="40% - Accent2 61" xfId="1162"/>
    <cellStyle name="40% - Accent2 62" xfId="1163"/>
    <cellStyle name="40% - Accent2 63" xfId="1164"/>
    <cellStyle name="40% - Accent2 64" xfId="1165"/>
    <cellStyle name="40% - Accent2 65" xfId="1166"/>
    <cellStyle name="40% - Accent2 66" xfId="1167"/>
    <cellStyle name="40% - Accent2 67" xfId="1168"/>
    <cellStyle name="40% - Accent2 68" xfId="1169"/>
    <cellStyle name="40% - Accent2 69" xfId="1170"/>
    <cellStyle name="40% - Accent2 7" xfId="1171"/>
    <cellStyle name="40% - Accent2 70" xfId="1172"/>
    <cellStyle name="40% - Accent2 71" xfId="1173"/>
    <cellStyle name="40% - Accent2 72" xfId="1174"/>
    <cellStyle name="40% - Accent2 73" xfId="1175"/>
    <cellStyle name="40% - Accent2 74" xfId="1176"/>
    <cellStyle name="40% - Accent2 75" xfId="1177"/>
    <cellStyle name="40% - Accent2 76" xfId="1178"/>
    <cellStyle name="40% - Accent2 77" xfId="1179"/>
    <cellStyle name="40% - Accent2 78" xfId="1180"/>
    <cellStyle name="40% - Accent2 79" xfId="1181"/>
    <cellStyle name="40% - Accent2 8" xfId="1182"/>
    <cellStyle name="40% - Accent2 80" xfId="1183"/>
    <cellStyle name="40% - Accent2 81" xfId="1184"/>
    <cellStyle name="40% - Accent2 82" xfId="1185"/>
    <cellStyle name="40% - Accent2 83" xfId="1186"/>
    <cellStyle name="40% - Accent2 84" xfId="1187"/>
    <cellStyle name="40% - Accent2 85" xfId="1188"/>
    <cellStyle name="40% - Accent2 86" xfId="1189"/>
    <cellStyle name="40% - Accent2 87" xfId="1190"/>
    <cellStyle name="40% - Accent2 88" xfId="1191"/>
    <cellStyle name="40% - Accent2 89" xfId="1192"/>
    <cellStyle name="40% - Accent2 9" xfId="1193"/>
    <cellStyle name="40% - Accent2 90" xfId="1194"/>
    <cellStyle name="40% - Accent2 91" xfId="1195"/>
    <cellStyle name="40% - Accent2 92" xfId="1196"/>
    <cellStyle name="40% - Accent2 93" xfId="1197"/>
    <cellStyle name="40% - Accent2 94" xfId="1198"/>
    <cellStyle name="40% - Accent2 95" xfId="1199"/>
    <cellStyle name="40% - Accent2 96" xfId="1200"/>
    <cellStyle name="40% - Accent2 97" xfId="1201"/>
    <cellStyle name="40% - Accent2 98" xfId="1202"/>
    <cellStyle name="40% - Accent2 99" xfId="1203"/>
    <cellStyle name="40% - Accent3 10" xfId="1204"/>
    <cellStyle name="40% - Accent3 100" xfId="1205"/>
    <cellStyle name="40% - Accent3 101" xfId="1206"/>
    <cellStyle name="40% - Accent3 102" xfId="1207"/>
    <cellStyle name="40% - Accent3 103" xfId="1208"/>
    <cellStyle name="40% - Accent3 104" xfId="1209"/>
    <cellStyle name="40% - Accent3 105" xfId="1210"/>
    <cellStyle name="40% - Accent3 106" xfId="1211"/>
    <cellStyle name="40% - Accent3 107" xfId="1212"/>
    <cellStyle name="40% - Accent3 108" xfId="1213"/>
    <cellStyle name="40% - Accent3 109" xfId="1214"/>
    <cellStyle name="40% - Accent3 11" xfId="1215"/>
    <cellStyle name="40% - Accent3 110" xfId="1216"/>
    <cellStyle name="40% - Accent3 111" xfId="1217"/>
    <cellStyle name="40% - Accent3 112" xfId="1218"/>
    <cellStyle name="40% - Accent3 113" xfId="1219"/>
    <cellStyle name="40% - Accent3 114" xfId="1220"/>
    <cellStyle name="40% - Accent3 115" xfId="1221"/>
    <cellStyle name="40% - Accent3 116" xfId="1222"/>
    <cellStyle name="40% - Accent3 117" xfId="1223"/>
    <cellStyle name="40% - Accent3 118" xfId="1224"/>
    <cellStyle name="40% - Accent3 119" xfId="1225"/>
    <cellStyle name="40% - Accent3 12" xfId="1226"/>
    <cellStyle name="40% - Accent3 120" xfId="1227"/>
    <cellStyle name="40% - Accent3 121" xfId="1228"/>
    <cellStyle name="40% - Accent3 122" xfId="1229"/>
    <cellStyle name="40% - Accent3 123" xfId="1230"/>
    <cellStyle name="40% - Accent3 124" xfId="1231"/>
    <cellStyle name="40% - Accent3 125" xfId="1232"/>
    <cellStyle name="40% - Accent3 126" xfId="1233"/>
    <cellStyle name="40% - Accent3 127" xfId="1234"/>
    <cellStyle name="40% - Accent3 128" xfId="1235"/>
    <cellStyle name="40% - Accent3 129" xfId="1236"/>
    <cellStyle name="40% - Accent3 13" xfId="1237"/>
    <cellStyle name="40% - Accent3 130" xfId="1238"/>
    <cellStyle name="40% - Accent3 131" xfId="1239"/>
    <cellStyle name="40% - Accent3 132" xfId="1240"/>
    <cellStyle name="40% - Accent3 133" xfId="1241"/>
    <cellStyle name="40% - Accent3 134" xfId="1242"/>
    <cellStyle name="40% - Accent3 135" xfId="1243"/>
    <cellStyle name="40% - Accent3 136" xfId="1244"/>
    <cellStyle name="40% - Accent3 137" xfId="1245"/>
    <cellStyle name="40% - Accent3 138" xfId="1246"/>
    <cellStyle name="40% - Accent3 139" xfId="1247"/>
    <cellStyle name="40% - Accent3 14" xfId="1248"/>
    <cellStyle name="40% - Accent3 140" xfId="1249"/>
    <cellStyle name="40% - Accent3 141" xfId="1250"/>
    <cellStyle name="40% - Accent3 142" xfId="1251"/>
    <cellStyle name="40% - Accent3 143" xfId="1252"/>
    <cellStyle name="40% - Accent3 144" xfId="1253"/>
    <cellStyle name="40% - Accent3 145" xfId="1254"/>
    <cellStyle name="40% - Accent3 146" xfId="1255"/>
    <cellStyle name="40% - Accent3 147" xfId="1256"/>
    <cellStyle name="40% - Accent3 148" xfId="1257"/>
    <cellStyle name="40% - Accent3 149" xfId="1258"/>
    <cellStyle name="40% - Accent3 15" xfId="1259"/>
    <cellStyle name="40% - Accent3 150" xfId="1260"/>
    <cellStyle name="40% - Accent3 151" xfId="1261"/>
    <cellStyle name="40% - Accent3 16" xfId="1262"/>
    <cellStyle name="40% - Accent3 17" xfId="1263"/>
    <cellStyle name="40% - Accent3 18" xfId="1264"/>
    <cellStyle name="40% - Accent3 19" xfId="1265"/>
    <cellStyle name="40% - Accent3 2" xfId="1266"/>
    <cellStyle name="40% - Accent3 20" xfId="1267"/>
    <cellStyle name="40% - Accent3 21" xfId="1268"/>
    <cellStyle name="40% - Accent3 22" xfId="1269"/>
    <cellStyle name="40% - Accent3 23" xfId="1270"/>
    <cellStyle name="40% - Accent3 24" xfId="1271"/>
    <cellStyle name="40% - Accent3 25" xfId="1272"/>
    <cellStyle name="40% - Accent3 26" xfId="1273"/>
    <cellStyle name="40% - Accent3 27" xfId="1274"/>
    <cellStyle name="40% - Accent3 28" xfId="1275"/>
    <cellStyle name="40% - Accent3 29" xfId="1276"/>
    <cellStyle name="40% - Accent3 3" xfId="1277"/>
    <cellStyle name="40% - Accent3 30" xfId="1278"/>
    <cellStyle name="40% - Accent3 31" xfId="1279"/>
    <cellStyle name="40% - Accent3 32" xfId="1280"/>
    <cellStyle name="40% - Accent3 33" xfId="1281"/>
    <cellStyle name="40% - Accent3 34" xfId="1282"/>
    <cellStyle name="40% - Accent3 35" xfId="1283"/>
    <cellStyle name="40% - Accent3 36" xfId="1284"/>
    <cellStyle name="40% - Accent3 37" xfId="1285"/>
    <cellStyle name="40% - Accent3 38" xfId="1286"/>
    <cellStyle name="40% - Accent3 39" xfId="1287"/>
    <cellStyle name="40% - Accent3 4" xfId="1288"/>
    <cellStyle name="40% - Accent3 40" xfId="1289"/>
    <cellStyle name="40% - Accent3 41" xfId="1290"/>
    <cellStyle name="40% - Accent3 42" xfId="1291"/>
    <cellStyle name="40% - Accent3 43" xfId="1292"/>
    <cellStyle name="40% - Accent3 44" xfId="1293"/>
    <cellStyle name="40% - Accent3 45" xfId="1294"/>
    <cellStyle name="40% - Accent3 46" xfId="1295"/>
    <cellStyle name="40% - Accent3 47" xfId="1296"/>
    <cellStyle name="40% - Accent3 48" xfId="1297"/>
    <cellStyle name="40% - Accent3 49" xfId="1298"/>
    <cellStyle name="40% - Accent3 5" xfId="1299"/>
    <cellStyle name="40% - Accent3 50" xfId="1300"/>
    <cellStyle name="40% - Accent3 51" xfId="1301"/>
    <cellStyle name="40% - Accent3 52" xfId="1302"/>
    <cellStyle name="40% - Accent3 53" xfId="1303"/>
    <cellStyle name="40% - Accent3 54" xfId="1304"/>
    <cellStyle name="40% - Accent3 55" xfId="1305"/>
    <cellStyle name="40% - Accent3 56" xfId="1306"/>
    <cellStyle name="40% - Accent3 57" xfId="1307"/>
    <cellStyle name="40% - Accent3 58" xfId="1308"/>
    <cellStyle name="40% - Accent3 59" xfId="1309"/>
    <cellStyle name="40% - Accent3 6" xfId="1310"/>
    <cellStyle name="40% - Accent3 60" xfId="1311"/>
    <cellStyle name="40% - Accent3 61" xfId="1312"/>
    <cellStyle name="40% - Accent3 62" xfId="1313"/>
    <cellStyle name="40% - Accent3 63" xfId="1314"/>
    <cellStyle name="40% - Accent3 64" xfId="1315"/>
    <cellStyle name="40% - Accent3 65" xfId="1316"/>
    <cellStyle name="40% - Accent3 66" xfId="1317"/>
    <cellStyle name="40% - Accent3 67" xfId="1318"/>
    <cellStyle name="40% - Accent3 68" xfId="1319"/>
    <cellStyle name="40% - Accent3 69" xfId="1320"/>
    <cellStyle name="40% - Accent3 7" xfId="1321"/>
    <cellStyle name="40% - Accent3 70" xfId="1322"/>
    <cellStyle name="40% - Accent3 71" xfId="1323"/>
    <cellStyle name="40% - Accent3 72" xfId="1324"/>
    <cellStyle name="40% - Accent3 73" xfId="1325"/>
    <cellStyle name="40% - Accent3 74" xfId="1326"/>
    <cellStyle name="40% - Accent3 75" xfId="1327"/>
    <cellStyle name="40% - Accent3 76" xfId="1328"/>
    <cellStyle name="40% - Accent3 77" xfId="1329"/>
    <cellStyle name="40% - Accent3 78" xfId="1330"/>
    <cellStyle name="40% - Accent3 79" xfId="1331"/>
    <cellStyle name="40% - Accent3 8" xfId="1332"/>
    <cellStyle name="40% - Accent3 80" xfId="1333"/>
    <cellStyle name="40% - Accent3 81" xfId="1334"/>
    <cellStyle name="40% - Accent3 82" xfId="1335"/>
    <cellStyle name="40% - Accent3 83" xfId="1336"/>
    <cellStyle name="40% - Accent3 84" xfId="1337"/>
    <cellStyle name="40% - Accent3 85" xfId="1338"/>
    <cellStyle name="40% - Accent3 86" xfId="1339"/>
    <cellStyle name="40% - Accent3 87" xfId="1340"/>
    <cellStyle name="40% - Accent3 88" xfId="1341"/>
    <cellStyle name="40% - Accent3 89" xfId="1342"/>
    <cellStyle name="40% - Accent3 9" xfId="1343"/>
    <cellStyle name="40% - Accent3 90" xfId="1344"/>
    <cellStyle name="40% - Accent3 91" xfId="1345"/>
    <cellStyle name="40% - Accent3 92" xfId="1346"/>
    <cellStyle name="40% - Accent3 93" xfId="1347"/>
    <cellStyle name="40% - Accent3 94" xfId="1348"/>
    <cellStyle name="40% - Accent3 95" xfId="1349"/>
    <cellStyle name="40% - Accent3 96" xfId="1350"/>
    <cellStyle name="40% - Accent3 97" xfId="1351"/>
    <cellStyle name="40% - Accent3 98" xfId="1352"/>
    <cellStyle name="40% - Accent3 99" xfId="1353"/>
    <cellStyle name="40% - Accent4 10" xfId="1354"/>
    <cellStyle name="40% - Accent4 100" xfId="1355"/>
    <cellStyle name="40% - Accent4 101" xfId="1356"/>
    <cellStyle name="40% - Accent4 102" xfId="1357"/>
    <cellStyle name="40% - Accent4 103" xfId="1358"/>
    <cellStyle name="40% - Accent4 104" xfId="1359"/>
    <cellStyle name="40% - Accent4 105" xfId="1360"/>
    <cellStyle name="40% - Accent4 106" xfId="1361"/>
    <cellStyle name="40% - Accent4 107" xfId="1362"/>
    <cellStyle name="40% - Accent4 108" xfId="1363"/>
    <cellStyle name="40% - Accent4 109" xfId="1364"/>
    <cellStyle name="40% - Accent4 11" xfId="1365"/>
    <cellStyle name="40% - Accent4 110" xfId="1366"/>
    <cellStyle name="40% - Accent4 111" xfId="1367"/>
    <cellStyle name="40% - Accent4 112" xfId="1368"/>
    <cellStyle name="40% - Accent4 113" xfId="1369"/>
    <cellStyle name="40% - Accent4 114" xfId="1370"/>
    <cellStyle name="40% - Accent4 115" xfId="1371"/>
    <cellStyle name="40% - Accent4 116" xfId="1372"/>
    <cellStyle name="40% - Accent4 117" xfId="1373"/>
    <cellStyle name="40% - Accent4 118" xfId="1374"/>
    <cellStyle name="40% - Accent4 119" xfId="1375"/>
    <cellStyle name="40% - Accent4 12" xfId="1376"/>
    <cellStyle name="40% - Accent4 120" xfId="1377"/>
    <cellStyle name="40% - Accent4 121" xfId="1378"/>
    <cellStyle name="40% - Accent4 122" xfId="1379"/>
    <cellStyle name="40% - Accent4 123" xfId="1380"/>
    <cellStyle name="40% - Accent4 124" xfId="1381"/>
    <cellStyle name="40% - Accent4 125" xfId="1382"/>
    <cellStyle name="40% - Accent4 126" xfId="1383"/>
    <cellStyle name="40% - Accent4 127" xfId="1384"/>
    <cellStyle name="40% - Accent4 128" xfId="1385"/>
    <cellStyle name="40% - Accent4 129" xfId="1386"/>
    <cellStyle name="40% - Accent4 13" xfId="1387"/>
    <cellStyle name="40% - Accent4 130" xfId="1388"/>
    <cellStyle name="40% - Accent4 131" xfId="1389"/>
    <cellStyle name="40% - Accent4 132" xfId="1390"/>
    <cellStyle name="40% - Accent4 133" xfId="1391"/>
    <cellStyle name="40% - Accent4 134" xfId="1392"/>
    <cellStyle name="40% - Accent4 135" xfId="1393"/>
    <cellStyle name="40% - Accent4 136" xfId="1394"/>
    <cellStyle name="40% - Accent4 137" xfId="1395"/>
    <cellStyle name="40% - Accent4 138" xfId="1396"/>
    <cellStyle name="40% - Accent4 139" xfId="1397"/>
    <cellStyle name="40% - Accent4 14" xfId="1398"/>
    <cellStyle name="40% - Accent4 140" xfId="1399"/>
    <cellStyle name="40% - Accent4 141" xfId="1400"/>
    <cellStyle name="40% - Accent4 142" xfId="1401"/>
    <cellStyle name="40% - Accent4 143" xfId="1402"/>
    <cellStyle name="40% - Accent4 144" xfId="1403"/>
    <cellStyle name="40% - Accent4 145" xfId="1404"/>
    <cellStyle name="40% - Accent4 146" xfId="1405"/>
    <cellStyle name="40% - Accent4 147" xfId="1406"/>
    <cellStyle name="40% - Accent4 148" xfId="1407"/>
    <cellStyle name="40% - Accent4 149" xfId="1408"/>
    <cellStyle name="40% - Accent4 15" xfId="1409"/>
    <cellStyle name="40% - Accent4 150" xfId="1410"/>
    <cellStyle name="40% - Accent4 151" xfId="1411"/>
    <cellStyle name="40% - Accent4 16" xfId="1412"/>
    <cellStyle name="40% - Accent4 17" xfId="1413"/>
    <cellStyle name="40% - Accent4 18" xfId="1414"/>
    <cellStyle name="40% - Accent4 19" xfId="1415"/>
    <cellStyle name="40% - Accent4 2" xfId="1416"/>
    <cellStyle name="40% - Accent4 20" xfId="1417"/>
    <cellStyle name="40% - Accent4 21" xfId="1418"/>
    <cellStyle name="40% - Accent4 22" xfId="1419"/>
    <cellStyle name="40% - Accent4 23" xfId="1420"/>
    <cellStyle name="40% - Accent4 24" xfId="1421"/>
    <cellStyle name="40% - Accent4 25" xfId="1422"/>
    <cellStyle name="40% - Accent4 26" xfId="1423"/>
    <cellStyle name="40% - Accent4 27" xfId="1424"/>
    <cellStyle name="40% - Accent4 28" xfId="1425"/>
    <cellStyle name="40% - Accent4 29" xfId="1426"/>
    <cellStyle name="40% - Accent4 3" xfId="1427"/>
    <cellStyle name="40% - Accent4 30" xfId="1428"/>
    <cellStyle name="40% - Accent4 31" xfId="1429"/>
    <cellStyle name="40% - Accent4 32" xfId="1430"/>
    <cellStyle name="40% - Accent4 33" xfId="1431"/>
    <cellStyle name="40% - Accent4 34" xfId="1432"/>
    <cellStyle name="40% - Accent4 35" xfId="1433"/>
    <cellStyle name="40% - Accent4 36" xfId="1434"/>
    <cellStyle name="40% - Accent4 37" xfId="1435"/>
    <cellStyle name="40% - Accent4 38" xfId="1436"/>
    <cellStyle name="40% - Accent4 39" xfId="1437"/>
    <cellStyle name="40% - Accent4 4" xfId="1438"/>
    <cellStyle name="40% - Accent4 40" xfId="1439"/>
    <cellStyle name="40% - Accent4 41" xfId="1440"/>
    <cellStyle name="40% - Accent4 42" xfId="1441"/>
    <cellStyle name="40% - Accent4 43" xfId="1442"/>
    <cellStyle name="40% - Accent4 44" xfId="1443"/>
    <cellStyle name="40% - Accent4 45" xfId="1444"/>
    <cellStyle name="40% - Accent4 46" xfId="1445"/>
    <cellStyle name="40% - Accent4 47" xfId="1446"/>
    <cellStyle name="40% - Accent4 48" xfId="1447"/>
    <cellStyle name="40% - Accent4 49" xfId="1448"/>
    <cellStyle name="40% - Accent4 5" xfId="1449"/>
    <cellStyle name="40% - Accent4 50" xfId="1450"/>
    <cellStyle name="40% - Accent4 51" xfId="1451"/>
    <cellStyle name="40% - Accent4 52" xfId="1452"/>
    <cellStyle name="40% - Accent4 53" xfId="1453"/>
    <cellStyle name="40% - Accent4 54" xfId="1454"/>
    <cellStyle name="40% - Accent4 55" xfId="1455"/>
    <cellStyle name="40% - Accent4 56" xfId="1456"/>
    <cellStyle name="40% - Accent4 57" xfId="1457"/>
    <cellStyle name="40% - Accent4 58" xfId="1458"/>
    <cellStyle name="40% - Accent4 59" xfId="1459"/>
    <cellStyle name="40% - Accent4 6" xfId="1460"/>
    <cellStyle name="40% - Accent4 60" xfId="1461"/>
    <cellStyle name="40% - Accent4 61" xfId="1462"/>
    <cellStyle name="40% - Accent4 62" xfId="1463"/>
    <cellStyle name="40% - Accent4 63" xfId="1464"/>
    <cellStyle name="40% - Accent4 64" xfId="1465"/>
    <cellStyle name="40% - Accent4 65" xfId="1466"/>
    <cellStyle name="40% - Accent4 66" xfId="1467"/>
    <cellStyle name="40% - Accent4 67" xfId="1468"/>
    <cellStyle name="40% - Accent4 68" xfId="1469"/>
    <cellStyle name="40% - Accent4 69" xfId="1470"/>
    <cellStyle name="40% - Accent4 7" xfId="1471"/>
    <cellStyle name="40% - Accent4 70" xfId="1472"/>
    <cellStyle name="40% - Accent4 71" xfId="1473"/>
    <cellStyle name="40% - Accent4 72" xfId="1474"/>
    <cellStyle name="40% - Accent4 73" xfId="1475"/>
    <cellStyle name="40% - Accent4 74" xfId="1476"/>
    <cellStyle name="40% - Accent4 75" xfId="1477"/>
    <cellStyle name="40% - Accent4 76" xfId="1478"/>
    <cellStyle name="40% - Accent4 77" xfId="1479"/>
    <cellStyle name="40% - Accent4 78" xfId="1480"/>
    <cellStyle name="40% - Accent4 79" xfId="1481"/>
    <cellStyle name="40% - Accent4 8" xfId="1482"/>
    <cellStyle name="40% - Accent4 80" xfId="1483"/>
    <cellStyle name="40% - Accent4 81" xfId="1484"/>
    <cellStyle name="40% - Accent4 82" xfId="1485"/>
    <cellStyle name="40% - Accent4 83" xfId="1486"/>
    <cellStyle name="40% - Accent4 84" xfId="1487"/>
    <cellStyle name="40% - Accent4 85" xfId="1488"/>
    <cellStyle name="40% - Accent4 86" xfId="1489"/>
    <cellStyle name="40% - Accent4 87" xfId="1490"/>
    <cellStyle name="40% - Accent4 88" xfId="1491"/>
    <cellStyle name="40% - Accent4 89" xfId="1492"/>
    <cellStyle name="40% - Accent4 9" xfId="1493"/>
    <cellStyle name="40% - Accent4 90" xfId="1494"/>
    <cellStyle name="40% - Accent4 91" xfId="1495"/>
    <cellStyle name="40% - Accent4 92" xfId="1496"/>
    <cellStyle name="40% - Accent4 93" xfId="1497"/>
    <cellStyle name="40% - Accent4 94" xfId="1498"/>
    <cellStyle name="40% - Accent4 95" xfId="1499"/>
    <cellStyle name="40% - Accent4 96" xfId="1500"/>
    <cellStyle name="40% - Accent4 97" xfId="1501"/>
    <cellStyle name="40% - Accent4 98" xfId="1502"/>
    <cellStyle name="40% - Accent4 99" xfId="1503"/>
    <cellStyle name="40% - Accent5 10" xfId="1504"/>
    <cellStyle name="40% - Accent5 100" xfId="1505"/>
    <cellStyle name="40% - Accent5 101" xfId="1506"/>
    <cellStyle name="40% - Accent5 102" xfId="1507"/>
    <cellStyle name="40% - Accent5 103" xfId="1508"/>
    <cellStyle name="40% - Accent5 104" xfId="1509"/>
    <cellStyle name="40% - Accent5 105" xfId="1510"/>
    <cellStyle name="40% - Accent5 106" xfId="1511"/>
    <cellStyle name="40% - Accent5 107" xfId="1512"/>
    <cellStyle name="40% - Accent5 108" xfId="1513"/>
    <cellStyle name="40% - Accent5 109" xfId="1514"/>
    <cellStyle name="40% - Accent5 11" xfId="1515"/>
    <cellStyle name="40% - Accent5 110" xfId="1516"/>
    <cellStyle name="40% - Accent5 111" xfId="1517"/>
    <cellStyle name="40% - Accent5 112" xfId="1518"/>
    <cellStyle name="40% - Accent5 113" xfId="1519"/>
    <cellStyle name="40% - Accent5 114" xfId="1520"/>
    <cellStyle name="40% - Accent5 115" xfId="1521"/>
    <cellStyle name="40% - Accent5 116" xfId="1522"/>
    <cellStyle name="40% - Accent5 117" xfId="1523"/>
    <cellStyle name="40% - Accent5 118" xfId="1524"/>
    <cellStyle name="40% - Accent5 119" xfId="1525"/>
    <cellStyle name="40% - Accent5 12" xfId="1526"/>
    <cellStyle name="40% - Accent5 120" xfId="1527"/>
    <cellStyle name="40% - Accent5 121" xfId="1528"/>
    <cellStyle name="40% - Accent5 122" xfId="1529"/>
    <cellStyle name="40% - Accent5 123" xfId="1530"/>
    <cellStyle name="40% - Accent5 124" xfId="1531"/>
    <cellStyle name="40% - Accent5 125" xfId="1532"/>
    <cellStyle name="40% - Accent5 126" xfId="1533"/>
    <cellStyle name="40% - Accent5 127" xfId="1534"/>
    <cellStyle name="40% - Accent5 128" xfId="1535"/>
    <cellStyle name="40% - Accent5 129" xfId="1536"/>
    <cellStyle name="40% - Accent5 13" xfId="1537"/>
    <cellStyle name="40% - Accent5 130" xfId="1538"/>
    <cellStyle name="40% - Accent5 131" xfId="1539"/>
    <cellStyle name="40% - Accent5 132" xfId="1540"/>
    <cellStyle name="40% - Accent5 133" xfId="1541"/>
    <cellStyle name="40% - Accent5 134" xfId="1542"/>
    <cellStyle name="40% - Accent5 135" xfId="1543"/>
    <cellStyle name="40% - Accent5 136" xfId="1544"/>
    <cellStyle name="40% - Accent5 137" xfId="1545"/>
    <cellStyle name="40% - Accent5 138" xfId="1546"/>
    <cellStyle name="40% - Accent5 139" xfId="1547"/>
    <cellStyle name="40% - Accent5 14" xfId="1548"/>
    <cellStyle name="40% - Accent5 140" xfId="1549"/>
    <cellStyle name="40% - Accent5 141" xfId="1550"/>
    <cellStyle name="40% - Accent5 142" xfId="1551"/>
    <cellStyle name="40% - Accent5 143" xfId="1552"/>
    <cellStyle name="40% - Accent5 144" xfId="1553"/>
    <cellStyle name="40% - Accent5 145" xfId="1554"/>
    <cellStyle name="40% - Accent5 146" xfId="1555"/>
    <cellStyle name="40% - Accent5 147" xfId="1556"/>
    <cellStyle name="40% - Accent5 148" xfId="1557"/>
    <cellStyle name="40% - Accent5 149" xfId="1558"/>
    <cellStyle name="40% - Accent5 15" xfId="1559"/>
    <cellStyle name="40% - Accent5 150" xfId="1560"/>
    <cellStyle name="40% - Accent5 151" xfId="1561"/>
    <cellStyle name="40% - Accent5 16" xfId="1562"/>
    <cellStyle name="40% - Accent5 17" xfId="1563"/>
    <cellStyle name="40% - Accent5 18" xfId="1564"/>
    <cellStyle name="40% - Accent5 19" xfId="1565"/>
    <cellStyle name="40% - Accent5 2" xfId="1566"/>
    <cellStyle name="40% - Accent5 20" xfId="1567"/>
    <cellStyle name="40% - Accent5 21" xfId="1568"/>
    <cellStyle name="40% - Accent5 22" xfId="1569"/>
    <cellStyle name="40% - Accent5 23" xfId="1570"/>
    <cellStyle name="40% - Accent5 24" xfId="1571"/>
    <cellStyle name="40% - Accent5 25" xfId="1572"/>
    <cellStyle name="40% - Accent5 26" xfId="1573"/>
    <cellStyle name="40% - Accent5 27" xfId="1574"/>
    <cellStyle name="40% - Accent5 28" xfId="1575"/>
    <cellStyle name="40% - Accent5 29" xfId="1576"/>
    <cellStyle name="40% - Accent5 3" xfId="1577"/>
    <cellStyle name="40% - Accent5 30" xfId="1578"/>
    <cellStyle name="40% - Accent5 31" xfId="1579"/>
    <cellStyle name="40% - Accent5 32" xfId="1580"/>
    <cellStyle name="40% - Accent5 33" xfId="1581"/>
    <cellStyle name="40% - Accent5 34" xfId="1582"/>
    <cellStyle name="40% - Accent5 35" xfId="1583"/>
    <cellStyle name="40% - Accent5 36" xfId="1584"/>
    <cellStyle name="40% - Accent5 37" xfId="1585"/>
    <cellStyle name="40% - Accent5 38" xfId="1586"/>
    <cellStyle name="40% - Accent5 39" xfId="1587"/>
    <cellStyle name="40% - Accent5 4" xfId="1588"/>
    <cellStyle name="40% - Accent5 40" xfId="1589"/>
    <cellStyle name="40% - Accent5 41" xfId="1590"/>
    <cellStyle name="40% - Accent5 42" xfId="1591"/>
    <cellStyle name="40% - Accent5 43" xfId="1592"/>
    <cellStyle name="40% - Accent5 44" xfId="1593"/>
    <cellStyle name="40% - Accent5 45" xfId="1594"/>
    <cellStyle name="40% - Accent5 46" xfId="1595"/>
    <cellStyle name="40% - Accent5 47" xfId="1596"/>
    <cellStyle name="40% - Accent5 48" xfId="1597"/>
    <cellStyle name="40% - Accent5 49" xfId="1598"/>
    <cellStyle name="40% - Accent5 5" xfId="1599"/>
    <cellStyle name="40% - Accent5 50" xfId="1600"/>
    <cellStyle name="40% - Accent5 51" xfId="1601"/>
    <cellStyle name="40% - Accent5 52" xfId="1602"/>
    <cellStyle name="40% - Accent5 53" xfId="1603"/>
    <cellStyle name="40% - Accent5 54" xfId="1604"/>
    <cellStyle name="40% - Accent5 55" xfId="1605"/>
    <cellStyle name="40% - Accent5 56" xfId="1606"/>
    <cellStyle name="40% - Accent5 57" xfId="1607"/>
    <cellStyle name="40% - Accent5 58" xfId="1608"/>
    <cellStyle name="40% - Accent5 59" xfId="1609"/>
    <cellStyle name="40% - Accent5 6" xfId="1610"/>
    <cellStyle name="40% - Accent5 60" xfId="1611"/>
    <cellStyle name="40% - Accent5 61" xfId="1612"/>
    <cellStyle name="40% - Accent5 62" xfId="1613"/>
    <cellStyle name="40% - Accent5 63" xfId="1614"/>
    <cellStyle name="40% - Accent5 64" xfId="1615"/>
    <cellStyle name="40% - Accent5 65" xfId="1616"/>
    <cellStyle name="40% - Accent5 66" xfId="1617"/>
    <cellStyle name="40% - Accent5 67" xfId="1618"/>
    <cellStyle name="40% - Accent5 68" xfId="1619"/>
    <cellStyle name="40% - Accent5 69" xfId="1620"/>
    <cellStyle name="40% - Accent5 7" xfId="1621"/>
    <cellStyle name="40% - Accent5 70" xfId="1622"/>
    <cellStyle name="40% - Accent5 71" xfId="1623"/>
    <cellStyle name="40% - Accent5 72" xfId="1624"/>
    <cellStyle name="40% - Accent5 73" xfId="1625"/>
    <cellStyle name="40% - Accent5 74" xfId="1626"/>
    <cellStyle name="40% - Accent5 75" xfId="1627"/>
    <cellStyle name="40% - Accent5 76" xfId="1628"/>
    <cellStyle name="40% - Accent5 77" xfId="1629"/>
    <cellStyle name="40% - Accent5 78" xfId="1630"/>
    <cellStyle name="40% - Accent5 79" xfId="1631"/>
    <cellStyle name="40% - Accent5 8" xfId="1632"/>
    <cellStyle name="40% - Accent5 80" xfId="1633"/>
    <cellStyle name="40% - Accent5 81" xfId="1634"/>
    <cellStyle name="40% - Accent5 82" xfId="1635"/>
    <cellStyle name="40% - Accent5 83" xfId="1636"/>
    <cellStyle name="40% - Accent5 84" xfId="1637"/>
    <cellStyle name="40% - Accent5 85" xfId="1638"/>
    <cellStyle name="40% - Accent5 86" xfId="1639"/>
    <cellStyle name="40% - Accent5 87" xfId="1640"/>
    <cellStyle name="40% - Accent5 88" xfId="1641"/>
    <cellStyle name="40% - Accent5 89" xfId="1642"/>
    <cellStyle name="40% - Accent5 9" xfId="1643"/>
    <cellStyle name="40% - Accent5 90" xfId="1644"/>
    <cellStyle name="40% - Accent5 91" xfId="1645"/>
    <cellStyle name="40% - Accent5 92" xfId="1646"/>
    <cellStyle name="40% - Accent5 93" xfId="1647"/>
    <cellStyle name="40% - Accent5 94" xfId="1648"/>
    <cellStyle name="40% - Accent5 95" xfId="1649"/>
    <cellStyle name="40% - Accent5 96" xfId="1650"/>
    <cellStyle name="40% - Accent5 97" xfId="1651"/>
    <cellStyle name="40% - Accent5 98" xfId="1652"/>
    <cellStyle name="40% - Accent5 99" xfId="1653"/>
    <cellStyle name="40% - Accent6 10" xfId="1654"/>
    <cellStyle name="40% - Accent6 100" xfId="1655"/>
    <cellStyle name="40% - Accent6 101" xfId="1656"/>
    <cellStyle name="40% - Accent6 102" xfId="1657"/>
    <cellStyle name="40% - Accent6 103" xfId="1658"/>
    <cellStyle name="40% - Accent6 104" xfId="1659"/>
    <cellStyle name="40% - Accent6 105" xfId="1660"/>
    <cellStyle name="40% - Accent6 106" xfId="1661"/>
    <cellStyle name="40% - Accent6 107" xfId="1662"/>
    <cellStyle name="40% - Accent6 108" xfId="1663"/>
    <cellStyle name="40% - Accent6 109" xfId="1664"/>
    <cellStyle name="40% - Accent6 11" xfId="1665"/>
    <cellStyle name="40% - Accent6 110" xfId="1666"/>
    <cellStyle name="40% - Accent6 111" xfId="1667"/>
    <cellStyle name="40% - Accent6 112" xfId="1668"/>
    <cellStyle name="40% - Accent6 113" xfId="1669"/>
    <cellStyle name="40% - Accent6 114" xfId="1670"/>
    <cellStyle name="40% - Accent6 115" xfId="1671"/>
    <cellStyle name="40% - Accent6 116" xfId="1672"/>
    <cellStyle name="40% - Accent6 117" xfId="1673"/>
    <cellStyle name="40% - Accent6 118" xfId="1674"/>
    <cellStyle name="40% - Accent6 119" xfId="1675"/>
    <cellStyle name="40% - Accent6 12" xfId="1676"/>
    <cellStyle name="40% - Accent6 120" xfId="1677"/>
    <cellStyle name="40% - Accent6 121" xfId="1678"/>
    <cellStyle name="40% - Accent6 122" xfId="1679"/>
    <cellStyle name="40% - Accent6 123" xfId="1680"/>
    <cellStyle name="40% - Accent6 124" xfId="1681"/>
    <cellStyle name="40% - Accent6 125" xfId="1682"/>
    <cellStyle name="40% - Accent6 126" xfId="1683"/>
    <cellStyle name="40% - Accent6 127" xfId="1684"/>
    <cellStyle name="40% - Accent6 128" xfId="1685"/>
    <cellStyle name="40% - Accent6 129" xfId="1686"/>
    <cellStyle name="40% - Accent6 13" xfId="1687"/>
    <cellStyle name="40% - Accent6 130" xfId="1688"/>
    <cellStyle name="40% - Accent6 131" xfId="1689"/>
    <cellStyle name="40% - Accent6 132" xfId="1690"/>
    <cellStyle name="40% - Accent6 133" xfId="1691"/>
    <cellStyle name="40% - Accent6 134" xfId="1692"/>
    <cellStyle name="40% - Accent6 135" xfId="1693"/>
    <cellStyle name="40% - Accent6 136" xfId="1694"/>
    <cellStyle name="40% - Accent6 137" xfId="1695"/>
    <cellStyle name="40% - Accent6 138" xfId="1696"/>
    <cellStyle name="40% - Accent6 139" xfId="1697"/>
    <cellStyle name="40% - Accent6 14" xfId="1698"/>
    <cellStyle name="40% - Accent6 140" xfId="1699"/>
    <cellStyle name="40% - Accent6 141" xfId="1700"/>
    <cellStyle name="40% - Accent6 142" xfId="1701"/>
    <cellStyle name="40% - Accent6 143" xfId="1702"/>
    <cellStyle name="40% - Accent6 144" xfId="1703"/>
    <cellStyle name="40% - Accent6 145" xfId="1704"/>
    <cellStyle name="40% - Accent6 146" xfId="1705"/>
    <cellStyle name="40% - Accent6 147" xfId="1706"/>
    <cellStyle name="40% - Accent6 148" xfId="1707"/>
    <cellStyle name="40% - Accent6 149" xfId="1708"/>
    <cellStyle name="40% - Accent6 15" xfId="1709"/>
    <cellStyle name="40% - Accent6 150" xfId="1710"/>
    <cellStyle name="40% - Accent6 151" xfId="1711"/>
    <cellStyle name="40% - Accent6 16" xfId="1712"/>
    <cellStyle name="40% - Accent6 17" xfId="1713"/>
    <cellStyle name="40% - Accent6 18" xfId="1714"/>
    <cellStyle name="40% - Accent6 19" xfId="1715"/>
    <cellStyle name="40% - Accent6 2" xfId="1716"/>
    <cellStyle name="40% - Accent6 20" xfId="1717"/>
    <cellStyle name="40% - Accent6 21" xfId="1718"/>
    <cellStyle name="40% - Accent6 22" xfId="1719"/>
    <cellStyle name="40% - Accent6 23" xfId="1720"/>
    <cellStyle name="40% - Accent6 24" xfId="1721"/>
    <cellStyle name="40% - Accent6 25" xfId="1722"/>
    <cellStyle name="40% - Accent6 26" xfId="1723"/>
    <cellStyle name="40% - Accent6 27" xfId="1724"/>
    <cellStyle name="40% - Accent6 28" xfId="1725"/>
    <cellStyle name="40% - Accent6 29" xfId="1726"/>
    <cellStyle name="40% - Accent6 3" xfId="1727"/>
    <cellStyle name="40% - Accent6 30" xfId="1728"/>
    <cellStyle name="40% - Accent6 31" xfId="1729"/>
    <cellStyle name="40% - Accent6 32" xfId="1730"/>
    <cellStyle name="40% - Accent6 33" xfId="1731"/>
    <cellStyle name="40% - Accent6 34" xfId="1732"/>
    <cellStyle name="40% - Accent6 35" xfId="1733"/>
    <cellStyle name="40% - Accent6 36" xfId="1734"/>
    <cellStyle name="40% - Accent6 37" xfId="1735"/>
    <cellStyle name="40% - Accent6 38" xfId="1736"/>
    <cellStyle name="40% - Accent6 39" xfId="1737"/>
    <cellStyle name="40% - Accent6 4" xfId="1738"/>
    <cellStyle name="40% - Accent6 40" xfId="1739"/>
    <cellStyle name="40% - Accent6 41" xfId="1740"/>
    <cellStyle name="40% - Accent6 42" xfId="1741"/>
    <cellStyle name="40% - Accent6 43" xfId="1742"/>
    <cellStyle name="40% - Accent6 44" xfId="1743"/>
    <cellStyle name="40% - Accent6 45" xfId="1744"/>
    <cellStyle name="40% - Accent6 46" xfId="1745"/>
    <cellStyle name="40% - Accent6 47" xfId="1746"/>
    <cellStyle name="40% - Accent6 48" xfId="1747"/>
    <cellStyle name="40% - Accent6 49" xfId="1748"/>
    <cellStyle name="40% - Accent6 5" xfId="1749"/>
    <cellStyle name="40% - Accent6 50" xfId="1750"/>
    <cellStyle name="40% - Accent6 51" xfId="1751"/>
    <cellStyle name="40% - Accent6 52" xfId="1752"/>
    <cellStyle name="40% - Accent6 53" xfId="1753"/>
    <cellStyle name="40% - Accent6 54" xfId="1754"/>
    <cellStyle name="40% - Accent6 55" xfId="1755"/>
    <cellStyle name="40% - Accent6 56" xfId="1756"/>
    <cellStyle name="40% - Accent6 57" xfId="1757"/>
    <cellStyle name="40% - Accent6 58" xfId="1758"/>
    <cellStyle name="40% - Accent6 59" xfId="1759"/>
    <cellStyle name="40% - Accent6 6" xfId="1760"/>
    <cellStyle name="40% - Accent6 60" xfId="1761"/>
    <cellStyle name="40% - Accent6 61" xfId="1762"/>
    <cellStyle name="40% - Accent6 62" xfId="1763"/>
    <cellStyle name="40% - Accent6 63" xfId="1764"/>
    <cellStyle name="40% - Accent6 64" xfId="1765"/>
    <cellStyle name="40% - Accent6 65" xfId="1766"/>
    <cellStyle name="40% - Accent6 66" xfId="1767"/>
    <cellStyle name="40% - Accent6 67" xfId="1768"/>
    <cellStyle name="40% - Accent6 68" xfId="1769"/>
    <cellStyle name="40% - Accent6 69" xfId="1770"/>
    <cellStyle name="40% - Accent6 7" xfId="1771"/>
    <cellStyle name="40% - Accent6 70" xfId="1772"/>
    <cellStyle name="40% - Accent6 71" xfId="1773"/>
    <cellStyle name="40% - Accent6 72" xfId="1774"/>
    <cellStyle name="40% - Accent6 73" xfId="1775"/>
    <cellStyle name="40% - Accent6 74" xfId="1776"/>
    <cellStyle name="40% - Accent6 75" xfId="1777"/>
    <cellStyle name="40% - Accent6 76" xfId="1778"/>
    <cellStyle name="40% - Accent6 77" xfId="1779"/>
    <cellStyle name="40% - Accent6 78" xfId="1780"/>
    <cellStyle name="40% - Accent6 79" xfId="1781"/>
    <cellStyle name="40% - Accent6 8" xfId="1782"/>
    <cellStyle name="40% - Accent6 80" xfId="1783"/>
    <cellStyle name="40% - Accent6 81" xfId="1784"/>
    <cellStyle name="40% - Accent6 82" xfId="1785"/>
    <cellStyle name="40% - Accent6 83" xfId="1786"/>
    <cellStyle name="40% - Accent6 84" xfId="1787"/>
    <cellStyle name="40% - Accent6 85" xfId="1788"/>
    <cellStyle name="40% - Accent6 86" xfId="1789"/>
    <cellStyle name="40% - Accent6 87" xfId="1790"/>
    <cellStyle name="40% - Accent6 88" xfId="1791"/>
    <cellStyle name="40% - Accent6 89" xfId="1792"/>
    <cellStyle name="40% - Accent6 9" xfId="1793"/>
    <cellStyle name="40% - Accent6 90" xfId="1794"/>
    <cellStyle name="40% - Accent6 91" xfId="1795"/>
    <cellStyle name="40% - Accent6 92" xfId="1796"/>
    <cellStyle name="40% - Accent6 93" xfId="1797"/>
    <cellStyle name="40% - Accent6 94" xfId="1798"/>
    <cellStyle name="40% - Accent6 95" xfId="1799"/>
    <cellStyle name="40% - Accent6 96" xfId="1800"/>
    <cellStyle name="40% - Accent6 97" xfId="1801"/>
    <cellStyle name="40% - Accent6 98" xfId="1802"/>
    <cellStyle name="40% - Accent6 99" xfId="1803"/>
    <cellStyle name="Buena 2" xfId="1804"/>
    <cellStyle name="Celda de comprobación 2" xfId="1805"/>
    <cellStyle name="Celda vinculada 2" xfId="1806"/>
    <cellStyle name="Check Cell" xfId="1807"/>
    <cellStyle name="Comma 2 2" xfId="1808"/>
    <cellStyle name="Comma 3 2" xfId="1809"/>
    <cellStyle name="Comma 4 2" xfId="1810"/>
    <cellStyle name="Comma 5" xfId="1811"/>
    <cellStyle name="Comma 5 2" xfId="2126"/>
    <cellStyle name="Currency 2" xfId="1812"/>
    <cellStyle name="Currency 2 2" xfId="2127"/>
    <cellStyle name="Encabezado 4 2" xfId="1813"/>
    <cellStyle name="Entrada 2" xfId="1814"/>
    <cellStyle name="Good" xfId="1815"/>
    <cellStyle name="Heading 4" xfId="1816"/>
    <cellStyle name="Input" xfId="1817"/>
    <cellStyle name="Linked Cell" xfId="1818"/>
    <cellStyle name="Millares" xfId="2131" builtinId="3"/>
    <cellStyle name="Neutral" xfId="1" builtinId="28" customBuiltin="1"/>
    <cellStyle name="Normal" xfId="0" builtinId="0"/>
    <cellStyle name="Normal 10" xfId="1819"/>
    <cellStyle name="Normal 100" xfId="1820"/>
    <cellStyle name="Normal 101" xfId="1821"/>
    <cellStyle name="Normal 102" xfId="1822"/>
    <cellStyle name="Normal 103" xfId="1823"/>
    <cellStyle name="Normal 104" xfId="1824"/>
    <cellStyle name="Normal 105" xfId="1825"/>
    <cellStyle name="Normal 106" xfId="1826"/>
    <cellStyle name="Normal 107" xfId="1827"/>
    <cellStyle name="Normal 108" xfId="1828"/>
    <cellStyle name="Normal 109" xfId="1829"/>
    <cellStyle name="Normal 11" xfId="1830"/>
    <cellStyle name="Normal 110" xfId="1831"/>
    <cellStyle name="Normal 111" xfId="1832"/>
    <cellStyle name="Normal 112" xfId="1833"/>
    <cellStyle name="Normal 113" xfId="1834"/>
    <cellStyle name="Normal 114" xfId="1835"/>
    <cellStyle name="Normal 115" xfId="1836"/>
    <cellStyle name="Normal 116" xfId="1837"/>
    <cellStyle name="Normal 117" xfId="1838"/>
    <cellStyle name="Normal 118" xfId="1839"/>
    <cellStyle name="Normal 119" xfId="1840"/>
    <cellStyle name="Normal 12" xfId="1841"/>
    <cellStyle name="Normal 120" xfId="1842"/>
    <cellStyle name="Normal 121" xfId="1843"/>
    <cellStyle name="Normal 122" xfId="1844"/>
    <cellStyle name="Normal 123" xfId="1845"/>
    <cellStyle name="Normal 124" xfId="1846"/>
    <cellStyle name="Normal 125" xfId="1847"/>
    <cellStyle name="Normal 126" xfId="1848"/>
    <cellStyle name="Normal 127" xfId="1849"/>
    <cellStyle name="Normal 128" xfId="1850"/>
    <cellStyle name="Normal 129" xfId="1851"/>
    <cellStyle name="Normal 13" xfId="1852"/>
    <cellStyle name="Normal 130" xfId="1853"/>
    <cellStyle name="Normal 131" xfId="1854"/>
    <cellStyle name="Normal 132" xfId="1855"/>
    <cellStyle name="Normal 133" xfId="1856"/>
    <cellStyle name="Normal 134" xfId="1857"/>
    <cellStyle name="Normal 135" xfId="1858"/>
    <cellStyle name="Normal 136" xfId="1859"/>
    <cellStyle name="Normal 137" xfId="1860"/>
    <cellStyle name="Normal 138" xfId="1861"/>
    <cellStyle name="Normal 139" xfId="1862"/>
    <cellStyle name="Normal 14" xfId="1863"/>
    <cellStyle name="Normal 140" xfId="1864"/>
    <cellStyle name="Normal 141" xfId="1865"/>
    <cellStyle name="Normal 142" xfId="1866"/>
    <cellStyle name="Normal 143" xfId="1867"/>
    <cellStyle name="Normal 144" xfId="1868"/>
    <cellStyle name="Normal 145" xfId="1869"/>
    <cellStyle name="Normal 146" xfId="1870"/>
    <cellStyle name="Normal 147" xfId="1871"/>
    <cellStyle name="Normal 148" xfId="1872"/>
    <cellStyle name="Normal 149" xfId="1873"/>
    <cellStyle name="Normal 15" xfId="1874"/>
    <cellStyle name="Normal 150" xfId="1875"/>
    <cellStyle name="Normal 151" xfId="1876"/>
    <cellStyle name="Normal 152" xfId="1877"/>
    <cellStyle name="Normal 153" xfId="3"/>
    <cellStyle name="Normal 154" xfId="2132"/>
    <cellStyle name="Normal 16" xfId="1878"/>
    <cellStyle name="Normal 17" xfId="1879"/>
    <cellStyle name="Normal 18" xfId="1880"/>
    <cellStyle name="Normal 19" xfId="1881"/>
    <cellStyle name="Normal 2" xfId="1882"/>
    <cellStyle name="Normal 20" xfId="1883"/>
    <cellStyle name="Normal 21" xfId="1884"/>
    <cellStyle name="Normal 22" xfId="1885"/>
    <cellStyle name="Normal 23" xfId="1886"/>
    <cellStyle name="Normal 24" xfId="1887"/>
    <cellStyle name="Normal 25" xfId="1888"/>
    <cellStyle name="Normal 26" xfId="1889"/>
    <cellStyle name="Normal 27" xfId="1890"/>
    <cellStyle name="Normal 28" xfId="1891"/>
    <cellStyle name="Normal 29" xfId="1892"/>
    <cellStyle name="Normal 3" xfId="1893"/>
    <cellStyle name="Normal 30" xfId="1894"/>
    <cellStyle name="Normal 31" xfId="1895"/>
    <cellStyle name="Normal 32" xfId="1896"/>
    <cellStyle name="Normal 33" xfId="1897"/>
    <cellStyle name="Normal 34" xfId="1898"/>
    <cellStyle name="Normal 35" xfId="1899"/>
    <cellStyle name="Normal 36" xfId="1900"/>
    <cellStyle name="Normal 37" xfId="1901"/>
    <cellStyle name="Normal 38" xfId="1902"/>
    <cellStyle name="Normal 39" xfId="1903"/>
    <cellStyle name="Normal 4" xfId="1904"/>
    <cellStyle name="Normal 40" xfId="1905"/>
    <cellStyle name="Normal 41" xfId="1906"/>
    <cellStyle name="Normal 42" xfId="1907"/>
    <cellStyle name="Normal 43" xfId="1908"/>
    <cellStyle name="Normal 44" xfId="1909"/>
    <cellStyle name="Normal 45" xfId="1910"/>
    <cellStyle name="Normal 46" xfId="1911"/>
    <cellStyle name="Normal 47" xfId="1912"/>
    <cellStyle name="Normal 48" xfId="1913"/>
    <cellStyle name="Normal 49" xfId="1914"/>
    <cellStyle name="Normal 5" xfId="1915"/>
    <cellStyle name="Normal 50" xfId="1916"/>
    <cellStyle name="Normal 51" xfId="1917"/>
    <cellStyle name="Normal 52" xfId="1918"/>
    <cellStyle name="Normal 53" xfId="1919"/>
    <cellStyle name="Normal 54" xfId="1920"/>
    <cellStyle name="Normal 55" xfId="1921"/>
    <cellStyle name="Normal 56" xfId="1922"/>
    <cellStyle name="Normal 57" xfId="1923"/>
    <cellStyle name="Normal 58" xfId="1924"/>
    <cellStyle name="Normal 59" xfId="1925"/>
    <cellStyle name="Normal 6" xfId="1926"/>
    <cellStyle name="Normal 60" xfId="1927"/>
    <cellStyle name="Normal 61" xfId="1928"/>
    <cellStyle name="Normal 62" xfId="1929"/>
    <cellStyle name="Normal 63" xfId="1930"/>
    <cellStyle name="Normal 64" xfId="1931"/>
    <cellStyle name="Normal 65" xfId="1932"/>
    <cellStyle name="Normal 66" xfId="1933"/>
    <cellStyle name="Normal 67" xfId="1934"/>
    <cellStyle name="Normal 68" xfId="1935"/>
    <cellStyle name="Normal 69" xfId="1936"/>
    <cellStyle name="Normal 7" xfId="1937"/>
    <cellStyle name="Normal 70" xfId="1938"/>
    <cellStyle name="Normal 71" xfId="1939"/>
    <cellStyle name="Normal 72" xfId="1940"/>
    <cellStyle name="Normal 73" xfId="1941"/>
    <cellStyle name="Normal 74" xfId="1942"/>
    <cellStyle name="Normal 75" xfId="1943"/>
    <cellStyle name="Normal 76" xfId="1944"/>
    <cellStyle name="Normal 77" xfId="1945"/>
    <cellStyle name="Normal 78" xfId="1946"/>
    <cellStyle name="Normal 79" xfId="1947"/>
    <cellStyle name="Normal 8" xfId="1948"/>
    <cellStyle name="Normal 80" xfId="1949"/>
    <cellStyle name="Normal 81" xfId="1950"/>
    <cellStyle name="Normal 82" xfId="1951"/>
    <cellStyle name="Normal 83" xfId="1952"/>
    <cellStyle name="Normal 84" xfId="1953"/>
    <cellStyle name="Normal 85" xfId="1954"/>
    <cellStyle name="Normal 86" xfId="1955"/>
    <cellStyle name="Normal 87" xfId="1956"/>
    <cellStyle name="Normal 88" xfId="1957"/>
    <cellStyle name="Normal 89" xfId="1958"/>
    <cellStyle name="Normal 9" xfId="1959"/>
    <cellStyle name="Normal 9 2" xfId="1960"/>
    <cellStyle name="Normal 9 3" xfId="2128"/>
    <cellStyle name="Normal 90" xfId="1961"/>
    <cellStyle name="Normal 91" xfId="1962"/>
    <cellStyle name="Normal 92" xfId="1963"/>
    <cellStyle name="Normal 93" xfId="1964"/>
    <cellStyle name="Normal 94" xfId="1965"/>
    <cellStyle name="Normal 95" xfId="1966"/>
    <cellStyle name="Normal 96" xfId="1967"/>
    <cellStyle name="Normal 97" xfId="1968"/>
    <cellStyle name="Normal 98" xfId="1969"/>
    <cellStyle name="Normal 99" xfId="1970"/>
    <cellStyle name="Notas 2" xfId="1971"/>
    <cellStyle name="Notas 3" xfId="2129"/>
    <cellStyle name="Note 10" xfId="1972"/>
    <cellStyle name="Note 100" xfId="1973"/>
    <cellStyle name="Note 101" xfId="1974"/>
    <cellStyle name="Note 102" xfId="1975"/>
    <cellStyle name="Note 103" xfId="1976"/>
    <cellStyle name="Note 104" xfId="1977"/>
    <cellStyle name="Note 105" xfId="1978"/>
    <cellStyle name="Note 106" xfId="1979"/>
    <cellStyle name="Note 107" xfId="1980"/>
    <cellStyle name="Note 108" xfId="1981"/>
    <cellStyle name="Note 109" xfId="1982"/>
    <cellStyle name="Note 11" xfId="1983"/>
    <cellStyle name="Note 110" xfId="1984"/>
    <cellStyle name="Note 111" xfId="1985"/>
    <cellStyle name="Note 112" xfId="1986"/>
    <cellStyle name="Note 113" xfId="1987"/>
    <cellStyle name="Note 114" xfId="1988"/>
    <cellStyle name="Note 115" xfId="1989"/>
    <cellStyle name="Note 116" xfId="1990"/>
    <cellStyle name="Note 117" xfId="1991"/>
    <cellStyle name="Note 118" xfId="1992"/>
    <cellStyle name="Note 119" xfId="1993"/>
    <cellStyle name="Note 12" xfId="1994"/>
    <cellStyle name="Note 120" xfId="1995"/>
    <cellStyle name="Note 121" xfId="1996"/>
    <cellStyle name="Note 122" xfId="1997"/>
    <cellStyle name="Note 123" xfId="1998"/>
    <cellStyle name="Note 124" xfId="1999"/>
    <cellStyle name="Note 125" xfId="2000"/>
    <cellStyle name="Note 126" xfId="2001"/>
    <cellStyle name="Note 127" xfId="2002"/>
    <cellStyle name="Note 128" xfId="2003"/>
    <cellStyle name="Note 129" xfId="2004"/>
    <cellStyle name="Note 13" xfId="2005"/>
    <cellStyle name="Note 130" xfId="2006"/>
    <cellStyle name="Note 131" xfId="2007"/>
    <cellStyle name="Note 132" xfId="2008"/>
    <cellStyle name="Note 133" xfId="2009"/>
    <cellStyle name="Note 134" xfId="2010"/>
    <cellStyle name="Note 135" xfId="2011"/>
    <cellStyle name="Note 136" xfId="2012"/>
    <cellStyle name="Note 137" xfId="2013"/>
    <cellStyle name="Note 138" xfId="2014"/>
    <cellStyle name="Note 139" xfId="2015"/>
    <cellStyle name="Note 14" xfId="2016"/>
    <cellStyle name="Note 140" xfId="2017"/>
    <cellStyle name="Note 141" xfId="2018"/>
    <cellStyle name="Note 142" xfId="2019"/>
    <cellStyle name="Note 143" xfId="2020"/>
    <cellStyle name="Note 144" xfId="2021"/>
    <cellStyle name="Note 145" xfId="2022"/>
    <cellStyle name="Note 146" xfId="2023"/>
    <cellStyle name="Note 147" xfId="2024"/>
    <cellStyle name="Note 148" xfId="2025"/>
    <cellStyle name="Note 149" xfId="2026"/>
    <cellStyle name="Note 15" xfId="2027"/>
    <cellStyle name="Note 150" xfId="2028"/>
    <cellStyle name="Note 151" xfId="2029"/>
    <cellStyle name="Note 152" xfId="2030"/>
    <cellStyle name="Note 16" xfId="2031"/>
    <cellStyle name="Note 17" xfId="2032"/>
    <cellStyle name="Note 18" xfId="2033"/>
    <cellStyle name="Note 19" xfId="2034"/>
    <cellStyle name="Note 2" xfId="2035"/>
    <cellStyle name="Note 20" xfId="2036"/>
    <cellStyle name="Note 21" xfId="2037"/>
    <cellStyle name="Note 22" xfId="2038"/>
    <cellStyle name="Note 23" xfId="2039"/>
    <cellStyle name="Note 24" xfId="2040"/>
    <cellStyle name="Note 25" xfId="2041"/>
    <cellStyle name="Note 26" xfId="2042"/>
    <cellStyle name="Note 27" xfId="2043"/>
    <cellStyle name="Note 28" xfId="2044"/>
    <cellStyle name="Note 29" xfId="2045"/>
    <cellStyle name="Note 3" xfId="2046"/>
    <cellStyle name="Note 30" xfId="2047"/>
    <cellStyle name="Note 31" xfId="2048"/>
    <cellStyle name="Note 32" xfId="2049"/>
    <cellStyle name="Note 33" xfId="2050"/>
    <cellStyle name="Note 34" xfId="2051"/>
    <cellStyle name="Note 35" xfId="2052"/>
    <cellStyle name="Note 36" xfId="2053"/>
    <cellStyle name="Note 37" xfId="2054"/>
    <cellStyle name="Note 38" xfId="2055"/>
    <cellStyle name="Note 39" xfId="2056"/>
    <cellStyle name="Note 4" xfId="2057"/>
    <cellStyle name="Note 40" xfId="2058"/>
    <cellStyle name="Note 41" xfId="2059"/>
    <cellStyle name="Note 42" xfId="2060"/>
    <cellStyle name="Note 43" xfId="2061"/>
    <cellStyle name="Note 44" xfId="2062"/>
    <cellStyle name="Note 45" xfId="2063"/>
    <cellStyle name="Note 46" xfId="2064"/>
    <cellStyle name="Note 47" xfId="2065"/>
    <cellStyle name="Note 48" xfId="2066"/>
    <cellStyle name="Note 49" xfId="2067"/>
    <cellStyle name="Note 5" xfId="2068"/>
    <cellStyle name="Note 50" xfId="2069"/>
    <cellStyle name="Note 51" xfId="2070"/>
    <cellStyle name="Note 52" xfId="2071"/>
    <cellStyle name="Note 53" xfId="2072"/>
    <cellStyle name="Note 54" xfId="2073"/>
    <cellStyle name="Note 55" xfId="2074"/>
    <cellStyle name="Note 56" xfId="2075"/>
    <cellStyle name="Note 57" xfId="2076"/>
    <cellStyle name="Note 58" xfId="2077"/>
    <cellStyle name="Note 59" xfId="2078"/>
    <cellStyle name="Note 6" xfId="2079"/>
    <cellStyle name="Note 60" xfId="2080"/>
    <cellStyle name="Note 61" xfId="2081"/>
    <cellStyle name="Note 62" xfId="2082"/>
    <cellStyle name="Note 63" xfId="2083"/>
    <cellStyle name="Note 64" xfId="2084"/>
    <cellStyle name="Note 65" xfId="2085"/>
    <cellStyle name="Note 66" xfId="2086"/>
    <cellStyle name="Note 67" xfId="2087"/>
    <cellStyle name="Note 68" xfId="2088"/>
    <cellStyle name="Note 69" xfId="2089"/>
    <cellStyle name="Note 7" xfId="2090"/>
    <cellStyle name="Note 70" xfId="2091"/>
    <cellStyle name="Note 71" xfId="2092"/>
    <cellStyle name="Note 72" xfId="2093"/>
    <cellStyle name="Note 73" xfId="2094"/>
    <cellStyle name="Note 74" xfId="2095"/>
    <cellStyle name="Note 75" xfId="2096"/>
    <cellStyle name="Note 76" xfId="2097"/>
    <cellStyle name="Note 77" xfId="2098"/>
    <cellStyle name="Note 78" xfId="2099"/>
    <cellStyle name="Note 79" xfId="2100"/>
    <cellStyle name="Note 8" xfId="2101"/>
    <cellStyle name="Note 80" xfId="2102"/>
    <cellStyle name="Note 81" xfId="2103"/>
    <cellStyle name="Note 82" xfId="2104"/>
    <cellStyle name="Note 83" xfId="2105"/>
    <cellStyle name="Note 84" xfId="2106"/>
    <cellStyle name="Note 85" xfId="2107"/>
    <cellStyle name="Note 86" xfId="2108"/>
    <cellStyle name="Note 87" xfId="2109"/>
    <cellStyle name="Note 88" xfId="2110"/>
    <cellStyle name="Note 89" xfId="2111"/>
    <cellStyle name="Note 9" xfId="2112"/>
    <cellStyle name="Note 90" xfId="2113"/>
    <cellStyle name="Note 91" xfId="2114"/>
    <cellStyle name="Note 92" xfId="2115"/>
    <cellStyle name="Note 93" xfId="2116"/>
    <cellStyle name="Note 94" xfId="2117"/>
    <cellStyle name="Note 95" xfId="2118"/>
    <cellStyle name="Note 96" xfId="2119"/>
    <cellStyle name="Note 97" xfId="2120"/>
    <cellStyle name="Note 98" xfId="2121"/>
    <cellStyle name="Note 99" xfId="2122"/>
    <cellStyle name="Style 1" xfId="2123"/>
    <cellStyle name="Style 1 2" xfId="2130"/>
    <cellStyle name="Texto de advertencia 2" xfId="2124"/>
    <cellStyle name="Total" xfId="2" builtinId="25" customBuiltin="1"/>
    <cellStyle name="Warning Text" xfId="21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495300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942975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971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5:AF591"/>
  <sheetViews>
    <sheetView topLeftCell="O1" workbookViewId="0">
      <selection activeCell="AB118" sqref="AB118"/>
    </sheetView>
  </sheetViews>
  <sheetFormatPr baseColWidth="10" defaultRowHeight="11.25" x14ac:dyDescent="0.2"/>
  <cols>
    <col min="1" max="1" width="10.28515625" style="3" customWidth="1"/>
    <col min="2" max="2" width="9.85546875" style="3" bestFit="1" customWidth="1"/>
    <col min="3" max="3" width="8.7109375" style="3" customWidth="1"/>
    <col min="4" max="4" width="9" style="3" customWidth="1"/>
    <col min="5" max="5" width="17.85546875" style="3" customWidth="1"/>
    <col min="6" max="6" width="9.5703125" style="3" bestFit="1" customWidth="1"/>
    <col min="7" max="7" width="16.42578125" style="3" bestFit="1" customWidth="1"/>
    <col min="8" max="8" width="10.28515625" style="3" customWidth="1"/>
    <col min="9" max="9" width="7.85546875" style="3" bestFit="1" customWidth="1"/>
    <col min="10" max="10" width="13.42578125" style="3" bestFit="1" customWidth="1"/>
    <col min="11" max="11" width="4.42578125" style="3" bestFit="1" customWidth="1"/>
    <col min="12" max="12" width="13.85546875" style="3" bestFit="1" customWidth="1"/>
    <col min="13" max="13" width="11.28515625" style="3" bestFit="1" customWidth="1"/>
    <col min="14" max="14" width="48.140625" style="3" customWidth="1"/>
    <col min="15" max="15" width="17.42578125" style="3" bestFit="1" customWidth="1"/>
    <col min="16" max="16" width="6" style="3" customWidth="1"/>
    <col min="17" max="17" width="10" style="3" customWidth="1"/>
    <col min="18" max="18" width="10.28515625" style="3" customWidth="1"/>
    <col min="19" max="19" width="12.42578125" style="3" customWidth="1"/>
    <col min="20" max="20" width="10" style="3" customWidth="1"/>
    <col min="21" max="21" width="16.85546875" style="3" customWidth="1"/>
    <col min="22" max="22" width="8.140625" style="3" customWidth="1"/>
    <col min="23" max="23" width="9" style="3" customWidth="1"/>
    <col min="24" max="24" width="9.5703125" style="3" customWidth="1"/>
    <col min="25" max="25" width="9.85546875" style="3" customWidth="1"/>
    <col min="26" max="26" width="9" style="3" customWidth="1"/>
    <col min="27" max="27" width="9.85546875" style="3" bestFit="1" customWidth="1"/>
    <col min="28" max="28" width="7" style="3" bestFit="1" customWidth="1"/>
    <col min="29" max="29" width="9.5703125" style="32" bestFit="1" customWidth="1"/>
    <col min="30" max="31" width="9.85546875" style="32" bestFit="1" customWidth="1"/>
    <col min="32" max="32" width="9.7109375" style="3" bestFit="1" customWidth="1"/>
    <col min="33" max="257" width="9.140625" style="3" customWidth="1"/>
    <col min="258" max="258" width="10.28515625" style="3" bestFit="1" customWidth="1"/>
    <col min="259" max="259" width="9.140625" style="3" customWidth="1"/>
    <col min="260" max="260" width="11.5703125" style="3" customWidth="1"/>
    <col min="261" max="261" width="13.5703125" style="3" customWidth="1"/>
    <col min="262" max="262" width="10.28515625" style="3" bestFit="1" customWidth="1"/>
    <col min="263" max="263" width="9.5703125" style="3" bestFit="1" customWidth="1"/>
    <col min="264" max="264" width="16.42578125" style="3" bestFit="1" customWidth="1"/>
    <col min="265" max="265" width="10.28515625" style="3" bestFit="1" customWidth="1"/>
    <col min="266" max="266" width="6.85546875" style="3" bestFit="1" customWidth="1"/>
    <col min="267" max="267" width="13.7109375" style="3" bestFit="1" customWidth="1"/>
    <col min="268" max="268" width="4.42578125" style="3" bestFit="1" customWidth="1"/>
    <col min="269" max="269" width="9.5703125" style="3" bestFit="1" customWidth="1"/>
    <col min="270" max="270" width="10.5703125" style="3" bestFit="1" customWidth="1"/>
    <col min="271" max="271" width="45.7109375" style="3" bestFit="1" customWidth="1"/>
    <col min="272" max="272" width="16.5703125" style="3" bestFit="1" customWidth="1"/>
    <col min="273" max="273" width="8.7109375" style="3" bestFit="1" customWidth="1"/>
    <col min="274" max="277" width="13.85546875" style="3" bestFit="1" customWidth="1"/>
    <col min="278" max="278" width="16.85546875" style="3" bestFit="1" customWidth="1"/>
    <col min="279" max="279" width="7" style="3" bestFit="1" customWidth="1"/>
    <col min="280" max="280" width="9" style="3" bestFit="1" customWidth="1"/>
    <col min="281" max="281" width="9.5703125" style="3" bestFit="1" customWidth="1"/>
    <col min="282" max="282" width="8.7109375" style="3" bestFit="1" customWidth="1"/>
    <col min="283" max="283" width="7.85546875" style="3" bestFit="1" customWidth="1"/>
    <col min="284" max="284" width="8.7109375" style="3" bestFit="1" customWidth="1"/>
    <col min="285" max="285" width="7" style="3" bestFit="1" customWidth="1"/>
    <col min="286" max="513" width="9.140625" style="3" customWidth="1"/>
    <col min="514" max="514" width="10.28515625" style="3" bestFit="1" customWidth="1"/>
    <col min="515" max="515" width="9.140625" style="3" customWidth="1"/>
    <col min="516" max="516" width="11.5703125" style="3" customWidth="1"/>
    <col min="517" max="517" width="13.5703125" style="3" customWidth="1"/>
    <col min="518" max="518" width="10.28515625" style="3" bestFit="1" customWidth="1"/>
    <col min="519" max="519" width="9.5703125" style="3" bestFit="1" customWidth="1"/>
    <col min="520" max="520" width="16.42578125" style="3" bestFit="1" customWidth="1"/>
    <col min="521" max="521" width="10.28515625" style="3" bestFit="1" customWidth="1"/>
    <col min="522" max="522" width="6.85546875" style="3" bestFit="1" customWidth="1"/>
    <col min="523" max="523" width="13.7109375" style="3" bestFit="1" customWidth="1"/>
    <col min="524" max="524" width="4.42578125" style="3" bestFit="1" customWidth="1"/>
    <col min="525" max="525" width="9.5703125" style="3" bestFit="1" customWidth="1"/>
    <col min="526" max="526" width="10.5703125" style="3" bestFit="1" customWidth="1"/>
    <col min="527" max="527" width="45.7109375" style="3" bestFit="1" customWidth="1"/>
    <col min="528" max="528" width="16.5703125" style="3" bestFit="1" customWidth="1"/>
    <col min="529" max="529" width="8.7109375" style="3" bestFit="1" customWidth="1"/>
    <col min="530" max="533" width="13.85546875" style="3" bestFit="1" customWidth="1"/>
    <col min="534" max="534" width="16.85546875" style="3" bestFit="1" customWidth="1"/>
    <col min="535" max="535" width="7" style="3" bestFit="1" customWidth="1"/>
    <col min="536" max="536" width="9" style="3" bestFit="1" customWidth="1"/>
    <col min="537" max="537" width="9.5703125" style="3" bestFit="1" customWidth="1"/>
    <col min="538" max="538" width="8.7109375" style="3" bestFit="1" customWidth="1"/>
    <col min="539" max="539" width="7.85546875" style="3" bestFit="1" customWidth="1"/>
    <col min="540" max="540" width="8.7109375" style="3" bestFit="1" customWidth="1"/>
    <col min="541" max="541" width="7" style="3" bestFit="1" customWidth="1"/>
    <col min="542" max="769" width="9.140625" style="3" customWidth="1"/>
    <col min="770" max="770" width="10.28515625" style="3" bestFit="1" customWidth="1"/>
    <col min="771" max="771" width="9.140625" style="3" customWidth="1"/>
    <col min="772" max="772" width="11.5703125" style="3" customWidth="1"/>
    <col min="773" max="773" width="13.5703125" style="3" customWidth="1"/>
    <col min="774" max="774" width="10.28515625" style="3" bestFit="1" customWidth="1"/>
    <col min="775" max="775" width="9.5703125" style="3" bestFit="1" customWidth="1"/>
    <col min="776" max="776" width="16.42578125" style="3" bestFit="1" customWidth="1"/>
    <col min="777" max="777" width="10.28515625" style="3" bestFit="1" customWidth="1"/>
    <col min="778" max="778" width="6.85546875" style="3" bestFit="1" customWidth="1"/>
    <col min="779" max="779" width="13.7109375" style="3" bestFit="1" customWidth="1"/>
    <col min="780" max="780" width="4.42578125" style="3" bestFit="1" customWidth="1"/>
    <col min="781" max="781" width="9.5703125" style="3" bestFit="1" customWidth="1"/>
    <col min="782" max="782" width="10.5703125" style="3" bestFit="1" customWidth="1"/>
    <col min="783" max="783" width="45.7109375" style="3" bestFit="1" customWidth="1"/>
    <col min="784" max="784" width="16.5703125" style="3" bestFit="1" customWidth="1"/>
    <col min="785" max="785" width="8.7109375" style="3" bestFit="1" customWidth="1"/>
    <col min="786" max="789" width="13.85546875" style="3" bestFit="1" customWidth="1"/>
    <col min="790" max="790" width="16.85546875" style="3" bestFit="1" customWidth="1"/>
    <col min="791" max="791" width="7" style="3" bestFit="1" customWidth="1"/>
    <col min="792" max="792" width="9" style="3" bestFit="1" customWidth="1"/>
    <col min="793" max="793" width="9.5703125" style="3" bestFit="1" customWidth="1"/>
    <col min="794" max="794" width="8.7109375" style="3" bestFit="1" customWidth="1"/>
    <col min="795" max="795" width="7.85546875" style="3" bestFit="1" customWidth="1"/>
    <col min="796" max="796" width="8.7109375" style="3" bestFit="1" customWidth="1"/>
    <col min="797" max="797" width="7" style="3" bestFit="1" customWidth="1"/>
    <col min="798" max="1025" width="9.140625" style="3" customWidth="1"/>
    <col min="1026" max="1026" width="10.28515625" style="3" bestFit="1" customWidth="1"/>
    <col min="1027" max="1027" width="9.140625" style="3" customWidth="1"/>
    <col min="1028" max="1028" width="11.5703125" style="3" customWidth="1"/>
    <col min="1029" max="1029" width="13.5703125" style="3" customWidth="1"/>
    <col min="1030" max="1030" width="10.28515625" style="3" bestFit="1" customWidth="1"/>
    <col min="1031" max="1031" width="9.5703125" style="3" bestFit="1" customWidth="1"/>
    <col min="1032" max="1032" width="16.42578125" style="3" bestFit="1" customWidth="1"/>
    <col min="1033" max="1033" width="10.28515625" style="3" bestFit="1" customWidth="1"/>
    <col min="1034" max="1034" width="6.85546875" style="3" bestFit="1" customWidth="1"/>
    <col min="1035" max="1035" width="13.7109375" style="3" bestFit="1" customWidth="1"/>
    <col min="1036" max="1036" width="4.42578125" style="3" bestFit="1" customWidth="1"/>
    <col min="1037" max="1037" width="9.5703125" style="3" bestFit="1" customWidth="1"/>
    <col min="1038" max="1038" width="10.5703125" style="3" bestFit="1" customWidth="1"/>
    <col min="1039" max="1039" width="45.7109375" style="3" bestFit="1" customWidth="1"/>
    <col min="1040" max="1040" width="16.5703125" style="3" bestFit="1" customWidth="1"/>
    <col min="1041" max="1041" width="8.7109375" style="3" bestFit="1" customWidth="1"/>
    <col min="1042" max="1045" width="13.85546875" style="3" bestFit="1" customWidth="1"/>
    <col min="1046" max="1046" width="16.85546875" style="3" bestFit="1" customWidth="1"/>
    <col min="1047" max="1047" width="7" style="3" bestFit="1" customWidth="1"/>
    <col min="1048" max="1048" width="9" style="3" bestFit="1" customWidth="1"/>
    <col min="1049" max="1049" width="9.5703125" style="3" bestFit="1" customWidth="1"/>
    <col min="1050" max="1050" width="8.7109375" style="3" bestFit="1" customWidth="1"/>
    <col min="1051" max="1051" width="7.85546875" style="3" bestFit="1" customWidth="1"/>
    <col min="1052" max="1052" width="8.7109375" style="3" bestFit="1" customWidth="1"/>
    <col min="1053" max="1053" width="7" style="3" bestFit="1" customWidth="1"/>
    <col min="1054" max="1281" width="9.140625" style="3" customWidth="1"/>
    <col min="1282" max="1282" width="10.28515625" style="3" bestFit="1" customWidth="1"/>
    <col min="1283" max="1283" width="9.140625" style="3" customWidth="1"/>
    <col min="1284" max="1284" width="11.5703125" style="3" customWidth="1"/>
    <col min="1285" max="1285" width="13.5703125" style="3" customWidth="1"/>
    <col min="1286" max="1286" width="10.28515625" style="3" bestFit="1" customWidth="1"/>
    <col min="1287" max="1287" width="9.5703125" style="3" bestFit="1" customWidth="1"/>
    <col min="1288" max="1288" width="16.42578125" style="3" bestFit="1" customWidth="1"/>
    <col min="1289" max="1289" width="10.28515625" style="3" bestFit="1" customWidth="1"/>
    <col min="1290" max="1290" width="6.85546875" style="3" bestFit="1" customWidth="1"/>
    <col min="1291" max="1291" width="13.7109375" style="3" bestFit="1" customWidth="1"/>
    <col min="1292" max="1292" width="4.42578125" style="3" bestFit="1" customWidth="1"/>
    <col min="1293" max="1293" width="9.5703125" style="3" bestFit="1" customWidth="1"/>
    <col min="1294" max="1294" width="10.5703125" style="3" bestFit="1" customWidth="1"/>
    <col min="1295" max="1295" width="45.7109375" style="3" bestFit="1" customWidth="1"/>
    <col min="1296" max="1296" width="16.5703125" style="3" bestFit="1" customWidth="1"/>
    <col min="1297" max="1297" width="8.7109375" style="3" bestFit="1" customWidth="1"/>
    <col min="1298" max="1301" width="13.85546875" style="3" bestFit="1" customWidth="1"/>
    <col min="1302" max="1302" width="16.85546875" style="3" bestFit="1" customWidth="1"/>
    <col min="1303" max="1303" width="7" style="3" bestFit="1" customWidth="1"/>
    <col min="1304" max="1304" width="9" style="3" bestFit="1" customWidth="1"/>
    <col min="1305" max="1305" width="9.5703125" style="3" bestFit="1" customWidth="1"/>
    <col min="1306" max="1306" width="8.7109375" style="3" bestFit="1" customWidth="1"/>
    <col min="1307" max="1307" width="7.85546875" style="3" bestFit="1" customWidth="1"/>
    <col min="1308" max="1308" width="8.7109375" style="3" bestFit="1" customWidth="1"/>
    <col min="1309" max="1309" width="7" style="3" bestFit="1" customWidth="1"/>
    <col min="1310" max="1537" width="9.140625" style="3" customWidth="1"/>
    <col min="1538" max="1538" width="10.28515625" style="3" bestFit="1" customWidth="1"/>
    <col min="1539" max="1539" width="9.140625" style="3" customWidth="1"/>
    <col min="1540" max="1540" width="11.5703125" style="3" customWidth="1"/>
    <col min="1541" max="1541" width="13.5703125" style="3" customWidth="1"/>
    <col min="1542" max="1542" width="10.28515625" style="3" bestFit="1" customWidth="1"/>
    <col min="1543" max="1543" width="9.5703125" style="3" bestFit="1" customWidth="1"/>
    <col min="1544" max="1544" width="16.42578125" style="3" bestFit="1" customWidth="1"/>
    <col min="1545" max="1545" width="10.28515625" style="3" bestFit="1" customWidth="1"/>
    <col min="1546" max="1546" width="6.85546875" style="3" bestFit="1" customWidth="1"/>
    <col min="1547" max="1547" width="13.7109375" style="3" bestFit="1" customWidth="1"/>
    <col min="1548" max="1548" width="4.42578125" style="3" bestFit="1" customWidth="1"/>
    <col min="1549" max="1549" width="9.5703125" style="3" bestFit="1" customWidth="1"/>
    <col min="1550" max="1550" width="10.5703125" style="3" bestFit="1" customWidth="1"/>
    <col min="1551" max="1551" width="45.7109375" style="3" bestFit="1" customWidth="1"/>
    <col min="1552" max="1552" width="16.5703125" style="3" bestFit="1" customWidth="1"/>
    <col min="1553" max="1553" width="8.7109375" style="3" bestFit="1" customWidth="1"/>
    <col min="1554" max="1557" width="13.85546875" style="3" bestFit="1" customWidth="1"/>
    <col min="1558" max="1558" width="16.85546875" style="3" bestFit="1" customWidth="1"/>
    <col min="1559" max="1559" width="7" style="3" bestFit="1" customWidth="1"/>
    <col min="1560" max="1560" width="9" style="3" bestFit="1" customWidth="1"/>
    <col min="1561" max="1561" width="9.5703125" style="3" bestFit="1" customWidth="1"/>
    <col min="1562" max="1562" width="8.7109375" style="3" bestFit="1" customWidth="1"/>
    <col min="1563" max="1563" width="7.85546875" style="3" bestFit="1" customWidth="1"/>
    <col min="1564" max="1564" width="8.7109375" style="3" bestFit="1" customWidth="1"/>
    <col min="1565" max="1565" width="7" style="3" bestFit="1" customWidth="1"/>
    <col min="1566" max="1793" width="9.140625" style="3" customWidth="1"/>
    <col min="1794" max="1794" width="10.28515625" style="3" bestFit="1" customWidth="1"/>
    <col min="1795" max="1795" width="9.140625" style="3" customWidth="1"/>
    <col min="1796" max="1796" width="11.5703125" style="3" customWidth="1"/>
    <col min="1797" max="1797" width="13.5703125" style="3" customWidth="1"/>
    <col min="1798" max="1798" width="10.28515625" style="3" bestFit="1" customWidth="1"/>
    <col min="1799" max="1799" width="9.5703125" style="3" bestFit="1" customWidth="1"/>
    <col min="1800" max="1800" width="16.42578125" style="3" bestFit="1" customWidth="1"/>
    <col min="1801" max="1801" width="10.28515625" style="3" bestFit="1" customWidth="1"/>
    <col min="1802" max="1802" width="6.85546875" style="3" bestFit="1" customWidth="1"/>
    <col min="1803" max="1803" width="13.7109375" style="3" bestFit="1" customWidth="1"/>
    <col min="1804" max="1804" width="4.42578125" style="3" bestFit="1" customWidth="1"/>
    <col min="1805" max="1805" width="9.5703125" style="3" bestFit="1" customWidth="1"/>
    <col min="1806" max="1806" width="10.5703125" style="3" bestFit="1" customWidth="1"/>
    <col min="1807" max="1807" width="45.7109375" style="3" bestFit="1" customWidth="1"/>
    <col min="1808" max="1808" width="16.5703125" style="3" bestFit="1" customWidth="1"/>
    <col min="1809" max="1809" width="8.7109375" style="3" bestFit="1" customWidth="1"/>
    <col min="1810" max="1813" width="13.85546875" style="3" bestFit="1" customWidth="1"/>
    <col min="1814" max="1814" width="16.85546875" style="3" bestFit="1" customWidth="1"/>
    <col min="1815" max="1815" width="7" style="3" bestFit="1" customWidth="1"/>
    <col min="1816" max="1816" width="9" style="3" bestFit="1" customWidth="1"/>
    <col min="1817" max="1817" width="9.5703125" style="3" bestFit="1" customWidth="1"/>
    <col min="1818" max="1818" width="8.7109375" style="3" bestFit="1" customWidth="1"/>
    <col min="1819" max="1819" width="7.85546875" style="3" bestFit="1" customWidth="1"/>
    <col min="1820" max="1820" width="8.7109375" style="3" bestFit="1" customWidth="1"/>
    <col min="1821" max="1821" width="7" style="3" bestFit="1" customWidth="1"/>
    <col min="1822" max="2049" width="9.140625" style="3" customWidth="1"/>
    <col min="2050" max="2050" width="10.28515625" style="3" bestFit="1" customWidth="1"/>
    <col min="2051" max="2051" width="9.140625" style="3" customWidth="1"/>
    <col min="2052" max="2052" width="11.5703125" style="3" customWidth="1"/>
    <col min="2053" max="2053" width="13.5703125" style="3" customWidth="1"/>
    <col min="2054" max="2054" width="10.28515625" style="3" bestFit="1" customWidth="1"/>
    <col min="2055" max="2055" width="9.5703125" style="3" bestFit="1" customWidth="1"/>
    <col min="2056" max="2056" width="16.42578125" style="3" bestFit="1" customWidth="1"/>
    <col min="2057" max="2057" width="10.28515625" style="3" bestFit="1" customWidth="1"/>
    <col min="2058" max="2058" width="6.85546875" style="3" bestFit="1" customWidth="1"/>
    <col min="2059" max="2059" width="13.7109375" style="3" bestFit="1" customWidth="1"/>
    <col min="2060" max="2060" width="4.42578125" style="3" bestFit="1" customWidth="1"/>
    <col min="2061" max="2061" width="9.5703125" style="3" bestFit="1" customWidth="1"/>
    <col min="2062" max="2062" width="10.5703125" style="3" bestFit="1" customWidth="1"/>
    <col min="2063" max="2063" width="45.7109375" style="3" bestFit="1" customWidth="1"/>
    <col min="2064" max="2064" width="16.5703125" style="3" bestFit="1" customWidth="1"/>
    <col min="2065" max="2065" width="8.7109375" style="3" bestFit="1" customWidth="1"/>
    <col min="2066" max="2069" width="13.85546875" style="3" bestFit="1" customWidth="1"/>
    <col min="2070" max="2070" width="16.85546875" style="3" bestFit="1" customWidth="1"/>
    <col min="2071" max="2071" width="7" style="3" bestFit="1" customWidth="1"/>
    <col min="2072" max="2072" width="9" style="3" bestFit="1" customWidth="1"/>
    <col min="2073" max="2073" width="9.5703125" style="3" bestFit="1" customWidth="1"/>
    <col min="2074" max="2074" width="8.7109375" style="3" bestFit="1" customWidth="1"/>
    <col min="2075" max="2075" width="7.85546875" style="3" bestFit="1" customWidth="1"/>
    <col min="2076" max="2076" width="8.7109375" style="3" bestFit="1" customWidth="1"/>
    <col min="2077" max="2077" width="7" style="3" bestFit="1" customWidth="1"/>
    <col min="2078" max="2305" width="9.140625" style="3" customWidth="1"/>
    <col min="2306" max="2306" width="10.28515625" style="3" bestFit="1" customWidth="1"/>
    <col min="2307" max="2307" width="9.140625" style="3" customWidth="1"/>
    <col min="2308" max="2308" width="11.5703125" style="3" customWidth="1"/>
    <col min="2309" max="2309" width="13.5703125" style="3" customWidth="1"/>
    <col min="2310" max="2310" width="10.28515625" style="3" bestFit="1" customWidth="1"/>
    <col min="2311" max="2311" width="9.5703125" style="3" bestFit="1" customWidth="1"/>
    <col min="2312" max="2312" width="16.42578125" style="3" bestFit="1" customWidth="1"/>
    <col min="2313" max="2313" width="10.28515625" style="3" bestFit="1" customWidth="1"/>
    <col min="2314" max="2314" width="6.85546875" style="3" bestFit="1" customWidth="1"/>
    <col min="2315" max="2315" width="13.7109375" style="3" bestFit="1" customWidth="1"/>
    <col min="2316" max="2316" width="4.42578125" style="3" bestFit="1" customWidth="1"/>
    <col min="2317" max="2317" width="9.5703125" style="3" bestFit="1" customWidth="1"/>
    <col min="2318" max="2318" width="10.5703125" style="3" bestFit="1" customWidth="1"/>
    <col min="2319" max="2319" width="45.7109375" style="3" bestFit="1" customWidth="1"/>
    <col min="2320" max="2320" width="16.5703125" style="3" bestFit="1" customWidth="1"/>
    <col min="2321" max="2321" width="8.7109375" style="3" bestFit="1" customWidth="1"/>
    <col min="2322" max="2325" width="13.85546875" style="3" bestFit="1" customWidth="1"/>
    <col min="2326" max="2326" width="16.85546875" style="3" bestFit="1" customWidth="1"/>
    <col min="2327" max="2327" width="7" style="3" bestFit="1" customWidth="1"/>
    <col min="2328" max="2328" width="9" style="3" bestFit="1" customWidth="1"/>
    <col min="2329" max="2329" width="9.5703125" style="3" bestFit="1" customWidth="1"/>
    <col min="2330" max="2330" width="8.7109375" style="3" bestFit="1" customWidth="1"/>
    <col min="2331" max="2331" width="7.85546875" style="3" bestFit="1" customWidth="1"/>
    <col min="2332" max="2332" width="8.7109375" style="3" bestFit="1" customWidth="1"/>
    <col min="2333" max="2333" width="7" style="3" bestFit="1" customWidth="1"/>
    <col min="2334" max="2561" width="9.140625" style="3" customWidth="1"/>
    <col min="2562" max="2562" width="10.28515625" style="3" bestFit="1" customWidth="1"/>
    <col min="2563" max="2563" width="9.140625" style="3" customWidth="1"/>
    <col min="2564" max="2564" width="11.5703125" style="3" customWidth="1"/>
    <col min="2565" max="2565" width="13.5703125" style="3" customWidth="1"/>
    <col min="2566" max="2566" width="10.28515625" style="3" bestFit="1" customWidth="1"/>
    <col min="2567" max="2567" width="9.5703125" style="3" bestFit="1" customWidth="1"/>
    <col min="2568" max="2568" width="16.42578125" style="3" bestFit="1" customWidth="1"/>
    <col min="2569" max="2569" width="10.28515625" style="3" bestFit="1" customWidth="1"/>
    <col min="2570" max="2570" width="6.85546875" style="3" bestFit="1" customWidth="1"/>
    <col min="2571" max="2571" width="13.7109375" style="3" bestFit="1" customWidth="1"/>
    <col min="2572" max="2572" width="4.42578125" style="3" bestFit="1" customWidth="1"/>
    <col min="2573" max="2573" width="9.5703125" style="3" bestFit="1" customWidth="1"/>
    <col min="2574" max="2574" width="10.5703125" style="3" bestFit="1" customWidth="1"/>
    <col min="2575" max="2575" width="45.7109375" style="3" bestFit="1" customWidth="1"/>
    <col min="2576" max="2576" width="16.5703125" style="3" bestFit="1" customWidth="1"/>
    <col min="2577" max="2577" width="8.7109375" style="3" bestFit="1" customWidth="1"/>
    <col min="2578" max="2581" width="13.85546875" style="3" bestFit="1" customWidth="1"/>
    <col min="2582" max="2582" width="16.85546875" style="3" bestFit="1" customWidth="1"/>
    <col min="2583" max="2583" width="7" style="3" bestFit="1" customWidth="1"/>
    <col min="2584" max="2584" width="9" style="3" bestFit="1" customWidth="1"/>
    <col min="2585" max="2585" width="9.5703125" style="3" bestFit="1" customWidth="1"/>
    <col min="2586" max="2586" width="8.7109375" style="3" bestFit="1" customWidth="1"/>
    <col min="2587" max="2587" width="7.85546875" style="3" bestFit="1" customWidth="1"/>
    <col min="2588" max="2588" width="8.7109375" style="3" bestFit="1" customWidth="1"/>
    <col min="2589" max="2589" width="7" style="3" bestFit="1" customWidth="1"/>
    <col min="2590" max="2817" width="9.140625" style="3" customWidth="1"/>
    <col min="2818" max="2818" width="10.28515625" style="3" bestFit="1" customWidth="1"/>
    <col min="2819" max="2819" width="9.140625" style="3" customWidth="1"/>
    <col min="2820" max="2820" width="11.5703125" style="3" customWidth="1"/>
    <col min="2821" max="2821" width="13.5703125" style="3" customWidth="1"/>
    <col min="2822" max="2822" width="10.28515625" style="3" bestFit="1" customWidth="1"/>
    <col min="2823" max="2823" width="9.5703125" style="3" bestFit="1" customWidth="1"/>
    <col min="2824" max="2824" width="16.42578125" style="3" bestFit="1" customWidth="1"/>
    <col min="2825" max="2825" width="10.28515625" style="3" bestFit="1" customWidth="1"/>
    <col min="2826" max="2826" width="6.85546875" style="3" bestFit="1" customWidth="1"/>
    <col min="2827" max="2827" width="13.7109375" style="3" bestFit="1" customWidth="1"/>
    <col min="2828" max="2828" width="4.42578125" style="3" bestFit="1" customWidth="1"/>
    <col min="2829" max="2829" width="9.5703125" style="3" bestFit="1" customWidth="1"/>
    <col min="2830" max="2830" width="10.5703125" style="3" bestFit="1" customWidth="1"/>
    <col min="2831" max="2831" width="45.7109375" style="3" bestFit="1" customWidth="1"/>
    <col min="2832" max="2832" width="16.5703125" style="3" bestFit="1" customWidth="1"/>
    <col min="2833" max="2833" width="8.7109375" style="3" bestFit="1" customWidth="1"/>
    <col min="2834" max="2837" width="13.85546875" style="3" bestFit="1" customWidth="1"/>
    <col min="2838" max="2838" width="16.85546875" style="3" bestFit="1" customWidth="1"/>
    <col min="2839" max="2839" width="7" style="3" bestFit="1" customWidth="1"/>
    <col min="2840" max="2840" width="9" style="3" bestFit="1" customWidth="1"/>
    <col min="2841" max="2841" width="9.5703125" style="3" bestFit="1" customWidth="1"/>
    <col min="2842" max="2842" width="8.7109375" style="3" bestFit="1" customWidth="1"/>
    <col min="2843" max="2843" width="7.85546875" style="3" bestFit="1" customWidth="1"/>
    <col min="2844" max="2844" width="8.7109375" style="3" bestFit="1" customWidth="1"/>
    <col min="2845" max="2845" width="7" style="3" bestFit="1" customWidth="1"/>
    <col min="2846" max="3073" width="9.140625" style="3" customWidth="1"/>
    <col min="3074" max="3074" width="10.28515625" style="3" bestFit="1" customWidth="1"/>
    <col min="3075" max="3075" width="9.140625" style="3" customWidth="1"/>
    <col min="3076" max="3076" width="11.5703125" style="3" customWidth="1"/>
    <col min="3077" max="3077" width="13.5703125" style="3" customWidth="1"/>
    <col min="3078" max="3078" width="10.28515625" style="3" bestFit="1" customWidth="1"/>
    <col min="3079" max="3079" width="9.5703125" style="3" bestFit="1" customWidth="1"/>
    <col min="3080" max="3080" width="16.42578125" style="3" bestFit="1" customWidth="1"/>
    <col min="3081" max="3081" width="10.28515625" style="3" bestFit="1" customWidth="1"/>
    <col min="3082" max="3082" width="6.85546875" style="3" bestFit="1" customWidth="1"/>
    <col min="3083" max="3083" width="13.7109375" style="3" bestFit="1" customWidth="1"/>
    <col min="3084" max="3084" width="4.42578125" style="3" bestFit="1" customWidth="1"/>
    <col min="3085" max="3085" width="9.5703125" style="3" bestFit="1" customWidth="1"/>
    <col min="3086" max="3086" width="10.5703125" style="3" bestFit="1" customWidth="1"/>
    <col min="3087" max="3087" width="45.7109375" style="3" bestFit="1" customWidth="1"/>
    <col min="3088" max="3088" width="16.5703125" style="3" bestFit="1" customWidth="1"/>
    <col min="3089" max="3089" width="8.7109375" style="3" bestFit="1" customWidth="1"/>
    <col min="3090" max="3093" width="13.85546875" style="3" bestFit="1" customWidth="1"/>
    <col min="3094" max="3094" width="16.85546875" style="3" bestFit="1" customWidth="1"/>
    <col min="3095" max="3095" width="7" style="3" bestFit="1" customWidth="1"/>
    <col min="3096" max="3096" width="9" style="3" bestFit="1" customWidth="1"/>
    <col min="3097" max="3097" width="9.5703125" style="3" bestFit="1" customWidth="1"/>
    <col min="3098" max="3098" width="8.7109375" style="3" bestFit="1" customWidth="1"/>
    <col min="3099" max="3099" width="7.85546875" style="3" bestFit="1" customWidth="1"/>
    <col min="3100" max="3100" width="8.7109375" style="3" bestFit="1" customWidth="1"/>
    <col min="3101" max="3101" width="7" style="3" bestFit="1" customWidth="1"/>
    <col min="3102" max="3329" width="9.140625" style="3" customWidth="1"/>
    <col min="3330" max="3330" width="10.28515625" style="3" bestFit="1" customWidth="1"/>
    <col min="3331" max="3331" width="9.140625" style="3" customWidth="1"/>
    <col min="3332" max="3332" width="11.5703125" style="3" customWidth="1"/>
    <col min="3333" max="3333" width="13.5703125" style="3" customWidth="1"/>
    <col min="3334" max="3334" width="10.28515625" style="3" bestFit="1" customWidth="1"/>
    <col min="3335" max="3335" width="9.5703125" style="3" bestFit="1" customWidth="1"/>
    <col min="3336" max="3336" width="16.42578125" style="3" bestFit="1" customWidth="1"/>
    <col min="3337" max="3337" width="10.28515625" style="3" bestFit="1" customWidth="1"/>
    <col min="3338" max="3338" width="6.85546875" style="3" bestFit="1" customWidth="1"/>
    <col min="3339" max="3339" width="13.7109375" style="3" bestFit="1" customWidth="1"/>
    <col min="3340" max="3340" width="4.42578125" style="3" bestFit="1" customWidth="1"/>
    <col min="3341" max="3341" width="9.5703125" style="3" bestFit="1" customWidth="1"/>
    <col min="3342" max="3342" width="10.5703125" style="3" bestFit="1" customWidth="1"/>
    <col min="3343" max="3343" width="45.7109375" style="3" bestFit="1" customWidth="1"/>
    <col min="3344" max="3344" width="16.5703125" style="3" bestFit="1" customWidth="1"/>
    <col min="3345" max="3345" width="8.7109375" style="3" bestFit="1" customWidth="1"/>
    <col min="3346" max="3349" width="13.85546875" style="3" bestFit="1" customWidth="1"/>
    <col min="3350" max="3350" width="16.85546875" style="3" bestFit="1" customWidth="1"/>
    <col min="3351" max="3351" width="7" style="3" bestFit="1" customWidth="1"/>
    <col min="3352" max="3352" width="9" style="3" bestFit="1" customWidth="1"/>
    <col min="3353" max="3353" width="9.5703125" style="3" bestFit="1" customWidth="1"/>
    <col min="3354" max="3354" width="8.7109375" style="3" bestFit="1" customWidth="1"/>
    <col min="3355" max="3355" width="7.85546875" style="3" bestFit="1" customWidth="1"/>
    <col min="3356" max="3356" width="8.7109375" style="3" bestFit="1" customWidth="1"/>
    <col min="3357" max="3357" width="7" style="3" bestFit="1" customWidth="1"/>
    <col min="3358" max="3585" width="9.140625" style="3" customWidth="1"/>
    <col min="3586" max="3586" width="10.28515625" style="3" bestFit="1" customWidth="1"/>
    <col min="3587" max="3587" width="9.140625" style="3" customWidth="1"/>
    <col min="3588" max="3588" width="11.5703125" style="3" customWidth="1"/>
    <col min="3589" max="3589" width="13.5703125" style="3" customWidth="1"/>
    <col min="3590" max="3590" width="10.28515625" style="3" bestFit="1" customWidth="1"/>
    <col min="3591" max="3591" width="9.5703125" style="3" bestFit="1" customWidth="1"/>
    <col min="3592" max="3592" width="16.42578125" style="3" bestFit="1" customWidth="1"/>
    <col min="3593" max="3593" width="10.28515625" style="3" bestFit="1" customWidth="1"/>
    <col min="3594" max="3594" width="6.85546875" style="3" bestFit="1" customWidth="1"/>
    <col min="3595" max="3595" width="13.7109375" style="3" bestFit="1" customWidth="1"/>
    <col min="3596" max="3596" width="4.42578125" style="3" bestFit="1" customWidth="1"/>
    <col min="3597" max="3597" width="9.5703125" style="3" bestFit="1" customWidth="1"/>
    <col min="3598" max="3598" width="10.5703125" style="3" bestFit="1" customWidth="1"/>
    <col min="3599" max="3599" width="45.7109375" style="3" bestFit="1" customWidth="1"/>
    <col min="3600" max="3600" width="16.5703125" style="3" bestFit="1" customWidth="1"/>
    <col min="3601" max="3601" width="8.7109375" style="3" bestFit="1" customWidth="1"/>
    <col min="3602" max="3605" width="13.85546875" style="3" bestFit="1" customWidth="1"/>
    <col min="3606" max="3606" width="16.85546875" style="3" bestFit="1" customWidth="1"/>
    <col min="3607" max="3607" width="7" style="3" bestFit="1" customWidth="1"/>
    <col min="3608" max="3608" width="9" style="3" bestFit="1" customWidth="1"/>
    <col min="3609" max="3609" width="9.5703125" style="3" bestFit="1" customWidth="1"/>
    <col min="3610" max="3610" width="8.7109375" style="3" bestFit="1" customWidth="1"/>
    <col min="3611" max="3611" width="7.85546875" style="3" bestFit="1" customWidth="1"/>
    <col min="3612" max="3612" width="8.7109375" style="3" bestFit="1" customWidth="1"/>
    <col min="3613" max="3613" width="7" style="3" bestFit="1" customWidth="1"/>
    <col min="3614" max="3841" width="9.140625" style="3" customWidth="1"/>
    <col min="3842" max="3842" width="10.28515625" style="3" bestFit="1" customWidth="1"/>
    <col min="3843" max="3843" width="9.140625" style="3" customWidth="1"/>
    <col min="3844" max="3844" width="11.5703125" style="3" customWidth="1"/>
    <col min="3845" max="3845" width="13.5703125" style="3" customWidth="1"/>
    <col min="3846" max="3846" width="10.28515625" style="3" bestFit="1" customWidth="1"/>
    <col min="3847" max="3847" width="9.5703125" style="3" bestFit="1" customWidth="1"/>
    <col min="3848" max="3848" width="16.42578125" style="3" bestFit="1" customWidth="1"/>
    <col min="3849" max="3849" width="10.28515625" style="3" bestFit="1" customWidth="1"/>
    <col min="3850" max="3850" width="6.85546875" style="3" bestFit="1" customWidth="1"/>
    <col min="3851" max="3851" width="13.7109375" style="3" bestFit="1" customWidth="1"/>
    <col min="3852" max="3852" width="4.42578125" style="3" bestFit="1" customWidth="1"/>
    <col min="3853" max="3853" width="9.5703125" style="3" bestFit="1" customWidth="1"/>
    <col min="3854" max="3854" width="10.5703125" style="3" bestFit="1" customWidth="1"/>
    <col min="3855" max="3855" width="45.7109375" style="3" bestFit="1" customWidth="1"/>
    <col min="3856" max="3856" width="16.5703125" style="3" bestFit="1" customWidth="1"/>
    <col min="3857" max="3857" width="8.7109375" style="3" bestFit="1" customWidth="1"/>
    <col min="3858" max="3861" width="13.85546875" style="3" bestFit="1" customWidth="1"/>
    <col min="3862" max="3862" width="16.85546875" style="3" bestFit="1" customWidth="1"/>
    <col min="3863" max="3863" width="7" style="3" bestFit="1" customWidth="1"/>
    <col min="3864" max="3864" width="9" style="3" bestFit="1" customWidth="1"/>
    <col min="3865" max="3865" width="9.5703125" style="3" bestFit="1" customWidth="1"/>
    <col min="3866" max="3866" width="8.7109375" style="3" bestFit="1" customWidth="1"/>
    <col min="3867" max="3867" width="7.85546875" style="3" bestFit="1" customWidth="1"/>
    <col min="3868" max="3868" width="8.7109375" style="3" bestFit="1" customWidth="1"/>
    <col min="3869" max="3869" width="7" style="3" bestFit="1" customWidth="1"/>
    <col min="3870" max="4097" width="9.140625" style="3" customWidth="1"/>
    <col min="4098" max="4098" width="10.28515625" style="3" bestFit="1" customWidth="1"/>
    <col min="4099" max="4099" width="9.140625" style="3" customWidth="1"/>
    <col min="4100" max="4100" width="11.5703125" style="3" customWidth="1"/>
    <col min="4101" max="4101" width="13.5703125" style="3" customWidth="1"/>
    <col min="4102" max="4102" width="10.28515625" style="3" bestFit="1" customWidth="1"/>
    <col min="4103" max="4103" width="9.5703125" style="3" bestFit="1" customWidth="1"/>
    <col min="4104" max="4104" width="16.42578125" style="3" bestFit="1" customWidth="1"/>
    <col min="4105" max="4105" width="10.28515625" style="3" bestFit="1" customWidth="1"/>
    <col min="4106" max="4106" width="6.85546875" style="3" bestFit="1" customWidth="1"/>
    <col min="4107" max="4107" width="13.7109375" style="3" bestFit="1" customWidth="1"/>
    <col min="4108" max="4108" width="4.42578125" style="3" bestFit="1" customWidth="1"/>
    <col min="4109" max="4109" width="9.5703125" style="3" bestFit="1" customWidth="1"/>
    <col min="4110" max="4110" width="10.5703125" style="3" bestFit="1" customWidth="1"/>
    <col min="4111" max="4111" width="45.7109375" style="3" bestFit="1" customWidth="1"/>
    <col min="4112" max="4112" width="16.5703125" style="3" bestFit="1" customWidth="1"/>
    <col min="4113" max="4113" width="8.7109375" style="3" bestFit="1" customWidth="1"/>
    <col min="4114" max="4117" width="13.85546875" style="3" bestFit="1" customWidth="1"/>
    <col min="4118" max="4118" width="16.85546875" style="3" bestFit="1" customWidth="1"/>
    <col min="4119" max="4119" width="7" style="3" bestFit="1" customWidth="1"/>
    <col min="4120" max="4120" width="9" style="3" bestFit="1" customWidth="1"/>
    <col min="4121" max="4121" width="9.5703125" style="3" bestFit="1" customWidth="1"/>
    <col min="4122" max="4122" width="8.7109375" style="3" bestFit="1" customWidth="1"/>
    <col min="4123" max="4123" width="7.85546875" style="3" bestFit="1" customWidth="1"/>
    <col min="4124" max="4124" width="8.7109375" style="3" bestFit="1" customWidth="1"/>
    <col min="4125" max="4125" width="7" style="3" bestFit="1" customWidth="1"/>
    <col min="4126" max="4353" width="9.140625" style="3" customWidth="1"/>
    <col min="4354" max="4354" width="10.28515625" style="3" bestFit="1" customWidth="1"/>
    <col min="4355" max="4355" width="9.140625" style="3" customWidth="1"/>
    <col min="4356" max="4356" width="11.5703125" style="3" customWidth="1"/>
    <col min="4357" max="4357" width="13.5703125" style="3" customWidth="1"/>
    <col min="4358" max="4358" width="10.28515625" style="3" bestFit="1" customWidth="1"/>
    <col min="4359" max="4359" width="9.5703125" style="3" bestFit="1" customWidth="1"/>
    <col min="4360" max="4360" width="16.42578125" style="3" bestFit="1" customWidth="1"/>
    <col min="4361" max="4361" width="10.28515625" style="3" bestFit="1" customWidth="1"/>
    <col min="4362" max="4362" width="6.85546875" style="3" bestFit="1" customWidth="1"/>
    <col min="4363" max="4363" width="13.7109375" style="3" bestFit="1" customWidth="1"/>
    <col min="4364" max="4364" width="4.42578125" style="3" bestFit="1" customWidth="1"/>
    <col min="4365" max="4365" width="9.5703125" style="3" bestFit="1" customWidth="1"/>
    <col min="4366" max="4366" width="10.5703125" style="3" bestFit="1" customWidth="1"/>
    <col min="4367" max="4367" width="45.7109375" style="3" bestFit="1" customWidth="1"/>
    <col min="4368" max="4368" width="16.5703125" style="3" bestFit="1" customWidth="1"/>
    <col min="4369" max="4369" width="8.7109375" style="3" bestFit="1" customWidth="1"/>
    <col min="4370" max="4373" width="13.85546875" style="3" bestFit="1" customWidth="1"/>
    <col min="4374" max="4374" width="16.85546875" style="3" bestFit="1" customWidth="1"/>
    <col min="4375" max="4375" width="7" style="3" bestFit="1" customWidth="1"/>
    <col min="4376" max="4376" width="9" style="3" bestFit="1" customWidth="1"/>
    <col min="4377" max="4377" width="9.5703125" style="3" bestFit="1" customWidth="1"/>
    <col min="4378" max="4378" width="8.7109375" style="3" bestFit="1" customWidth="1"/>
    <col min="4379" max="4379" width="7.85546875" style="3" bestFit="1" customWidth="1"/>
    <col min="4380" max="4380" width="8.7109375" style="3" bestFit="1" customWidth="1"/>
    <col min="4381" max="4381" width="7" style="3" bestFit="1" customWidth="1"/>
    <col min="4382" max="4609" width="9.140625" style="3" customWidth="1"/>
    <col min="4610" max="4610" width="10.28515625" style="3" bestFit="1" customWidth="1"/>
    <col min="4611" max="4611" width="9.140625" style="3" customWidth="1"/>
    <col min="4612" max="4612" width="11.5703125" style="3" customWidth="1"/>
    <col min="4613" max="4613" width="13.5703125" style="3" customWidth="1"/>
    <col min="4614" max="4614" width="10.28515625" style="3" bestFit="1" customWidth="1"/>
    <col min="4615" max="4615" width="9.5703125" style="3" bestFit="1" customWidth="1"/>
    <col min="4616" max="4616" width="16.42578125" style="3" bestFit="1" customWidth="1"/>
    <col min="4617" max="4617" width="10.28515625" style="3" bestFit="1" customWidth="1"/>
    <col min="4618" max="4618" width="6.85546875" style="3" bestFit="1" customWidth="1"/>
    <col min="4619" max="4619" width="13.7109375" style="3" bestFit="1" customWidth="1"/>
    <col min="4620" max="4620" width="4.42578125" style="3" bestFit="1" customWidth="1"/>
    <col min="4621" max="4621" width="9.5703125" style="3" bestFit="1" customWidth="1"/>
    <col min="4622" max="4622" width="10.5703125" style="3" bestFit="1" customWidth="1"/>
    <col min="4623" max="4623" width="45.7109375" style="3" bestFit="1" customWidth="1"/>
    <col min="4624" max="4624" width="16.5703125" style="3" bestFit="1" customWidth="1"/>
    <col min="4625" max="4625" width="8.7109375" style="3" bestFit="1" customWidth="1"/>
    <col min="4626" max="4629" width="13.85546875" style="3" bestFit="1" customWidth="1"/>
    <col min="4630" max="4630" width="16.85546875" style="3" bestFit="1" customWidth="1"/>
    <col min="4631" max="4631" width="7" style="3" bestFit="1" customWidth="1"/>
    <col min="4632" max="4632" width="9" style="3" bestFit="1" customWidth="1"/>
    <col min="4633" max="4633" width="9.5703125" style="3" bestFit="1" customWidth="1"/>
    <col min="4634" max="4634" width="8.7109375" style="3" bestFit="1" customWidth="1"/>
    <col min="4635" max="4635" width="7.85546875" style="3" bestFit="1" customWidth="1"/>
    <col min="4636" max="4636" width="8.7109375" style="3" bestFit="1" customWidth="1"/>
    <col min="4637" max="4637" width="7" style="3" bestFit="1" customWidth="1"/>
    <col min="4638" max="4865" width="9.140625" style="3" customWidth="1"/>
    <col min="4866" max="4866" width="10.28515625" style="3" bestFit="1" customWidth="1"/>
    <col min="4867" max="4867" width="9.140625" style="3" customWidth="1"/>
    <col min="4868" max="4868" width="11.5703125" style="3" customWidth="1"/>
    <col min="4869" max="4869" width="13.5703125" style="3" customWidth="1"/>
    <col min="4870" max="4870" width="10.28515625" style="3" bestFit="1" customWidth="1"/>
    <col min="4871" max="4871" width="9.5703125" style="3" bestFit="1" customWidth="1"/>
    <col min="4872" max="4872" width="16.42578125" style="3" bestFit="1" customWidth="1"/>
    <col min="4873" max="4873" width="10.28515625" style="3" bestFit="1" customWidth="1"/>
    <col min="4874" max="4874" width="6.85546875" style="3" bestFit="1" customWidth="1"/>
    <col min="4875" max="4875" width="13.7109375" style="3" bestFit="1" customWidth="1"/>
    <col min="4876" max="4876" width="4.42578125" style="3" bestFit="1" customWidth="1"/>
    <col min="4877" max="4877" width="9.5703125" style="3" bestFit="1" customWidth="1"/>
    <col min="4878" max="4878" width="10.5703125" style="3" bestFit="1" customWidth="1"/>
    <col min="4879" max="4879" width="45.7109375" style="3" bestFit="1" customWidth="1"/>
    <col min="4880" max="4880" width="16.5703125" style="3" bestFit="1" customWidth="1"/>
    <col min="4881" max="4881" width="8.7109375" style="3" bestFit="1" customWidth="1"/>
    <col min="4882" max="4885" width="13.85546875" style="3" bestFit="1" customWidth="1"/>
    <col min="4886" max="4886" width="16.85546875" style="3" bestFit="1" customWidth="1"/>
    <col min="4887" max="4887" width="7" style="3" bestFit="1" customWidth="1"/>
    <col min="4888" max="4888" width="9" style="3" bestFit="1" customWidth="1"/>
    <col min="4889" max="4889" width="9.5703125" style="3" bestFit="1" customWidth="1"/>
    <col min="4890" max="4890" width="8.7109375" style="3" bestFit="1" customWidth="1"/>
    <col min="4891" max="4891" width="7.85546875" style="3" bestFit="1" customWidth="1"/>
    <col min="4892" max="4892" width="8.7109375" style="3" bestFit="1" customWidth="1"/>
    <col min="4893" max="4893" width="7" style="3" bestFit="1" customWidth="1"/>
    <col min="4894" max="5121" width="9.140625" style="3" customWidth="1"/>
    <col min="5122" max="5122" width="10.28515625" style="3" bestFit="1" customWidth="1"/>
    <col min="5123" max="5123" width="9.140625" style="3" customWidth="1"/>
    <col min="5124" max="5124" width="11.5703125" style="3" customWidth="1"/>
    <col min="5125" max="5125" width="13.5703125" style="3" customWidth="1"/>
    <col min="5126" max="5126" width="10.28515625" style="3" bestFit="1" customWidth="1"/>
    <col min="5127" max="5127" width="9.5703125" style="3" bestFit="1" customWidth="1"/>
    <col min="5128" max="5128" width="16.42578125" style="3" bestFit="1" customWidth="1"/>
    <col min="5129" max="5129" width="10.28515625" style="3" bestFit="1" customWidth="1"/>
    <col min="5130" max="5130" width="6.85546875" style="3" bestFit="1" customWidth="1"/>
    <col min="5131" max="5131" width="13.7109375" style="3" bestFit="1" customWidth="1"/>
    <col min="5132" max="5132" width="4.42578125" style="3" bestFit="1" customWidth="1"/>
    <col min="5133" max="5133" width="9.5703125" style="3" bestFit="1" customWidth="1"/>
    <col min="5134" max="5134" width="10.5703125" style="3" bestFit="1" customWidth="1"/>
    <col min="5135" max="5135" width="45.7109375" style="3" bestFit="1" customWidth="1"/>
    <col min="5136" max="5136" width="16.5703125" style="3" bestFit="1" customWidth="1"/>
    <col min="5137" max="5137" width="8.7109375" style="3" bestFit="1" customWidth="1"/>
    <col min="5138" max="5141" width="13.85546875" style="3" bestFit="1" customWidth="1"/>
    <col min="5142" max="5142" width="16.85546875" style="3" bestFit="1" customWidth="1"/>
    <col min="5143" max="5143" width="7" style="3" bestFit="1" customWidth="1"/>
    <col min="5144" max="5144" width="9" style="3" bestFit="1" customWidth="1"/>
    <col min="5145" max="5145" width="9.5703125" style="3" bestFit="1" customWidth="1"/>
    <col min="5146" max="5146" width="8.7109375" style="3" bestFit="1" customWidth="1"/>
    <col min="5147" max="5147" width="7.85546875" style="3" bestFit="1" customWidth="1"/>
    <col min="5148" max="5148" width="8.7109375" style="3" bestFit="1" customWidth="1"/>
    <col min="5149" max="5149" width="7" style="3" bestFit="1" customWidth="1"/>
    <col min="5150" max="5377" width="9.140625" style="3" customWidth="1"/>
    <col min="5378" max="5378" width="10.28515625" style="3" bestFit="1" customWidth="1"/>
    <col min="5379" max="5379" width="9.140625" style="3" customWidth="1"/>
    <col min="5380" max="5380" width="11.5703125" style="3" customWidth="1"/>
    <col min="5381" max="5381" width="13.5703125" style="3" customWidth="1"/>
    <col min="5382" max="5382" width="10.28515625" style="3" bestFit="1" customWidth="1"/>
    <col min="5383" max="5383" width="9.5703125" style="3" bestFit="1" customWidth="1"/>
    <col min="5384" max="5384" width="16.42578125" style="3" bestFit="1" customWidth="1"/>
    <col min="5385" max="5385" width="10.28515625" style="3" bestFit="1" customWidth="1"/>
    <col min="5386" max="5386" width="6.85546875" style="3" bestFit="1" customWidth="1"/>
    <col min="5387" max="5387" width="13.7109375" style="3" bestFit="1" customWidth="1"/>
    <col min="5388" max="5388" width="4.42578125" style="3" bestFit="1" customWidth="1"/>
    <col min="5389" max="5389" width="9.5703125" style="3" bestFit="1" customWidth="1"/>
    <col min="5390" max="5390" width="10.5703125" style="3" bestFit="1" customWidth="1"/>
    <col min="5391" max="5391" width="45.7109375" style="3" bestFit="1" customWidth="1"/>
    <col min="5392" max="5392" width="16.5703125" style="3" bestFit="1" customWidth="1"/>
    <col min="5393" max="5393" width="8.7109375" style="3" bestFit="1" customWidth="1"/>
    <col min="5394" max="5397" width="13.85546875" style="3" bestFit="1" customWidth="1"/>
    <col min="5398" max="5398" width="16.85546875" style="3" bestFit="1" customWidth="1"/>
    <col min="5399" max="5399" width="7" style="3" bestFit="1" customWidth="1"/>
    <col min="5400" max="5400" width="9" style="3" bestFit="1" customWidth="1"/>
    <col min="5401" max="5401" width="9.5703125" style="3" bestFit="1" customWidth="1"/>
    <col min="5402" max="5402" width="8.7109375" style="3" bestFit="1" customWidth="1"/>
    <col min="5403" max="5403" width="7.85546875" style="3" bestFit="1" customWidth="1"/>
    <col min="5404" max="5404" width="8.7109375" style="3" bestFit="1" customWidth="1"/>
    <col min="5405" max="5405" width="7" style="3" bestFit="1" customWidth="1"/>
    <col min="5406" max="5633" width="9.140625" style="3" customWidth="1"/>
    <col min="5634" max="5634" width="10.28515625" style="3" bestFit="1" customWidth="1"/>
    <col min="5635" max="5635" width="9.140625" style="3" customWidth="1"/>
    <col min="5636" max="5636" width="11.5703125" style="3" customWidth="1"/>
    <col min="5637" max="5637" width="13.5703125" style="3" customWidth="1"/>
    <col min="5638" max="5638" width="10.28515625" style="3" bestFit="1" customWidth="1"/>
    <col min="5639" max="5639" width="9.5703125" style="3" bestFit="1" customWidth="1"/>
    <col min="5640" max="5640" width="16.42578125" style="3" bestFit="1" customWidth="1"/>
    <col min="5641" max="5641" width="10.28515625" style="3" bestFit="1" customWidth="1"/>
    <col min="5642" max="5642" width="6.85546875" style="3" bestFit="1" customWidth="1"/>
    <col min="5643" max="5643" width="13.7109375" style="3" bestFit="1" customWidth="1"/>
    <col min="5644" max="5644" width="4.42578125" style="3" bestFit="1" customWidth="1"/>
    <col min="5645" max="5645" width="9.5703125" style="3" bestFit="1" customWidth="1"/>
    <col min="5646" max="5646" width="10.5703125" style="3" bestFit="1" customWidth="1"/>
    <col min="5647" max="5647" width="45.7109375" style="3" bestFit="1" customWidth="1"/>
    <col min="5648" max="5648" width="16.5703125" style="3" bestFit="1" customWidth="1"/>
    <col min="5649" max="5649" width="8.7109375" style="3" bestFit="1" customWidth="1"/>
    <col min="5650" max="5653" width="13.85546875" style="3" bestFit="1" customWidth="1"/>
    <col min="5654" max="5654" width="16.85546875" style="3" bestFit="1" customWidth="1"/>
    <col min="5655" max="5655" width="7" style="3" bestFit="1" customWidth="1"/>
    <col min="5656" max="5656" width="9" style="3" bestFit="1" customWidth="1"/>
    <col min="5657" max="5657" width="9.5703125" style="3" bestFit="1" customWidth="1"/>
    <col min="5658" max="5658" width="8.7109375" style="3" bestFit="1" customWidth="1"/>
    <col min="5659" max="5659" width="7.85546875" style="3" bestFit="1" customWidth="1"/>
    <col min="5660" max="5660" width="8.7109375" style="3" bestFit="1" customWidth="1"/>
    <col min="5661" max="5661" width="7" style="3" bestFit="1" customWidth="1"/>
    <col min="5662" max="5889" width="9.140625" style="3" customWidth="1"/>
    <col min="5890" max="5890" width="10.28515625" style="3" bestFit="1" customWidth="1"/>
    <col min="5891" max="5891" width="9.140625" style="3" customWidth="1"/>
    <col min="5892" max="5892" width="11.5703125" style="3" customWidth="1"/>
    <col min="5893" max="5893" width="13.5703125" style="3" customWidth="1"/>
    <col min="5894" max="5894" width="10.28515625" style="3" bestFit="1" customWidth="1"/>
    <col min="5895" max="5895" width="9.5703125" style="3" bestFit="1" customWidth="1"/>
    <col min="5896" max="5896" width="16.42578125" style="3" bestFit="1" customWidth="1"/>
    <col min="5897" max="5897" width="10.28515625" style="3" bestFit="1" customWidth="1"/>
    <col min="5898" max="5898" width="6.85546875" style="3" bestFit="1" customWidth="1"/>
    <col min="5899" max="5899" width="13.7109375" style="3" bestFit="1" customWidth="1"/>
    <col min="5900" max="5900" width="4.42578125" style="3" bestFit="1" customWidth="1"/>
    <col min="5901" max="5901" width="9.5703125" style="3" bestFit="1" customWidth="1"/>
    <col min="5902" max="5902" width="10.5703125" style="3" bestFit="1" customWidth="1"/>
    <col min="5903" max="5903" width="45.7109375" style="3" bestFit="1" customWidth="1"/>
    <col min="5904" max="5904" width="16.5703125" style="3" bestFit="1" customWidth="1"/>
    <col min="5905" max="5905" width="8.7109375" style="3" bestFit="1" customWidth="1"/>
    <col min="5906" max="5909" width="13.85546875" style="3" bestFit="1" customWidth="1"/>
    <col min="5910" max="5910" width="16.85546875" style="3" bestFit="1" customWidth="1"/>
    <col min="5911" max="5911" width="7" style="3" bestFit="1" customWidth="1"/>
    <col min="5912" max="5912" width="9" style="3" bestFit="1" customWidth="1"/>
    <col min="5913" max="5913" width="9.5703125" style="3" bestFit="1" customWidth="1"/>
    <col min="5914" max="5914" width="8.7109375" style="3" bestFit="1" customWidth="1"/>
    <col min="5915" max="5915" width="7.85546875" style="3" bestFit="1" customWidth="1"/>
    <col min="5916" max="5916" width="8.7109375" style="3" bestFit="1" customWidth="1"/>
    <col min="5917" max="5917" width="7" style="3" bestFit="1" customWidth="1"/>
    <col min="5918" max="6145" width="9.140625" style="3" customWidth="1"/>
    <col min="6146" max="6146" width="10.28515625" style="3" bestFit="1" customWidth="1"/>
    <col min="6147" max="6147" width="9.140625" style="3" customWidth="1"/>
    <col min="6148" max="6148" width="11.5703125" style="3" customWidth="1"/>
    <col min="6149" max="6149" width="13.5703125" style="3" customWidth="1"/>
    <col min="6150" max="6150" width="10.28515625" style="3" bestFit="1" customWidth="1"/>
    <col min="6151" max="6151" width="9.5703125" style="3" bestFit="1" customWidth="1"/>
    <col min="6152" max="6152" width="16.42578125" style="3" bestFit="1" customWidth="1"/>
    <col min="6153" max="6153" width="10.28515625" style="3" bestFit="1" customWidth="1"/>
    <col min="6154" max="6154" width="6.85546875" style="3" bestFit="1" customWidth="1"/>
    <col min="6155" max="6155" width="13.7109375" style="3" bestFit="1" customWidth="1"/>
    <col min="6156" max="6156" width="4.42578125" style="3" bestFit="1" customWidth="1"/>
    <col min="6157" max="6157" width="9.5703125" style="3" bestFit="1" customWidth="1"/>
    <col min="6158" max="6158" width="10.5703125" style="3" bestFit="1" customWidth="1"/>
    <col min="6159" max="6159" width="45.7109375" style="3" bestFit="1" customWidth="1"/>
    <col min="6160" max="6160" width="16.5703125" style="3" bestFit="1" customWidth="1"/>
    <col min="6161" max="6161" width="8.7109375" style="3" bestFit="1" customWidth="1"/>
    <col min="6162" max="6165" width="13.85546875" style="3" bestFit="1" customWidth="1"/>
    <col min="6166" max="6166" width="16.85546875" style="3" bestFit="1" customWidth="1"/>
    <col min="6167" max="6167" width="7" style="3" bestFit="1" customWidth="1"/>
    <col min="6168" max="6168" width="9" style="3" bestFit="1" customWidth="1"/>
    <col min="6169" max="6169" width="9.5703125" style="3" bestFit="1" customWidth="1"/>
    <col min="6170" max="6170" width="8.7109375" style="3" bestFit="1" customWidth="1"/>
    <col min="6171" max="6171" width="7.85546875" style="3" bestFit="1" customWidth="1"/>
    <col min="6172" max="6172" width="8.7109375" style="3" bestFit="1" customWidth="1"/>
    <col min="6173" max="6173" width="7" style="3" bestFit="1" customWidth="1"/>
    <col min="6174" max="6401" width="9.140625" style="3" customWidth="1"/>
    <col min="6402" max="6402" width="10.28515625" style="3" bestFit="1" customWidth="1"/>
    <col min="6403" max="6403" width="9.140625" style="3" customWidth="1"/>
    <col min="6404" max="6404" width="11.5703125" style="3" customWidth="1"/>
    <col min="6405" max="6405" width="13.5703125" style="3" customWidth="1"/>
    <col min="6406" max="6406" width="10.28515625" style="3" bestFit="1" customWidth="1"/>
    <col min="6407" max="6407" width="9.5703125" style="3" bestFit="1" customWidth="1"/>
    <col min="6408" max="6408" width="16.42578125" style="3" bestFit="1" customWidth="1"/>
    <col min="6409" max="6409" width="10.28515625" style="3" bestFit="1" customWidth="1"/>
    <col min="6410" max="6410" width="6.85546875" style="3" bestFit="1" customWidth="1"/>
    <col min="6411" max="6411" width="13.7109375" style="3" bestFit="1" customWidth="1"/>
    <col min="6412" max="6412" width="4.42578125" style="3" bestFit="1" customWidth="1"/>
    <col min="6413" max="6413" width="9.5703125" style="3" bestFit="1" customWidth="1"/>
    <col min="6414" max="6414" width="10.5703125" style="3" bestFit="1" customWidth="1"/>
    <col min="6415" max="6415" width="45.7109375" style="3" bestFit="1" customWidth="1"/>
    <col min="6416" max="6416" width="16.5703125" style="3" bestFit="1" customWidth="1"/>
    <col min="6417" max="6417" width="8.7109375" style="3" bestFit="1" customWidth="1"/>
    <col min="6418" max="6421" width="13.85546875" style="3" bestFit="1" customWidth="1"/>
    <col min="6422" max="6422" width="16.85546875" style="3" bestFit="1" customWidth="1"/>
    <col min="6423" max="6423" width="7" style="3" bestFit="1" customWidth="1"/>
    <col min="6424" max="6424" width="9" style="3" bestFit="1" customWidth="1"/>
    <col min="6425" max="6425" width="9.5703125" style="3" bestFit="1" customWidth="1"/>
    <col min="6426" max="6426" width="8.7109375" style="3" bestFit="1" customWidth="1"/>
    <col min="6427" max="6427" width="7.85546875" style="3" bestFit="1" customWidth="1"/>
    <col min="6428" max="6428" width="8.7109375" style="3" bestFit="1" customWidth="1"/>
    <col min="6429" max="6429" width="7" style="3" bestFit="1" customWidth="1"/>
    <col min="6430" max="6657" width="9.140625" style="3" customWidth="1"/>
    <col min="6658" max="6658" width="10.28515625" style="3" bestFit="1" customWidth="1"/>
    <col min="6659" max="6659" width="9.140625" style="3" customWidth="1"/>
    <col min="6660" max="6660" width="11.5703125" style="3" customWidth="1"/>
    <col min="6661" max="6661" width="13.5703125" style="3" customWidth="1"/>
    <col min="6662" max="6662" width="10.28515625" style="3" bestFit="1" customWidth="1"/>
    <col min="6663" max="6663" width="9.5703125" style="3" bestFit="1" customWidth="1"/>
    <col min="6664" max="6664" width="16.42578125" style="3" bestFit="1" customWidth="1"/>
    <col min="6665" max="6665" width="10.28515625" style="3" bestFit="1" customWidth="1"/>
    <col min="6666" max="6666" width="6.85546875" style="3" bestFit="1" customWidth="1"/>
    <col min="6667" max="6667" width="13.7109375" style="3" bestFit="1" customWidth="1"/>
    <col min="6668" max="6668" width="4.42578125" style="3" bestFit="1" customWidth="1"/>
    <col min="6669" max="6669" width="9.5703125" style="3" bestFit="1" customWidth="1"/>
    <col min="6670" max="6670" width="10.5703125" style="3" bestFit="1" customWidth="1"/>
    <col min="6671" max="6671" width="45.7109375" style="3" bestFit="1" customWidth="1"/>
    <col min="6672" max="6672" width="16.5703125" style="3" bestFit="1" customWidth="1"/>
    <col min="6673" max="6673" width="8.7109375" style="3" bestFit="1" customWidth="1"/>
    <col min="6674" max="6677" width="13.85546875" style="3" bestFit="1" customWidth="1"/>
    <col min="6678" max="6678" width="16.85546875" style="3" bestFit="1" customWidth="1"/>
    <col min="6679" max="6679" width="7" style="3" bestFit="1" customWidth="1"/>
    <col min="6680" max="6680" width="9" style="3" bestFit="1" customWidth="1"/>
    <col min="6681" max="6681" width="9.5703125" style="3" bestFit="1" customWidth="1"/>
    <col min="6682" max="6682" width="8.7109375" style="3" bestFit="1" customWidth="1"/>
    <col min="6683" max="6683" width="7.85546875" style="3" bestFit="1" customWidth="1"/>
    <col min="6684" max="6684" width="8.7109375" style="3" bestFit="1" customWidth="1"/>
    <col min="6685" max="6685" width="7" style="3" bestFit="1" customWidth="1"/>
    <col min="6686" max="6913" width="9.140625" style="3" customWidth="1"/>
    <col min="6914" max="6914" width="10.28515625" style="3" bestFit="1" customWidth="1"/>
    <col min="6915" max="6915" width="9.140625" style="3" customWidth="1"/>
    <col min="6916" max="6916" width="11.5703125" style="3" customWidth="1"/>
    <col min="6917" max="6917" width="13.5703125" style="3" customWidth="1"/>
    <col min="6918" max="6918" width="10.28515625" style="3" bestFit="1" customWidth="1"/>
    <col min="6919" max="6919" width="9.5703125" style="3" bestFit="1" customWidth="1"/>
    <col min="6920" max="6920" width="16.42578125" style="3" bestFit="1" customWidth="1"/>
    <col min="6921" max="6921" width="10.28515625" style="3" bestFit="1" customWidth="1"/>
    <col min="6922" max="6922" width="6.85546875" style="3" bestFit="1" customWidth="1"/>
    <col min="6923" max="6923" width="13.7109375" style="3" bestFit="1" customWidth="1"/>
    <col min="6924" max="6924" width="4.42578125" style="3" bestFit="1" customWidth="1"/>
    <col min="6925" max="6925" width="9.5703125" style="3" bestFit="1" customWidth="1"/>
    <col min="6926" max="6926" width="10.5703125" style="3" bestFit="1" customWidth="1"/>
    <col min="6927" max="6927" width="45.7109375" style="3" bestFit="1" customWidth="1"/>
    <col min="6928" max="6928" width="16.5703125" style="3" bestFit="1" customWidth="1"/>
    <col min="6929" max="6929" width="8.7109375" style="3" bestFit="1" customWidth="1"/>
    <col min="6930" max="6933" width="13.85546875" style="3" bestFit="1" customWidth="1"/>
    <col min="6934" max="6934" width="16.85546875" style="3" bestFit="1" customWidth="1"/>
    <col min="6935" max="6935" width="7" style="3" bestFit="1" customWidth="1"/>
    <col min="6936" max="6936" width="9" style="3" bestFit="1" customWidth="1"/>
    <col min="6937" max="6937" width="9.5703125" style="3" bestFit="1" customWidth="1"/>
    <col min="6938" max="6938" width="8.7109375" style="3" bestFit="1" customWidth="1"/>
    <col min="6939" max="6939" width="7.85546875" style="3" bestFit="1" customWidth="1"/>
    <col min="6940" max="6940" width="8.7109375" style="3" bestFit="1" customWidth="1"/>
    <col min="6941" max="6941" width="7" style="3" bestFit="1" customWidth="1"/>
    <col min="6942" max="7169" width="9.140625" style="3" customWidth="1"/>
    <col min="7170" max="7170" width="10.28515625" style="3" bestFit="1" customWidth="1"/>
    <col min="7171" max="7171" width="9.140625" style="3" customWidth="1"/>
    <col min="7172" max="7172" width="11.5703125" style="3" customWidth="1"/>
    <col min="7173" max="7173" width="13.5703125" style="3" customWidth="1"/>
    <col min="7174" max="7174" width="10.28515625" style="3" bestFit="1" customWidth="1"/>
    <col min="7175" max="7175" width="9.5703125" style="3" bestFit="1" customWidth="1"/>
    <col min="7176" max="7176" width="16.42578125" style="3" bestFit="1" customWidth="1"/>
    <col min="7177" max="7177" width="10.28515625" style="3" bestFit="1" customWidth="1"/>
    <col min="7178" max="7178" width="6.85546875" style="3" bestFit="1" customWidth="1"/>
    <col min="7179" max="7179" width="13.7109375" style="3" bestFit="1" customWidth="1"/>
    <col min="7180" max="7180" width="4.42578125" style="3" bestFit="1" customWidth="1"/>
    <col min="7181" max="7181" width="9.5703125" style="3" bestFit="1" customWidth="1"/>
    <col min="7182" max="7182" width="10.5703125" style="3" bestFit="1" customWidth="1"/>
    <col min="7183" max="7183" width="45.7109375" style="3" bestFit="1" customWidth="1"/>
    <col min="7184" max="7184" width="16.5703125" style="3" bestFit="1" customWidth="1"/>
    <col min="7185" max="7185" width="8.7109375" style="3" bestFit="1" customWidth="1"/>
    <col min="7186" max="7189" width="13.85546875" style="3" bestFit="1" customWidth="1"/>
    <col min="7190" max="7190" width="16.85546875" style="3" bestFit="1" customWidth="1"/>
    <col min="7191" max="7191" width="7" style="3" bestFit="1" customWidth="1"/>
    <col min="7192" max="7192" width="9" style="3" bestFit="1" customWidth="1"/>
    <col min="7193" max="7193" width="9.5703125" style="3" bestFit="1" customWidth="1"/>
    <col min="7194" max="7194" width="8.7109375" style="3" bestFit="1" customWidth="1"/>
    <col min="7195" max="7195" width="7.85546875" style="3" bestFit="1" customWidth="1"/>
    <col min="7196" max="7196" width="8.7109375" style="3" bestFit="1" customWidth="1"/>
    <col min="7197" max="7197" width="7" style="3" bestFit="1" customWidth="1"/>
    <col min="7198" max="7425" width="9.140625" style="3" customWidth="1"/>
    <col min="7426" max="7426" width="10.28515625" style="3" bestFit="1" customWidth="1"/>
    <col min="7427" max="7427" width="9.140625" style="3" customWidth="1"/>
    <col min="7428" max="7428" width="11.5703125" style="3" customWidth="1"/>
    <col min="7429" max="7429" width="13.5703125" style="3" customWidth="1"/>
    <col min="7430" max="7430" width="10.28515625" style="3" bestFit="1" customWidth="1"/>
    <col min="7431" max="7431" width="9.5703125" style="3" bestFit="1" customWidth="1"/>
    <col min="7432" max="7432" width="16.42578125" style="3" bestFit="1" customWidth="1"/>
    <col min="7433" max="7433" width="10.28515625" style="3" bestFit="1" customWidth="1"/>
    <col min="7434" max="7434" width="6.85546875" style="3" bestFit="1" customWidth="1"/>
    <col min="7435" max="7435" width="13.7109375" style="3" bestFit="1" customWidth="1"/>
    <col min="7436" max="7436" width="4.42578125" style="3" bestFit="1" customWidth="1"/>
    <col min="7437" max="7437" width="9.5703125" style="3" bestFit="1" customWidth="1"/>
    <col min="7438" max="7438" width="10.5703125" style="3" bestFit="1" customWidth="1"/>
    <col min="7439" max="7439" width="45.7109375" style="3" bestFit="1" customWidth="1"/>
    <col min="7440" max="7440" width="16.5703125" style="3" bestFit="1" customWidth="1"/>
    <col min="7441" max="7441" width="8.7109375" style="3" bestFit="1" customWidth="1"/>
    <col min="7442" max="7445" width="13.85546875" style="3" bestFit="1" customWidth="1"/>
    <col min="7446" max="7446" width="16.85546875" style="3" bestFit="1" customWidth="1"/>
    <col min="7447" max="7447" width="7" style="3" bestFit="1" customWidth="1"/>
    <col min="7448" max="7448" width="9" style="3" bestFit="1" customWidth="1"/>
    <col min="7449" max="7449" width="9.5703125" style="3" bestFit="1" customWidth="1"/>
    <col min="7450" max="7450" width="8.7109375" style="3" bestFit="1" customWidth="1"/>
    <col min="7451" max="7451" width="7.85546875" style="3" bestFit="1" customWidth="1"/>
    <col min="7452" max="7452" width="8.7109375" style="3" bestFit="1" customWidth="1"/>
    <col min="7453" max="7453" width="7" style="3" bestFit="1" customWidth="1"/>
    <col min="7454" max="7681" width="9.140625" style="3" customWidth="1"/>
    <col min="7682" max="7682" width="10.28515625" style="3" bestFit="1" customWidth="1"/>
    <col min="7683" max="7683" width="9.140625" style="3" customWidth="1"/>
    <col min="7684" max="7684" width="11.5703125" style="3" customWidth="1"/>
    <col min="7685" max="7685" width="13.5703125" style="3" customWidth="1"/>
    <col min="7686" max="7686" width="10.28515625" style="3" bestFit="1" customWidth="1"/>
    <col min="7687" max="7687" width="9.5703125" style="3" bestFit="1" customWidth="1"/>
    <col min="7688" max="7688" width="16.42578125" style="3" bestFit="1" customWidth="1"/>
    <col min="7689" max="7689" width="10.28515625" style="3" bestFit="1" customWidth="1"/>
    <col min="7690" max="7690" width="6.85546875" style="3" bestFit="1" customWidth="1"/>
    <col min="7691" max="7691" width="13.7109375" style="3" bestFit="1" customWidth="1"/>
    <col min="7692" max="7692" width="4.42578125" style="3" bestFit="1" customWidth="1"/>
    <col min="7693" max="7693" width="9.5703125" style="3" bestFit="1" customWidth="1"/>
    <col min="7694" max="7694" width="10.5703125" style="3" bestFit="1" customWidth="1"/>
    <col min="7695" max="7695" width="45.7109375" style="3" bestFit="1" customWidth="1"/>
    <col min="7696" max="7696" width="16.5703125" style="3" bestFit="1" customWidth="1"/>
    <col min="7697" max="7697" width="8.7109375" style="3" bestFit="1" customWidth="1"/>
    <col min="7698" max="7701" width="13.85546875" style="3" bestFit="1" customWidth="1"/>
    <col min="7702" max="7702" width="16.85546875" style="3" bestFit="1" customWidth="1"/>
    <col min="7703" max="7703" width="7" style="3" bestFit="1" customWidth="1"/>
    <col min="7704" max="7704" width="9" style="3" bestFit="1" customWidth="1"/>
    <col min="7705" max="7705" width="9.5703125" style="3" bestFit="1" customWidth="1"/>
    <col min="7706" max="7706" width="8.7109375" style="3" bestFit="1" customWidth="1"/>
    <col min="7707" max="7707" width="7.85546875" style="3" bestFit="1" customWidth="1"/>
    <col min="7708" max="7708" width="8.7109375" style="3" bestFit="1" customWidth="1"/>
    <col min="7709" max="7709" width="7" style="3" bestFit="1" customWidth="1"/>
    <col min="7710" max="7937" width="9.140625" style="3" customWidth="1"/>
    <col min="7938" max="7938" width="10.28515625" style="3" bestFit="1" customWidth="1"/>
    <col min="7939" max="7939" width="9.140625" style="3" customWidth="1"/>
    <col min="7940" max="7940" width="11.5703125" style="3" customWidth="1"/>
    <col min="7941" max="7941" width="13.5703125" style="3" customWidth="1"/>
    <col min="7942" max="7942" width="10.28515625" style="3" bestFit="1" customWidth="1"/>
    <col min="7943" max="7943" width="9.5703125" style="3" bestFit="1" customWidth="1"/>
    <col min="7944" max="7944" width="16.42578125" style="3" bestFit="1" customWidth="1"/>
    <col min="7945" max="7945" width="10.28515625" style="3" bestFit="1" customWidth="1"/>
    <col min="7946" max="7946" width="6.85546875" style="3" bestFit="1" customWidth="1"/>
    <col min="7947" max="7947" width="13.7109375" style="3" bestFit="1" customWidth="1"/>
    <col min="7948" max="7948" width="4.42578125" style="3" bestFit="1" customWidth="1"/>
    <col min="7949" max="7949" width="9.5703125" style="3" bestFit="1" customWidth="1"/>
    <col min="7950" max="7950" width="10.5703125" style="3" bestFit="1" customWidth="1"/>
    <col min="7951" max="7951" width="45.7109375" style="3" bestFit="1" customWidth="1"/>
    <col min="7952" max="7952" width="16.5703125" style="3" bestFit="1" customWidth="1"/>
    <col min="7953" max="7953" width="8.7109375" style="3" bestFit="1" customWidth="1"/>
    <col min="7954" max="7957" width="13.85546875" style="3" bestFit="1" customWidth="1"/>
    <col min="7958" max="7958" width="16.85546875" style="3" bestFit="1" customWidth="1"/>
    <col min="7959" max="7959" width="7" style="3" bestFit="1" customWidth="1"/>
    <col min="7960" max="7960" width="9" style="3" bestFit="1" customWidth="1"/>
    <col min="7961" max="7961" width="9.5703125" style="3" bestFit="1" customWidth="1"/>
    <col min="7962" max="7962" width="8.7109375" style="3" bestFit="1" customWidth="1"/>
    <col min="7963" max="7963" width="7.85546875" style="3" bestFit="1" customWidth="1"/>
    <col min="7964" max="7964" width="8.7109375" style="3" bestFit="1" customWidth="1"/>
    <col min="7965" max="7965" width="7" style="3" bestFit="1" customWidth="1"/>
    <col min="7966" max="8193" width="9.140625" style="3" customWidth="1"/>
    <col min="8194" max="8194" width="10.28515625" style="3" bestFit="1" customWidth="1"/>
    <col min="8195" max="8195" width="9.140625" style="3" customWidth="1"/>
    <col min="8196" max="8196" width="11.5703125" style="3" customWidth="1"/>
    <col min="8197" max="8197" width="13.5703125" style="3" customWidth="1"/>
    <col min="8198" max="8198" width="10.28515625" style="3" bestFit="1" customWidth="1"/>
    <col min="8199" max="8199" width="9.5703125" style="3" bestFit="1" customWidth="1"/>
    <col min="8200" max="8200" width="16.42578125" style="3" bestFit="1" customWidth="1"/>
    <col min="8201" max="8201" width="10.28515625" style="3" bestFit="1" customWidth="1"/>
    <col min="8202" max="8202" width="6.85546875" style="3" bestFit="1" customWidth="1"/>
    <col min="8203" max="8203" width="13.7109375" style="3" bestFit="1" customWidth="1"/>
    <col min="8204" max="8204" width="4.42578125" style="3" bestFit="1" customWidth="1"/>
    <col min="8205" max="8205" width="9.5703125" style="3" bestFit="1" customWidth="1"/>
    <col min="8206" max="8206" width="10.5703125" style="3" bestFit="1" customWidth="1"/>
    <col min="8207" max="8207" width="45.7109375" style="3" bestFit="1" customWidth="1"/>
    <col min="8208" max="8208" width="16.5703125" style="3" bestFit="1" customWidth="1"/>
    <col min="8209" max="8209" width="8.7109375" style="3" bestFit="1" customWidth="1"/>
    <col min="8210" max="8213" width="13.85546875" style="3" bestFit="1" customWidth="1"/>
    <col min="8214" max="8214" width="16.85546875" style="3" bestFit="1" customWidth="1"/>
    <col min="8215" max="8215" width="7" style="3" bestFit="1" customWidth="1"/>
    <col min="8216" max="8216" width="9" style="3" bestFit="1" customWidth="1"/>
    <col min="8217" max="8217" width="9.5703125" style="3" bestFit="1" customWidth="1"/>
    <col min="8218" max="8218" width="8.7109375" style="3" bestFit="1" customWidth="1"/>
    <col min="8219" max="8219" width="7.85546875" style="3" bestFit="1" customWidth="1"/>
    <col min="8220" max="8220" width="8.7109375" style="3" bestFit="1" customWidth="1"/>
    <col min="8221" max="8221" width="7" style="3" bestFit="1" customWidth="1"/>
    <col min="8222" max="8449" width="9.140625" style="3" customWidth="1"/>
    <col min="8450" max="8450" width="10.28515625" style="3" bestFit="1" customWidth="1"/>
    <col min="8451" max="8451" width="9.140625" style="3" customWidth="1"/>
    <col min="8452" max="8452" width="11.5703125" style="3" customWidth="1"/>
    <col min="8453" max="8453" width="13.5703125" style="3" customWidth="1"/>
    <col min="8454" max="8454" width="10.28515625" style="3" bestFit="1" customWidth="1"/>
    <col min="8455" max="8455" width="9.5703125" style="3" bestFit="1" customWidth="1"/>
    <col min="8456" max="8456" width="16.42578125" style="3" bestFit="1" customWidth="1"/>
    <col min="8457" max="8457" width="10.28515625" style="3" bestFit="1" customWidth="1"/>
    <col min="8458" max="8458" width="6.85546875" style="3" bestFit="1" customWidth="1"/>
    <col min="8459" max="8459" width="13.7109375" style="3" bestFit="1" customWidth="1"/>
    <col min="8460" max="8460" width="4.42578125" style="3" bestFit="1" customWidth="1"/>
    <col min="8461" max="8461" width="9.5703125" style="3" bestFit="1" customWidth="1"/>
    <col min="8462" max="8462" width="10.5703125" style="3" bestFit="1" customWidth="1"/>
    <col min="8463" max="8463" width="45.7109375" style="3" bestFit="1" customWidth="1"/>
    <col min="8464" max="8464" width="16.5703125" style="3" bestFit="1" customWidth="1"/>
    <col min="8465" max="8465" width="8.7109375" style="3" bestFit="1" customWidth="1"/>
    <col min="8466" max="8469" width="13.85546875" style="3" bestFit="1" customWidth="1"/>
    <col min="8470" max="8470" width="16.85546875" style="3" bestFit="1" customWidth="1"/>
    <col min="8471" max="8471" width="7" style="3" bestFit="1" customWidth="1"/>
    <col min="8472" max="8472" width="9" style="3" bestFit="1" customWidth="1"/>
    <col min="8473" max="8473" width="9.5703125" style="3" bestFit="1" customWidth="1"/>
    <col min="8474" max="8474" width="8.7109375" style="3" bestFit="1" customWidth="1"/>
    <col min="8475" max="8475" width="7.85546875" style="3" bestFit="1" customWidth="1"/>
    <col min="8476" max="8476" width="8.7109375" style="3" bestFit="1" customWidth="1"/>
    <col min="8477" max="8477" width="7" style="3" bestFit="1" customWidth="1"/>
    <col min="8478" max="8705" width="9.140625" style="3" customWidth="1"/>
    <col min="8706" max="8706" width="10.28515625" style="3" bestFit="1" customWidth="1"/>
    <col min="8707" max="8707" width="9.140625" style="3" customWidth="1"/>
    <col min="8708" max="8708" width="11.5703125" style="3" customWidth="1"/>
    <col min="8709" max="8709" width="13.5703125" style="3" customWidth="1"/>
    <col min="8710" max="8710" width="10.28515625" style="3" bestFit="1" customWidth="1"/>
    <col min="8711" max="8711" width="9.5703125" style="3" bestFit="1" customWidth="1"/>
    <col min="8712" max="8712" width="16.42578125" style="3" bestFit="1" customWidth="1"/>
    <col min="8713" max="8713" width="10.28515625" style="3" bestFit="1" customWidth="1"/>
    <col min="8714" max="8714" width="6.85546875" style="3" bestFit="1" customWidth="1"/>
    <col min="8715" max="8715" width="13.7109375" style="3" bestFit="1" customWidth="1"/>
    <col min="8716" max="8716" width="4.42578125" style="3" bestFit="1" customWidth="1"/>
    <col min="8717" max="8717" width="9.5703125" style="3" bestFit="1" customWidth="1"/>
    <col min="8718" max="8718" width="10.5703125" style="3" bestFit="1" customWidth="1"/>
    <col min="8719" max="8719" width="45.7109375" style="3" bestFit="1" customWidth="1"/>
    <col min="8720" max="8720" width="16.5703125" style="3" bestFit="1" customWidth="1"/>
    <col min="8721" max="8721" width="8.7109375" style="3" bestFit="1" customWidth="1"/>
    <col min="8722" max="8725" width="13.85546875" style="3" bestFit="1" customWidth="1"/>
    <col min="8726" max="8726" width="16.85546875" style="3" bestFit="1" customWidth="1"/>
    <col min="8727" max="8727" width="7" style="3" bestFit="1" customWidth="1"/>
    <col min="8728" max="8728" width="9" style="3" bestFit="1" customWidth="1"/>
    <col min="8729" max="8729" width="9.5703125" style="3" bestFit="1" customWidth="1"/>
    <col min="8730" max="8730" width="8.7109375" style="3" bestFit="1" customWidth="1"/>
    <col min="8731" max="8731" width="7.85546875" style="3" bestFit="1" customWidth="1"/>
    <col min="8732" max="8732" width="8.7109375" style="3" bestFit="1" customWidth="1"/>
    <col min="8733" max="8733" width="7" style="3" bestFit="1" customWidth="1"/>
    <col min="8734" max="8961" width="9.140625" style="3" customWidth="1"/>
    <col min="8962" max="8962" width="10.28515625" style="3" bestFit="1" customWidth="1"/>
    <col min="8963" max="8963" width="9.140625" style="3" customWidth="1"/>
    <col min="8964" max="8964" width="11.5703125" style="3" customWidth="1"/>
    <col min="8965" max="8965" width="13.5703125" style="3" customWidth="1"/>
    <col min="8966" max="8966" width="10.28515625" style="3" bestFit="1" customWidth="1"/>
    <col min="8967" max="8967" width="9.5703125" style="3" bestFit="1" customWidth="1"/>
    <col min="8968" max="8968" width="16.42578125" style="3" bestFit="1" customWidth="1"/>
    <col min="8969" max="8969" width="10.28515625" style="3" bestFit="1" customWidth="1"/>
    <col min="8970" max="8970" width="6.85546875" style="3" bestFit="1" customWidth="1"/>
    <col min="8971" max="8971" width="13.7109375" style="3" bestFit="1" customWidth="1"/>
    <col min="8972" max="8972" width="4.42578125" style="3" bestFit="1" customWidth="1"/>
    <col min="8973" max="8973" width="9.5703125" style="3" bestFit="1" customWidth="1"/>
    <col min="8974" max="8974" width="10.5703125" style="3" bestFit="1" customWidth="1"/>
    <col min="8975" max="8975" width="45.7109375" style="3" bestFit="1" customWidth="1"/>
    <col min="8976" max="8976" width="16.5703125" style="3" bestFit="1" customWidth="1"/>
    <col min="8977" max="8977" width="8.7109375" style="3" bestFit="1" customWidth="1"/>
    <col min="8978" max="8981" width="13.85546875" style="3" bestFit="1" customWidth="1"/>
    <col min="8982" max="8982" width="16.85546875" style="3" bestFit="1" customWidth="1"/>
    <col min="8983" max="8983" width="7" style="3" bestFit="1" customWidth="1"/>
    <col min="8984" max="8984" width="9" style="3" bestFit="1" customWidth="1"/>
    <col min="8985" max="8985" width="9.5703125" style="3" bestFit="1" customWidth="1"/>
    <col min="8986" max="8986" width="8.7109375" style="3" bestFit="1" customWidth="1"/>
    <col min="8987" max="8987" width="7.85546875" style="3" bestFit="1" customWidth="1"/>
    <col min="8988" max="8988" width="8.7109375" style="3" bestFit="1" customWidth="1"/>
    <col min="8989" max="8989" width="7" style="3" bestFit="1" customWidth="1"/>
    <col min="8990" max="9217" width="9.140625" style="3" customWidth="1"/>
    <col min="9218" max="9218" width="10.28515625" style="3" bestFit="1" customWidth="1"/>
    <col min="9219" max="9219" width="9.140625" style="3" customWidth="1"/>
    <col min="9220" max="9220" width="11.5703125" style="3" customWidth="1"/>
    <col min="9221" max="9221" width="13.5703125" style="3" customWidth="1"/>
    <col min="9222" max="9222" width="10.28515625" style="3" bestFit="1" customWidth="1"/>
    <col min="9223" max="9223" width="9.5703125" style="3" bestFit="1" customWidth="1"/>
    <col min="9224" max="9224" width="16.42578125" style="3" bestFit="1" customWidth="1"/>
    <col min="9225" max="9225" width="10.28515625" style="3" bestFit="1" customWidth="1"/>
    <col min="9226" max="9226" width="6.85546875" style="3" bestFit="1" customWidth="1"/>
    <col min="9227" max="9227" width="13.7109375" style="3" bestFit="1" customWidth="1"/>
    <col min="9228" max="9228" width="4.42578125" style="3" bestFit="1" customWidth="1"/>
    <col min="9229" max="9229" width="9.5703125" style="3" bestFit="1" customWidth="1"/>
    <col min="9230" max="9230" width="10.5703125" style="3" bestFit="1" customWidth="1"/>
    <col min="9231" max="9231" width="45.7109375" style="3" bestFit="1" customWidth="1"/>
    <col min="9232" max="9232" width="16.5703125" style="3" bestFit="1" customWidth="1"/>
    <col min="9233" max="9233" width="8.7109375" style="3" bestFit="1" customWidth="1"/>
    <col min="9234" max="9237" width="13.85546875" style="3" bestFit="1" customWidth="1"/>
    <col min="9238" max="9238" width="16.85546875" style="3" bestFit="1" customWidth="1"/>
    <col min="9239" max="9239" width="7" style="3" bestFit="1" customWidth="1"/>
    <col min="9240" max="9240" width="9" style="3" bestFit="1" customWidth="1"/>
    <col min="9241" max="9241" width="9.5703125" style="3" bestFit="1" customWidth="1"/>
    <col min="9242" max="9242" width="8.7109375" style="3" bestFit="1" customWidth="1"/>
    <col min="9243" max="9243" width="7.85546875" style="3" bestFit="1" customWidth="1"/>
    <col min="9244" max="9244" width="8.7109375" style="3" bestFit="1" customWidth="1"/>
    <col min="9245" max="9245" width="7" style="3" bestFit="1" customWidth="1"/>
    <col min="9246" max="9473" width="9.140625" style="3" customWidth="1"/>
    <col min="9474" max="9474" width="10.28515625" style="3" bestFit="1" customWidth="1"/>
    <col min="9475" max="9475" width="9.140625" style="3" customWidth="1"/>
    <col min="9476" max="9476" width="11.5703125" style="3" customWidth="1"/>
    <col min="9477" max="9477" width="13.5703125" style="3" customWidth="1"/>
    <col min="9478" max="9478" width="10.28515625" style="3" bestFit="1" customWidth="1"/>
    <col min="9479" max="9479" width="9.5703125" style="3" bestFit="1" customWidth="1"/>
    <col min="9480" max="9480" width="16.42578125" style="3" bestFit="1" customWidth="1"/>
    <col min="9481" max="9481" width="10.28515625" style="3" bestFit="1" customWidth="1"/>
    <col min="9482" max="9482" width="6.85546875" style="3" bestFit="1" customWidth="1"/>
    <col min="9483" max="9483" width="13.7109375" style="3" bestFit="1" customWidth="1"/>
    <col min="9484" max="9484" width="4.42578125" style="3" bestFit="1" customWidth="1"/>
    <col min="9485" max="9485" width="9.5703125" style="3" bestFit="1" customWidth="1"/>
    <col min="9486" max="9486" width="10.5703125" style="3" bestFit="1" customWidth="1"/>
    <col min="9487" max="9487" width="45.7109375" style="3" bestFit="1" customWidth="1"/>
    <col min="9488" max="9488" width="16.5703125" style="3" bestFit="1" customWidth="1"/>
    <col min="9489" max="9489" width="8.7109375" style="3" bestFit="1" customWidth="1"/>
    <col min="9490" max="9493" width="13.85546875" style="3" bestFit="1" customWidth="1"/>
    <col min="9494" max="9494" width="16.85546875" style="3" bestFit="1" customWidth="1"/>
    <col min="9495" max="9495" width="7" style="3" bestFit="1" customWidth="1"/>
    <col min="9496" max="9496" width="9" style="3" bestFit="1" customWidth="1"/>
    <col min="9497" max="9497" width="9.5703125" style="3" bestFit="1" customWidth="1"/>
    <col min="9498" max="9498" width="8.7109375" style="3" bestFit="1" customWidth="1"/>
    <col min="9499" max="9499" width="7.85546875" style="3" bestFit="1" customWidth="1"/>
    <col min="9500" max="9500" width="8.7109375" style="3" bestFit="1" customWidth="1"/>
    <col min="9501" max="9501" width="7" style="3" bestFit="1" customWidth="1"/>
    <col min="9502" max="9729" width="9.140625" style="3" customWidth="1"/>
    <col min="9730" max="9730" width="10.28515625" style="3" bestFit="1" customWidth="1"/>
    <col min="9731" max="9731" width="9.140625" style="3" customWidth="1"/>
    <col min="9732" max="9732" width="11.5703125" style="3" customWidth="1"/>
    <col min="9733" max="9733" width="13.5703125" style="3" customWidth="1"/>
    <col min="9734" max="9734" width="10.28515625" style="3" bestFit="1" customWidth="1"/>
    <col min="9735" max="9735" width="9.5703125" style="3" bestFit="1" customWidth="1"/>
    <col min="9736" max="9736" width="16.42578125" style="3" bestFit="1" customWidth="1"/>
    <col min="9737" max="9737" width="10.28515625" style="3" bestFit="1" customWidth="1"/>
    <col min="9738" max="9738" width="6.85546875" style="3" bestFit="1" customWidth="1"/>
    <col min="9739" max="9739" width="13.7109375" style="3" bestFit="1" customWidth="1"/>
    <col min="9740" max="9740" width="4.42578125" style="3" bestFit="1" customWidth="1"/>
    <col min="9741" max="9741" width="9.5703125" style="3" bestFit="1" customWidth="1"/>
    <col min="9742" max="9742" width="10.5703125" style="3" bestFit="1" customWidth="1"/>
    <col min="9743" max="9743" width="45.7109375" style="3" bestFit="1" customWidth="1"/>
    <col min="9744" max="9744" width="16.5703125" style="3" bestFit="1" customWidth="1"/>
    <col min="9745" max="9745" width="8.7109375" style="3" bestFit="1" customWidth="1"/>
    <col min="9746" max="9749" width="13.85546875" style="3" bestFit="1" customWidth="1"/>
    <col min="9750" max="9750" width="16.85546875" style="3" bestFit="1" customWidth="1"/>
    <col min="9751" max="9751" width="7" style="3" bestFit="1" customWidth="1"/>
    <col min="9752" max="9752" width="9" style="3" bestFit="1" customWidth="1"/>
    <col min="9753" max="9753" width="9.5703125" style="3" bestFit="1" customWidth="1"/>
    <col min="9754" max="9754" width="8.7109375" style="3" bestFit="1" customWidth="1"/>
    <col min="9755" max="9755" width="7.85546875" style="3" bestFit="1" customWidth="1"/>
    <col min="9756" max="9756" width="8.7109375" style="3" bestFit="1" customWidth="1"/>
    <col min="9757" max="9757" width="7" style="3" bestFit="1" customWidth="1"/>
    <col min="9758" max="9985" width="9.140625" style="3" customWidth="1"/>
    <col min="9986" max="9986" width="10.28515625" style="3" bestFit="1" customWidth="1"/>
    <col min="9987" max="9987" width="9.140625" style="3" customWidth="1"/>
    <col min="9988" max="9988" width="11.5703125" style="3" customWidth="1"/>
    <col min="9989" max="9989" width="13.5703125" style="3" customWidth="1"/>
    <col min="9990" max="9990" width="10.28515625" style="3" bestFit="1" customWidth="1"/>
    <col min="9991" max="9991" width="9.5703125" style="3" bestFit="1" customWidth="1"/>
    <col min="9992" max="9992" width="16.42578125" style="3" bestFit="1" customWidth="1"/>
    <col min="9993" max="9993" width="10.28515625" style="3" bestFit="1" customWidth="1"/>
    <col min="9994" max="9994" width="6.85546875" style="3" bestFit="1" customWidth="1"/>
    <col min="9995" max="9995" width="13.7109375" style="3" bestFit="1" customWidth="1"/>
    <col min="9996" max="9996" width="4.42578125" style="3" bestFit="1" customWidth="1"/>
    <col min="9997" max="9997" width="9.5703125" style="3" bestFit="1" customWidth="1"/>
    <col min="9998" max="9998" width="10.5703125" style="3" bestFit="1" customWidth="1"/>
    <col min="9999" max="9999" width="45.7109375" style="3" bestFit="1" customWidth="1"/>
    <col min="10000" max="10000" width="16.5703125" style="3" bestFit="1" customWidth="1"/>
    <col min="10001" max="10001" width="8.7109375" style="3" bestFit="1" customWidth="1"/>
    <col min="10002" max="10005" width="13.85546875" style="3" bestFit="1" customWidth="1"/>
    <col min="10006" max="10006" width="16.85546875" style="3" bestFit="1" customWidth="1"/>
    <col min="10007" max="10007" width="7" style="3" bestFit="1" customWidth="1"/>
    <col min="10008" max="10008" width="9" style="3" bestFit="1" customWidth="1"/>
    <col min="10009" max="10009" width="9.5703125" style="3" bestFit="1" customWidth="1"/>
    <col min="10010" max="10010" width="8.7109375" style="3" bestFit="1" customWidth="1"/>
    <col min="10011" max="10011" width="7.85546875" style="3" bestFit="1" customWidth="1"/>
    <col min="10012" max="10012" width="8.7109375" style="3" bestFit="1" customWidth="1"/>
    <col min="10013" max="10013" width="7" style="3" bestFit="1" customWidth="1"/>
    <col min="10014" max="10241" width="9.140625" style="3" customWidth="1"/>
    <col min="10242" max="10242" width="10.28515625" style="3" bestFit="1" customWidth="1"/>
    <col min="10243" max="10243" width="9.140625" style="3" customWidth="1"/>
    <col min="10244" max="10244" width="11.5703125" style="3" customWidth="1"/>
    <col min="10245" max="10245" width="13.5703125" style="3" customWidth="1"/>
    <col min="10246" max="10246" width="10.28515625" style="3" bestFit="1" customWidth="1"/>
    <col min="10247" max="10247" width="9.5703125" style="3" bestFit="1" customWidth="1"/>
    <col min="10248" max="10248" width="16.42578125" style="3" bestFit="1" customWidth="1"/>
    <col min="10249" max="10249" width="10.28515625" style="3" bestFit="1" customWidth="1"/>
    <col min="10250" max="10250" width="6.85546875" style="3" bestFit="1" customWidth="1"/>
    <col min="10251" max="10251" width="13.7109375" style="3" bestFit="1" customWidth="1"/>
    <col min="10252" max="10252" width="4.42578125" style="3" bestFit="1" customWidth="1"/>
    <col min="10253" max="10253" width="9.5703125" style="3" bestFit="1" customWidth="1"/>
    <col min="10254" max="10254" width="10.5703125" style="3" bestFit="1" customWidth="1"/>
    <col min="10255" max="10255" width="45.7109375" style="3" bestFit="1" customWidth="1"/>
    <col min="10256" max="10256" width="16.5703125" style="3" bestFit="1" customWidth="1"/>
    <col min="10257" max="10257" width="8.7109375" style="3" bestFit="1" customWidth="1"/>
    <col min="10258" max="10261" width="13.85546875" style="3" bestFit="1" customWidth="1"/>
    <col min="10262" max="10262" width="16.85546875" style="3" bestFit="1" customWidth="1"/>
    <col min="10263" max="10263" width="7" style="3" bestFit="1" customWidth="1"/>
    <col min="10264" max="10264" width="9" style="3" bestFit="1" customWidth="1"/>
    <col min="10265" max="10265" width="9.5703125" style="3" bestFit="1" customWidth="1"/>
    <col min="10266" max="10266" width="8.7109375" style="3" bestFit="1" customWidth="1"/>
    <col min="10267" max="10267" width="7.85546875" style="3" bestFit="1" customWidth="1"/>
    <col min="10268" max="10268" width="8.7109375" style="3" bestFit="1" customWidth="1"/>
    <col min="10269" max="10269" width="7" style="3" bestFit="1" customWidth="1"/>
    <col min="10270" max="10497" width="9.140625" style="3" customWidth="1"/>
    <col min="10498" max="10498" width="10.28515625" style="3" bestFit="1" customWidth="1"/>
    <col min="10499" max="10499" width="9.140625" style="3" customWidth="1"/>
    <col min="10500" max="10500" width="11.5703125" style="3" customWidth="1"/>
    <col min="10501" max="10501" width="13.5703125" style="3" customWidth="1"/>
    <col min="10502" max="10502" width="10.28515625" style="3" bestFit="1" customWidth="1"/>
    <col min="10503" max="10503" width="9.5703125" style="3" bestFit="1" customWidth="1"/>
    <col min="10504" max="10504" width="16.42578125" style="3" bestFit="1" customWidth="1"/>
    <col min="10505" max="10505" width="10.28515625" style="3" bestFit="1" customWidth="1"/>
    <col min="10506" max="10506" width="6.85546875" style="3" bestFit="1" customWidth="1"/>
    <col min="10507" max="10507" width="13.7109375" style="3" bestFit="1" customWidth="1"/>
    <col min="10508" max="10508" width="4.42578125" style="3" bestFit="1" customWidth="1"/>
    <col min="10509" max="10509" width="9.5703125" style="3" bestFit="1" customWidth="1"/>
    <col min="10510" max="10510" width="10.5703125" style="3" bestFit="1" customWidth="1"/>
    <col min="10511" max="10511" width="45.7109375" style="3" bestFit="1" customWidth="1"/>
    <col min="10512" max="10512" width="16.5703125" style="3" bestFit="1" customWidth="1"/>
    <col min="10513" max="10513" width="8.7109375" style="3" bestFit="1" customWidth="1"/>
    <col min="10514" max="10517" width="13.85546875" style="3" bestFit="1" customWidth="1"/>
    <col min="10518" max="10518" width="16.85546875" style="3" bestFit="1" customWidth="1"/>
    <col min="10519" max="10519" width="7" style="3" bestFit="1" customWidth="1"/>
    <col min="10520" max="10520" width="9" style="3" bestFit="1" customWidth="1"/>
    <col min="10521" max="10521" width="9.5703125" style="3" bestFit="1" customWidth="1"/>
    <col min="10522" max="10522" width="8.7109375" style="3" bestFit="1" customWidth="1"/>
    <col min="10523" max="10523" width="7.85546875" style="3" bestFit="1" customWidth="1"/>
    <col min="10524" max="10524" width="8.7109375" style="3" bestFit="1" customWidth="1"/>
    <col min="10525" max="10525" width="7" style="3" bestFit="1" customWidth="1"/>
    <col min="10526" max="10753" width="9.140625" style="3" customWidth="1"/>
    <col min="10754" max="10754" width="10.28515625" style="3" bestFit="1" customWidth="1"/>
    <col min="10755" max="10755" width="9.140625" style="3" customWidth="1"/>
    <col min="10756" max="10756" width="11.5703125" style="3" customWidth="1"/>
    <col min="10757" max="10757" width="13.5703125" style="3" customWidth="1"/>
    <col min="10758" max="10758" width="10.28515625" style="3" bestFit="1" customWidth="1"/>
    <col min="10759" max="10759" width="9.5703125" style="3" bestFit="1" customWidth="1"/>
    <col min="10760" max="10760" width="16.42578125" style="3" bestFit="1" customWidth="1"/>
    <col min="10761" max="10761" width="10.28515625" style="3" bestFit="1" customWidth="1"/>
    <col min="10762" max="10762" width="6.85546875" style="3" bestFit="1" customWidth="1"/>
    <col min="10763" max="10763" width="13.7109375" style="3" bestFit="1" customWidth="1"/>
    <col min="10764" max="10764" width="4.42578125" style="3" bestFit="1" customWidth="1"/>
    <col min="10765" max="10765" width="9.5703125" style="3" bestFit="1" customWidth="1"/>
    <col min="10766" max="10766" width="10.5703125" style="3" bestFit="1" customWidth="1"/>
    <col min="10767" max="10767" width="45.7109375" style="3" bestFit="1" customWidth="1"/>
    <col min="10768" max="10768" width="16.5703125" style="3" bestFit="1" customWidth="1"/>
    <col min="10769" max="10769" width="8.7109375" style="3" bestFit="1" customWidth="1"/>
    <col min="10770" max="10773" width="13.85546875" style="3" bestFit="1" customWidth="1"/>
    <col min="10774" max="10774" width="16.85546875" style="3" bestFit="1" customWidth="1"/>
    <col min="10775" max="10775" width="7" style="3" bestFit="1" customWidth="1"/>
    <col min="10776" max="10776" width="9" style="3" bestFit="1" customWidth="1"/>
    <col min="10777" max="10777" width="9.5703125" style="3" bestFit="1" customWidth="1"/>
    <col min="10778" max="10778" width="8.7109375" style="3" bestFit="1" customWidth="1"/>
    <col min="10779" max="10779" width="7.85546875" style="3" bestFit="1" customWidth="1"/>
    <col min="10780" max="10780" width="8.7109375" style="3" bestFit="1" customWidth="1"/>
    <col min="10781" max="10781" width="7" style="3" bestFit="1" customWidth="1"/>
    <col min="10782" max="11009" width="9.140625" style="3" customWidth="1"/>
    <col min="11010" max="11010" width="10.28515625" style="3" bestFit="1" customWidth="1"/>
    <col min="11011" max="11011" width="9.140625" style="3" customWidth="1"/>
    <col min="11012" max="11012" width="11.5703125" style="3" customWidth="1"/>
    <col min="11013" max="11013" width="13.5703125" style="3" customWidth="1"/>
    <col min="11014" max="11014" width="10.28515625" style="3" bestFit="1" customWidth="1"/>
    <col min="11015" max="11015" width="9.5703125" style="3" bestFit="1" customWidth="1"/>
    <col min="11016" max="11016" width="16.42578125" style="3" bestFit="1" customWidth="1"/>
    <col min="11017" max="11017" width="10.28515625" style="3" bestFit="1" customWidth="1"/>
    <col min="11018" max="11018" width="6.85546875" style="3" bestFit="1" customWidth="1"/>
    <col min="11019" max="11019" width="13.7109375" style="3" bestFit="1" customWidth="1"/>
    <col min="11020" max="11020" width="4.42578125" style="3" bestFit="1" customWidth="1"/>
    <col min="11021" max="11021" width="9.5703125" style="3" bestFit="1" customWidth="1"/>
    <col min="11022" max="11022" width="10.5703125" style="3" bestFit="1" customWidth="1"/>
    <col min="11023" max="11023" width="45.7109375" style="3" bestFit="1" customWidth="1"/>
    <col min="11024" max="11024" width="16.5703125" style="3" bestFit="1" customWidth="1"/>
    <col min="11025" max="11025" width="8.7109375" style="3" bestFit="1" customWidth="1"/>
    <col min="11026" max="11029" width="13.85546875" style="3" bestFit="1" customWidth="1"/>
    <col min="11030" max="11030" width="16.85546875" style="3" bestFit="1" customWidth="1"/>
    <col min="11031" max="11031" width="7" style="3" bestFit="1" customWidth="1"/>
    <col min="11032" max="11032" width="9" style="3" bestFit="1" customWidth="1"/>
    <col min="11033" max="11033" width="9.5703125" style="3" bestFit="1" customWidth="1"/>
    <col min="11034" max="11034" width="8.7109375" style="3" bestFit="1" customWidth="1"/>
    <col min="11035" max="11035" width="7.85546875" style="3" bestFit="1" customWidth="1"/>
    <col min="11036" max="11036" width="8.7109375" style="3" bestFit="1" customWidth="1"/>
    <col min="11037" max="11037" width="7" style="3" bestFit="1" customWidth="1"/>
    <col min="11038" max="11265" width="9.140625" style="3" customWidth="1"/>
    <col min="11266" max="11266" width="10.28515625" style="3" bestFit="1" customWidth="1"/>
    <col min="11267" max="11267" width="9.140625" style="3" customWidth="1"/>
    <col min="11268" max="11268" width="11.5703125" style="3" customWidth="1"/>
    <col min="11269" max="11269" width="13.5703125" style="3" customWidth="1"/>
    <col min="11270" max="11270" width="10.28515625" style="3" bestFit="1" customWidth="1"/>
    <col min="11271" max="11271" width="9.5703125" style="3" bestFit="1" customWidth="1"/>
    <col min="11272" max="11272" width="16.42578125" style="3" bestFit="1" customWidth="1"/>
    <col min="11273" max="11273" width="10.28515625" style="3" bestFit="1" customWidth="1"/>
    <col min="11274" max="11274" width="6.85546875" style="3" bestFit="1" customWidth="1"/>
    <col min="11275" max="11275" width="13.7109375" style="3" bestFit="1" customWidth="1"/>
    <col min="11276" max="11276" width="4.42578125" style="3" bestFit="1" customWidth="1"/>
    <col min="11277" max="11277" width="9.5703125" style="3" bestFit="1" customWidth="1"/>
    <col min="11278" max="11278" width="10.5703125" style="3" bestFit="1" customWidth="1"/>
    <col min="11279" max="11279" width="45.7109375" style="3" bestFit="1" customWidth="1"/>
    <col min="11280" max="11280" width="16.5703125" style="3" bestFit="1" customWidth="1"/>
    <col min="11281" max="11281" width="8.7109375" style="3" bestFit="1" customWidth="1"/>
    <col min="11282" max="11285" width="13.85546875" style="3" bestFit="1" customWidth="1"/>
    <col min="11286" max="11286" width="16.85546875" style="3" bestFit="1" customWidth="1"/>
    <col min="11287" max="11287" width="7" style="3" bestFit="1" customWidth="1"/>
    <col min="11288" max="11288" width="9" style="3" bestFit="1" customWidth="1"/>
    <col min="11289" max="11289" width="9.5703125" style="3" bestFit="1" customWidth="1"/>
    <col min="11290" max="11290" width="8.7109375" style="3" bestFit="1" customWidth="1"/>
    <col min="11291" max="11291" width="7.85546875" style="3" bestFit="1" customWidth="1"/>
    <col min="11292" max="11292" width="8.7109375" style="3" bestFit="1" customWidth="1"/>
    <col min="11293" max="11293" width="7" style="3" bestFit="1" customWidth="1"/>
    <col min="11294" max="11521" width="9.140625" style="3" customWidth="1"/>
    <col min="11522" max="11522" width="10.28515625" style="3" bestFit="1" customWidth="1"/>
    <col min="11523" max="11523" width="9.140625" style="3" customWidth="1"/>
    <col min="11524" max="11524" width="11.5703125" style="3" customWidth="1"/>
    <col min="11525" max="11525" width="13.5703125" style="3" customWidth="1"/>
    <col min="11526" max="11526" width="10.28515625" style="3" bestFit="1" customWidth="1"/>
    <col min="11527" max="11527" width="9.5703125" style="3" bestFit="1" customWidth="1"/>
    <col min="11528" max="11528" width="16.42578125" style="3" bestFit="1" customWidth="1"/>
    <col min="11529" max="11529" width="10.28515625" style="3" bestFit="1" customWidth="1"/>
    <col min="11530" max="11530" width="6.85546875" style="3" bestFit="1" customWidth="1"/>
    <col min="11531" max="11531" width="13.7109375" style="3" bestFit="1" customWidth="1"/>
    <col min="11532" max="11532" width="4.42578125" style="3" bestFit="1" customWidth="1"/>
    <col min="11533" max="11533" width="9.5703125" style="3" bestFit="1" customWidth="1"/>
    <col min="11534" max="11534" width="10.5703125" style="3" bestFit="1" customWidth="1"/>
    <col min="11535" max="11535" width="45.7109375" style="3" bestFit="1" customWidth="1"/>
    <col min="11536" max="11536" width="16.5703125" style="3" bestFit="1" customWidth="1"/>
    <col min="11537" max="11537" width="8.7109375" style="3" bestFit="1" customWidth="1"/>
    <col min="11538" max="11541" width="13.85546875" style="3" bestFit="1" customWidth="1"/>
    <col min="11542" max="11542" width="16.85546875" style="3" bestFit="1" customWidth="1"/>
    <col min="11543" max="11543" width="7" style="3" bestFit="1" customWidth="1"/>
    <col min="11544" max="11544" width="9" style="3" bestFit="1" customWidth="1"/>
    <col min="11545" max="11545" width="9.5703125" style="3" bestFit="1" customWidth="1"/>
    <col min="11546" max="11546" width="8.7109375" style="3" bestFit="1" customWidth="1"/>
    <col min="11547" max="11547" width="7.85546875" style="3" bestFit="1" customWidth="1"/>
    <col min="11548" max="11548" width="8.7109375" style="3" bestFit="1" customWidth="1"/>
    <col min="11549" max="11549" width="7" style="3" bestFit="1" customWidth="1"/>
    <col min="11550" max="11777" width="9.140625" style="3" customWidth="1"/>
    <col min="11778" max="11778" width="10.28515625" style="3" bestFit="1" customWidth="1"/>
    <col min="11779" max="11779" width="9.140625" style="3" customWidth="1"/>
    <col min="11780" max="11780" width="11.5703125" style="3" customWidth="1"/>
    <col min="11781" max="11781" width="13.5703125" style="3" customWidth="1"/>
    <col min="11782" max="11782" width="10.28515625" style="3" bestFit="1" customWidth="1"/>
    <col min="11783" max="11783" width="9.5703125" style="3" bestFit="1" customWidth="1"/>
    <col min="11784" max="11784" width="16.42578125" style="3" bestFit="1" customWidth="1"/>
    <col min="11785" max="11785" width="10.28515625" style="3" bestFit="1" customWidth="1"/>
    <col min="11786" max="11786" width="6.85546875" style="3" bestFit="1" customWidth="1"/>
    <col min="11787" max="11787" width="13.7109375" style="3" bestFit="1" customWidth="1"/>
    <col min="11788" max="11788" width="4.42578125" style="3" bestFit="1" customWidth="1"/>
    <col min="11789" max="11789" width="9.5703125" style="3" bestFit="1" customWidth="1"/>
    <col min="11790" max="11790" width="10.5703125" style="3" bestFit="1" customWidth="1"/>
    <col min="11791" max="11791" width="45.7109375" style="3" bestFit="1" customWidth="1"/>
    <col min="11792" max="11792" width="16.5703125" style="3" bestFit="1" customWidth="1"/>
    <col min="11793" max="11793" width="8.7109375" style="3" bestFit="1" customWidth="1"/>
    <col min="11794" max="11797" width="13.85546875" style="3" bestFit="1" customWidth="1"/>
    <col min="11798" max="11798" width="16.85546875" style="3" bestFit="1" customWidth="1"/>
    <col min="11799" max="11799" width="7" style="3" bestFit="1" customWidth="1"/>
    <col min="11800" max="11800" width="9" style="3" bestFit="1" customWidth="1"/>
    <col min="11801" max="11801" width="9.5703125" style="3" bestFit="1" customWidth="1"/>
    <col min="11802" max="11802" width="8.7109375" style="3" bestFit="1" customWidth="1"/>
    <col min="11803" max="11803" width="7.85546875" style="3" bestFit="1" customWidth="1"/>
    <col min="11804" max="11804" width="8.7109375" style="3" bestFit="1" customWidth="1"/>
    <col min="11805" max="11805" width="7" style="3" bestFit="1" customWidth="1"/>
    <col min="11806" max="12033" width="9.140625" style="3" customWidth="1"/>
    <col min="12034" max="12034" width="10.28515625" style="3" bestFit="1" customWidth="1"/>
    <col min="12035" max="12035" width="9.140625" style="3" customWidth="1"/>
    <col min="12036" max="12036" width="11.5703125" style="3" customWidth="1"/>
    <col min="12037" max="12037" width="13.5703125" style="3" customWidth="1"/>
    <col min="12038" max="12038" width="10.28515625" style="3" bestFit="1" customWidth="1"/>
    <col min="12039" max="12039" width="9.5703125" style="3" bestFit="1" customWidth="1"/>
    <col min="12040" max="12040" width="16.42578125" style="3" bestFit="1" customWidth="1"/>
    <col min="12041" max="12041" width="10.28515625" style="3" bestFit="1" customWidth="1"/>
    <col min="12042" max="12042" width="6.85546875" style="3" bestFit="1" customWidth="1"/>
    <col min="12043" max="12043" width="13.7109375" style="3" bestFit="1" customWidth="1"/>
    <col min="12044" max="12044" width="4.42578125" style="3" bestFit="1" customWidth="1"/>
    <col min="12045" max="12045" width="9.5703125" style="3" bestFit="1" customWidth="1"/>
    <col min="12046" max="12046" width="10.5703125" style="3" bestFit="1" customWidth="1"/>
    <col min="12047" max="12047" width="45.7109375" style="3" bestFit="1" customWidth="1"/>
    <col min="12048" max="12048" width="16.5703125" style="3" bestFit="1" customWidth="1"/>
    <col min="12049" max="12049" width="8.7109375" style="3" bestFit="1" customWidth="1"/>
    <col min="12050" max="12053" width="13.85546875" style="3" bestFit="1" customWidth="1"/>
    <col min="12054" max="12054" width="16.85546875" style="3" bestFit="1" customWidth="1"/>
    <col min="12055" max="12055" width="7" style="3" bestFit="1" customWidth="1"/>
    <col min="12056" max="12056" width="9" style="3" bestFit="1" customWidth="1"/>
    <col min="12057" max="12057" width="9.5703125" style="3" bestFit="1" customWidth="1"/>
    <col min="12058" max="12058" width="8.7109375" style="3" bestFit="1" customWidth="1"/>
    <col min="12059" max="12059" width="7.85546875" style="3" bestFit="1" customWidth="1"/>
    <col min="12060" max="12060" width="8.7109375" style="3" bestFit="1" customWidth="1"/>
    <col min="12061" max="12061" width="7" style="3" bestFit="1" customWidth="1"/>
    <col min="12062" max="12289" width="9.140625" style="3" customWidth="1"/>
    <col min="12290" max="12290" width="10.28515625" style="3" bestFit="1" customWidth="1"/>
    <col min="12291" max="12291" width="9.140625" style="3" customWidth="1"/>
    <col min="12292" max="12292" width="11.5703125" style="3" customWidth="1"/>
    <col min="12293" max="12293" width="13.5703125" style="3" customWidth="1"/>
    <col min="12294" max="12294" width="10.28515625" style="3" bestFit="1" customWidth="1"/>
    <col min="12295" max="12295" width="9.5703125" style="3" bestFit="1" customWidth="1"/>
    <col min="12296" max="12296" width="16.42578125" style="3" bestFit="1" customWidth="1"/>
    <col min="12297" max="12297" width="10.28515625" style="3" bestFit="1" customWidth="1"/>
    <col min="12298" max="12298" width="6.85546875" style="3" bestFit="1" customWidth="1"/>
    <col min="12299" max="12299" width="13.7109375" style="3" bestFit="1" customWidth="1"/>
    <col min="12300" max="12300" width="4.42578125" style="3" bestFit="1" customWidth="1"/>
    <col min="12301" max="12301" width="9.5703125" style="3" bestFit="1" customWidth="1"/>
    <col min="12302" max="12302" width="10.5703125" style="3" bestFit="1" customWidth="1"/>
    <col min="12303" max="12303" width="45.7109375" style="3" bestFit="1" customWidth="1"/>
    <col min="12304" max="12304" width="16.5703125" style="3" bestFit="1" customWidth="1"/>
    <col min="12305" max="12305" width="8.7109375" style="3" bestFit="1" customWidth="1"/>
    <col min="12306" max="12309" width="13.85546875" style="3" bestFit="1" customWidth="1"/>
    <col min="12310" max="12310" width="16.85546875" style="3" bestFit="1" customWidth="1"/>
    <col min="12311" max="12311" width="7" style="3" bestFit="1" customWidth="1"/>
    <col min="12312" max="12312" width="9" style="3" bestFit="1" customWidth="1"/>
    <col min="12313" max="12313" width="9.5703125" style="3" bestFit="1" customWidth="1"/>
    <col min="12314" max="12314" width="8.7109375" style="3" bestFit="1" customWidth="1"/>
    <col min="12315" max="12315" width="7.85546875" style="3" bestFit="1" customWidth="1"/>
    <col min="12316" max="12316" width="8.7109375" style="3" bestFit="1" customWidth="1"/>
    <col min="12317" max="12317" width="7" style="3" bestFit="1" customWidth="1"/>
    <col min="12318" max="12545" width="9.140625" style="3" customWidth="1"/>
    <col min="12546" max="12546" width="10.28515625" style="3" bestFit="1" customWidth="1"/>
    <col min="12547" max="12547" width="9.140625" style="3" customWidth="1"/>
    <col min="12548" max="12548" width="11.5703125" style="3" customWidth="1"/>
    <col min="12549" max="12549" width="13.5703125" style="3" customWidth="1"/>
    <col min="12550" max="12550" width="10.28515625" style="3" bestFit="1" customWidth="1"/>
    <col min="12551" max="12551" width="9.5703125" style="3" bestFit="1" customWidth="1"/>
    <col min="12552" max="12552" width="16.42578125" style="3" bestFit="1" customWidth="1"/>
    <col min="12553" max="12553" width="10.28515625" style="3" bestFit="1" customWidth="1"/>
    <col min="12554" max="12554" width="6.85546875" style="3" bestFit="1" customWidth="1"/>
    <col min="12555" max="12555" width="13.7109375" style="3" bestFit="1" customWidth="1"/>
    <col min="12556" max="12556" width="4.42578125" style="3" bestFit="1" customWidth="1"/>
    <col min="12557" max="12557" width="9.5703125" style="3" bestFit="1" customWidth="1"/>
    <col min="12558" max="12558" width="10.5703125" style="3" bestFit="1" customWidth="1"/>
    <col min="12559" max="12559" width="45.7109375" style="3" bestFit="1" customWidth="1"/>
    <col min="12560" max="12560" width="16.5703125" style="3" bestFit="1" customWidth="1"/>
    <col min="12561" max="12561" width="8.7109375" style="3" bestFit="1" customWidth="1"/>
    <col min="12562" max="12565" width="13.85546875" style="3" bestFit="1" customWidth="1"/>
    <col min="12566" max="12566" width="16.85546875" style="3" bestFit="1" customWidth="1"/>
    <col min="12567" max="12567" width="7" style="3" bestFit="1" customWidth="1"/>
    <col min="12568" max="12568" width="9" style="3" bestFit="1" customWidth="1"/>
    <col min="12569" max="12569" width="9.5703125" style="3" bestFit="1" customWidth="1"/>
    <col min="12570" max="12570" width="8.7109375" style="3" bestFit="1" customWidth="1"/>
    <col min="12571" max="12571" width="7.85546875" style="3" bestFit="1" customWidth="1"/>
    <col min="12572" max="12572" width="8.7109375" style="3" bestFit="1" customWidth="1"/>
    <col min="12573" max="12573" width="7" style="3" bestFit="1" customWidth="1"/>
    <col min="12574" max="12801" width="9.140625" style="3" customWidth="1"/>
    <col min="12802" max="12802" width="10.28515625" style="3" bestFit="1" customWidth="1"/>
    <col min="12803" max="12803" width="9.140625" style="3" customWidth="1"/>
    <col min="12804" max="12804" width="11.5703125" style="3" customWidth="1"/>
    <col min="12805" max="12805" width="13.5703125" style="3" customWidth="1"/>
    <col min="12806" max="12806" width="10.28515625" style="3" bestFit="1" customWidth="1"/>
    <col min="12807" max="12807" width="9.5703125" style="3" bestFit="1" customWidth="1"/>
    <col min="12808" max="12808" width="16.42578125" style="3" bestFit="1" customWidth="1"/>
    <col min="12809" max="12809" width="10.28515625" style="3" bestFit="1" customWidth="1"/>
    <col min="12810" max="12810" width="6.85546875" style="3" bestFit="1" customWidth="1"/>
    <col min="12811" max="12811" width="13.7109375" style="3" bestFit="1" customWidth="1"/>
    <col min="12812" max="12812" width="4.42578125" style="3" bestFit="1" customWidth="1"/>
    <col min="12813" max="12813" width="9.5703125" style="3" bestFit="1" customWidth="1"/>
    <col min="12814" max="12814" width="10.5703125" style="3" bestFit="1" customWidth="1"/>
    <col min="12815" max="12815" width="45.7109375" style="3" bestFit="1" customWidth="1"/>
    <col min="12816" max="12816" width="16.5703125" style="3" bestFit="1" customWidth="1"/>
    <col min="12817" max="12817" width="8.7109375" style="3" bestFit="1" customWidth="1"/>
    <col min="12818" max="12821" width="13.85546875" style="3" bestFit="1" customWidth="1"/>
    <col min="12822" max="12822" width="16.85546875" style="3" bestFit="1" customWidth="1"/>
    <col min="12823" max="12823" width="7" style="3" bestFit="1" customWidth="1"/>
    <col min="12824" max="12824" width="9" style="3" bestFit="1" customWidth="1"/>
    <col min="12825" max="12825" width="9.5703125" style="3" bestFit="1" customWidth="1"/>
    <col min="12826" max="12826" width="8.7109375" style="3" bestFit="1" customWidth="1"/>
    <col min="12827" max="12827" width="7.85546875" style="3" bestFit="1" customWidth="1"/>
    <col min="12828" max="12828" width="8.7109375" style="3" bestFit="1" customWidth="1"/>
    <col min="12829" max="12829" width="7" style="3" bestFit="1" customWidth="1"/>
    <col min="12830" max="13057" width="9.140625" style="3" customWidth="1"/>
    <col min="13058" max="13058" width="10.28515625" style="3" bestFit="1" customWidth="1"/>
    <col min="13059" max="13059" width="9.140625" style="3" customWidth="1"/>
    <col min="13060" max="13060" width="11.5703125" style="3" customWidth="1"/>
    <col min="13061" max="13061" width="13.5703125" style="3" customWidth="1"/>
    <col min="13062" max="13062" width="10.28515625" style="3" bestFit="1" customWidth="1"/>
    <col min="13063" max="13063" width="9.5703125" style="3" bestFit="1" customWidth="1"/>
    <col min="13064" max="13064" width="16.42578125" style="3" bestFit="1" customWidth="1"/>
    <col min="13065" max="13065" width="10.28515625" style="3" bestFit="1" customWidth="1"/>
    <col min="13066" max="13066" width="6.85546875" style="3" bestFit="1" customWidth="1"/>
    <col min="13067" max="13067" width="13.7109375" style="3" bestFit="1" customWidth="1"/>
    <col min="13068" max="13068" width="4.42578125" style="3" bestFit="1" customWidth="1"/>
    <col min="13069" max="13069" width="9.5703125" style="3" bestFit="1" customWidth="1"/>
    <col min="13070" max="13070" width="10.5703125" style="3" bestFit="1" customWidth="1"/>
    <col min="13071" max="13071" width="45.7109375" style="3" bestFit="1" customWidth="1"/>
    <col min="13072" max="13072" width="16.5703125" style="3" bestFit="1" customWidth="1"/>
    <col min="13073" max="13073" width="8.7109375" style="3" bestFit="1" customWidth="1"/>
    <col min="13074" max="13077" width="13.85546875" style="3" bestFit="1" customWidth="1"/>
    <col min="13078" max="13078" width="16.85546875" style="3" bestFit="1" customWidth="1"/>
    <col min="13079" max="13079" width="7" style="3" bestFit="1" customWidth="1"/>
    <col min="13080" max="13080" width="9" style="3" bestFit="1" customWidth="1"/>
    <col min="13081" max="13081" width="9.5703125" style="3" bestFit="1" customWidth="1"/>
    <col min="13082" max="13082" width="8.7109375" style="3" bestFit="1" customWidth="1"/>
    <col min="13083" max="13083" width="7.85546875" style="3" bestFit="1" customWidth="1"/>
    <col min="13084" max="13084" width="8.7109375" style="3" bestFit="1" customWidth="1"/>
    <col min="13085" max="13085" width="7" style="3" bestFit="1" customWidth="1"/>
    <col min="13086" max="13313" width="9.140625" style="3" customWidth="1"/>
    <col min="13314" max="13314" width="10.28515625" style="3" bestFit="1" customWidth="1"/>
    <col min="13315" max="13315" width="9.140625" style="3" customWidth="1"/>
    <col min="13316" max="13316" width="11.5703125" style="3" customWidth="1"/>
    <col min="13317" max="13317" width="13.5703125" style="3" customWidth="1"/>
    <col min="13318" max="13318" width="10.28515625" style="3" bestFit="1" customWidth="1"/>
    <col min="13319" max="13319" width="9.5703125" style="3" bestFit="1" customWidth="1"/>
    <col min="13320" max="13320" width="16.42578125" style="3" bestFit="1" customWidth="1"/>
    <col min="13321" max="13321" width="10.28515625" style="3" bestFit="1" customWidth="1"/>
    <col min="13322" max="13322" width="6.85546875" style="3" bestFit="1" customWidth="1"/>
    <col min="13323" max="13323" width="13.7109375" style="3" bestFit="1" customWidth="1"/>
    <col min="13324" max="13324" width="4.42578125" style="3" bestFit="1" customWidth="1"/>
    <col min="13325" max="13325" width="9.5703125" style="3" bestFit="1" customWidth="1"/>
    <col min="13326" max="13326" width="10.5703125" style="3" bestFit="1" customWidth="1"/>
    <col min="13327" max="13327" width="45.7109375" style="3" bestFit="1" customWidth="1"/>
    <col min="13328" max="13328" width="16.5703125" style="3" bestFit="1" customWidth="1"/>
    <col min="13329" max="13329" width="8.7109375" style="3" bestFit="1" customWidth="1"/>
    <col min="13330" max="13333" width="13.85546875" style="3" bestFit="1" customWidth="1"/>
    <col min="13334" max="13334" width="16.85546875" style="3" bestFit="1" customWidth="1"/>
    <col min="13335" max="13335" width="7" style="3" bestFit="1" customWidth="1"/>
    <col min="13336" max="13336" width="9" style="3" bestFit="1" customWidth="1"/>
    <col min="13337" max="13337" width="9.5703125" style="3" bestFit="1" customWidth="1"/>
    <col min="13338" max="13338" width="8.7109375" style="3" bestFit="1" customWidth="1"/>
    <col min="13339" max="13339" width="7.85546875" style="3" bestFit="1" customWidth="1"/>
    <col min="13340" max="13340" width="8.7109375" style="3" bestFit="1" customWidth="1"/>
    <col min="13341" max="13341" width="7" style="3" bestFit="1" customWidth="1"/>
    <col min="13342" max="13569" width="9.140625" style="3" customWidth="1"/>
    <col min="13570" max="13570" width="10.28515625" style="3" bestFit="1" customWidth="1"/>
    <col min="13571" max="13571" width="9.140625" style="3" customWidth="1"/>
    <col min="13572" max="13572" width="11.5703125" style="3" customWidth="1"/>
    <col min="13573" max="13573" width="13.5703125" style="3" customWidth="1"/>
    <col min="13574" max="13574" width="10.28515625" style="3" bestFit="1" customWidth="1"/>
    <col min="13575" max="13575" width="9.5703125" style="3" bestFit="1" customWidth="1"/>
    <col min="13576" max="13576" width="16.42578125" style="3" bestFit="1" customWidth="1"/>
    <col min="13577" max="13577" width="10.28515625" style="3" bestFit="1" customWidth="1"/>
    <col min="13578" max="13578" width="6.85546875" style="3" bestFit="1" customWidth="1"/>
    <col min="13579" max="13579" width="13.7109375" style="3" bestFit="1" customWidth="1"/>
    <col min="13580" max="13580" width="4.42578125" style="3" bestFit="1" customWidth="1"/>
    <col min="13581" max="13581" width="9.5703125" style="3" bestFit="1" customWidth="1"/>
    <col min="13582" max="13582" width="10.5703125" style="3" bestFit="1" customWidth="1"/>
    <col min="13583" max="13583" width="45.7109375" style="3" bestFit="1" customWidth="1"/>
    <col min="13584" max="13584" width="16.5703125" style="3" bestFit="1" customWidth="1"/>
    <col min="13585" max="13585" width="8.7109375" style="3" bestFit="1" customWidth="1"/>
    <col min="13586" max="13589" width="13.85546875" style="3" bestFit="1" customWidth="1"/>
    <col min="13590" max="13590" width="16.85546875" style="3" bestFit="1" customWidth="1"/>
    <col min="13591" max="13591" width="7" style="3" bestFit="1" customWidth="1"/>
    <col min="13592" max="13592" width="9" style="3" bestFit="1" customWidth="1"/>
    <col min="13593" max="13593" width="9.5703125" style="3" bestFit="1" customWidth="1"/>
    <col min="13594" max="13594" width="8.7109375" style="3" bestFit="1" customWidth="1"/>
    <col min="13595" max="13595" width="7.85546875" style="3" bestFit="1" customWidth="1"/>
    <col min="13596" max="13596" width="8.7109375" style="3" bestFit="1" customWidth="1"/>
    <col min="13597" max="13597" width="7" style="3" bestFit="1" customWidth="1"/>
    <col min="13598" max="13825" width="9.140625" style="3" customWidth="1"/>
    <col min="13826" max="13826" width="10.28515625" style="3" bestFit="1" customWidth="1"/>
    <col min="13827" max="13827" width="9.140625" style="3" customWidth="1"/>
    <col min="13828" max="13828" width="11.5703125" style="3" customWidth="1"/>
    <col min="13829" max="13829" width="13.5703125" style="3" customWidth="1"/>
    <col min="13830" max="13830" width="10.28515625" style="3" bestFit="1" customWidth="1"/>
    <col min="13831" max="13831" width="9.5703125" style="3" bestFit="1" customWidth="1"/>
    <col min="13832" max="13832" width="16.42578125" style="3" bestFit="1" customWidth="1"/>
    <col min="13833" max="13833" width="10.28515625" style="3" bestFit="1" customWidth="1"/>
    <col min="13834" max="13834" width="6.85546875" style="3" bestFit="1" customWidth="1"/>
    <col min="13835" max="13835" width="13.7109375" style="3" bestFit="1" customWidth="1"/>
    <col min="13836" max="13836" width="4.42578125" style="3" bestFit="1" customWidth="1"/>
    <col min="13837" max="13837" width="9.5703125" style="3" bestFit="1" customWidth="1"/>
    <col min="13838" max="13838" width="10.5703125" style="3" bestFit="1" customWidth="1"/>
    <col min="13839" max="13839" width="45.7109375" style="3" bestFit="1" customWidth="1"/>
    <col min="13840" max="13840" width="16.5703125" style="3" bestFit="1" customWidth="1"/>
    <col min="13841" max="13841" width="8.7109375" style="3" bestFit="1" customWidth="1"/>
    <col min="13842" max="13845" width="13.85546875" style="3" bestFit="1" customWidth="1"/>
    <col min="13846" max="13846" width="16.85546875" style="3" bestFit="1" customWidth="1"/>
    <col min="13847" max="13847" width="7" style="3" bestFit="1" customWidth="1"/>
    <col min="13848" max="13848" width="9" style="3" bestFit="1" customWidth="1"/>
    <col min="13849" max="13849" width="9.5703125" style="3" bestFit="1" customWidth="1"/>
    <col min="13850" max="13850" width="8.7109375" style="3" bestFit="1" customWidth="1"/>
    <col min="13851" max="13851" width="7.85546875" style="3" bestFit="1" customWidth="1"/>
    <col min="13852" max="13852" width="8.7109375" style="3" bestFit="1" customWidth="1"/>
    <col min="13853" max="13853" width="7" style="3" bestFit="1" customWidth="1"/>
    <col min="13854" max="14081" width="9.140625" style="3" customWidth="1"/>
    <col min="14082" max="14082" width="10.28515625" style="3" bestFit="1" customWidth="1"/>
    <col min="14083" max="14083" width="9.140625" style="3" customWidth="1"/>
    <col min="14084" max="14084" width="11.5703125" style="3" customWidth="1"/>
    <col min="14085" max="14085" width="13.5703125" style="3" customWidth="1"/>
    <col min="14086" max="14086" width="10.28515625" style="3" bestFit="1" customWidth="1"/>
    <col min="14087" max="14087" width="9.5703125" style="3" bestFit="1" customWidth="1"/>
    <col min="14088" max="14088" width="16.42578125" style="3" bestFit="1" customWidth="1"/>
    <col min="14089" max="14089" width="10.28515625" style="3" bestFit="1" customWidth="1"/>
    <col min="14090" max="14090" width="6.85546875" style="3" bestFit="1" customWidth="1"/>
    <col min="14091" max="14091" width="13.7109375" style="3" bestFit="1" customWidth="1"/>
    <col min="14092" max="14092" width="4.42578125" style="3" bestFit="1" customWidth="1"/>
    <col min="14093" max="14093" width="9.5703125" style="3" bestFit="1" customWidth="1"/>
    <col min="14094" max="14094" width="10.5703125" style="3" bestFit="1" customWidth="1"/>
    <col min="14095" max="14095" width="45.7109375" style="3" bestFit="1" customWidth="1"/>
    <col min="14096" max="14096" width="16.5703125" style="3" bestFit="1" customWidth="1"/>
    <col min="14097" max="14097" width="8.7109375" style="3" bestFit="1" customWidth="1"/>
    <col min="14098" max="14101" width="13.85546875" style="3" bestFit="1" customWidth="1"/>
    <col min="14102" max="14102" width="16.85546875" style="3" bestFit="1" customWidth="1"/>
    <col min="14103" max="14103" width="7" style="3" bestFit="1" customWidth="1"/>
    <col min="14104" max="14104" width="9" style="3" bestFit="1" customWidth="1"/>
    <col min="14105" max="14105" width="9.5703125" style="3" bestFit="1" customWidth="1"/>
    <col min="14106" max="14106" width="8.7109375" style="3" bestFit="1" customWidth="1"/>
    <col min="14107" max="14107" width="7.85546875" style="3" bestFit="1" customWidth="1"/>
    <col min="14108" max="14108" width="8.7109375" style="3" bestFit="1" customWidth="1"/>
    <col min="14109" max="14109" width="7" style="3" bestFit="1" customWidth="1"/>
    <col min="14110" max="14337" width="9.140625" style="3" customWidth="1"/>
    <col min="14338" max="14338" width="10.28515625" style="3" bestFit="1" customWidth="1"/>
    <col min="14339" max="14339" width="9.140625" style="3" customWidth="1"/>
    <col min="14340" max="14340" width="11.5703125" style="3" customWidth="1"/>
    <col min="14341" max="14341" width="13.5703125" style="3" customWidth="1"/>
    <col min="14342" max="14342" width="10.28515625" style="3" bestFit="1" customWidth="1"/>
    <col min="14343" max="14343" width="9.5703125" style="3" bestFit="1" customWidth="1"/>
    <col min="14344" max="14344" width="16.42578125" style="3" bestFit="1" customWidth="1"/>
    <col min="14345" max="14345" width="10.28515625" style="3" bestFit="1" customWidth="1"/>
    <col min="14346" max="14346" width="6.85546875" style="3" bestFit="1" customWidth="1"/>
    <col min="14347" max="14347" width="13.7109375" style="3" bestFit="1" customWidth="1"/>
    <col min="14348" max="14348" width="4.42578125" style="3" bestFit="1" customWidth="1"/>
    <col min="14349" max="14349" width="9.5703125" style="3" bestFit="1" customWidth="1"/>
    <col min="14350" max="14350" width="10.5703125" style="3" bestFit="1" customWidth="1"/>
    <col min="14351" max="14351" width="45.7109375" style="3" bestFit="1" customWidth="1"/>
    <col min="14352" max="14352" width="16.5703125" style="3" bestFit="1" customWidth="1"/>
    <col min="14353" max="14353" width="8.7109375" style="3" bestFit="1" customWidth="1"/>
    <col min="14354" max="14357" width="13.85546875" style="3" bestFit="1" customWidth="1"/>
    <col min="14358" max="14358" width="16.85546875" style="3" bestFit="1" customWidth="1"/>
    <col min="14359" max="14359" width="7" style="3" bestFit="1" customWidth="1"/>
    <col min="14360" max="14360" width="9" style="3" bestFit="1" customWidth="1"/>
    <col min="14361" max="14361" width="9.5703125" style="3" bestFit="1" customWidth="1"/>
    <col min="14362" max="14362" width="8.7109375" style="3" bestFit="1" customWidth="1"/>
    <col min="14363" max="14363" width="7.85546875" style="3" bestFit="1" customWidth="1"/>
    <col min="14364" max="14364" width="8.7109375" style="3" bestFit="1" customWidth="1"/>
    <col min="14365" max="14365" width="7" style="3" bestFit="1" customWidth="1"/>
    <col min="14366" max="14593" width="9.140625" style="3" customWidth="1"/>
    <col min="14594" max="14594" width="10.28515625" style="3" bestFit="1" customWidth="1"/>
    <col min="14595" max="14595" width="9.140625" style="3" customWidth="1"/>
    <col min="14596" max="14596" width="11.5703125" style="3" customWidth="1"/>
    <col min="14597" max="14597" width="13.5703125" style="3" customWidth="1"/>
    <col min="14598" max="14598" width="10.28515625" style="3" bestFit="1" customWidth="1"/>
    <col min="14599" max="14599" width="9.5703125" style="3" bestFit="1" customWidth="1"/>
    <col min="14600" max="14600" width="16.42578125" style="3" bestFit="1" customWidth="1"/>
    <col min="14601" max="14601" width="10.28515625" style="3" bestFit="1" customWidth="1"/>
    <col min="14602" max="14602" width="6.85546875" style="3" bestFit="1" customWidth="1"/>
    <col min="14603" max="14603" width="13.7109375" style="3" bestFit="1" customWidth="1"/>
    <col min="14604" max="14604" width="4.42578125" style="3" bestFit="1" customWidth="1"/>
    <col min="14605" max="14605" width="9.5703125" style="3" bestFit="1" customWidth="1"/>
    <col min="14606" max="14606" width="10.5703125" style="3" bestFit="1" customWidth="1"/>
    <col min="14607" max="14607" width="45.7109375" style="3" bestFit="1" customWidth="1"/>
    <col min="14608" max="14608" width="16.5703125" style="3" bestFit="1" customWidth="1"/>
    <col min="14609" max="14609" width="8.7109375" style="3" bestFit="1" customWidth="1"/>
    <col min="14610" max="14613" width="13.85546875" style="3" bestFit="1" customWidth="1"/>
    <col min="14614" max="14614" width="16.85546875" style="3" bestFit="1" customWidth="1"/>
    <col min="14615" max="14615" width="7" style="3" bestFit="1" customWidth="1"/>
    <col min="14616" max="14616" width="9" style="3" bestFit="1" customWidth="1"/>
    <col min="14617" max="14617" width="9.5703125" style="3" bestFit="1" customWidth="1"/>
    <col min="14618" max="14618" width="8.7109375" style="3" bestFit="1" customWidth="1"/>
    <col min="14619" max="14619" width="7.85546875" style="3" bestFit="1" customWidth="1"/>
    <col min="14620" max="14620" width="8.7109375" style="3" bestFit="1" customWidth="1"/>
    <col min="14621" max="14621" width="7" style="3" bestFit="1" customWidth="1"/>
    <col min="14622" max="14849" width="9.140625" style="3" customWidth="1"/>
    <col min="14850" max="14850" width="10.28515625" style="3" bestFit="1" customWidth="1"/>
    <col min="14851" max="14851" width="9.140625" style="3" customWidth="1"/>
    <col min="14852" max="14852" width="11.5703125" style="3" customWidth="1"/>
    <col min="14853" max="14853" width="13.5703125" style="3" customWidth="1"/>
    <col min="14854" max="14854" width="10.28515625" style="3" bestFit="1" customWidth="1"/>
    <col min="14855" max="14855" width="9.5703125" style="3" bestFit="1" customWidth="1"/>
    <col min="14856" max="14856" width="16.42578125" style="3" bestFit="1" customWidth="1"/>
    <col min="14857" max="14857" width="10.28515625" style="3" bestFit="1" customWidth="1"/>
    <col min="14858" max="14858" width="6.85546875" style="3" bestFit="1" customWidth="1"/>
    <col min="14859" max="14859" width="13.7109375" style="3" bestFit="1" customWidth="1"/>
    <col min="14860" max="14860" width="4.42578125" style="3" bestFit="1" customWidth="1"/>
    <col min="14861" max="14861" width="9.5703125" style="3" bestFit="1" customWidth="1"/>
    <col min="14862" max="14862" width="10.5703125" style="3" bestFit="1" customWidth="1"/>
    <col min="14863" max="14863" width="45.7109375" style="3" bestFit="1" customWidth="1"/>
    <col min="14864" max="14864" width="16.5703125" style="3" bestFit="1" customWidth="1"/>
    <col min="14865" max="14865" width="8.7109375" style="3" bestFit="1" customWidth="1"/>
    <col min="14866" max="14869" width="13.85546875" style="3" bestFit="1" customWidth="1"/>
    <col min="14870" max="14870" width="16.85546875" style="3" bestFit="1" customWidth="1"/>
    <col min="14871" max="14871" width="7" style="3" bestFit="1" customWidth="1"/>
    <col min="14872" max="14872" width="9" style="3" bestFit="1" customWidth="1"/>
    <col min="14873" max="14873" width="9.5703125" style="3" bestFit="1" customWidth="1"/>
    <col min="14874" max="14874" width="8.7109375" style="3" bestFit="1" customWidth="1"/>
    <col min="14875" max="14875" width="7.85546875" style="3" bestFit="1" customWidth="1"/>
    <col min="14876" max="14876" width="8.7109375" style="3" bestFit="1" customWidth="1"/>
    <col min="14877" max="14877" width="7" style="3" bestFit="1" customWidth="1"/>
    <col min="14878" max="15105" width="9.140625" style="3" customWidth="1"/>
    <col min="15106" max="15106" width="10.28515625" style="3" bestFit="1" customWidth="1"/>
    <col min="15107" max="15107" width="9.140625" style="3" customWidth="1"/>
    <col min="15108" max="15108" width="11.5703125" style="3" customWidth="1"/>
    <col min="15109" max="15109" width="13.5703125" style="3" customWidth="1"/>
    <col min="15110" max="15110" width="10.28515625" style="3" bestFit="1" customWidth="1"/>
    <col min="15111" max="15111" width="9.5703125" style="3" bestFit="1" customWidth="1"/>
    <col min="15112" max="15112" width="16.42578125" style="3" bestFit="1" customWidth="1"/>
    <col min="15113" max="15113" width="10.28515625" style="3" bestFit="1" customWidth="1"/>
    <col min="15114" max="15114" width="6.85546875" style="3" bestFit="1" customWidth="1"/>
    <col min="15115" max="15115" width="13.7109375" style="3" bestFit="1" customWidth="1"/>
    <col min="15116" max="15116" width="4.42578125" style="3" bestFit="1" customWidth="1"/>
    <col min="15117" max="15117" width="9.5703125" style="3" bestFit="1" customWidth="1"/>
    <col min="15118" max="15118" width="10.5703125" style="3" bestFit="1" customWidth="1"/>
    <col min="15119" max="15119" width="45.7109375" style="3" bestFit="1" customWidth="1"/>
    <col min="15120" max="15120" width="16.5703125" style="3" bestFit="1" customWidth="1"/>
    <col min="15121" max="15121" width="8.7109375" style="3" bestFit="1" customWidth="1"/>
    <col min="15122" max="15125" width="13.85546875" style="3" bestFit="1" customWidth="1"/>
    <col min="15126" max="15126" width="16.85546875" style="3" bestFit="1" customWidth="1"/>
    <col min="15127" max="15127" width="7" style="3" bestFit="1" customWidth="1"/>
    <col min="15128" max="15128" width="9" style="3" bestFit="1" customWidth="1"/>
    <col min="15129" max="15129" width="9.5703125" style="3" bestFit="1" customWidth="1"/>
    <col min="15130" max="15130" width="8.7109375" style="3" bestFit="1" customWidth="1"/>
    <col min="15131" max="15131" width="7.85546875" style="3" bestFit="1" customWidth="1"/>
    <col min="15132" max="15132" width="8.7109375" style="3" bestFit="1" customWidth="1"/>
    <col min="15133" max="15133" width="7" style="3" bestFit="1" customWidth="1"/>
    <col min="15134" max="15361" width="9.140625" style="3" customWidth="1"/>
    <col min="15362" max="15362" width="10.28515625" style="3" bestFit="1" customWidth="1"/>
    <col min="15363" max="15363" width="9.140625" style="3" customWidth="1"/>
    <col min="15364" max="15364" width="11.5703125" style="3" customWidth="1"/>
    <col min="15365" max="15365" width="13.5703125" style="3" customWidth="1"/>
    <col min="15366" max="15366" width="10.28515625" style="3" bestFit="1" customWidth="1"/>
    <col min="15367" max="15367" width="9.5703125" style="3" bestFit="1" customWidth="1"/>
    <col min="15368" max="15368" width="16.42578125" style="3" bestFit="1" customWidth="1"/>
    <col min="15369" max="15369" width="10.28515625" style="3" bestFit="1" customWidth="1"/>
    <col min="15370" max="15370" width="6.85546875" style="3" bestFit="1" customWidth="1"/>
    <col min="15371" max="15371" width="13.7109375" style="3" bestFit="1" customWidth="1"/>
    <col min="15372" max="15372" width="4.42578125" style="3" bestFit="1" customWidth="1"/>
    <col min="15373" max="15373" width="9.5703125" style="3" bestFit="1" customWidth="1"/>
    <col min="15374" max="15374" width="10.5703125" style="3" bestFit="1" customWidth="1"/>
    <col min="15375" max="15375" width="45.7109375" style="3" bestFit="1" customWidth="1"/>
    <col min="15376" max="15376" width="16.5703125" style="3" bestFit="1" customWidth="1"/>
    <col min="15377" max="15377" width="8.7109375" style="3" bestFit="1" customWidth="1"/>
    <col min="15378" max="15381" width="13.85546875" style="3" bestFit="1" customWidth="1"/>
    <col min="15382" max="15382" width="16.85546875" style="3" bestFit="1" customWidth="1"/>
    <col min="15383" max="15383" width="7" style="3" bestFit="1" customWidth="1"/>
    <col min="15384" max="15384" width="9" style="3" bestFit="1" customWidth="1"/>
    <col min="15385" max="15385" width="9.5703125" style="3" bestFit="1" customWidth="1"/>
    <col min="15386" max="15386" width="8.7109375" style="3" bestFit="1" customWidth="1"/>
    <col min="15387" max="15387" width="7.85546875" style="3" bestFit="1" customWidth="1"/>
    <col min="15388" max="15388" width="8.7109375" style="3" bestFit="1" customWidth="1"/>
    <col min="15389" max="15389" width="7" style="3" bestFit="1" customWidth="1"/>
    <col min="15390" max="15617" width="9.140625" style="3" customWidth="1"/>
    <col min="15618" max="15618" width="10.28515625" style="3" bestFit="1" customWidth="1"/>
    <col min="15619" max="15619" width="9.140625" style="3" customWidth="1"/>
    <col min="15620" max="15620" width="11.5703125" style="3" customWidth="1"/>
    <col min="15621" max="15621" width="13.5703125" style="3" customWidth="1"/>
    <col min="15622" max="15622" width="10.28515625" style="3" bestFit="1" customWidth="1"/>
    <col min="15623" max="15623" width="9.5703125" style="3" bestFit="1" customWidth="1"/>
    <col min="15624" max="15624" width="16.42578125" style="3" bestFit="1" customWidth="1"/>
    <col min="15625" max="15625" width="10.28515625" style="3" bestFit="1" customWidth="1"/>
    <col min="15626" max="15626" width="6.85546875" style="3" bestFit="1" customWidth="1"/>
    <col min="15627" max="15627" width="13.7109375" style="3" bestFit="1" customWidth="1"/>
    <col min="15628" max="15628" width="4.42578125" style="3" bestFit="1" customWidth="1"/>
    <col min="15629" max="15629" width="9.5703125" style="3" bestFit="1" customWidth="1"/>
    <col min="15630" max="15630" width="10.5703125" style="3" bestFit="1" customWidth="1"/>
    <col min="15631" max="15631" width="45.7109375" style="3" bestFit="1" customWidth="1"/>
    <col min="15632" max="15632" width="16.5703125" style="3" bestFit="1" customWidth="1"/>
    <col min="15633" max="15633" width="8.7109375" style="3" bestFit="1" customWidth="1"/>
    <col min="15634" max="15637" width="13.85546875" style="3" bestFit="1" customWidth="1"/>
    <col min="15638" max="15638" width="16.85546875" style="3" bestFit="1" customWidth="1"/>
    <col min="15639" max="15639" width="7" style="3" bestFit="1" customWidth="1"/>
    <col min="15640" max="15640" width="9" style="3" bestFit="1" customWidth="1"/>
    <col min="15641" max="15641" width="9.5703125" style="3" bestFit="1" customWidth="1"/>
    <col min="15642" max="15642" width="8.7109375" style="3" bestFit="1" customWidth="1"/>
    <col min="15643" max="15643" width="7.85546875" style="3" bestFit="1" customWidth="1"/>
    <col min="15644" max="15644" width="8.7109375" style="3" bestFit="1" customWidth="1"/>
    <col min="15645" max="15645" width="7" style="3" bestFit="1" customWidth="1"/>
    <col min="15646" max="15873" width="9.140625" style="3" customWidth="1"/>
    <col min="15874" max="15874" width="10.28515625" style="3" bestFit="1" customWidth="1"/>
    <col min="15875" max="15875" width="9.140625" style="3" customWidth="1"/>
    <col min="15876" max="15876" width="11.5703125" style="3" customWidth="1"/>
    <col min="15877" max="15877" width="13.5703125" style="3" customWidth="1"/>
    <col min="15878" max="15878" width="10.28515625" style="3" bestFit="1" customWidth="1"/>
    <col min="15879" max="15879" width="9.5703125" style="3" bestFit="1" customWidth="1"/>
    <col min="15880" max="15880" width="16.42578125" style="3" bestFit="1" customWidth="1"/>
    <col min="15881" max="15881" width="10.28515625" style="3" bestFit="1" customWidth="1"/>
    <col min="15882" max="15882" width="6.85546875" style="3" bestFit="1" customWidth="1"/>
    <col min="15883" max="15883" width="13.7109375" style="3" bestFit="1" customWidth="1"/>
    <col min="15884" max="15884" width="4.42578125" style="3" bestFit="1" customWidth="1"/>
    <col min="15885" max="15885" width="9.5703125" style="3" bestFit="1" customWidth="1"/>
    <col min="15886" max="15886" width="10.5703125" style="3" bestFit="1" customWidth="1"/>
    <col min="15887" max="15887" width="45.7109375" style="3" bestFit="1" customWidth="1"/>
    <col min="15888" max="15888" width="16.5703125" style="3" bestFit="1" customWidth="1"/>
    <col min="15889" max="15889" width="8.7109375" style="3" bestFit="1" customWidth="1"/>
    <col min="15890" max="15893" width="13.85546875" style="3" bestFit="1" customWidth="1"/>
    <col min="15894" max="15894" width="16.85546875" style="3" bestFit="1" customWidth="1"/>
    <col min="15895" max="15895" width="7" style="3" bestFit="1" customWidth="1"/>
    <col min="15896" max="15896" width="9" style="3" bestFit="1" customWidth="1"/>
    <col min="15897" max="15897" width="9.5703125" style="3" bestFit="1" customWidth="1"/>
    <col min="15898" max="15898" width="8.7109375" style="3" bestFit="1" customWidth="1"/>
    <col min="15899" max="15899" width="7.85546875" style="3" bestFit="1" customWidth="1"/>
    <col min="15900" max="15900" width="8.7109375" style="3" bestFit="1" customWidth="1"/>
    <col min="15901" max="15901" width="7" style="3" bestFit="1" customWidth="1"/>
    <col min="15902" max="16129" width="9.140625" style="3" customWidth="1"/>
    <col min="16130" max="16130" width="10.28515625" style="3" bestFit="1" customWidth="1"/>
    <col min="16131" max="16131" width="9.140625" style="3" customWidth="1"/>
    <col min="16132" max="16132" width="11.5703125" style="3" customWidth="1"/>
    <col min="16133" max="16133" width="13.5703125" style="3" customWidth="1"/>
    <col min="16134" max="16134" width="10.28515625" style="3" bestFit="1" customWidth="1"/>
    <col min="16135" max="16135" width="9.5703125" style="3" bestFit="1" customWidth="1"/>
    <col min="16136" max="16136" width="16.42578125" style="3" bestFit="1" customWidth="1"/>
    <col min="16137" max="16137" width="10.28515625" style="3" bestFit="1" customWidth="1"/>
    <col min="16138" max="16138" width="6.85546875" style="3" bestFit="1" customWidth="1"/>
    <col min="16139" max="16139" width="13.7109375" style="3" bestFit="1" customWidth="1"/>
    <col min="16140" max="16140" width="4.42578125" style="3" bestFit="1" customWidth="1"/>
    <col min="16141" max="16141" width="9.5703125" style="3" bestFit="1" customWidth="1"/>
    <col min="16142" max="16142" width="10.5703125" style="3" bestFit="1" customWidth="1"/>
    <col min="16143" max="16143" width="45.7109375" style="3" bestFit="1" customWidth="1"/>
    <col min="16144" max="16144" width="16.5703125" style="3" bestFit="1" customWidth="1"/>
    <col min="16145" max="16145" width="8.7109375" style="3" bestFit="1" customWidth="1"/>
    <col min="16146" max="16149" width="13.85546875" style="3" bestFit="1" customWidth="1"/>
    <col min="16150" max="16150" width="16.85546875" style="3" bestFit="1" customWidth="1"/>
    <col min="16151" max="16151" width="7" style="3" bestFit="1" customWidth="1"/>
    <col min="16152" max="16152" width="9" style="3" bestFit="1" customWidth="1"/>
    <col min="16153" max="16153" width="9.5703125" style="3" bestFit="1" customWidth="1"/>
    <col min="16154" max="16154" width="8.7109375" style="3" bestFit="1" customWidth="1"/>
    <col min="16155" max="16155" width="7.85546875" style="3" bestFit="1" customWidth="1"/>
    <col min="16156" max="16156" width="8.7109375" style="3" bestFit="1" customWidth="1"/>
    <col min="16157" max="16157" width="7" style="3" bestFit="1" customWidth="1"/>
    <col min="16158" max="16384" width="9.140625" style="3" customWidth="1"/>
  </cols>
  <sheetData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ht="12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x14ac:dyDescent="0.2">
      <c r="A8" s="9" t="s">
        <v>0</v>
      </c>
      <c r="B8" s="13" t="s">
        <v>0</v>
      </c>
      <c r="C8" s="10" t="s">
        <v>1</v>
      </c>
      <c r="D8" s="13" t="s">
        <v>1</v>
      </c>
      <c r="E8" s="10"/>
      <c r="F8" s="13" t="s">
        <v>1</v>
      </c>
      <c r="G8" s="13"/>
      <c r="H8" s="13"/>
      <c r="I8" s="10"/>
      <c r="J8" s="13"/>
      <c r="K8" s="10"/>
      <c r="L8" s="13" t="s">
        <v>0</v>
      </c>
      <c r="M8" s="10" t="s">
        <v>0</v>
      </c>
      <c r="N8" s="13"/>
      <c r="O8" s="10"/>
      <c r="P8" s="13"/>
      <c r="Q8" s="10" t="s">
        <v>2</v>
      </c>
      <c r="R8" s="13" t="s">
        <v>3</v>
      </c>
      <c r="S8" s="10" t="s">
        <v>4</v>
      </c>
      <c r="T8" s="13" t="s">
        <v>5</v>
      </c>
      <c r="U8" s="10"/>
      <c r="V8" s="13" t="s">
        <v>6</v>
      </c>
      <c r="W8" s="10" t="s">
        <v>6</v>
      </c>
      <c r="X8" s="13" t="s">
        <v>7</v>
      </c>
      <c r="Y8" s="10"/>
      <c r="Z8" s="13"/>
      <c r="AA8" s="10"/>
      <c r="AB8" s="15"/>
    </row>
    <row r="9" spans="1:31" ht="12" thickBot="1" x14ac:dyDescent="0.25">
      <c r="A9" s="11" t="s">
        <v>8</v>
      </c>
      <c r="B9" s="14" t="s">
        <v>9</v>
      </c>
      <c r="C9" s="12" t="s">
        <v>9</v>
      </c>
      <c r="D9" s="14" t="s">
        <v>10</v>
      </c>
      <c r="E9" s="12" t="s">
        <v>11</v>
      </c>
      <c r="F9" s="14" t="s">
        <v>12</v>
      </c>
      <c r="G9" s="14" t="s">
        <v>13</v>
      </c>
      <c r="H9" s="14" t="s">
        <v>8</v>
      </c>
      <c r="I9" s="12" t="s">
        <v>14</v>
      </c>
      <c r="J9" s="14" t="s">
        <v>15</v>
      </c>
      <c r="K9" s="12" t="s">
        <v>16</v>
      </c>
      <c r="L9" s="14" t="s">
        <v>12</v>
      </c>
      <c r="M9" s="12" t="s">
        <v>17</v>
      </c>
      <c r="N9" s="14" t="s">
        <v>18</v>
      </c>
      <c r="O9" s="12" t="s">
        <v>19</v>
      </c>
      <c r="P9" s="14" t="s">
        <v>20</v>
      </c>
      <c r="Q9" s="12" t="s">
        <v>21</v>
      </c>
      <c r="R9" s="14" t="s">
        <v>21</v>
      </c>
      <c r="S9" s="12" t="s">
        <v>21</v>
      </c>
      <c r="T9" s="14" t="s">
        <v>21</v>
      </c>
      <c r="U9" s="12" t="s">
        <v>22</v>
      </c>
      <c r="V9" s="14" t="s">
        <v>23</v>
      </c>
      <c r="W9" s="12" t="s">
        <v>24</v>
      </c>
      <c r="X9" s="14" t="s">
        <v>25</v>
      </c>
      <c r="Y9" s="12" t="s">
        <v>26</v>
      </c>
      <c r="Z9" s="14" t="s">
        <v>27</v>
      </c>
      <c r="AA9" s="12" t="s">
        <v>5</v>
      </c>
      <c r="AB9" s="16" t="s">
        <v>28</v>
      </c>
    </row>
    <row r="10" spans="1:31" hidden="1" x14ac:dyDescent="0.2">
      <c r="A10" s="17">
        <v>57040</v>
      </c>
      <c r="B10" s="17" t="s">
        <v>29</v>
      </c>
      <c r="C10" s="18">
        <v>43104</v>
      </c>
      <c r="D10" s="18">
        <v>43104</v>
      </c>
      <c r="E10" s="17" t="s">
        <v>30</v>
      </c>
      <c r="F10" s="18" t="s">
        <v>31</v>
      </c>
      <c r="G10" s="17" t="s">
        <v>32</v>
      </c>
      <c r="H10" s="17">
        <v>57040</v>
      </c>
      <c r="I10" s="17" t="s">
        <v>33</v>
      </c>
      <c r="J10" s="17" t="s">
        <v>34</v>
      </c>
      <c r="K10" s="17">
        <v>2018</v>
      </c>
      <c r="L10" s="19" t="s">
        <v>35</v>
      </c>
      <c r="M10" s="17" t="s">
        <v>36</v>
      </c>
      <c r="N10" s="17" t="s">
        <v>37</v>
      </c>
      <c r="O10" s="17" t="s">
        <v>38</v>
      </c>
      <c r="P10" s="20"/>
      <c r="Q10" s="17"/>
      <c r="R10" s="17"/>
      <c r="S10" s="17"/>
      <c r="T10" s="17"/>
      <c r="U10" s="41">
        <v>205666.1</v>
      </c>
      <c r="V10" s="41">
        <v>5824.57</v>
      </c>
      <c r="W10" s="41">
        <v>1160</v>
      </c>
      <c r="X10" s="41">
        <v>411.2</v>
      </c>
      <c r="Y10" s="41">
        <v>211490.67</v>
      </c>
      <c r="Z10" s="41">
        <v>33838.51</v>
      </c>
      <c r="AA10" s="41">
        <v>246900.38000000003</v>
      </c>
      <c r="AB10" s="21" t="s">
        <v>39</v>
      </c>
      <c r="AC10" s="3" t="s">
        <v>219</v>
      </c>
      <c r="AD10" s="46">
        <v>246900.38</v>
      </c>
      <c r="AE10" s="47">
        <f>+AA10-AD10</f>
        <v>0</v>
      </c>
    </row>
    <row r="11" spans="1:31" hidden="1" x14ac:dyDescent="0.2">
      <c r="A11" s="22">
        <v>57040</v>
      </c>
      <c r="B11" s="49" t="s">
        <v>40</v>
      </c>
      <c r="C11" s="23">
        <v>43104</v>
      </c>
      <c r="D11" s="23">
        <v>43104</v>
      </c>
      <c r="E11" s="22" t="s">
        <v>30</v>
      </c>
      <c r="F11" s="23">
        <v>43075</v>
      </c>
      <c r="G11" s="22" t="s">
        <v>41</v>
      </c>
      <c r="H11" s="22">
        <v>57040</v>
      </c>
      <c r="I11" s="22" t="s">
        <v>42</v>
      </c>
      <c r="J11" s="22" t="s">
        <v>43</v>
      </c>
      <c r="K11" s="22">
        <v>2018</v>
      </c>
      <c r="L11" s="24" t="s">
        <v>44</v>
      </c>
      <c r="M11" s="22" t="s">
        <v>45</v>
      </c>
      <c r="N11" s="22" t="s">
        <v>46</v>
      </c>
      <c r="O11" s="22" t="s">
        <v>47</v>
      </c>
      <c r="P11" s="25"/>
      <c r="Q11" s="22"/>
      <c r="R11" s="22"/>
      <c r="S11" s="22"/>
      <c r="T11" s="22"/>
      <c r="U11" s="40">
        <v>307825.64</v>
      </c>
      <c r="V11" s="40">
        <v>5699.55</v>
      </c>
      <c r="W11" s="40">
        <v>2320</v>
      </c>
      <c r="X11" s="40">
        <v>411.2</v>
      </c>
      <c r="Y11" s="40">
        <v>313525.19</v>
      </c>
      <c r="Z11" s="40">
        <v>50164.03</v>
      </c>
      <c r="AA11" s="40">
        <v>366420.42000000004</v>
      </c>
      <c r="AB11" s="26" t="s">
        <v>48</v>
      </c>
      <c r="AC11" s="3" t="s">
        <v>222</v>
      </c>
      <c r="AD11" s="45">
        <v>366420.42</v>
      </c>
      <c r="AE11" s="47">
        <f t="shared" ref="AE11:AE74" si="0">+AA11-AD11</f>
        <v>0</v>
      </c>
    </row>
    <row r="12" spans="1:31" hidden="1" x14ac:dyDescent="0.2">
      <c r="A12" s="22">
        <v>57040</v>
      </c>
      <c r="B12" s="49" t="s">
        <v>49</v>
      </c>
      <c r="C12" s="23">
        <v>43104</v>
      </c>
      <c r="D12" s="23">
        <v>43104</v>
      </c>
      <c r="E12" s="22" t="s">
        <v>30</v>
      </c>
      <c r="F12" s="23">
        <v>43076</v>
      </c>
      <c r="G12" s="22" t="s">
        <v>41</v>
      </c>
      <c r="H12" s="22">
        <v>57040</v>
      </c>
      <c r="I12" s="22" t="s">
        <v>42</v>
      </c>
      <c r="J12" s="22" t="s">
        <v>43</v>
      </c>
      <c r="K12" s="22">
        <v>2018</v>
      </c>
      <c r="L12" s="24" t="s">
        <v>50</v>
      </c>
      <c r="M12" s="22" t="s">
        <v>51</v>
      </c>
      <c r="N12" s="22" t="s">
        <v>52</v>
      </c>
      <c r="O12" s="22" t="s">
        <v>53</v>
      </c>
      <c r="P12" s="25"/>
      <c r="Q12" s="22"/>
      <c r="R12" s="22"/>
      <c r="S12" s="22"/>
      <c r="T12" s="22"/>
      <c r="U12" s="40">
        <v>307825.64</v>
      </c>
      <c r="V12" s="40">
        <v>5699.55</v>
      </c>
      <c r="W12" s="40">
        <v>2320</v>
      </c>
      <c r="X12" s="40">
        <v>411.2</v>
      </c>
      <c r="Y12" s="40">
        <v>313525.19</v>
      </c>
      <c r="Z12" s="40">
        <v>50164.03</v>
      </c>
      <c r="AA12" s="40">
        <v>366420.42000000004</v>
      </c>
      <c r="AB12" s="26" t="s">
        <v>48</v>
      </c>
      <c r="AC12" s="3" t="s">
        <v>223</v>
      </c>
      <c r="AD12" s="45">
        <v>366420.42</v>
      </c>
      <c r="AE12" s="47">
        <f t="shared" si="0"/>
        <v>0</v>
      </c>
    </row>
    <row r="13" spans="1:31" hidden="1" x14ac:dyDescent="0.2">
      <c r="A13" s="22">
        <v>57040</v>
      </c>
      <c r="B13" s="49" t="s">
        <v>54</v>
      </c>
      <c r="C13" s="23">
        <v>43104</v>
      </c>
      <c r="D13" s="23">
        <v>43104</v>
      </c>
      <c r="E13" s="22" t="s">
        <v>30</v>
      </c>
      <c r="F13" s="23">
        <v>43075</v>
      </c>
      <c r="G13" s="22" t="s">
        <v>41</v>
      </c>
      <c r="H13" s="22">
        <v>57040</v>
      </c>
      <c r="I13" s="22" t="s">
        <v>55</v>
      </c>
      <c r="J13" s="22" t="s">
        <v>56</v>
      </c>
      <c r="K13" s="22">
        <v>2018</v>
      </c>
      <c r="L13" s="24" t="s">
        <v>57</v>
      </c>
      <c r="M13" s="22" t="s">
        <v>58</v>
      </c>
      <c r="N13" s="22" t="s">
        <v>59</v>
      </c>
      <c r="O13" s="22" t="s">
        <v>60</v>
      </c>
      <c r="P13" s="25"/>
      <c r="Q13" s="22"/>
      <c r="R13" s="22"/>
      <c r="S13" s="22"/>
      <c r="T13" s="22"/>
      <c r="U13" s="40">
        <v>419799.3</v>
      </c>
      <c r="V13" s="40">
        <v>5699.55</v>
      </c>
      <c r="W13" s="40">
        <v>2900</v>
      </c>
      <c r="X13" s="40">
        <v>411.2</v>
      </c>
      <c r="Y13" s="40">
        <v>425498.85</v>
      </c>
      <c r="Z13" s="40">
        <v>68079.820000000007</v>
      </c>
      <c r="AA13" s="40">
        <v>496889.87</v>
      </c>
      <c r="AB13" s="26" t="s">
        <v>61</v>
      </c>
      <c r="AC13" s="3" t="s">
        <v>227</v>
      </c>
      <c r="AD13" s="45">
        <v>496889.87</v>
      </c>
      <c r="AE13" s="47">
        <f t="shared" si="0"/>
        <v>0</v>
      </c>
    </row>
    <row r="14" spans="1:31" hidden="1" x14ac:dyDescent="0.2">
      <c r="A14" s="22">
        <v>57040</v>
      </c>
      <c r="B14" s="49" t="s">
        <v>62</v>
      </c>
      <c r="C14" s="23">
        <v>43104</v>
      </c>
      <c r="D14" s="23">
        <v>43104</v>
      </c>
      <c r="E14" s="22" t="s">
        <v>30</v>
      </c>
      <c r="F14" s="23">
        <v>43069</v>
      </c>
      <c r="G14" s="22" t="s">
        <v>41</v>
      </c>
      <c r="H14" s="22">
        <v>57040</v>
      </c>
      <c r="I14" s="22" t="s">
        <v>63</v>
      </c>
      <c r="J14" s="22" t="s">
        <v>56</v>
      </c>
      <c r="K14" s="22">
        <v>2018</v>
      </c>
      <c r="L14" s="24" t="s">
        <v>64</v>
      </c>
      <c r="M14" s="22" t="s">
        <v>65</v>
      </c>
      <c r="N14" s="22" t="s">
        <v>66</v>
      </c>
      <c r="O14" s="22" t="s">
        <v>67</v>
      </c>
      <c r="P14" s="25"/>
      <c r="Q14" s="22"/>
      <c r="R14" s="22"/>
      <c r="S14" s="22"/>
      <c r="T14" s="22"/>
      <c r="U14" s="40">
        <v>465186.86</v>
      </c>
      <c r="V14" s="40">
        <v>5699.55</v>
      </c>
      <c r="W14" s="40">
        <v>2900</v>
      </c>
      <c r="X14" s="40">
        <v>411.2</v>
      </c>
      <c r="Y14" s="40">
        <v>470886.41</v>
      </c>
      <c r="Z14" s="40">
        <v>75341.83</v>
      </c>
      <c r="AA14" s="40">
        <v>549539.43999999994</v>
      </c>
      <c r="AB14" s="26" t="s">
        <v>61</v>
      </c>
      <c r="AC14" s="3" t="s">
        <v>228</v>
      </c>
      <c r="AD14" s="45">
        <v>549539.43999999994</v>
      </c>
      <c r="AE14" s="47">
        <f t="shared" si="0"/>
        <v>0</v>
      </c>
    </row>
    <row r="15" spans="1:31" hidden="1" x14ac:dyDescent="0.2">
      <c r="A15" s="22">
        <v>57040</v>
      </c>
      <c r="B15" s="49" t="s">
        <v>68</v>
      </c>
      <c r="C15" s="23">
        <v>43104</v>
      </c>
      <c r="D15" s="23">
        <v>43104</v>
      </c>
      <c r="E15" s="22" t="s">
        <v>30</v>
      </c>
      <c r="F15" s="23">
        <v>43073</v>
      </c>
      <c r="G15" s="22" t="s">
        <v>41</v>
      </c>
      <c r="H15" s="22">
        <v>57040</v>
      </c>
      <c r="I15" s="22" t="s">
        <v>63</v>
      </c>
      <c r="J15" s="22" t="s">
        <v>56</v>
      </c>
      <c r="K15" s="22">
        <v>2018</v>
      </c>
      <c r="L15" s="24" t="s">
        <v>69</v>
      </c>
      <c r="M15" s="22" t="s">
        <v>70</v>
      </c>
      <c r="N15" s="22" t="s">
        <v>71</v>
      </c>
      <c r="O15" s="22" t="s">
        <v>72</v>
      </c>
      <c r="P15" s="25"/>
      <c r="Q15" s="22"/>
      <c r="R15" s="22"/>
      <c r="S15" s="22"/>
      <c r="T15" s="22"/>
      <c r="U15" s="40">
        <v>465186.86</v>
      </c>
      <c r="V15" s="40">
        <v>5699.55</v>
      </c>
      <c r="W15" s="40">
        <v>2900</v>
      </c>
      <c r="X15" s="40">
        <v>411.2</v>
      </c>
      <c r="Y15" s="40">
        <v>470886.41</v>
      </c>
      <c r="Z15" s="40">
        <v>75341.83</v>
      </c>
      <c r="AA15" s="40">
        <v>549539.43999999994</v>
      </c>
      <c r="AB15" s="26" t="s">
        <v>61</v>
      </c>
      <c r="AC15" s="3" t="s">
        <v>229</v>
      </c>
      <c r="AD15" s="45">
        <v>549539.43999999994</v>
      </c>
      <c r="AE15" s="47">
        <f t="shared" si="0"/>
        <v>0</v>
      </c>
    </row>
    <row r="16" spans="1:31" hidden="1" x14ac:dyDescent="0.2">
      <c r="A16" s="22">
        <v>57040</v>
      </c>
      <c r="B16" s="49" t="s">
        <v>73</v>
      </c>
      <c r="C16" s="23">
        <v>43104</v>
      </c>
      <c r="D16" s="23">
        <v>43104</v>
      </c>
      <c r="E16" s="22" t="s">
        <v>30</v>
      </c>
      <c r="F16" s="23">
        <v>43075</v>
      </c>
      <c r="G16" s="22" t="s">
        <v>74</v>
      </c>
      <c r="H16" s="22">
        <v>57040</v>
      </c>
      <c r="I16" s="22" t="s">
        <v>75</v>
      </c>
      <c r="J16" s="22" t="s">
        <v>76</v>
      </c>
      <c r="K16" s="22">
        <v>2018</v>
      </c>
      <c r="L16" s="24" t="s">
        <v>77</v>
      </c>
      <c r="M16" s="22" t="s">
        <v>78</v>
      </c>
      <c r="N16" s="22" t="s">
        <v>79</v>
      </c>
      <c r="O16" s="22" t="s">
        <v>80</v>
      </c>
      <c r="P16" s="25"/>
      <c r="Q16" s="22"/>
      <c r="R16" s="22"/>
      <c r="S16" s="22"/>
      <c r="T16" s="22"/>
      <c r="U16" s="40">
        <v>518960.16</v>
      </c>
      <c r="V16" s="40">
        <v>5699.55</v>
      </c>
      <c r="W16" s="40">
        <v>2900</v>
      </c>
      <c r="X16" s="40">
        <v>411.2</v>
      </c>
      <c r="Y16" s="40">
        <v>524659.71</v>
      </c>
      <c r="Z16" s="40">
        <v>83945.55</v>
      </c>
      <c r="AA16" s="40">
        <v>611916.46</v>
      </c>
      <c r="AB16" s="26" t="s">
        <v>81</v>
      </c>
      <c r="AC16" s="3" t="s">
        <v>230</v>
      </c>
      <c r="AD16" s="45">
        <v>611916.46</v>
      </c>
      <c r="AE16" s="47">
        <f t="shared" si="0"/>
        <v>0</v>
      </c>
    </row>
    <row r="17" spans="1:31" hidden="1" x14ac:dyDescent="0.2">
      <c r="A17" s="22">
        <v>57040</v>
      </c>
      <c r="B17" s="49" t="s">
        <v>82</v>
      </c>
      <c r="C17" s="23">
        <v>43104</v>
      </c>
      <c r="D17" s="23">
        <v>43104</v>
      </c>
      <c r="E17" s="22" t="s">
        <v>30</v>
      </c>
      <c r="F17" s="23">
        <v>43070</v>
      </c>
      <c r="G17" s="22" t="s">
        <v>74</v>
      </c>
      <c r="H17" s="22">
        <v>57040</v>
      </c>
      <c r="I17" s="22" t="s">
        <v>83</v>
      </c>
      <c r="J17" s="22" t="s">
        <v>76</v>
      </c>
      <c r="K17" s="22">
        <v>2018</v>
      </c>
      <c r="L17" s="24" t="s">
        <v>84</v>
      </c>
      <c r="M17" s="22" t="s">
        <v>85</v>
      </c>
      <c r="N17" s="22" t="s">
        <v>86</v>
      </c>
      <c r="O17" s="22" t="s">
        <v>87</v>
      </c>
      <c r="P17" s="25"/>
      <c r="Q17" s="22"/>
      <c r="R17" s="22"/>
      <c r="S17" s="22"/>
      <c r="T17" s="22"/>
      <c r="U17" s="40">
        <v>462966.73</v>
      </c>
      <c r="V17" s="40">
        <v>5699.55</v>
      </c>
      <c r="W17" s="40">
        <v>2900</v>
      </c>
      <c r="X17" s="40">
        <v>411.2</v>
      </c>
      <c r="Y17" s="40">
        <v>468666.27999999997</v>
      </c>
      <c r="Z17" s="40">
        <v>74986.600000000006</v>
      </c>
      <c r="AA17" s="40">
        <v>546964.07999999996</v>
      </c>
      <c r="AB17" s="26" t="s">
        <v>88</v>
      </c>
      <c r="AC17" s="3" t="s">
        <v>231</v>
      </c>
      <c r="AD17" s="45">
        <v>546964.07999999996</v>
      </c>
      <c r="AE17" s="47">
        <f t="shared" si="0"/>
        <v>0</v>
      </c>
    </row>
    <row r="18" spans="1:31" hidden="1" x14ac:dyDescent="0.2">
      <c r="A18" s="22">
        <v>57040</v>
      </c>
      <c r="B18" s="49" t="s">
        <v>89</v>
      </c>
      <c r="C18" s="23">
        <v>43104</v>
      </c>
      <c r="D18" s="23">
        <v>43104</v>
      </c>
      <c r="E18" s="22" t="s">
        <v>30</v>
      </c>
      <c r="F18" s="23">
        <v>43075</v>
      </c>
      <c r="G18" s="22" t="s">
        <v>74</v>
      </c>
      <c r="H18" s="22">
        <v>57040</v>
      </c>
      <c r="I18" s="22" t="s">
        <v>83</v>
      </c>
      <c r="J18" s="22" t="s">
        <v>76</v>
      </c>
      <c r="K18" s="22">
        <v>2018</v>
      </c>
      <c r="L18" s="24" t="s">
        <v>77</v>
      </c>
      <c r="M18" s="22" t="s">
        <v>90</v>
      </c>
      <c r="N18" s="22" t="s">
        <v>91</v>
      </c>
      <c r="O18" s="22" t="s">
        <v>92</v>
      </c>
      <c r="P18" s="25"/>
      <c r="Q18" s="22"/>
      <c r="R18" s="22"/>
      <c r="S18" s="22"/>
      <c r="T18" s="22"/>
      <c r="U18" s="40">
        <v>462966.73</v>
      </c>
      <c r="V18" s="40">
        <v>5699.55</v>
      </c>
      <c r="W18" s="40">
        <v>2900</v>
      </c>
      <c r="X18" s="40">
        <v>411.2</v>
      </c>
      <c r="Y18" s="40">
        <v>468666.27999999997</v>
      </c>
      <c r="Z18" s="40">
        <v>74986.600000000006</v>
      </c>
      <c r="AA18" s="40">
        <v>546964.07999999996</v>
      </c>
      <c r="AB18" s="26" t="s">
        <v>88</v>
      </c>
      <c r="AC18" s="3" t="s">
        <v>232</v>
      </c>
      <c r="AD18" s="45">
        <v>546964.07999999996</v>
      </c>
      <c r="AE18" s="47">
        <f t="shared" si="0"/>
        <v>0</v>
      </c>
    </row>
    <row r="19" spans="1:31" hidden="1" x14ac:dyDescent="0.2">
      <c r="A19" s="31">
        <v>57040</v>
      </c>
      <c r="B19" s="50" t="s">
        <v>93</v>
      </c>
      <c r="C19" s="30">
        <v>43105</v>
      </c>
      <c r="D19" s="30">
        <v>43105</v>
      </c>
      <c r="E19" s="31" t="s">
        <v>30</v>
      </c>
      <c r="F19" s="30">
        <v>43089</v>
      </c>
      <c r="G19" s="31" t="s">
        <v>94</v>
      </c>
      <c r="H19" s="31">
        <v>57040</v>
      </c>
      <c r="I19" s="31" t="s">
        <v>95</v>
      </c>
      <c r="J19" s="31" t="s">
        <v>96</v>
      </c>
      <c r="K19" s="31">
        <v>2018</v>
      </c>
      <c r="L19" s="29" t="s">
        <v>97</v>
      </c>
      <c r="M19" s="31" t="s">
        <v>98</v>
      </c>
      <c r="N19" s="31" t="s">
        <v>99</v>
      </c>
      <c r="O19" s="31" t="s">
        <v>100</v>
      </c>
      <c r="P19" s="28"/>
      <c r="Q19" s="31"/>
      <c r="R19" s="31"/>
      <c r="S19" s="31"/>
      <c r="T19" s="31"/>
      <c r="U19" s="40">
        <v>298239.42</v>
      </c>
      <c r="V19" s="40">
        <v>6108.07</v>
      </c>
      <c r="W19" s="40">
        <v>1160</v>
      </c>
      <c r="X19" s="40">
        <v>411.2</v>
      </c>
      <c r="Y19" s="40">
        <v>304347.49</v>
      </c>
      <c r="Z19" s="40">
        <v>48695.6</v>
      </c>
      <c r="AA19" s="40">
        <v>354614.29</v>
      </c>
      <c r="AB19" s="27" t="s">
        <v>101</v>
      </c>
      <c r="AC19" s="3" t="s">
        <v>285</v>
      </c>
      <c r="AD19" s="45">
        <v>354614.29</v>
      </c>
      <c r="AE19" s="47">
        <f t="shared" si="0"/>
        <v>0</v>
      </c>
    </row>
    <row r="20" spans="1:31" hidden="1" x14ac:dyDescent="0.2">
      <c r="A20" s="31">
        <v>57040</v>
      </c>
      <c r="B20" s="50" t="s">
        <v>102</v>
      </c>
      <c r="C20" s="30">
        <v>43105</v>
      </c>
      <c r="D20" s="30">
        <v>43105</v>
      </c>
      <c r="E20" s="31" t="s">
        <v>30</v>
      </c>
      <c r="F20" s="30">
        <v>43089</v>
      </c>
      <c r="G20" s="31" t="s">
        <v>94</v>
      </c>
      <c r="H20" s="31">
        <v>57040</v>
      </c>
      <c r="I20" s="31" t="s">
        <v>103</v>
      </c>
      <c r="J20" s="31" t="s">
        <v>96</v>
      </c>
      <c r="K20" s="31">
        <v>2018</v>
      </c>
      <c r="L20" s="29" t="s">
        <v>104</v>
      </c>
      <c r="M20" s="31" t="s">
        <v>105</v>
      </c>
      <c r="N20" s="31" t="s">
        <v>106</v>
      </c>
      <c r="O20" s="31" t="s">
        <v>107</v>
      </c>
      <c r="P20" s="28"/>
      <c r="Q20" s="31"/>
      <c r="R20" s="31"/>
      <c r="S20" s="31"/>
      <c r="T20" s="31"/>
      <c r="U20" s="40">
        <v>413116.27</v>
      </c>
      <c r="V20" s="40">
        <v>6108.07</v>
      </c>
      <c r="W20" s="40">
        <v>1160</v>
      </c>
      <c r="X20" s="40">
        <v>411.2</v>
      </c>
      <c r="Y20" s="40">
        <v>419224.34</v>
      </c>
      <c r="Z20" s="40">
        <v>67075.89</v>
      </c>
      <c r="AA20" s="40">
        <v>487871.43000000005</v>
      </c>
      <c r="AB20" s="27" t="s">
        <v>108</v>
      </c>
      <c r="AC20" s="3" t="s">
        <v>234</v>
      </c>
      <c r="AD20" s="45">
        <v>487871.43</v>
      </c>
      <c r="AE20" s="47">
        <f t="shared" si="0"/>
        <v>0</v>
      </c>
    </row>
    <row r="21" spans="1:31" hidden="1" x14ac:dyDescent="0.2">
      <c r="A21" s="31">
        <v>57040</v>
      </c>
      <c r="B21" s="50" t="s">
        <v>109</v>
      </c>
      <c r="C21" s="30">
        <v>43105</v>
      </c>
      <c r="D21" s="30">
        <v>43105</v>
      </c>
      <c r="E21" s="31" t="s">
        <v>30</v>
      </c>
      <c r="F21" s="30">
        <v>43089</v>
      </c>
      <c r="G21" s="31" t="s">
        <v>94</v>
      </c>
      <c r="H21" s="31">
        <v>57040</v>
      </c>
      <c r="I21" s="31" t="s">
        <v>103</v>
      </c>
      <c r="J21" s="31" t="s">
        <v>96</v>
      </c>
      <c r="K21" s="31">
        <v>2018</v>
      </c>
      <c r="L21" s="29" t="s">
        <v>104</v>
      </c>
      <c r="M21" s="31" t="s">
        <v>110</v>
      </c>
      <c r="N21" s="31" t="s">
        <v>106</v>
      </c>
      <c r="O21" s="31" t="s">
        <v>111</v>
      </c>
      <c r="P21" s="28"/>
      <c r="Q21" s="31"/>
      <c r="R21" s="31"/>
      <c r="S21" s="31"/>
      <c r="T21" s="31"/>
      <c r="U21" s="40">
        <v>413116.27</v>
      </c>
      <c r="V21" s="40">
        <v>6108.07</v>
      </c>
      <c r="W21" s="40">
        <v>1160</v>
      </c>
      <c r="X21" s="40">
        <v>411.2</v>
      </c>
      <c r="Y21" s="40">
        <v>419224.34</v>
      </c>
      <c r="Z21" s="40">
        <v>67075.89</v>
      </c>
      <c r="AA21" s="40">
        <v>487871.43000000005</v>
      </c>
      <c r="AB21" s="27" t="s">
        <v>108</v>
      </c>
      <c r="AC21" s="3" t="s">
        <v>236</v>
      </c>
      <c r="AD21" s="45">
        <v>487871.43</v>
      </c>
      <c r="AE21" s="47">
        <f t="shared" si="0"/>
        <v>0</v>
      </c>
    </row>
    <row r="22" spans="1:31" hidden="1" x14ac:dyDescent="0.2">
      <c r="A22" s="31">
        <v>57040</v>
      </c>
      <c r="B22" s="50" t="s">
        <v>112</v>
      </c>
      <c r="C22" s="30">
        <v>43105</v>
      </c>
      <c r="D22" s="30">
        <v>43105</v>
      </c>
      <c r="E22" s="31" t="s">
        <v>30</v>
      </c>
      <c r="F22" s="30">
        <v>43089</v>
      </c>
      <c r="G22" s="31" t="s">
        <v>94</v>
      </c>
      <c r="H22" s="31">
        <v>57040</v>
      </c>
      <c r="I22" s="31" t="s">
        <v>103</v>
      </c>
      <c r="J22" s="31" t="s">
        <v>96</v>
      </c>
      <c r="K22" s="31">
        <v>2018</v>
      </c>
      <c r="L22" s="29" t="s">
        <v>104</v>
      </c>
      <c r="M22" s="31" t="s">
        <v>113</v>
      </c>
      <c r="N22" s="31" t="s">
        <v>106</v>
      </c>
      <c r="O22" s="31" t="s">
        <v>114</v>
      </c>
      <c r="P22" s="28"/>
      <c r="Q22" s="31"/>
      <c r="R22" s="31"/>
      <c r="S22" s="31"/>
      <c r="T22" s="31"/>
      <c r="U22" s="40">
        <v>413116.27</v>
      </c>
      <c r="V22" s="40">
        <v>6108.07</v>
      </c>
      <c r="W22" s="40">
        <v>1160</v>
      </c>
      <c r="X22" s="40">
        <v>411.2</v>
      </c>
      <c r="Y22" s="40">
        <v>419224.34</v>
      </c>
      <c r="Z22" s="40">
        <v>67075.89</v>
      </c>
      <c r="AA22" s="40">
        <v>487871.43000000005</v>
      </c>
      <c r="AB22" s="27" t="s">
        <v>108</v>
      </c>
      <c r="AC22" s="3" t="s">
        <v>237</v>
      </c>
      <c r="AD22" s="45">
        <v>487871.43</v>
      </c>
      <c r="AE22" s="47">
        <f t="shared" si="0"/>
        <v>0</v>
      </c>
    </row>
    <row r="23" spans="1:31" hidden="1" x14ac:dyDescent="0.2">
      <c r="A23" s="31">
        <v>57040</v>
      </c>
      <c r="B23" s="50" t="s">
        <v>115</v>
      </c>
      <c r="C23" s="30">
        <v>43105</v>
      </c>
      <c r="D23" s="30">
        <v>43105</v>
      </c>
      <c r="E23" s="31" t="s">
        <v>30</v>
      </c>
      <c r="F23" s="30">
        <v>43089</v>
      </c>
      <c r="G23" s="31" t="s">
        <v>94</v>
      </c>
      <c r="H23" s="31">
        <v>57040</v>
      </c>
      <c r="I23" s="31" t="s">
        <v>103</v>
      </c>
      <c r="J23" s="31" t="s">
        <v>96</v>
      </c>
      <c r="K23" s="31">
        <v>2018</v>
      </c>
      <c r="L23" s="29" t="s">
        <v>104</v>
      </c>
      <c r="M23" s="31" t="s">
        <v>116</v>
      </c>
      <c r="N23" s="31" t="s">
        <v>106</v>
      </c>
      <c r="O23" s="31" t="s">
        <v>117</v>
      </c>
      <c r="P23" s="28"/>
      <c r="Q23" s="31"/>
      <c r="R23" s="31"/>
      <c r="S23" s="31"/>
      <c r="T23" s="31"/>
      <c r="U23" s="40">
        <v>413116.27</v>
      </c>
      <c r="V23" s="40">
        <v>6108.07</v>
      </c>
      <c r="W23" s="40">
        <v>1160</v>
      </c>
      <c r="X23" s="40">
        <v>411.2</v>
      </c>
      <c r="Y23" s="40">
        <v>419224.34</v>
      </c>
      <c r="Z23" s="40">
        <v>67075.89</v>
      </c>
      <c r="AA23" s="40">
        <v>487871.43000000005</v>
      </c>
      <c r="AB23" s="27" t="s">
        <v>108</v>
      </c>
      <c r="AC23" s="3" t="s">
        <v>238</v>
      </c>
      <c r="AD23" s="45">
        <v>487871.43</v>
      </c>
      <c r="AE23" s="47">
        <f t="shared" si="0"/>
        <v>0</v>
      </c>
    </row>
    <row r="24" spans="1:31" hidden="1" x14ac:dyDescent="0.2">
      <c r="A24" s="31">
        <v>57040</v>
      </c>
      <c r="B24" s="50" t="s">
        <v>118</v>
      </c>
      <c r="C24" s="30">
        <v>43105</v>
      </c>
      <c r="D24" s="30">
        <v>43105</v>
      </c>
      <c r="E24" s="31" t="s">
        <v>30</v>
      </c>
      <c r="F24" s="30">
        <v>43089</v>
      </c>
      <c r="G24" s="31" t="s">
        <v>94</v>
      </c>
      <c r="H24" s="31">
        <v>57040</v>
      </c>
      <c r="I24" s="31" t="s">
        <v>103</v>
      </c>
      <c r="J24" s="31" t="s">
        <v>96</v>
      </c>
      <c r="K24" s="31">
        <v>2018</v>
      </c>
      <c r="L24" s="29" t="s">
        <v>104</v>
      </c>
      <c r="M24" s="31" t="s">
        <v>119</v>
      </c>
      <c r="N24" s="31" t="s">
        <v>120</v>
      </c>
      <c r="O24" s="31" t="s">
        <v>121</v>
      </c>
      <c r="P24" s="28"/>
      <c r="Q24" s="31"/>
      <c r="R24" s="31"/>
      <c r="S24" s="31"/>
      <c r="T24" s="31"/>
      <c r="U24" s="40">
        <v>413116.27</v>
      </c>
      <c r="V24" s="40">
        <v>6108.07</v>
      </c>
      <c r="W24" s="40">
        <v>1160</v>
      </c>
      <c r="X24" s="40">
        <v>411.2</v>
      </c>
      <c r="Y24" s="40">
        <v>419224.34</v>
      </c>
      <c r="Z24" s="40">
        <v>67075.89</v>
      </c>
      <c r="AA24" s="40">
        <v>487871.43000000005</v>
      </c>
      <c r="AB24" s="27" t="s">
        <v>108</v>
      </c>
      <c r="AC24" s="3" t="s">
        <v>235</v>
      </c>
      <c r="AD24" s="45">
        <v>487871.43</v>
      </c>
      <c r="AE24" s="47">
        <f t="shared" si="0"/>
        <v>0</v>
      </c>
    </row>
    <row r="25" spans="1:31" hidden="1" x14ac:dyDescent="0.2">
      <c r="A25" s="31">
        <v>57040</v>
      </c>
      <c r="B25" s="50" t="s">
        <v>122</v>
      </c>
      <c r="C25" s="30">
        <v>43105</v>
      </c>
      <c r="D25" s="30">
        <v>43105</v>
      </c>
      <c r="E25" s="31" t="s">
        <v>30</v>
      </c>
      <c r="F25" s="30">
        <v>43089</v>
      </c>
      <c r="G25" s="31" t="s">
        <v>94</v>
      </c>
      <c r="H25" s="31">
        <v>57040</v>
      </c>
      <c r="I25" s="31" t="s">
        <v>123</v>
      </c>
      <c r="J25" s="31" t="s">
        <v>96</v>
      </c>
      <c r="K25" s="31">
        <v>2018</v>
      </c>
      <c r="L25" s="29" t="s">
        <v>97</v>
      </c>
      <c r="M25" s="31" t="s">
        <v>124</v>
      </c>
      <c r="N25" s="31" t="s">
        <v>125</v>
      </c>
      <c r="O25" s="31" t="s">
        <v>126</v>
      </c>
      <c r="P25" s="28"/>
      <c r="Q25" s="31"/>
      <c r="R25" s="31"/>
      <c r="S25" s="31"/>
      <c r="T25" s="31"/>
      <c r="U25" s="40">
        <v>260163.89</v>
      </c>
      <c r="V25" s="40">
        <v>6108.07</v>
      </c>
      <c r="W25" s="40">
        <v>1160</v>
      </c>
      <c r="X25" s="40">
        <v>411.2</v>
      </c>
      <c r="Y25" s="40">
        <v>266271.96000000002</v>
      </c>
      <c r="Z25" s="40">
        <v>42603.51</v>
      </c>
      <c r="AA25" s="40">
        <v>310446.67000000004</v>
      </c>
      <c r="AB25" s="27" t="s">
        <v>127</v>
      </c>
      <c r="AC25" s="3" t="s">
        <v>243</v>
      </c>
      <c r="AD25" s="45">
        <v>310446.67</v>
      </c>
      <c r="AE25" s="47">
        <f t="shared" si="0"/>
        <v>0</v>
      </c>
    </row>
    <row r="26" spans="1:31" hidden="1" x14ac:dyDescent="0.2">
      <c r="A26" s="31">
        <v>57040</v>
      </c>
      <c r="B26" s="50" t="s">
        <v>128</v>
      </c>
      <c r="C26" s="30">
        <v>43105</v>
      </c>
      <c r="D26" s="30">
        <v>43105</v>
      </c>
      <c r="E26" s="31" t="s">
        <v>30</v>
      </c>
      <c r="F26" s="30">
        <v>43089</v>
      </c>
      <c r="G26" s="31" t="s">
        <v>94</v>
      </c>
      <c r="H26" s="31">
        <v>57040</v>
      </c>
      <c r="I26" s="31" t="s">
        <v>129</v>
      </c>
      <c r="J26" s="31" t="s">
        <v>96</v>
      </c>
      <c r="K26" s="31">
        <v>2018</v>
      </c>
      <c r="L26" s="29" t="s">
        <v>97</v>
      </c>
      <c r="M26" s="31" t="s">
        <v>130</v>
      </c>
      <c r="N26" s="31" t="s">
        <v>125</v>
      </c>
      <c r="O26" s="31" t="s">
        <v>131</v>
      </c>
      <c r="P26" s="28"/>
      <c r="Q26" s="31"/>
      <c r="R26" s="31"/>
      <c r="S26" s="31"/>
      <c r="T26" s="31"/>
      <c r="U26" s="40">
        <v>249777.57</v>
      </c>
      <c r="V26" s="40">
        <v>6108.07</v>
      </c>
      <c r="W26" s="40">
        <v>1160</v>
      </c>
      <c r="X26" s="40">
        <v>411.2</v>
      </c>
      <c r="Y26" s="40">
        <v>255885.64</v>
      </c>
      <c r="Z26" s="40">
        <v>40941.699999999997</v>
      </c>
      <c r="AA26" s="40">
        <v>298398.54000000004</v>
      </c>
      <c r="AB26" s="27" t="s">
        <v>127</v>
      </c>
      <c r="AC26" s="3" t="s">
        <v>255</v>
      </c>
      <c r="AD26" s="45">
        <v>298398.53999999998</v>
      </c>
      <c r="AE26" s="47">
        <f t="shared" si="0"/>
        <v>0</v>
      </c>
    </row>
    <row r="27" spans="1:31" hidden="1" x14ac:dyDescent="0.2">
      <c r="A27" s="31">
        <v>57040</v>
      </c>
      <c r="B27" s="50" t="s">
        <v>132</v>
      </c>
      <c r="C27" s="30">
        <v>43105</v>
      </c>
      <c r="D27" s="30">
        <v>43105</v>
      </c>
      <c r="E27" s="31" t="s">
        <v>30</v>
      </c>
      <c r="F27" s="30">
        <v>43089</v>
      </c>
      <c r="G27" s="31" t="s">
        <v>94</v>
      </c>
      <c r="H27" s="31">
        <v>57040</v>
      </c>
      <c r="I27" s="31" t="s">
        <v>103</v>
      </c>
      <c r="J27" s="31" t="s">
        <v>96</v>
      </c>
      <c r="K27" s="31">
        <v>2018</v>
      </c>
      <c r="L27" s="29" t="s">
        <v>97</v>
      </c>
      <c r="M27" s="31" t="s">
        <v>133</v>
      </c>
      <c r="N27" s="31" t="s">
        <v>134</v>
      </c>
      <c r="O27" s="31" t="s">
        <v>135</v>
      </c>
      <c r="P27" s="28"/>
      <c r="Q27" s="31"/>
      <c r="R27" s="31"/>
      <c r="S27" s="31"/>
      <c r="T27" s="31"/>
      <c r="U27" s="40">
        <v>413116.27</v>
      </c>
      <c r="V27" s="40">
        <v>6108.07</v>
      </c>
      <c r="W27" s="40">
        <v>1160</v>
      </c>
      <c r="X27" s="40">
        <v>411.2</v>
      </c>
      <c r="Y27" s="40">
        <v>419224.34</v>
      </c>
      <c r="Z27" s="40">
        <v>67075.89</v>
      </c>
      <c r="AA27" s="40">
        <v>487871.43000000005</v>
      </c>
      <c r="AB27" s="27" t="s">
        <v>108</v>
      </c>
      <c r="AC27" s="3" t="s">
        <v>233</v>
      </c>
      <c r="AD27" s="45">
        <v>487871.43</v>
      </c>
      <c r="AE27" s="47">
        <f t="shared" si="0"/>
        <v>0</v>
      </c>
    </row>
    <row r="28" spans="1:31" hidden="1" x14ac:dyDescent="0.2">
      <c r="A28" s="31">
        <v>57040</v>
      </c>
      <c r="B28" s="50" t="s">
        <v>136</v>
      </c>
      <c r="C28" s="30">
        <v>43105</v>
      </c>
      <c r="D28" s="30">
        <v>43105</v>
      </c>
      <c r="E28" s="31" t="s">
        <v>30</v>
      </c>
      <c r="F28" s="30">
        <v>43089</v>
      </c>
      <c r="G28" s="31" t="s">
        <v>94</v>
      </c>
      <c r="H28" s="31">
        <v>57040</v>
      </c>
      <c r="I28" s="31" t="s">
        <v>137</v>
      </c>
      <c r="J28" s="31" t="s">
        <v>96</v>
      </c>
      <c r="K28" s="31">
        <v>2018</v>
      </c>
      <c r="L28" s="29" t="s">
        <v>104</v>
      </c>
      <c r="M28" s="31" t="s">
        <v>138</v>
      </c>
      <c r="N28" s="31" t="s">
        <v>139</v>
      </c>
      <c r="O28" s="31" t="s">
        <v>140</v>
      </c>
      <c r="P28" s="28"/>
      <c r="Q28" s="31"/>
      <c r="R28" s="31"/>
      <c r="S28" s="31"/>
      <c r="T28" s="31"/>
      <c r="U28" s="40">
        <v>225369.52</v>
      </c>
      <c r="V28" s="40">
        <v>6108.07</v>
      </c>
      <c r="W28" s="40">
        <v>1160</v>
      </c>
      <c r="X28" s="40">
        <v>411.2</v>
      </c>
      <c r="Y28" s="40">
        <v>231477.59</v>
      </c>
      <c r="Z28" s="40">
        <v>37036.410000000003</v>
      </c>
      <c r="AA28" s="40">
        <v>270085.2</v>
      </c>
      <c r="AB28" s="27" t="s">
        <v>141</v>
      </c>
      <c r="AC28" s="3" t="s">
        <v>239</v>
      </c>
      <c r="AD28" s="45">
        <v>270085.2</v>
      </c>
      <c r="AE28" s="47">
        <f t="shared" si="0"/>
        <v>0</v>
      </c>
    </row>
    <row r="29" spans="1:31" hidden="1" x14ac:dyDescent="0.2">
      <c r="A29" s="31">
        <v>57040</v>
      </c>
      <c r="B29" s="50" t="s">
        <v>142</v>
      </c>
      <c r="C29" s="30">
        <v>43105</v>
      </c>
      <c r="D29" s="30">
        <v>43105</v>
      </c>
      <c r="E29" s="31" t="s">
        <v>30</v>
      </c>
      <c r="F29" s="30">
        <v>43089</v>
      </c>
      <c r="G29" s="31" t="s">
        <v>94</v>
      </c>
      <c r="H29" s="31">
        <v>57040</v>
      </c>
      <c r="I29" s="31" t="s">
        <v>143</v>
      </c>
      <c r="J29" s="31" t="s">
        <v>96</v>
      </c>
      <c r="K29" s="31">
        <v>2018</v>
      </c>
      <c r="L29" s="29" t="s">
        <v>97</v>
      </c>
      <c r="M29" s="31" t="s">
        <v>144</v>
      </c>
      <c r="N29" s="31" t="s">
        <v>145</v>
      </c>
      <c r="O29" s="31" t="s">
        <v>146</v>
      </c>
      <c r="P29" s="28"/>
      <c r="Q29" s="31"/>
      <c r="R29" s="31"/>
      <c r="S29" s="31"/>
      <c r="T29" s="31"/>
      <c r="U29" s="40">
        <v>211596.61</v>
      </c>
      <c r="V29" s="40">
        <v>6108.07</v>
      </c>
      <c r="W29" s="40">
        <v>1160</v>
      </c>
      <c r="X29" s="40">
        <v>411.2</v>
      </c>
      <c r="Y29" s="40">
        <v>217704.68</v>
      </c>
      <c r="Z29" s="40">
        <v>34832.75</v>
      </c>
      <c r="AA29" s="40">
        <v>254108.63</v>
      </c>
      <c r="AB29" s="27" t="s">
        <v>147</v>
      </c>
      <c r="AC29" s="3" t="s">
        <v>241</v>
      </c>
      <c r="AD29" s="45">
        <v>254108.63</v>
      </c>
      <c r="AE29" s="47">
        <f t="shared" si="0"/>
        <v>0</v>
      </c>
    </row>
    <row r="30" spans="1:31" hidden="1" x14ac:dyDescent="0.2">
      <c r="A30" s="31">
        <v>57040</v>
      </c>
      <c r="B30" s="50" t="s">
        <v>148</v>
      </c>
      <c r="C30" s="30">
        <v>43105</v>
      </c>
      <c r="D30" s="30">
        <v>43105</v>
      </c>
      <c r="E30" s="31" t="s">
        <v>30</v>
      </c>
      <c r="F30" s="30">
        <v>43089</v>
      </c>
      <c r="G30" s="31" t="s">
        <v>94</v>
      </c>
      <c r="H30" s="31">
        <v>57040</v>
      </c>
      <c r="I30" s="31" t="s">
        <v>143</v>
      </c>
      <c r="J30" s="31" t="s">
        <v>96</v>
      </c>
      <c r="K30" s="31">
        <v>2018</v>
      </c>
      <c r="L30" s="29" t="s">
        <v>97</v>
      </c>
      <c r="M30" s="31" t="s">
        <v>149</v>
      </c>
      <c r="N30" s="31" t="s">
        <v>139</v>
      </c>
      <c r="O30" s="31" t="s">
        <v>150</v>
      </c>
      <c r="P30" s="28"/>
      <c r="Q30" s="31"/>
      <c r="R30" s="31"/>
      <c r="S30" s="31"/>
      <c r="T30" s="31"/>
      <c r="U30" s="40">
        <v>211596.61</v>
      </c>
      <c r="V30" s="40">
        <v>6108.07</v>
      </c>
      <c r="W30" s="40">
        <v>1160</v>
      </c>
      <c r="X30" s="40">
        <v>411.2</v>
      </c>
      <c r="Y30" s="40">
        <v>217704.68</v>
      </c>
      <c r="Z30" s="40">
        <v>34832.75</v>
      </c>
      <c r="AA30" s="40">
        <v>254108.63</v>
      </c>
      <c r="AB30" s="27" t="s">
        <v>147</v>
      </c>
      <c r="AC30" s="32" t="s">
        <v>284</v>
      </c>
      <c r="AD30" s="46">
        <v>254109.79</v>
      </c>
      <c r="AE30" s="46">
        <f t="shared" si="0"/>
        <v>-1.1600000000034925</v>
      </c>
    </row>
    <row r="31" spans="1:31" hidden="1" x14ac:dyDescent="0.2">
      <c r="A31" s="31">
        <v>57040</v>
      </c>
      <c r="B31" s="50" t="s">
        <v>151</v>
      </c>
      <c r="C31" s="30">
        <v>43105</v>
      </c>
      <c r="D31" s="30">
        <v>43105</v>
      </c>
      <c r="E31" s="31" t="s">
        <v>30</v>
      </c>
      <c r="F31" s="30">
        <v>43089</v>
      </c>
      <c r="G31" s="31" t="s">
        <v>94</v>
      </c>
      <c r="H31" s="31">
        <v>57040</v>
      </c>
      <c r="I31" s="31" t="s">
        <v>143</v>
      </c>
      <c r="J31" s="31" t="s">
        <v>96</v>
      </c>
      <c r="K31" s="31">
        <v>2018</v>
      </c>
      <c r="L31" s="29" t="s">
        <v>97</v>
      </c>
      <c r="M31" s="31" t="s">
        <v>152</v>
      </c>
      <c r="N31" s="31" t="s">
        <v>139</v>
      </c>
      <c r="O31" s="31" t="s">
        <v>153</v>
      </c>
      <c r="P31" s="28"/>
      <c r="Q31" s="31"/>
      <c r="R31" s="31"/>
      <c r="S31" s="31"/>
      <c r="T31" s="31"/>
      <c r="U31" s="40">
        <v>211596.61</v>
      </c>
      <c r="V31" s="40">
        <v>6108.07</v>
      </c>
      <c r="W31" s="40">
        <v>1160</v>
      </c>
      <c r="X31" s="40">
        <v>411.2</v>
      </c>
      <c r="Y31" s="40">
        <v>217704.68</v>
      </c>
      <c r="Z31" s="40">
        <v>34832.75</v>
      </c>
      <c r="AA31" s="40">
        <v>254108.63</v>
      </c>
      <c r="AB31" s="27" t="s">
        <v>147</v>
      </c>
      <c r="AC31" s="3" t="s">
        <v>240</v>
      </c>
      <c r="AD31" s="45">
        <v>254108.63</v>
      </c>
      <c r="AE31" s="47">
        <f t="shared" si="0"/>
        <v>0</v>
      </c>
    </row>
    <row r="32" spans="1:31" hidden="1" x14ac:dyDescent="0.2">
      <c r="A32" s="31">
        <v>57040</v>
      </c>
      <c r="B32" s="50" t="s">
        <v>154</v>
      </c>
      <c r="C32" s="30">
        <v>43105</v>
      </c>
      <c r="D32" s="30">
        <v>43105</v>
      </c>
      <c r="E32" s="31" t="s">
        <v>30</v>
      </c>
      <c r="F32" s="30">
        <v>43089</v>
      </c>
      <c r="G32" s="31" t="s">
        <v>94</v>
      </c>
      <c r="H32" s="31">
        <v>57040</v>
      </c>
      <c r="I32" s="31" t="s">
        <v>143</v>
      </c>
      <c r="J32" s="31" t="s">
        <v>96</v>
      </c>
      <c r="K32" s="31">
        <v>2018</v>
      </c>
      <c r="L32" s="29" t="s">
        <v>104</v>
      </c>
      <c r="M32" s="31" t="s">
        <v>155</v>
      </c>
      <c r="N32" s="31" t="s">
        <v>139</v>
      </c>
      <c r="O32" s="31" t="s">
        <v>156</v>
      </c>
      <c r="P32" s="28"/>
      <c r="Q32" s="31"/>
      <c r="R32" s="31"/>
      <c r="S32" s="31"/>
      <c r="T32" s="31"/>
      <c r="U32" s="40">
        <v>211596.61</v>
      </c>
      <c r="V32" s="40">
        <v>6108.07</v>
      </c>
      <c r="W32" s="40">
        <v>1160</v>
      </c>
      <c r="X32" s="40">
        <v>411.2</v>
      </c>
      <c r="Y32" s="40">
        <v>217704.68</v>
      </c>
      <c r="Z32" s="40">
        <v>34832.75</v>
      </c>
      <c r="AA32" s="40">
        <v>254108.63</v>
      </c>
      <c r="AB32" s="27" t="s">
        <v>147</v>
      </c>
      <c r="AC32" s="3" t="s">
        <v>242</v>
      </c>
      <c r="AD32" s="45">
        <v>254108.63</v>
      </c>
      <c r="AE32" s="47">
        <f t="shared" si="0"/>
        <v>0</v>
      </c>
    </row>
    <row r="33" spans="1:31" hidden="1" x14ac:dyDescent="0.2">
      <c r="A33" s="31">
        <v>57040</v>
      </c>
      <c r="B33" s="50" t="s">
        <v>157</v>
      </c>
      <c r="C33" s="30">
        <v>43105</v>
      </c>
      <c r="D33" s="30">
        <v>43105</v>
      </c>
      <c r="E33" s="31" t="s">
        <v>30</v>
      </c>
      <c r="F33" s="30">
        <v>43089</v>
      </c>
      <c r="G33" s="31" t="s">
        <v>94</v>
      </c>
      <c r="H33" s="31">
        <v>57040</v>
      </c>
      <c r="I33" s="31" t="s">
        <v>123</v>
      </c>
      <c r="J33" s="31" t="s">
        <v>96</v>
      </c>
      <c r="K33" s="31">
        <v>2018</v>
      </c>
      <c r="L33" s="29" t="s">
        <v>104</v>
      </c>
      <c r="M33" s="31" t="s">
        <v>158</v>
      </c>
      <c r="N33" s="31" t="s">
        <v>159</v>
      </c>
      <c r="O33" s="31" t="s">
        <v>160</v>
      </c>
      <c r="P33" s="28"/>
      <c r="Q33" s="31"/>
      <c r="R33" s="31"/>
      <c r="S33" s="31"/>
      <c r="T33" s="31"/>
      <c r="U33" s="40">
        <v>260163.89</v>
      </c>
      <c r="V33" s="40">
        <v>6108.07</v>
      </c>
      <c r="W33" s="40">
        <v>1160</v>
      </c>
      <c r="X33" s="40">
        <v>411.2</v>
      </c>
      <c r="Y33" s="40">
        <v>266271.96000000002</v>
      </c>
      <c r="Z33" s="40">
        <v>42603.51</v>
      </c>
      <c r="AA33" s="40">
        <v>310446.67000000004</v>
      </c>
      <c r="AB33" s="27" t="s">
        <v>127</v>
      </c>
      <c r="AC33" s="3" t="s">
        <v>244</v>
      </c>
      <c r="AD33" s="45">
        <v>310446.67</v>
      </c>
      <c r="AE33" s="47">
        <f t="shared" si="0"/>
        <v>0</v>
      </c>
    </row>
    <row r="34" spans="1:31" hidden="1" x14ac:dyDescent="0.2">
      <c r="A34" s="31">
        <v>57040</v>
      </c>
      <c r="B34" s="50" t="s">
        <v>161</v>
      </c>
      <c r="C34" s="30">
        <v>43105</v>
      </c>
      <c r="D34" s="30">
        <v>43105</v>
      </c>
      <c r="E34" s="31" t="s">
        <v>30</v>
      </c>
      <c r="F34" s="30">
        <v>43089</v>
      </c>
      <c r="G34" s="31" t="s">
        <v>94</v>
      </c>
      <c r="H34" s="31">
        <v>57040</v>
      </c>
      <c r="I34" s="31" t="s">
        <v>123</v>
      </c>
      <c r="J34" s="31" t="s">
        <v>96</v>
      </c>
      <c r="K34" s="31">
        <v>2018</v>
      </c>
      <c r="L34" s="29" t="s">
        <v>104</v>
      </c>
      <c r="M34" s="31" t="s">
        <v>162</v>
      </c>
      <c r="N34" s="31" t="s">
        <v>163</v>
      </c>
      <c r="O34" s="31" t="s">
        <v>164</v>
      </c>
      <c r="P34" s="28"/>
      <c r="Q34" s="31"/>
      <c r="R34" s="31"/>
      <c r="S34" s="31"/>
      <c r="T34" s="31"/>
      <c r="U34" s="40">
        <v>260163.89</v>
      </c>
      <c r="V34" s="40">
        <v>6108.07</v>
      </c>
      <c r="W34" s="40">
        <v>1160</v>
      </c>
      <c r="X34" s="40">
        <v>411.2</v>
      </c>
      <c r="Y34" s="40">
        <v>266271.96000000002</v>
      </c>
      <c r="Z34" s="40">
        <v>42603.51</v>
      </c>
      <c r="AA34" s="40">
        <v>310446.67000000004</v>
      </c>
      <c r="AB34" s="27" t="s">
        <v>127</v>
      </c>
      <c r="AC34" s="3" t="s">
        <v>245</v>
      </c>
      <c r="AD34" s="45">
        <v>310446.67</v>
      </c>
      <c r="AE34" s="47">
        <f t="shared" si="0"/>
        <v>0</v>
      </c>
    </row>
    <row r="35" spans="1:31" hidden="1" x14ac:dyDescent="0.2">
      <c r="A35" s="31">
        <v>57040</v>
      </c>
      <c r="B35" s="50" t="s">
        <v>165</v>
      </c>
      <c r="C35" s="30">
        <v>43105</v>
      </c>
      <c r="D35" s="30">
        <v>43105</v>
      </c>
      <c r="E35" s="31" t="s">
        <v>30</v>
      </c>
      <c r="F35" s="30">
        <v>43089</v>
      </c>
      <c r="G35" s="31" t="s">
        <v>94</v>
      </c>
      <c r="H35" s="31">
        <v>57040</v>
      </c>
      <c r="I35" s="31" t="s">
        <v>123</v>
      </c>
      <c r="J35" s="31" t="s">
        <v>96</v>
      </c>
      <c r="K35" s="31">
        <v>2018</v>
      </c>
      <c r="L35" s="29" t="s">
        <v>104</v>
      </c>
      <c r="M35" s="31" t="s">
        <v>166</v>
      </c>
      <c r="N35" s="31" t="s">
        <v>125</v>
      </c>
      <c r="O35" s="31" t="s">
        <v>167</v>
      </c>
      <c r="P35" s="28"/>
      <c r="Q35" s="31"/>
      <c r="R35" s="31"/>
      <c r="S35" s="31"/>
      <c r="T35" s="31"/>
      <c r="U35" s="40">
        <v>260163.89</v>
      </c>
      <c r="V35" s="40">
        <v>6108.07</v>
      </c>
      <c r="W35" s="40">
        <v>1160</v>
      </c>
      <c r="X35" s="40">
        <v>411.2</v>
      </c>
      <c r="Y35" s="40">
        <v>266271.96000000002</v>
      </c>
      <c r="Z35" s="40">
        <v>42603.51</v>
      </c>
      <c r="AA35" s="40">
        <v>310446.67000000004</v>
      </c>
      <c r="AB35" s="27" t="s">
        <v>127</v>
      </c>
      <c r="AC35" s="3" t="s">
        <v>246</v>
      </c>
      <c r="AD35" s="45">
        <v>310446.67</v>
      </c>
      <c r="AE35" s="47">
        <f t="shared" si="0"/>
        <v>0</v>
      </c>
    </row>
    <row r="36" spans="1:31" hidden="1" x14ac:dyDescent="0.2">
      <c r="A36" s="31">
        <v>57040</v>
      </c>
      <c r="B36" s="50" t="s">
        <v>168</v>
      </c>
      <c r="C36" s="30">
        <v>43106</v>
      </c>
      <c r="D36" s="30">
        <v>43106</v>
      </c>
      <c r="E36" s="31" t="s">
        <v>30</v>
      </c>
      <c r="F36" s="30">
        <v>43089</v>
      </c>
      <c r="G36" s="31" t="s">
        <v>94</v>
      </c>
      <c r="H36" s="31">
        <v>57040</v>
      </c>
      <c r="I36" s="31" t="s">
        <v>123</v>
      </c>
      <c r="J36" s="31" t="s">
        <v>96</v>
      </c>
      <c r="K36" s="31">
        <v>2018</v>
      </c>
      <c r="L36" s="29" t="s">
        <v>97</v>
      </c>
      <c r="M36" s="31" t="s">
        <v>169</v>
      </c>
      <c r="N36" s="31" t="s">
        <v>163</v>
      </c>
      <c r="O36" s="31" t="s">
        <v>170</v>
      </c>
      <c r="P36" s="28"/>
      <c r="Q36" s="31"/>
      <c r="R36" s="31"/>
      <c r="S36" s="31"/>
      <c r="T36" s="31"/>
      <c r="U36" s="40">
        <v>260163.89</v>
      </c>
      <c r="V36" s="40">
        <v>6108.07</v>
      </c>
      <c r="W36" s="40">
        <v>1160</v>
      </c>
      <c r="X36" s="40">
        <v>411.2</v>
      </c>
      <c r="Y36" s="40">
        <v>266271.96000000002</v>
      </c>
      <c r="Z36" s="40">
        <v>42603.51</v>
      </c>
      <c r="AA36" s="40">
        <v>310446.67000000004</v>
      </c>
      <c r="AB36" s="27" t="s">
        <v>127</v>
      </c>
      <c r="AC36" s="3" t="s">
        <v>247</v>
      </c>
      <c r="AD36" s="45">
        <v>310446.67</v>
      </c>
      <c r="AE36" s="47">
        <f t="shared" si="0"/>
        <v>0</v>
      </c>
    </row>
    <row r="37" spans="1:31" hidden="1" x14ac:dyDescent="0.2">
      <c r="A37" s="31">
        <v>57040</v>
      </c>
      <c r="B37" s="50" t="s">
        <v>171</v>
      </c>
      <c r="C37" s="30">
        <v>43106</v>
      </c>
      <c r="D37" s="30">
        <v>43106</v>
      </c>
      <c r="E37" s="31" t="s">
        <v>30</v>
      </c>
      <c r="F37" s="30">
        <v>43089</v>
      </c>
      <c r="G37" s="31" t="s">
        <v>94</v>
      </c>
      <c r="H37" s="31">
        <v>57040</v>
      </c>
      <c r="I37" s="31" t="s">
        <v>123</v>
      </c>
      <c r="J37" s="31" t="s">
        <v>96</v>
      </c>
      <c r="K37" s="31">
        <v>2018</v>
      </c>
      <c r="L37" s="29" t="s">
        <v>97</v>
      </c>
      <c r="M37" s="31" t="s">
        <v>172</v>
      </c>
      <c r="N37" s="31" t="s">
        <v>125</v>
      </c>
      <c r="O37" s="31" t="s">
        <v>173</v>
      </c>
      <c r="P37" s="28"/>
      <c r="Q37" s="31"/>
      <c r="R37" s="31"/>
      <c r="S37" s="31"/>
      <c r="T37" s="31"/>
      <c r="U37" s="40">
        <v>260163.89</v>
      </c>
      <c r="V37" s="40">
        <v>6108.07</v>
      </c>
      <c r="W37" s="40">
        <v>1160</v>
      </c>
      <c r="X37" s="40">
        <v>411.2</v>
      </c>
      <c r="Y37" s="40">
        <v>266271.96000000002</v>
      </c>
      <c r="Z37" s="40">
        <v>42603.51</v>
      </c>
      <c r="AA37" s="40">
        <v>310446.67000000004</v>
      </c>
      <c r="AB37" s="27" t="s">
        <v>127</v>
      </c>
      <c r="AC37" s="3" t="s">
        <v>248</v>
      </c>
      <c r="AD37" s="45">
        <v>310446.67</v>
      </c>
      <c r="AE37" s="47">
        <f t="shared" si="0"/>
        <v>0</v>
      </c>
    </row>
    <row r="38" spans="1:31" hidden="1" x14ac:dyDescent="0.2">
      <c r="A38" s="31">
        <v>57040</v>
      </c>
      <c r="B38" s="50" t="s">
        <v>174</v>
      </c>
      <c r="C38" s="30">
        <v>43106</v>
      </c>
      <c r="D38" s="30">
        <v>43106</v>
      </c>
      <c r="E38" s="31" t="s">
        <v>30</v>
      </c>
      <c r="F38" s="30">
        <v>43089</v>
      </c>
      <c r="G38" s="31" t="s">
        <v>94</v>
      </c>
      <c r="H38" s="31">
        <v>57040</v>
      </c>
      <c r="I38" s="31" t="s">
        <v>123</v>
      </c>
      <c r="J38" s="31" t="s">
        <v>96</v>
      </c>
      <c r="K38" s="31">
        <v>2018</v>
      </c>
      <c r="L38" s="29" t="s">
        <v>97</v>
      </c>
      <c r="M38" s="31" t="s">
        <v>175</v>
      </c>
      <c r="N38" s="31" t="s">
        <v>163</v>
      </c>
      <c r="O38" s="31" t="s">
        <v>176</v>
      </c>
      <c r="P38" s="28"/>
      <c r="Q38" s="31"/>
      <c r="R38" s="31"/>
      <c r="S38" s="31"/>
      <c r="T38" s="31"/>
      <c r="U38" s="40">
        <v>260163.89</v>
      </c>
      <c r="V38" s="40">
        <v>6108.07</v>
      </c>
      <c r="W38" s="40">
        <v>1160</v>
      </c>
      <c r="X38" s="40">
        <v>411.2</v>
      </c>
      <c r="Y38" s="40">
        <v>266271.96000000002</v>
      </c>
      <c r="Z38" s="40">
        <v>42603.51</v>
      </c>
      <c r="AA38" s="40">
        <v>310446.67000000004</v>
      </c>
      <c r="AB38" s="27" t="s">
        <v>127</v>
      </c>
      <c r="AC38" s="3" t="s">
        <v>250</v>
      </c>
      <c r="AD38" s="45">
        <v>310446.67</v>
      </c>
      <c r="AE38" s="47">
        <f t="shared" si="0"/>
        <v>0</v>
      </c>
    </row>
    <row r="39" spans="1:31" hidden="1" x14ac:dyDescent="0.2">
      <c r="A39" s="31">
        <v>57040</v>
      </c>
      <c r="B39" s="50" t="s">
        <v>177</v>
      </c>
      <c r="C39" s="30">
        <v>43106</v>
      </c>
      <c r="D39" s="30">
        <v>43106</v>
      </c>
      <c r="E39" s="31" t="s">
        <v>30</v>
      </c>
      <c r="F39" s="30">
        <v>43089</v>
      </c>
      <c r="G39" s="31" t="s">
        <v>94</v>
      </c>
      <c r="H39" s="31">
        <v>57040</v>
      </c>
      <c r="I39" s="31" t="s">
        <v>123</v>
      </c>
      <c r="J39" s="31" t="s">
        <v>96</v>
      </c>
      <c r="K39" s="31">
        <v>2018</v>
      </c>
      <c r="L39" s="29" t="s">
        <v>97</v>
      </c>
      <c r="M39" s="31" t="s">
        <v>178</v>
      </c>
      <c r="N39" s="31" t="s">
        <v>163</v>
      </c>
      <c r="O39" s="31" t="s">
        <v>179</v>
      </c>
      <c r="P39" s="28"/>
      <c r="Q39" s="31"/>
      <c r="R39" s="31"/>
      <c r="S39" s="31"/>
      <c r="T39" s="31"/>
      <c r="U39" s="40">
        <v>260163.89</v>
      </c>
      <c r="V39" s="40">
        <v>6108.07</v>
      </c>
      <c r="W39" s="40">
        <v>1160</v>
      </c>
      <c r="X39" s="40">
        <v>411.2</v>
      </c>
      <c r="Y39" s="40">
        <v>266271.96000000002</v>
      </c>
      <c r="Z39" s="40">
        <v>42603.51</v>
      </c>
      <c r="AA39" s="40">
        <v>310446.67000000004</v>
      </c>
      <c r="AB39" s="27" t="s">
        <v>127</v>
      </c>
      <c r="AC39" s="3" t="s">
        <v>251</v>
      </c>
      <c r="AD39" s="45">
        <v>310446.67</v>
      </c>
      <c r="AE39" s="47">
        <f t="shared" si="0"/>
        <v>0</v>
      </c>
    </row>
    <row r="40" spans="1:31" hidden="1" x14ac:dyDescent="0.2">
      <c r="A40" s="31">
        <v>57040</v>
      </c>
      <c r="B40" s="50" t="s">
        <v>180</v>
      </c>
      <c r="C40" s="30">
        <v>43106</v>
      </c>
      <c r="D40" s="30">
        <v>43106</v>
      </c>
      <c r="E40" s="31" t="s">
        <v>30</v>
      </c>
      <c r="F40" s="30">
        <v>43089</v>
      </c>
      <c r="G40" s="31" t="s">
        <v>94</v>
      </c>
      <c r="H40" s="31">
        <v>57040</v>
      </c>
      <c r="I40" s="31" t="s">
        <v>123</v>
      </c>
      <c r="J40" s="31" t="s">
        <v>96</v>
      </c>
      <c r="K40" s="31">
        <v>2018</v>
      </c>
      <c r="L40" s="29" t="s">
        <v>97</v>
      </c>
      <c r="M40" s="31" t="s">
        <v>181</v>
      </c>
      <c r="N40" s="31" t="s">
        <v>163</v>
      </c>
      <c r="O40" s="31" t="s">
        <v>182</v>
      </c>
      <c r="P40" s="28"/>
      <c r="Q40" s="31"/>
      <c r="R40" s="31"/>
      <c r="S40" s="31"/>
      <c r="T40" s="31"/>
      <c r="U40" s="40">
        <v>260163.89</v>
      </c>
      <c r="V40" s="40">
        <v>6108.07</v>
      </c>
      <c r="W40" s="40">
        <v>1160</v>
      </c>
      <c r="X40" s="40">
        <v>411.2</v>
      </c>
      <c r="Y40" s="40">
        <v>266271.96000000002</v>
      </c>
      <c r="Z40" s="40">
        <v>42603.51</v>
      </c>
      <c r="AA40" s="40">
        <v>310446.67000000004</v>
      </c>
      <c r="AB40" s="27" t="s">
        <v>127</v>
      </c>
      <c r="AC40" s="3" t="s">
        <v>252</v>
      </c>
      <c r="AD40" s="45">
        <v>310446.67</v>
      </c>
      <c r="AE40" s="47">
        <f t="shared" si="0"/>
        <v>0</v>
      </c>
    </row>
    <row r="41" spans="1:31" hidden="1" x14ac:dyDescent="0.2">
      <c r="A41" s="31">
        <v>57040</v>
      </c>
      <c r="B41" s="50" t="s">
        <v>183</v>
      </c>
      <c r="C41" s="30">
        <v>43106</v>
      </c>
      <c r="D41" s="30">
        <v>43106</v>
      </c>
      <c r="E41" s="31" t="s">
        <v>30</v>
      </c>
      <c r="F41" s="30">
        <v>43089</v>
      </c>
      <c r="G41" s="31" t="s">
        <v>94</v>
      </c>
      <c r="H41" s="31">
        <v>57040</v>
      </c>
      <c r="I41" s="31" t="s">
        <v>123</v>
      </c>
      <c r="J41" s="31" t="s">
        <v>96</v>
      </c>
      <c r="K41" s="31">
        <v>2018</v>
      </c>
      <c r="L41" s="29" t="s">
        <v>97</v>
      </c>
      <c r="M41" s="31" t="s">
        <v>184</v>
      </c>
      <c r="N41" s="31" t="s">
        <v>163</v>
      </c>
      <c r="O41" s="31" t="s">
        <v>185</v>
      </c>
      <c r="P41" s="28"/>
      <c r="Q41" s="31"/>
      <c r="R41" s="31"/>
      <c r="S41" s="31"/>
      <c r="T41" s="31"/>
      <c r="U41" s="40">
        <v>260163.89</v>
      </c>
      <c r="V41" s="40">
        <v>6108.07</v>
      </c>
      <c r="W41" s="40">
        <v>1160</v>
      </c>
      <c r="X41" s="40">
        <v>411.2</v>
      </c>
      <c r="Y41" s="40">
        <v>266271.96000000002</v>
      </c>
      <c r="Z41" s="40">
        <v>42603.51</v>
      </c>
      <c r="AA41" s="40">
        <v>310446.67000000004</v>
      </c>
      <c r="AB41" s="27" t="s">
        <v>127</v>
      </c>
      <c r="AC41" s="3" t="s">
        <v>253</v>
      </c>
      <c r="AD41" s="45">
        <v>310446.67</v>
      </c>
      <c r="AE41" s="47">
        <f t="shared" si="0"/>
        <v>0</v>
      </c>
    </row>
    <row r="42" spans="1:31" hidden="1" x14ac:dyDescent="0.2">
      <c r="A42" s="31">
        <v>57040</v>
      </c>
      <c r="B42" s="50" t="s">
        <v>186</v>
      </c>
      <c r="C42" s="30">
        <v>43106</v>
      </c>
      <c r="D42" s="30">
        <v>43106</v>
      </c>
      <c r="E42" s="31" t="s">
        <v>30</v>
      </c>
      <c r="F42" s="30">
        <v>43089</v>
      </c>
      <c r="G42" s="31" t="s">
        <v>94</v>
      </c>
      <c r="H42" s="31">
        <v>57040</v>
      </c>
      <c r="I42" s="31" t="s">
        <v>123</v>
      </c>
      <c r="J42" s="31" t="s">
        <v>96</v>
      </c>
      <c r="K42" s="31">
        <v>2018</v>
      </c>
      <c r="L42" s="29" t="s">
        <v>97</v>
      </c>
      <c r="M42" s="31" t="s">
        <v>187</v>
      </c>
      <c r="N42" s="31" t="s">
        <v>163</v>
      </c>
      <c r="O42" s="31" t="s">
        <v>188</v>
      </c>
      <c r="P42" s="28"/>
      <c r="Q42" s="31"/>
      <c r="R42" s="31"/>
      <c r="S42" s="31"/>
      <c r="T42" s="31"/>
      <c r="U42" s="40">
        <v>260163.89</v>
      </c>
      <c r="V42" s="40">
        <v>6108.07</v>
      </c>
      <c r="W42" s="40">
        <v>1160</v>
      </c>
      <c r="X42" s="40">
        <v>411.2</v>
      </c>
      <c r="Y42" s="40">
        <v>266271.96000000002</v>
      </c>
      <c r="Z42" s="40">
        <v>42603.51</v>
      </c>
      <c r="AA42" s="40">
        <v>310446.67000000004</v>
      </c>
      <c r="AB42" s="27" t="s">
        <v>127</v>
      </c>
      <c r="AC42" s="3" t="s">
        <v>254</v>
      </c>
      <c r="AD42" s="45">
        <v>310446.67</v>
      </c>
      <c r="AE42" s="47">
        <f t="shared" si="0"/>
        <v>0</v>
      </c>
    </row>
    <row r="43" spans="1:31" hidden="1" x14ac:dyDescent="0.2">
      <c r="A43" s="31">
        <v>57040</v>
      </c>
      <c r="B43" s="50" t="s">
        <v>189</v>
      </c>
      <c r="C43" s="30">
        <v>43106</v>
      </c>
      <c r="D43" s="30">
        <v>43106</v>
      </c>
      <c r="E43" s="31" t="s">
        <v>30</v>
      </c>
      <c r="F43" s="30">
        <v>43089</v>
      </c>
      <c r="G43" s="31" t="s">
        <v>94</v>
      </c>
      <c r="H43" s="31">
        <v>57040</v>
      </c>
      <c r="I43" s="31" t="s">
        <v>123</v>
      </c>
      <c r="J43" s="31" t="s">
        <v>96</v>
      </c>
      <c r="K43" s="31">
        <v>2018</v>
      </c>
      <c r="L43" s="29" t="s">
        <v>97</v>
      </c>
      <c r="M43" s="31" t="s">
        <v>190</v>
      </c>
      <c r="N43" s="31" t="s">
        <v>163</v>
      </c>
      <c r="O43" s="31" t="s">
        <v>191</v>
      </c>
      <c r="P43" s="28"/>
      <c r="Q43" s="31"/>
      <c r="R43" s="31"/>
      <c r="S43" s="31"/>
      <c r="T43" s="31"/>
      <c r="U43" s="40">
        <v>260163.89</v>
      </c>
      <c r="V43" s="40">
        <v>6108.07</v>
      </c>
      <c r="W43" s="40">
        <v>1160</v>
      </c>
      <c r="X43" s="40">
        <v>411.2</v>
      </c>
      <c r="Y43" s="40">
        <v>266271.96000000002</v>
      </c>
      <c r="Z43" s="40">
        <v>42603.51</v>
      </c>
      <c r="AA43" s="40">
        <v>310446.67000000004</v>
      </c>
      <c r="AB43" s="27" t="s">
        <v>127</v>
      </c>
      <c r="AC43" s="3" t="s">
        <v>249</v>
      </c>
      <c r="AD43" s="45">
        <v>310446.67</v>
      </c>
      <c r="AE43" s="47">
        <f t="shared" si="0"/>
        <v>0</v>
      </c>
    </row>
    <row r="44" spans="1:31" hidden="1" x14ac:dyDescent="0.2">
      <c r="A44" s="34">
        <v>57040</v>
      </c>
      <c r="B44" s="51" t="s">
        <v>192</v>
      </c>
      <c r="C44" s="35">
        <v>43109</v>
      </c>
      <c r="D44" s="35">
        <v>43109</v>
      </c>
      <c r="E44" s="34" t="s">
        <v>30</v>
      </c>
      <c r="F44" s="35">
        <v>43074</v>
      </c>
      <c r="G44" s="34" t="s">
        <v>41</v>
      </c>
      <c r="H44" s="34">
        <v>57040</v>
      </c>
      <c r="I44" s="34" t="s">
        <v>193</v>
      </c>
      <c r="J44" s="34" t="s">
        <v>194</v>
      </c>
      <c r="K44" s="34">
        <v>2018</v>
      </c>
      <c r="L44" s="36" t="s">
        <v>195</v>
      </c>
      <c r="M44" s="34" t="s">
        <v>196</v>
      </c>
      <c r="N44" s="34" t="s">
        <v>197</v>
      </c>
      <c r="O44" s="34" t="s">
        <v>198</v>
      </c>
      <c r="P44" s="37"/>
      <c r="Q44" s="34"/>
      <c r="R44" s="34"/>
      <c r="S44" s="34"/>
      <c r="T44" s="34"/>
      <c r="U44" s="42">
        <v>208651.22</v>
      </c>
      <c r="V44" s="42">
        <v>5699.55</v>
      </c>
      <c r="W44" s="42">
        <v>1160</v>
      </c>
      <c r="X44" s="42">
        <v>411.2</v>
      </c>
      <c r="Y44" s="42">
        <v>214350.77</v>
      </c>
      <c r="Z44" s="42">
        <v>34296.120000000003</v>
      </c>
      <c r="AA44" s="42">
        <v>250218.09</v>
      </c>
      <c r="AB44" s="38" t="s">
        <v>199</v>
      </c>
      <c r="AC44" s="3" t="s">
        <v>220</v>
      </c>
      <c r="AD44" s="45">
        <v>250218.09</v>
      </c>
      <c r="AE44" s="47">
        <f t="shared" si="0"/>
        <v>0</v>
      </c>
    </row>
    <row r="45" spans="1:31" hidden="1" x14ac:dyDescent="0.2">
      <c r="A45" s="31">
        <v>57040</v>
      </c>
      <c r="B45" s="52" t="s">
        <v>200</v>
      </c>
      <c r="C45" s="30">
        <v>43109</v>
      </c>
      <c r="D45" s="30">
        <v>43109</v>
      </c>
      <c r="E45" s="31" t="s">
        <v>30</v>
      </c>
      <c r="F45" s="30">
        <v>43074</v>
      </c>
      <c r="G45" s="31" t="s">
        <v>41</v>
      </c>
      <c r="H45" s="31">
        <v>57040</v>
      </c>
      <c r="I45" s="31" t="s">
        <v>193</v>
      </c>
      <c r="J45" s="31" t="s">
        <v>194</v>
      </c>
      <c r="K45" s="31">
        <v>2018</v>
      </c>
      <c r="L45" s="29" t="s">
        <v>195</v>
      </c>
      <c r="M45" s="31" t="s">
        <v>201</v>
      </c>
      <c r="N45" s="31" t="s">
        <v>202</v>
      </c>
      <c r="O45" s="31" t="s">
        <v>203</v>
      </c>
      <c r="P45" s="28"/>
      <c r="Q45" s="31"/>
      <c r="R45" s="31"/>
      <c r="S45" s="31"/>
      <c r="T45" s="31"/>
      <c r="U45" s="40">
        <v>208651.22</v>
      </c>
      <c r="V45" s="40">
        <v>5699.55</v>
      </c>
      <c r="W45" s="40">
        <v>1160</v>
      </c>
      <c r="X45" s="40">
        <v>411.2</v>
      </c>
      <c r="Y45" s="40">
        <v>214350.77</v>
      </c>
      <c r="Z45" s="40">
        <v>34296.120000000003</v>
      </c>
      <c r="AA45" s="40">
        <v>250218.09</v>
      </c>
      <c r="AB45" s="27" t="s">
        <v>199</v>
      </c>
      <c r="AC45" s="3" t="s">
        <v>221</v>
      </c>
      <c r="AD45" s="45">
        <v>250218.09</v>
      </c>
      <c r="AE45" s="47">
        <f t="shared" si="0"/>
        <v>0</v>
      </c>
    </row>
    <row r="46" spans="1:31" hidden="1" x14ac:dyDescent="0.2">
      <c r="A46" s="31">
        <v>57040</v>
      </c>
      <c r="B46" s="52" t="s">
        <v>204</v>
      </c>
      <c r="C46" s="30">
        <v>43109</v>
      </c>
      <c r="D46" s="30">
        <v>43109</v>
      </c>
      <c r="E46" s="31" t="s">
        <v>30</v>
      </c>
      <c r="F46" s="30">
        <v>43067</v>
      </c>
      <c r="G46" s="31" t="s">
        <v>41</v>
      </c>
      <c r="H46" s="31">
        <v>57040</v>
      </c>
      <c r="I46" s="31" t="s">
        <v>42</v>
      </c>
      <c r="J46" s="31" t="s">
        <v>43</v>
      </c>
      <c r="K46" s="31">
        <v>2018</v>
      </c>
      <c r="L46" s="29" t="s">
        <v>205</v>
      </c>
      <c r="M46" s="31" t="s">
        <v>206</v>
      </c>
      <c r="N46" s="31" t="s">
        <v>207</v>
      </c>
      <c r="O46" s="31" t="s">
        <v>208</v>
      </c>
      <c r="P46" s="28"/>
      <c r="Q46" s="31"/>
      <c r="R46" s="31"/>
      <c r="S46" s="31"/>
      <c r="T46" s="31"/>
      <c r="U46" s="40">
        <v>307825.64</v>
      </c>
      <c r="V46" s="40">
        <v>5699.55</v>
      </c>
      <c r="W46" s="40">
        <v>2320</v>
      </c>
      <c r="X46" s="40">
        <v>411.2</v>
      </c>
      <c r="Y46" s="40">
        <v>313525.19</v>
      </c>
      <c r="Z46" s="40">
        <v>50164.03</v>
      </c>
      <c r="AA46" s="40">
        <v>366420.42000000004</v>
      </c>
      <c r="AB46" s="27" t="s">
        <v>48</v>
      </c>
      <c r="AC46" s="3" t="s">
        <v>224</v>
      </c>
      <c r="AD46" s="45">
        <v>366420.42</v>
      </c>
      <c r="AE46" s="47">
        <f t="shared" si="0"/>
        <v>0</v>
      </c>
    </row>
    <row r="47" spans="1:31" hidden="1" x14ac:dyDescent="0.2">
      <c r="A47" s="31">
        <v>57040</v>
      </c>
      <c r="B47" s="52" t="s">
        <v>209</v>
      </c>
      <c r="C47" s="30">
        <v>43109</v>
      </c>
      <c r="D47" s="30">
        <v>43109</v>
      </c>
      <c r="E47" s="31" t="s">
        <v>30</v>
      </c>
      <c r="F47" s="30">
        <v>43067</v>
      </c>
      <c r="G47" s="31" t="s">
        <v>41</v>
      </c>
      <c r="H47" s="31">
        <v>57040</v>
      </c>
      <c r="I47" s="31" t="s">
        <v>42</v>
      </c>
      <c r="J47" s="31" t="s">
        <v>43</v>
      </c>
      <c r="K47" s="31">
        <v>2018</v>
      </c>
      <c r="L47" s="29" t="s">
        <v>210</v>
      </c>
      <c r="M47" s="31" t="s">
        <v>211</v>
      </c>
      <c r="N47" s="31" t="s">
        <v>212</v>
      </c>
      <c r="O47" s="31" t="s">
        <v>213</v>
      </c>
      <c r="P47" s="28"/>
      <c r="Q47" s="31"/>
      <c r="R47" s="31"/>
      <c r="S47" s="31"/>
      <c r="T47" s="31"/>
      <c r="U47" s="40">
        <v>307825.64</v>
      </c>
      <c r="V47" s="40">
        <v>5699.55</v>
      </c>
      <c r="W47" s="40">
        <v>2320</v>
      </c>
      <c r="X47" s="40">
        <v>411.2</v>
      </c>
      <c r="Y47" s="40">
        <v>313525.19</v>
      </c>
      <c r="Z47" s="40">
        <v>50164.03</v>
      </c>
      <c r="AA47" s="40">
        <v>366420.42000000004</v>
      </c>
      <c r="AB47" s="27" t="s">
        <v>48</v>
      </c>
      <c r="AC47" s="3" t="s">
        <v>225</v>
      </c>
      <c r="AD47" s="45">
        <v>366420.42</v>
      </c>
      <c r="AE47" s="47">
        <f t="shared" si="0"/>
        <v>0</v>
      </c>
    </row>
    <row r="48" spans="1:31" hidden="1" x14ac:dyDescent="0.2">
      <c r="A48" s="31">
        <v>57040</v>
      </c>
      <c r="B48" s="52" t="s">
        <v>214</v>
      </c>
      <c r="C48" s="30">
        <v>43109</v>
      </c>
      <c r="D48" s="30">
        <v>43109</v>
      </c>
      <c r="E48" s="31" t="s">
        <v>30</v>
      </c>
      <c r="F48" s="30">
        <v>43077</v>
      </c>
      <c r="G48" s="31" t="s">
        <v>41</v>
      </c>
      <c r="H48" s="31">
        <v>57040</v>
      </c>
      <c r="I48" s="31" t="s">
        <v>42</v>
      </c>
      <c r="J48" s="31" t="s">
        <v>43</v>
      </c>
      <c r="K48" s="31">
        <v>2018</v>
      </c>
      <c r="L48" s="29" t="s">
        <v>215</v>
      </c>
      <c r="M48" s="31" t="s">
        <v>216</v>
      </c>
      <c r="N48" s="31" t="s">
        <v>217</v>
      </c>
      <c r="O48" s="31" t="s">
        <v>218</v>
      </c>
      <c r="P48" s="28"/>
      <c r="Q48" s="31"/>
      <c r="R48" s="31"/>
      <c r="S48" s="31"/>
      <c r="T48" s="31"/>
      <c r="U48" s="40">
        <v>307825.64</v>
      </c>
      <c r="V48" s="40">
        <v>5699.55</v>
      </c>
      <c r="W48" s="40">
        <v>2320</v>
      </c>
      <c r="X48" s="40">
        <v>411.2</v>
      </c>
      <c r="Y48" s="40">
        <v>313525.19</v>
      </c>
      <c r="Z48" s="40">
        <v>50164.03</v>
      </c>
      <c r="AA48" s="40">
        <v>366420.42000000004</v>
      </c>
      <c r="AB48" s="27" t="s">
        <v>48</v>
      </c>
      <c r="AC48" s="3" t="s">
        <v>226</v>
      </c>
      <c r="AD48" s="45">
        <v>366420.42</v>
      </c>
      <c r="AE48" s="47">
        <f t="shared" si="0"/>
        <v>0</v>
      </c>
    </row>
    <row r="49" spans="1:31" hidden="1" x14ac:dyDescent="0.2">
      <c r="A49" s="22">
        <v>57040</v>
      </c>
      <c r="B49" s="53" t="s">
        <v>256</v>
      </c>
      <c r="C49" s="23">
        <v>43109</v>
      </c>
      <c r="D49" s="23">
        <v>43109</v>
      </c>
      <c r="E49" s="22" t="s">
        <v>30</v>
      </c>
      <c r="F49" s="23">
        <v>43074</v>
      </c>
      <c r="G49" s="22" t="s">
        <v>41</v>
      </c>
      <c r="H49" s="22">
        <v>57040</v>
      </c>
      <c r="I49" s="22" t="s">
        <v>257</v>
      </c>
      <c r="J49" s="22" t="s">
        <v>43</v>
      </c>
      <c r="K49" s="22">
        <v>2018</v>
      </c>
      <c r="L49" s="24" t="s">
        <v>258</v>
      </c>
      <c r="M49" s="22" t="s">
        <v>259</v>
      </c>
      <c r="N49" s="22" t="s">
        <v>260</v>
      </c>
      <c r="O49" s="22" t="s">
        <v>261</v>
      </c>
      <c r="P49" s="25" t="s">
        <v>513</v>
      </c>
      <c r="Q49" s="22"/>
      <c r="R49" s="22"/>
      <c r="S49" s="22"/>
      <c r="T49" s="22"/>
      <c r="U49" s="40">
        <v>363325.64</v>
      </c>
      <c r="V49" s="40">
        <v>5699.55</v>
      </c>
      <c r="W49" s="40">
        <v>2320</v>
      </c>
      <c r="X49" s="40">
        <v>411.2</v>
      </c>
      <c r="Y49" s="40">
        <v>369025.19</v>
      </c>
      <c r="Z49" s="40">
        <v>59044.03</v>
      </c>
      <c r="AA49" s="40">
        <v>430800.42000000004</v>
      </c>
      <c r="AB49" s="26" t="s">
        <v>262</v>
      </c>
      <c r="AC49" s="3" t="s">
        <v>283</v>
      </c>
      <c r="AD49" s="45">
        <v>430800.42</v>
      </c>
      <c r="AE49" s="47">
        <f t="shared" si="0"/>
        <v>0</v>
      </c>
    </row>
    <row r="50" spans="1:31" hidden="1" x14ac:dyDescent="0.2">
      <c r="A50" s="22">
        <v>57040</v>
      </c>
      <c r="B50" s="53" t="s">
        <v>263</v>
      </c>
      <c r="C50" s="23">
        <v>43109</v>
      </c>
      <c r="D50" s="23">
        <v>43109</v>
      </c>
      <c r="E50" s="22" t="s">
        <v>30</v>
      </c>
      <c r="F50" s="23">
        <v>43067</v>
      </c>
      <c r="G50" s="22" t="s">
        <v>41</v>
      </c>
      <c r="H50" s="22">
        <v>57040</v>
      </c>
      <c r="I50" s="22" t="s">
        <v>264</v>
      </c>
      <c r="J50" s="22" t="s">
        <v>56</v>
      </c>
      <c r="K50" s="22">
        <v>2018</v>
      </c>
      <c r="L50" s="24" t="s">
        <v>265</v>
      </c>
      <c r="M50" s="22" t="s">
        <v>266</v>
      </c>
      <c r="N50" s="22" t="s">
        <v>267</v>
      </c>
      <c r="O50" s="22" t="s">
        <v>268</v>
      </c>
      <c r="P50" s="25" t="s">
        <v>514</v>
      </c>
      <c r="Q50" s="22"/>
      <c r="R50" s="22"/>
      <c r="S50" s="22"/>
      <c r="T50" s="22"/>
      <c r="U50" s="40">
        <v>548829.66</v>
      </c>
      <c r="V50" s="40">
        <v>5699.55</v>
      </c>
      <c r="W50" s="40">
        <v>2900</v>
      </c>
      <c r="X50" s="40">
        <v>411.2</v>
      </c>
      <c r="Y50" s="40">
        <v>554529.21000000008</v>
      </c>
      <c r="Z50" s="40">
        <v>88724.67</v>
      </c>
      <c r="AA50" s="40">
        <v>646565.08000000007</v>
      </c>
      <c r="AB50" s="26" t="s">
        <v>269</v>
      </c>
      <c r="AC50" s="3" t="s">
        <v>282</v>
      </c>
      <c r="AD50" s="45">
        <v>646565.07999999996</v>
      </c>
      <c r="AE50" s="47">
        <f t="shared" si="0"/>
        <v>0</v>
      </c>
    </row>
    <row r="51" spans="1:31" hidden="1" x14ac:dyDescent="0.2">
      <c r="A51" s="22">
        <v>57040</v>
      </c>
      <c r="B51" s="53" t="s">
        <v>270</v>
      </c>
      <c r="C51" s="23">
        <v>43109</v>
      </c>
      <c r="D51" s="23">
        <v>43109</v>
      </c>
      <c r="E51" s="22" t="s">
        <v>30</v>
      </c>
      <c r="F51" s="23">
        <v>43087</v>
      </c>
      <c r="G51" s="22" t="s">
        <v>74</v>
      </c>
      <c r="H51" s="22">
        <v>57040</v>
      </c>
      <c r="I51" s="22" t="s">
        <v>75</v>
      </c>
      <c r="J51" s="22" t="s">
        <v>76</v>
      </c>
      <c r="K51" s="22">
        <v>2018</v>
      </c>
      <c r="L51" s="24" t="s">
        <v>271</v>
      </c>
      <c r="M51" s="22" t="s">
        <v>272</v>
      </c>
      <c r="N51" s="22" t="s">
        <v>273</v>
      </c>
      <c r="O51" s="22" t="s">
        <v>274</v>
      </c>
      <c r="P51" s="25" t="s">
        <v>515</v>
      </c>
      <c r="Q51" s="22"/>
      <c r="R51" s="22"/>
      <c r="S51" s="22"/>
      <c r="T51" s="22"/>
      <c r="U51" s="40">
        <v>518960.16</v>
      </c>
      <c r="V51" s="40">
        <v>5699.55</v>
      </c>
      <c r="W51" s="40">
        <v>2900</v>
      </c>
      <c r="X51" s="40">
        <v>411.2</v>
      </c>
      <c r="Y51" s="40">
        <v>524659.71</v>
      </c>
      <c r="Z51" s="40">
        <v>83945.55</v>
      </c>
      <c r="AA51" s="40">
        <v>611916.46</v>
      </c>
      <c r="AB51" s="26" t="s">
        <v>81</v>
      </c>
      <c r="AC51" s="3" t="s">
        <v>280</v>
      </c>
      <c r="AD51" s="45">
        <v>611916.46</v>
      </c>
      <c r="AE51" s="47">
        <f t="shared" si="0"/>
        <v>0</v>
      </c>
    </row>
    <row r="52" spans="1:31" hidden="1" x14ac:dyDescent="0.2">
      <c r="A52" s="22">
        <v>57040</v>
      </c>
      <c r="B52" s="53" t="s">
        <v>275</v>
      </c>
      <c r="C52" s="23">
        <v>43109</v>
      </c>
      <c r="D52" s="23">
        <v>43109</v>
      </c>
      <c r="E52" s="22" t="s">
        <v>30</v>
      </c>
      <c r="F52" s="23">
        <v>43084</v>
      </c>
      <c r="G52" s="22" t="s">
        <v>74</v>
      </c>
      <c r="H52" s="22">
        <v>57040</v>
      </c>
      <c r="I52" s="22" t="s">
        <v>83</v>
      </c>
      <c r="J52" s="22" t="s">
        <v>76</v>
      </c>
      <c r="K52" s="22">
        <v>2018</v>
      </c>
      <c r="L52" s="24" t="s">
        <v>276</v>
      </c>
      <c r="M52" s="22" t="s">
        <v>277</v>
      </c>
      <c r="N52" s="22" t="s">
        <v>278</v>
      </c>
      <c r="O52" s="22" t="s">
        <v>279</v>
      </c>
      <c r="P52" s="25" t="s">
        <v>516</v>
      </c>
      <c r="Q52" s="22"/>
      <c r="R52" s="22"/>
      <c r="S52" s="22"/>
      <c r="T52" s="22"/>
      <c r="U52" s="40">
        <v>462966.73</v>
      </c>
      <c r="V52" s="40">
        <v>5699.55</v>
      </c>
      <c r="W52" s="40">
        <v>2900</v>
      </c>
      <c r="X52" s="40">
        <v>411.2</v>
      </c>
      <c r="Y52" s="40">
        <v>468666.27999999997</v>
      </c>
      <c r="Z52" s="40">
        <v>74986.600000000006</v>
      </c>
      <c r="AA52" s="40">
        <v>546964.07999999996</v>
      </c>
      <c r="AB52" s="26" t="s">
        <v>88</v>
      </c>
      <c r="AC52" s="3" t="s">
        <v>281</v>
      </c>
      <c r="AD52" s="45">
        <v>546964.07999999996</v>
      </c>
      <c r="AE52" s="47">
        <f t="shared" si="0"/>
        <v>0</v>
      </c>
    </row>
    <row r="53" spans="1:31" hidden="1" x14ac:dyDescent="0.2">
      <c r="A53" s="22">
        <v>57040</v>
      </c>
      <c r="B53" s="53" t="s">
        <v>286</v>
      </c>
      <c r="C53" s="23">
        <v>43116</v>
      </c>
      <c r="D53" s="23">
        <v>43116</v>
      </c>
      <c r="E53" s="22" t="s">
        <v>30</v>
      </c>
      <c r="F53" s="23">
        <v>43082</v>
      </c>
      <c r="G53" s="22" t="s">
        <v>41</v>
      </c>
      <c r="H53" s="22">
        <v>57040</v>
      </c>
      <c r="I53" s="22" t="s">
        <v>42</v>
      </c>
      <c r="J53" s="22" t="s">
        <v>43</v>
      </c>
      <c r="K53" s="22">
        <v>2018</v>
      </c>
      <c r="L53" s="24" t="s">
        <v>287</v>
      </c>
      <c r="M53" s="22" t="s">
        <v>288</v>
      </c>
      <c r="N53" s="22" t="s">
        <v>289</v>
      </c>
      <c r="O53" s="22" t="s">
        <v>290</v>
      </c>
      <c r="P53" s="25" t="s">
        <v>291</v>
      </c>
      <c r="Q53" s="22"/>
      <c r="R53" s="22"/>
      <c r="S53" s="22"/>
      <c r="T53" s="22"/>
      <c r="U53" s="40">
        <v>307825.64</v>
      </c>
      <c r="V53" s="40">
        <v>5699.55</v>
      </c>
      <c r="W53" s="40">
        <v>2320</v>
      </c>
      <c r="X53" s="40">
        <v>411.2</v>
      </c>
      <c r="Y53" s="40">
        <v>313525.19</v>
      </c>
      <c r="Z53" s="40">
        <v>50164.03</v>
      </c>
      <c r="AA53" s="40">
        <v>366420.42000000004</v>
      </c>
      <c r="AB53" s="26" t="s">
        <v>48</v>
      </c>
      <c r="AC53" s="3" t="s">
        <v>410</v>
      </c>
      <c r="AD53" s="45">
        <v>366420.42</v>
      </c>
      <c r="AE53" s="47">
        <f t="shared" si="0"/>
        <v>0</v>
      </c>
    </row>
    <row r="54" spans="1:31" hidden="1" x14ac:dyDescent="0.2">
      <c r="A54" s="22">
        <v>57040</v>
      </c>
      <c r="B54" s="53" t="s">
        <v>292</v>
      </c>
      <c r="C54" s="23">
        <v>43116</v>
      </c>
      <c r="D54" s="23">
        <v>43116</v>
      </c>
      <c r="E54" s="22" t="s">
        <v>30</v>
      </c>
      <c r="F54" s="23">
        <v>43080</v>
      </c>
      <c r="G54" s="22" t="s">
        <v>41</v>
      </c>
      <c r="H54" s="22">
        <v>57040</v>
      </c>
      <c r="I54" s="22" t="s">
        <v>293</v>
      </c>
      <c r="J54" s="22" t="s">
        <v>43</v>
      </c>
      <c r="K54" s="22">
        <v>2018</v>
      </c>
      <c r="L54" s="24" t="s">
        <v>294</v>
      </c>
      <c r="M54" s="22" t="s">
        <v>295</v>
      </c>
      <c r="N54" s="22" t="s">
        <v>296</v>
      </c>
      <c r="O54" s="22" t="s">
        <v>297</v>
      </c>
      <c r="P54" s="25" t="s">
        <v>298</v>
      </c>
      <c r="Q54" s="22"/>
      <c r="R54" s="22"/>
      <c r="S54" s="22"/>
      <c r="T54" s="22"/>
      <c r="U54" s="40">
        <v>272558.28999999998</v>
      </c>
      <c r="V54" s="40">
        <v>5699.55</v>
      </c>
      <c r="W54" s="40">
        <v>2320</v>
      </c>
      <c r="X54" s="40">
        <v>411.2</v>
      </c>
      <c r="Y54" s="40">
        <v>278257.83999999997</v>
      </c>
      <c r="Z54" s="40">
        <v>44521.25</v>
      </c>
      <c r="AA54" s="40">
        <v>325510.28999999998</v>
      </c>
      <c r="AB54" s="26" t="s">
        <v>299</v>
      </c>
      <c r="AC54" s="3" t="s">
        <v>411</v>
      </c>
      <c r="AD54" s="45">
        <v>325510.28999999998</v>
      </c>
      <c r="AE54" s="47">
        <f t="shared" si="0"/>
        <v>0</v>
      </c>
    </row>
    <row r="55" spans="1:31" hidden="1" x14ac:dyDescent="0.2">
      <c r="A55" s="22">
        <v>57040</v>
      </c>
      <c r="B55" s="53" t="s">
        <v>300</v>
      </c>
      <c r="C55" s="23">
        <v>43116</v>
      </c>
      <c r="D55" s="23">
        <v>43116</v>
      </c>
      <c r="E55" s="22" t="s">
        <v>30</v>
      </c>
      <c r="F55" s="23">
        <v>43088</v>
      </c>
      <c r="G55" s="22" t="s">
        <v>41</v>
      </c>
      <c r="H55" s="22">
        <v>57040</v>
      </c>
      <c r="I55" s="22" t="s">
        <v>301</v>
      </c>
      <c r="J55" s="22" t="s">
        <v>56</v>
      </c>
      <c r="K55" s="22">
        <v>2018</v>
      </c>
      <c r="L55" s="24" t="s">
        <v>302</v>
      </c>
      <c r="M55" s="22" t="s">
        <v>303</v>
      </c>
      <c r="N55" s="22" t="s">
        <v>304</v>
      </c>
      <c r="O55" s="22" t="s">
        <v>305</v>
      </c>
      <c r="P55" s="25" t="s">
        <v>306</v>
      </c>
      <c r="Q55" s="22"/>
      <c r="R55" s="22"/>
      <c r="S55" s="22"/>
      <c r="T55" s="22"/>
      <c r="U55" s="40">
        <v>384785.16</v>
      </c>
      <c r="V55" s="40">
        <v>5699.55</v>
      </c>
      <c r="W55" s="40">
        <v>2900</v>
      </c>
      <c r="X55" s="40">
        <v>411.2</v>
      </c>
      <c r="Y55" s="40">
        <v>390484.70999999996</v>
      </c>
      <c r="Z55" s="40">
        <v>62477.55</v>
      </c>
      <c r="AA55" s="40">
        <v>456273.45999999996</v>
      </c>
      <c r="AB55" s="26" t="s">
        <v>307</v>
      </c>
      <c r="AC55" s="3" t="s">
        <v>412</v>
      </c>
      <c r="AD55" s="45">
        <v>456273.46</v>
      </c>
      <c r="AE55" s="47">
        <f t="shared" si="0"/>
        <v>0</v>
      </c>
    </row>
    <row r="56" spans="1:31" hidden="1" x14ac:dyDescent="0.2">
      <c r="A56" s="22">
        <v>57040</v>
      </c>
      <c r="B56" s="53" t="s">
        <v>308</v>
      </c>
      <c r="C56" s="23">
        <v>43116</v>
      </c>
      <c r="D56" s="23">
        <v>43116</v>
      </c>
      <c r="E56" s="22" t="s">
        <v>30</v>
      </c>
      <c r="F56" s="23">
        <v>43084</v>
      </c>
      <c r="G56" s="22" t="s">
        <v>74</v>
      </c>
      <c r="H56" s="22">
        <v>57040</v>
      </c>
      <c r="I56" s="22" t="s">
        <v>83</v>
      </c>
      <c r="J56" s="22" t="s">
        <v>76</v>
      </c>
      <c r="K56" s="22">
        <v>2018</v>
      </c>
      <c r="L56" s="24" t="s">
        <v>309</v>
      </c>
      <c r="M56" s="22" t="s">
        <v>310</v>
      </c>
      <c r="N56" s="22" t="s">
        <v>278</v>
      </c>
      <c r="O56" s="22" t="s">
        <v>311</v>
      </c>
      <c r="P56" s="25" t="s">
        <v>312</v>
      </c>
      <c r="Q56" s="22"/>
      <c r="R56" s="22"/>
      <c r="S56" s="22"/>
      <c r="T56" s="22"/>
      <c r="U56" s="40">
        <v>462966.73</v>
      </c>
      <c r="V56" s="40">
        <v>5699.55</v>
      </c>
      <c r="W56" s="40">
        <v>2900</v>
      </c>
      <c r="X56" s="40">
        <v>411.2</v>
      </c>
      <c r="Y56" s="40">
        <v>468666.27999999997</v>
      </c>
      <c r="Z56" s="40">
        <v>74986.600000000006</v>
      </c>
      <c r="AA56" s="40">
        <v>546964.07999999996</v>
      </c>
      <c r="AB56" s="26" t="s">
        <v>88</v>
      </c>
      <c r="AC56" s="43" t="s">
        <v>413</v>
      </c>
      <c r="AD56" s="46">
        <v>546552.88</v>
      </c>
      <c r="AE56" s="46">
        <f t="shared" si="0"/>
        <v>411.19999999995343</v>
      </c>
    </row>
    <row r="57" spans="1:31" hidden="1" x14ac:dyDescent="0.2">
      <c r="A57" s="22">
        <v>57040</v>
      </c>
      <c r="B57" s="53" t="s">
        <v>313</v>
      </c>
      <c r="C57" s="23">
        <v>43116</v>
      </c>
      <c r="D57" s="23">
        <v>43116</v>
      </c>
      <c r="E57" s="22" t="s">
        <v>30</v>
      </c>
      <c r="F57" s="23">
        <v>43089</v>
      </c>
      <c r="G57" s="22" t="s">
        <v>94</v>
      </c>
      <c r="H57" s="22">
        <v>57040</v>
      </c>
      <c r="I57" s="22" t="s">
        <v>314</v>
      </c>
      <c r="J57" s="22" t="s">
        <v>315</v>
      </c>
      <c r="K57" s="22">
        <v>2018</v>
      </c>
      <c r="L57" s="24" t="s">
        <v>316</v>
      </c>
      <c r="M57" s="22" t="s">
        <v>317</v>
      </c>
      <c r="N57" s="22" t="s">
        <v>318</v>
      </c>
      <c r="O57" s="22" t="s">
        <v>319</v>
      </c>
      <c r="P57" s="25" t="s">
        <v>320</v>
      </c>
      <c r="Q57" s="22"/>
      <c r="R57" s="22"/>
      <c r="S57" s="22"/>
      <c r="T57" s="22"/>
      <c r="U57" s="40">
        <v>241692.08</v>
      </c>
      <c r="V57" s="40">
        <v>6248.07</v>
      </c>
      <c r="W57" s="40">
        <v>2900</v>
      </c>
      <c r="X57" s="40">
        <v>411.2</v>
      </c>
      <c r="Y57" s="40">
        <v>247940.15</v>
      </c>
      <c r="Z57" s="40">
        <v>39670.42</v>
      </c>
      <c r="AA57" s="40">
        <v>290921.77</v>
      </c>
      <c r="AB57" s="26" t="s">
        <v>517</v>
      </c>
      <c r="AC57" s="3" t="s">
        <v>491</v>
      </c>
      <c r="AD57" s="45">
        <v>290921.77</v>
      </c>
      <c r="AE57" s="47">
        <f t="shared" si="0"/>
        <v>0</v>
      </c>
    </row>
    <row r="58" spans="1:31" hidden="1" x14ac:dyDescent="0.2">
      <c r="A58" s="22">
        <v>57040</v>
      </c>
      <c r="B58" s="53" t="s">
        <v>321</v>
      </c>
      <c r="C58" s="23">
        <v>43116</v>
      </c>
      <c r="D58" s="23">
        <v>43116</v>
      </c>
      <c r="E58" s="22" t="s">
        <v>30</v>
      </c>
      <c r="F58" s="23">
        <v>43089</v>
      </c>
      <c r="G58" s="22" t="s">
        <v>94</v>
      </c>
      <c r="H58" s="22">
        <v>57040</v>
      </c>
      <c r="I58" s="22" t="s">
        <v>314</v>
      </c>
      <c r="J58" s="22" t="s">
        <v>315</v>
      </c>
      <c r="K58" s="22">
        <v>2018</v>
      </c>
      <c r="L58" s="24" t="s">
        <v>322</v>
      </c>
      <c r="M58" s="22" t="s">
        <v>323</v>
      </c>
      <c r="N58" s="22" t="s">
        <v>324</v>
      </c>
      <c r="O58" s="22" t="s">
        <v>325</v>
      </c>
      <c r="P58" s="25" t="s">
        <v>326</v>
      </c>
      <c r="Q58" s="22"/>
      <c r="R58" s="22"/>
      <c r="S58" s="22"/>
      <c r="T58" s="22"/>
      <c r="U58" s="40">
        <v>241692.08</v>
      </c>
      <c r="V58" s="40">
        <v>6248.07</v>
      </c>
      <c r="W58" s="40">
        <v>2900</v>
      </c>
      <c r="X58" s="40">
        <v>411.2</v>
      </c>
      <c r="Y58" s="40">
        <v>247940.15</v>
      </c>
      <c r="Z58" s="40">
        <v>39670.42</v>
      </c>
      <c r="AA58" s="40">
        <v>290921.77</v>
      </c>
      <c r="AB58" s="26" t="s">
        <v>517</v>
      </c>
      <c r="AC58" s="3" t="s">
        <v>490</v>
      </c>
      <c r="AD58" s="45">
        <v>290921.77</v>
      </c>
      <c r="AE58" s="47">
        <f t="shared" si="0"/>
        <v>0</v>
      </c>
    </row>
    <row r="59" spans="1:31" hidden="1" x14ac:dyDescent="0.2">
      <c r="A59" s="22">
        <v>57040</v>
      </c>
      <c r="B59" s="53" t="s">
        <v>327</v>
      </c>
      <c r="C59" s="23">
        <v>43116</v>
      </c>
      <c r="D59" s="23">
        <v>43116</v>
      </c>
      <c r="E59" s="22" t="s">
        <v>30</v>
      </c>
      <c r="F59" s="23">
        <v>43108</v>
      </c>
      <c r="G59" s="22" t="s">
        <v>94</v>
      </c>
      <c r="H59" s="22">
        <v>57040</v>
      </c>
      <c r="I59" s="22" t="s">
        <v>328</v>
      </c>
      <c r="J59" s="22" t="s">
        <v>329</v>
      </c>
      <c r="K59" s="22">
        <v>2018</v>
      </c>
      <c r="L59" s="24" t="s">
        <v>330</v>
      </c>
      <c r="M59" s="22" t="s">
        <v>331</v>
      </c>
      <c r="N59" s="22" t="s">
        <v>332</v>
      </c>
      <c r="O59" s="22" t="s">
        <v>333</v>
      </c>
      <c r="P59" s="25" t="s">
        <v>334</v>
      </c>
      <c r="Q59" s="22"/>
      <c r="R59" s="22"/>
      <c r="S59" s="22"/>
      <c r="T59" s="22"/>
      <c r="U59" s="40">
        <v>178422.24</v>
      </c>
      <c r="V59" s="40">
        <v>6203.07</v>
      </c>
      <c r="W59" s="40">
        <v>1160</v>
      </c>
      <c r="X59" s="40">
        <v>411.2</v>
      </c>
      <c r="Y59" s="40">
        <v>184625.31</v>
      </c>
      <c r="Z59" s="40">
        <v>29540.05</v>
      </c>
      <c r="AA59" s="40">
        <v>215736.56</v>
      </c>
      <c r="AB59" s="26" t="s">
        <v>335</v>
      </c>
      <c r="AC59" s="3" t="s">
        <v>414</v>
      </c>
      <c r="AD59" s="45">
        <v>215736.56</v>
      </c>
      <c r="AE59" s="47">
        <f t="shared" si="0"/>
        <v>0</v>
      </c>
    </row>
    <row r="60" spans="1:31" hidden="1" x14ac:dyDescent="0.2">
      <c r="A60" s="22">
        <v>57040</v>
      </c>
      <c r="B60" s="53" t="s">
        <v>336</v>
      </c>
      <c r="C60" s="23">
        <v>43116</v>
      </c>
      <c r="D60" s="23">
        <v>43116</v>
      </c>
      <c r="E60" s="22" t="s">
        <v>30</v>
      </c>
      <c r="F60" s="23">
        <v>43108</v>
      </c>
      <c r="G60" s="22" t="s">
        <v>94</v>
      </c>
      <c r="H60" s="22">
        <v>57040</v>
      </c>
      <c r="I60" s="22" t="s">
        <v>328</v>
      </c>
      <c r="J60" s="22" t="s">
        <v>329</v>
      </c>
      <c r="K60" s="22">
        <v>2018</v>
      </c>
      <c r="L60" s="24" t="s">
        <v>330</v>
      </c>
      <c r="M60" s="22" t="s">
        <v>337</v>
      </c>
      <c r="N60" s="22" t="s">
        <v>338</v>
      </c>
      <c r="O60" s="22" t="s">
        <v>339</v>
      </c>
      <c r="P60" s="25" t="s">
        <v>340</v>
      </c>
      <c r="Q60" s="22"/>
      <c r="R60" s="22"/>
      <c r="S60" s="22"/>
      <c r="T60" s="22"/>
      <c r="U60" s="40">
        <v>178422.24</v>
      </c>
      <c r="V60" s="40">
        <v>6203.07</v>
      </c>
      <c r="W60" s="40">
        <v>1160</v>
      </c>
      <c r="X60" s="40">
        <v>411.2</v>
      </c>
      <c r="Y60" s="40">
        <v>184625.31</v>
      </c>
      <c r="Z60" s="40">
        <v>29540.05</v>
      </c>
      <c r="AA60" s="40">
        <v>215736.56</v>
      </c>
      <c r="AB60" s="26" t="s">
        <v>335</v>
      </c>
      <c r="AC60" s="3" t="s">
        <v>415</v>
      </c>
      <c r="AD60" s="45">
        <v>215736.56</v>
      </c>
      <c r="AE60" s="47">
        <f t="shared" si="0"/>
        <v>0</v>
      </c>
    </row>
    <row r="61" spans="1:31" hidden="1" x14ac:dyDescent="0.2">
      <c r="A61" s="22">
        <v>57040</v>
      </c>
      <c r="B61" s="53" t="s">
        <v>341</v>
      </c>
      <c r="C61" s="23">
        <v>43116</v>
      </c>
      <c r="D61" s="23">
        <v>43116</v>
      </c>
      <c r="E61" s="22" t="s">
        <v>30</v>
      </c>
      <c r="F61" s="23">
        <v>43108</v>
      </c>
      <c r="G61" s="22" t="s">
        <v>94</v>
      </c>
      <c r="H61" s="22">
        <v>57040</v>
      </c>
      <c r="I61" s="22" t="s">
        <v>342</v>
      </c>
      <c r="J61" s="22" t="s">
        <v>329</v>
      </c>
      <c r="K61" s="22">
        <v>2018</v>
      </c>
      <c r="L61" s="24" t="s">
        <v>330</v>
      </c>
      <c r="M61" s="22" t="s">
        <v>343</v>
      </c>
      <c r="N61" s="22" t="s">
        <v>344</v>
      </c>
      <c r="O61" s="22" t="s">
        <v>345</v>
      </c>
      <c r="P61" s="25" t="s">
        <v>346</v>
      </c>
      <c r="Q61" s="22"/>
      <c r="R61" s="22"/>
      <c r="S61" s="22"/>
      <c r="T61" s="22"/>
      <c r="U61" s="40">
        <v>182534.31</v>
      </c>
      <c r="V61" s="40">
        <v>6203.07</v>
      </c>
      <c r="W61" s="40">
        <v>1160</v>
      </c>
      <c r="X61" s="40">
        <v>411.2</v>
      </c>
      <c r="Y61" s="40">
        <v>188737.38</v>
      </c>
      <c r="Z61" s="40">
        <v>30197.98</v>
      </c>
      <c r="AA61" s="40">
        <v>220506.56000000003</v>
      </c>
      <c r="AB61" s="26" t="s">
        <v>347</v>
      </c>
      <c r="AC61" s="3" t="s">
        <v>416</v>
      </c>
      <c r="AD61" s="45">
        <v>220506.56</v>
      </c>
      <c r="AE61" s="47">
        <f t="shared" si="0"/>
        <v>0</v>
      </c>
    </row>
    <row r="62" spans="1:31" hidden="1" x14ac:dyDescent="0.2">
      <c r="A62" s="22">
        <v>57040</v>
      </c>
      <c r="B62" s="53" t="s">
        <v>348</v>
      </c>
      <c r="C62" s="23">
        <v>43116</v>
      </c>
      <c r="D62" s="23">
        <v>43116</v>
      </c>
      <c r="E62" s="22" t="s">
        <v>30</v>
      </c>
      <c r="F62" s="23">
        <v>43108</v>
      </c>
      <c r="G62" s="22" t="s">
        <v>94</v>
      </c>
      <c r="H62" s="22">
        <v>57040</v>
      </c>
      <c r="I62" s="22" t="s">
        <v>342</v>
      </c>
      <c r="J62" s="22" t="s">
        <v>329</v>
      </c>
      <c r="K62" s="22">
        <v>2018</v>
      </c>
      <c r="L62" s="24" t="s">
        <v>349</v>
      </c>
      <c r="M62" s="22" t="s">
        <v>350</v>
      </c>
      <c r="N62" s="22" t="s">
        <v>344</v>
      </c>
      <c r="O62" s="22" t="s">
        <v>351</v>
      </c>
      <c r="P62" s="25" t="s">
        <v>352</v>
      </c>
      <c r="Q62" s="22"/>
      <c r="R62" s="22"/>
      <c r="S62" s="22"/>
      <c r="T62" s="22"/>
      <c r="U62" s="40">
        <v>182534.31</v>
      </c>
      <c r="V62" s="40">
        <v>6203.07</v>
      </c>
      <c r="W62" s="40">
        <v>1160</v>
      </c>
      <c r="X62" s="40">
        <v>411.2</v>
      </c>
      <c r="Y62" s="40">
        <v>188737.38</v>
      </c>
      <c r="Z62" s="40">
        <v>30197.98</v>
      </c>
      <c r="AA62" s="40">
        <v>220506.56000000003</v>
      </c>
      <c r="AB62" s="26" t="s">
        <v>347</v>
      </c>
      <c r="AC62" s="3" t="s">
        <v>417</v>
      </c>
      <c r="AD62" s="45">
        <v>220506.56</v>
      </c>
      <c r="AE62" s="47">
        <f t="shared" si="0"/>
        <v>0</v>
      </c>
    </row>
    <row r="63" spans="1:31" hidden="1" x14ac:dyDescent="0.2">
      <c r="A63" s="22">
        <v>57040</v>
      </c>
      <c r="B63" s="53" t="s">
        <v>353</v>
      </c>
      <c r="C63" s="23">
        <v>43116</v>
      </c>
      <c r="D63" s="23">
        <v>43116</v>
      </c>
      <c r="E63" s="22" t="s">
        <v>30</v>
      </c>
      <c r="F63" s="23">
        <v>43105</v>
      </c>
      <c r="G63" s="22" t="s">
        <v>94</v>
      </c>
      <c r="H63" s="22">
        <v>57040</v>
      </c>
      <c r="I63" s="22" t="s">
        <v>354</v>
      </c>
      <c r="J63" s="22" t="s">
        <v>355</v>
      </c>
      <c r="K63" s="22">
        <v>2018</v>
      </c>
      <c r="L63" s="24" t="s">
        <v>356</v>
      </c>
      <c r="M63" s="22" t="s">
        <v>357</v>
      </c>
      <c r="N63" s="22" t="s">
        <v>358</v>
      </c>
      <c r="O63" s="22" t="s">
        <v>359</v>
      </c>
      <c r="P63" s="25" t="s">
        <v>360</v>
      </c>
      <c r="Q63" s="22"/>
      <c r="R63" s="22"/>
      <c r="S63" s="22"/>
      <c r="T63" s="22"/>
      <c r="U63" s="40">
        <v>341085.34</v>
      </c>
      <c r="V63" s="40">
        <v>6108.07</v>
      </c>
      <c r="W63" s="40">
        <v>2320</v>
      </c>
      <c r="X63" s="40">
        <v>411.2</v>
      </c>
      <c r="Y63" s="40">
        <v>347193.41000000003</v>
      </c>
      <c r="Z63" s="40">
        <v>55550.95</v>
      </c>
      <c r="AA63" s="40">
        <v>405475.56000000006</v>
      </c>
      <c r="AB63" s="26" t="s">
        <v>361</v>
      </c>
      <c r="AC63" s="43" t="s">
        <v>418</v>
      </c>
      <c r="AD63" s="46">
        <v>405575.56</v>
      </c>
      <c r="AE63" s="46">
        <f t="shared" si="0"/>
        <v>-99.999999999941792</v>
      </c>
    </row>
    <row r="64" spans="1:31" hidden="1" x14ac:dyDescent="0.2">
      <c r="A64" s="22">
        <v>57040</v>
      </c>
      <c r="B64" s="53" t="s">
        <v>362</v>
      </c>
      <c r="C64" s="23">
        <v>43116</v>
      </c>
      <c r="D64" s="23">
        <v>43116</v>
      </c>
      <c r="E64" s="22" t="s">
        <v>30</v>
      </c>
      <c r="F64" s="23">
        <v>43105</v>
      </c>
      <c r="G64" s="22" t="s">
        <v>94</v>
      </c>
      <c r="H64" s="22">
        <v>57040</v>
      </c>
      <c r="I64" s="22" t="s">
        <v>354</v>
      </c>
      <c r="J64" s="22" t="s">
        <v>355</v>
      </c>
      <c r="K64" s="22">
        <v>2018</v>
      </c>
      <c r="L64" s="24" t="s">
        <v>356</v>
      </c>
      <c r="M64" s="22" t="s">
        <v>363</v>
      </c>
      <c r="N64" s="22" t="s">
        <v>358</v>
      </c>
      <c r="O64" s="22" t="s">
        <v>364</v>
      </c>
      <c r="P64" s="25" t="s">
        <v>365</v>
      </c>
      <c r="Q64" s="22"/>
      <c r="R64" s="22"/>
      <c r="S64" s="22"/>
      <c r="T64" s="22"/>
      <c r="U64" s="40">
        <v>341085.34</v>
      </c>
      <c r="V64" s="40">
        <v>6108.07</v>
      </c>
      <c r="W64" s="40">
        <v>2320</v>
      </c>
      <c r="X64" s="40">
        <v>411.2</v>
      </c>
      <c r="Y64" s="40">
        <v>347193.41000000003</v>
      </c>
      <c r="Z64" s="40">
        <v>55550.95</v>
      </c>
      <c r="AA64" s="40">
        <v>405475.56000000006</v>
      </c>
      <c r="AB64" s="26" t="s">
        <v>361</v>
      </c>
      <c r="AC64" s="3" t="s">
        <v>419</v>
      </c>
      <c r="AD64" s="45">
        <v>405475.56</v>
      </c>
      <c r="AE64" s="47">
        <f t="shared" si="0"/>
        <v>0</v>
      </c>
    </row>
    <row r="65" spans="1:31" hidden="1" x14ac:dyDescent="0.2">
      <c r="A65" s="22">
        <v>57040</v>
      </c>
      <c r="B65" s="53" t="s">
        <v>366</v>
      </c>
      <c r="C65" s="23">
        <v>43116</v>
      </c>
      <c r="D65" s="23">
        <v>43116</v>
      </c>
      <c r="E65" s="22" t="s">
        <v>30</v>
      </c>
      <c r="F65" s="23">
        <v>43089</v>
      </c>
      <c r="G65" s="22" t="s">
        <v>94</v>
      </c>
      <c r="H65" s="22">
        <v>57040</v>
      </c>
      <c r="I65" s="22" t="s">
        <v>123</v>
      </c>
      <c r="J65" s="22" t="s">
        <v>96</v>
      </c>
      <c r="K65" s="22">
        <v>2018</v>
      </c>
      <c r="L65" s="24" t="s">
        <v>104</v>
      </c>
      <c r="M65" s="22" t="s">
        <v>367</v>
      </c>
      <c r="N65" s="22" t="s">
        <v>125</v>
      </c>
      <c r="O65" s="22" t="s">
        <v>368</v>
      </c>
      <c r="P65" s="25" t="s">
        <v>369</v>
      </c>
      <c r="Q65" s="22"/>
      <c r="R65" s="22"/>
      <c r="S65" s="22"/>
      <c r="T65" s="22"/>
      <c r="U65" s="40">
        <v>260163.89</v>
      </c>
      <c r="V65" s="40">
        <v>6108.07</v>
      </c>
      <c r="W65" s="40">
        <v>1160</v>
      </c>
      <c r="X65" s="40">
        <v>411.2</v>
      </c>
      <c r="Y65" s="40">
        <v>266271.96000000002</v>
      </c>
      <c r="Z65" s="40">
        <v>42603.51</v>
      </c>
      <c r="AA65" s="40">
        <v>310446.67000000004</v>
      </c>
      <c r="AB65" s="26" t="s">
        <v>127</v>
      </c>
      <c r="AC65" s="3" t="s">
        <v>420</v>
      </c>
      <c r="AD65" s="45">
        <v>310446.67</v>
      </c>
      <c r="AE65" s="47">
        <f t="shared" si="0"/>
        <v>0</v>
      </c>
    </row>
    <row r="66" spans="1:31" hidden="1" x14ac:dyDescent="0.2">
      <c r="A66" s="22">
        <v>57040</v>
      </c>
      <c r="B66" s="53" t="s">
        <v>370</v>
      </c>
      <c r="C66" s="23">
        <v>43116</v>
      </c>
      <c r="D66" s="23">
        <v>43116</v>
      </c>
      <c r="E66" s="22" t="s">
        <v>30</v>
      </c>
      <c r="F66" s="23">
        <v>43089</v>
      </c>
      <c r="G66" s="22" t="s">
        <v>94</v>
      </c>
      <c r="H66" s="22">
        <v>57040</v>
      </c>
      <c r="I66" s="22" t="s">
        <v>123</v>
      </c>
      <c r="J66" s="22" t="s">
        <v>96</v>
      </c>
      <c r="K66" s="22">
        <v>2018</v>
      </c>
      <c r="L66" s="24" t="s">
        <v>104</v>
      </c>
      <c r="M66" s="22" t="s">
        <v>371</v>
      </c>
      <c r="N66" s="22" t="s">
        <v>372</v>
      </c>
      <c r="O66" s="22" t="s">
        <v>373</v>
      </c>
      <c r="P66" s="25" t="s">
        <v>374</v>
      </c>
      <c r="Q66" s="22"/>
      <c r="R66" s="22"/>
      <c r="S66" s="22"/>
      <c r="T66" s="22"/>
      <c r="U66" s="40">
        <v>260163.89</v>
      </c>
      <c r="V66" s="40">
        <v>6108.07</v>
      </c>
      <c r="W66" s="40">
        <v>1160</v>
      </c>
      <c r="X66" s="40">
        <v>411.2</v>
      </c>
      <c r="Y66" s="40">
        <v>266271.96000000002</v>
      </c>
      <c r="Z66" s="40">
        <v>42603.51</v>
      </c>
      <c r="AA66" s="40">
        <v>310446.67000000004</v>
      </c>
      <c r="AB66" s="26" t="s">
        <v>127</v>
      </c>
      <c r="AC66" s="3" t="s">
        <v>421</v>
      </c>
      <c r="AD66" s="45">
        <v>310446.67</v>
      </c>
      <c r="AE66" s="47">
        <f t="shared" si="0"/>
        <v>0</v>
      </c>
    </row>
    <row r="67" spans="1:31" hidden="1" x14ac:dyDescent="0.2">
      <c r="A67" s="22">
        <v>57040</v>
      </c>
      <c r="B67" s="53" t="s">
        <v>375</v>
      </c>
      <c r="C67" s="23">
        <v>43116</v>
      </c>
      <c r="D67" s="23">
        <v>43116</v>
      </c>
      <c r="E67" s="22" t="s">
        <v>30</v>
      </c>
      <c r="F67" s="23">
        <v>43081</v>
      </c>
      <c r="G67" s="22" t="s">
        <v>94</v>
      </c>
      <c r="H67" s="22">
        <v>57040</v>
      </c>
      <c r="I67" s="22" t="s">
        <v>129</v>
      </c>
      <c r="J67" s="22" t="s">
        <v>96</v>
      </c>
      <c r="K67" s="22">
        <v>2018</v>
      </c>
      <c r="L67" s="24" t="s">
        <v>376</v>
      </c>
      <c r="M67" s="22" t="s">
        <v>377</v>
      </c>
      <c r="N67" s="22" t="s">
        <v>163</v>
      </c>
      <c r="O67" s="22" t="s">
        <v>378</v>
      </c>
      <c r="P67" s="25" t="s">
        <v>379</v>
      </c>
      <c r="Q67" s="22"/>
      <c r="R67" s="22"/>
      <c r="S67" s="22"/>
      <c r="T67" s="22"/>
      <c r="U67" s="40">
        <v>249777.57</v>
      </c>
      <c r="V67" s="40">
        <v>6108.07</v>
      </c>
      <c r="W67" s="40">
        <v>1160</v>
      </c>
      <c r="X67" s="40">
        <v>411.2</v>
      </c>
      <c r="Y67" s="40">
        <v>255885.64</v>
      </c>
      <c r="Z67" s="40">
        <v>40941.699999999997</v>
      </c>
      <c r="AA67" s="40">
        <v>298398.54000000004</v>
      </c>
      <c r="AB67" s="26" t="s">
        <v>127</v>
      </c>
      <c r="AC67" s="3" t="s">
        <v>422</v>
      </c>
      <c r="AD67" s="45">
        <v>298398.53999999998</v>
      </c>
      <c r="AE67" s="47">
        <f t="shared" si="0"/>
        <v>0</v>
      </c>
    </row>
    <row r="68" spans="1:31" hidden="1" x14ac:dyDescent="0.2">
      <c r="A68" s="22">
        <v>57040</v>
      </c>
      <c r="B68" s="53" t="s">
        <v>380</v>
      </c>
      <c r="C68" s="23">
        <v>43118</v>
      </c>
      <c r="D68" s="23">
        <v>43118</v>
      </c>
      <c r="E68" s="22" t="s">
        <v>30</v>
      </c>
      <c r="F68" s="23">
        <v>43089</v>
      </c>
      <c r="G68" s="22" t="s">
        <v>94</v>
      </c>
      <c r="H68" s="22">
        <v>57040</v>
      </c>
      <c r="I68" s="22" t="s">
        <v>381</v>
      </c>
      <c r="J68" s="22" t="s">
        <v>34</v>
      </c>
      <c r="K68" s="22">
        <v>2018</v>
      </c>
      <c r="L68" s="24" t="s">
        <v>382</v>
      </c>
      <c r="M68" s="22" t="s">
        <v>383</v>
      </c>
      <c r="N68" s="22" t="s">
        <v>384</v>
      </c>
      <c r="O68" s="22" t="s">
        <v>385</v>
      </c>
      <c r="P68" s="25" t="s">
        <v>518</v>
      </c>
      <c r="Q68" s="22"/>
      <c r="R68" s="22"/>
      <c r="S68" s="22"/>
      <c r="T68" s="22"/>
      <c r="U68" s="40">
        <v>186310.05</v>
      </c>
      <c r="V68" s="40">
        <v>6203.07</v>
      </c>
      <c r="W68" s="40">
        <v>1160</v>
      </c>
      <c r="X68" s="40">
        <v>411.2</v>
      </c>
      <c r="Y68" s="40">
        <v>192513.12</v>
      </c>
      <c r="Z68" s="40">
        <v>30802.1</v>
      </c>
      <c r="AA68" s="40">
        <v>224886.42</v>
      </c>
      <c r="AB68" s="26" t="e">
        <v>#N/A</v>
      </c>
      <c r="AC68" s="3" t="s">
        <v>493</v>
      </c>
      <c r="AD68" s="45">
        <v>224886.42</v>
      </c>
      <c r="AE68" s="47">
        <f t="shared" si="0"/>
        <v>0</v>
      </c>
    </row>
    <row r="69" spans="1:31" hidden="1" x14ac:dyDescent="0.2">
      <c r="A69" s="22">
        <v>57040</v>
      </c>
      <c r="B69" s="53" t="s">
        <v>386</v>
      </c>
      <c r="C69" s="23">
        <v>43118</v>
      </c>
      <c r="D69" s="23">
        <v>43118</v>
      </c>
      <c r="E69" s="22" t="s">
        <v>30</v>
      </c>
      <c r="F69" s="23">
        <v>43089</v>
      </c>
      <c r="G69" s="22" t="s">
        <v>94</v>
      </c>
      <c r="H69" s="22">
        <v>57040</v>
      </c>
      <c r="I69" s="22" t="s">
        <v>387</v>
      </c>
      <c r="J69" s="22" t="s">
        <v>34</v>
      </c>
      <c r="K69" s="22">
        <v>2018</v>
      </c>
      <c r="L69" s="24" t="s">
        <v>382</v>
      </c>
      <c r="M69" s="22" t="s">
        <v>388</v>
      </c>
      <c r="N69" s="22" t="s">
        <v>139</v>
      </c>
      <c r="O69" s="22" t="s">
        <v>389</v>
      </c>
      <c r="P69" s="25" t="s">
        <v>519</v>
      </c>
      <c r="Q69" s="22"/>
      <c r="R69" s="22"/>
      <c r="S69" s="22"/>
      <c r="T69" s="22"/>
      <c r="U69" s="40">
        <v>200368.76</v>
      </c>
      <c r="V69" s="40">
        <v>6203.07</v>
      </c>
      <c r="W69" s="40">
        <v>1160</v>
      </c>
      <c r="X69" s="40">
        <v>411.2</v>
      </c>
      <c r="Y69" s="40">
        <v>206571.83000000002</v>
      </c>
      <c r="Z69" s="40">
        <v>33051.49</v>
      </c>
      <c r="AA69" s="40">
        <v>241194.52000000002</v>
      </c>
      <c r="AB69" s="26" t="e">
        <v>#N/A</v>
      </c>
      <c r="AC69" s="3" t="s">
        <v>492</v>
      </c>
      <c r="AD69" s="45">
        <v>241194.52</v>
      </c>
      <c r="AE69" s="47">
        <f t="shared" si="0"/>
        <v>0</v>
      </c>
    </row>
    <row r="70" spans="1:31" hidden="1" x14ac:dyDescent="0.2">
      <c r="A70" s="22">
        <v>57040</v>
      </c>
      <c r="B70" s="53" t="s">
        <v>390</v>
      </c>
      <c r="C70" s="23">
        <v>43118</v>
      </c>
      <c r="D70" s="23">
        <v>43118</v>
      </c>
      <c r="E70" s="22" t="s">
        <v>30</v>
      </c>
      <c r="F70" s="23">
        <v>43097</v>
      </c>
      <c r="G70" s="22" t="s">
        <v>94</v>
      </c>
      <c r="H70" s="22">
        <v>57040</v>
      </c>
      <c r="I70" s="22" t="s">
        <v>391</v>
      </c>
      <c r="J70" s="22" t="s">
        <v>34</v>
      </c>
      <c r="K70" s="22">
        <v>2018</v>
      </c>
      <c r="L70" s="24" t="s">
        <v>392</v>
      </c>
      <c r="M70" s="22" t="s">
        <v>393</v>
      </c>
      <c r="N70" s="22" t="s">
        <v>394</v>
      </c>
      <c r="O70" s="22" t="s">
        <v>395</v>
      </c>
      <c r="P70" s="25" t="s">
        <v>520</v>
      </c>
      <c r="Q70" s="22"/>
      <c r="R70" s="22"/>
      <c r="S70" s="22"/>
      <c r="T70" s="22"/>
      <c r="U70" s="40">
        <v>162153.93</v>
      </c>
      <c r="V70" s="40">
        <v>6203.07</v>
      </c>
      <c r="W70" s="40">
        <v>1160</v>
      </c>
      <c r="X70" s="40">
        <v>411.2</v>
      </c>
      <c r="Y70" s="40">
        <v>168357</v>
      </c>
      <c r="Z70" s="40">
        <v>26937.119999999999</v>
      </c>
      <c r="AA70" s="40">
        <v>196865.32</v>
      </c>
      <c r="AB70" s="26" t="e">
        <v>#N/A</v>
      </c>
      <c r="AC70" s="3" t="s">
        <v>489</v>
      </c>
      <c r="AD70" s="45">
        <v>196865.32</v>
      </c>
      <c r="AE70" s="47">
        <f t="shared" si="0"/>
        <v>0</v>
      </c>
    </row>
    <row r="71" spans="1:31" hidden="1" x14ac:dyDescent="0.2">
      <c r="A71" s="22">
        <v>57040</v>
      </c>
      <c r="B71" s="53" t="s">
        <v>396</v>
      </c>
      <c r="C71" s="23">
        <v>43118</v>
      </c>
      <c r="D71" s="23">
        <v>43118</v>
      </c>
      <c r="E71" s="22" t="s">
        <v>30</v>
      </c>
      <c r="F71" s="23">
        <v>43097</v>
      </c>
      <c r="G71" s="22" t="s">
        <v>94</v>
      </c>
      <c r="H71" s="22">
        <v>57040</v>
      </c>
      <c r="I71" s="22" t="s">
        <v>397</v>
      </c>
      <c r="J71" s="22" t="s">
        <v>34</v>
      </c>
      <c r="K71" s="22">
        <v>2018</v>
      </c>
      <c r="L71" s="24" t="s">
        <v>392</v>
      </c>
      <c r="M71" s="22" t="s">
        <v>398</v>
      </c>
      <c r="N71" s="22" t="s">
        <v>394</v>
      </c>
      <c r="O71" s="22" t="s">
        <v>399</v>
      </c>
      <c r="P71" s="25" t="s">
        <v>521</v>
      </c>
      <c r="Q71" s="22"/>
      <c r="R71" s="22"/>
      <c r="S71" s="22"/>
      <c r="T71" s="22"/>
      <c r="U71" s="40">
        <v>183746.86</v>
      </c>
      <c r="V71" s="40">
        <v>6203.07</v>
      </c>
      <c r="W71" s="40">
        <v>1160</v>
      </c>
      <c r="X71" s="40">
        <v>411.2</v>
      </c>
      <c r="Y71" s="40">
        <v>189949.93</v>
      </c>
      <c r="Z71" s="40">
        <v>30391.99</v>
      </c>
      <c r="AA71" s="40">
        <v>221913.12</v>
      </c>
      <c r="AB71" s="26" t="e">
        <v>#N/A</v>
      </c>
      <c r="AC71" s="3" t="s">
        <v>488</v>
      </c>
      <c r="AD71" s="45">
        <v>221913.12</v>
      </c>
      <c r="AE71" s="47">
        <f t="shared" si="0"/>
        <v>0</v>
      </c>
    </row>
    <row r="72" spans="1:31" hidden="1" x14ac:dyDescent="0.2">
      <c r="A72" s="22">
        <v>57040</v>
      </c>
      <c r="B72" s="53" t="s">
        <v>400</v>
      </c>
      <c r="C72" s="23">
        <v>43118</v>
      </c>
      <c r="D72" s="23">
        <v>43118</v>
      </c>
      <c r="E72" s="22" t="s">
        <v>30</v>
      </c>
      <c r="F72" s="23">
        <v>43108</v>
      </c>
      <c r="G72" s="22" t="s">
        <v>94</v>
      </c>
      <c r="H72" s="22">
        <v>57040</v>
      </c>
      <c r="I72" s="22" t="s">
        <v>342</v>
      </c>
      <c r="J72" s="22" t="s">
        <v>329</v>
      </c>
      <c r="K72" s="22">
        <v>2018</v>
      </c>
      <c r="L72" s="24" t="s">
        <v>330</v>
      </c>
      <c r="M72" s="22" t="s">
        <v>401</v>
      </c>
      <c r="N72" s="22" t="s">
        <v>338</v>
      </c>
      <c r="O72" s="22" t="s">
        <v>402</v>
      </c>
      <c r="P72" s="25" t="s">
        <v>522</v>
      </c>
      <c r="Q72" s="22"/>
      <c r="R72" s="22"/>
      <c r="S72" s="22"/>
      <c r="T72" s="22"/>
      <c r="U72" s="40">
        <v>182534.31</v>
      </c>
      <c r="V72" s="40">
        <v>6203.07</v>
      </c>
      <c r="W72" s="40">
        <v>1160</v>
      </c>
      <c r="X72" s="40">
        <v>411.2</v>
      </c>
      <c r="Y72" s="40">
        <v>188737.38</v>
      </c>
      <c r="Z72" s="40">
        <v>30197.98</v>
      </c>
      <c r="AA72" s="40">
        <v>220506.56000000003</v>
      </c>
      <c r="AB72" s="26" t="s">
        <v>347</v>
      </c>
      <c r="AC72" s="3" t="s">
        <v>423</v>
      </c>
      <c r="AD72" s="45">
        <v>220506.56</v>
      </c>
      <c r="AE72" s="47">
        <f t="shared" si="0"/>
        <v>0</v>
      </c>
    </row>
    <row r="73" spans="1:31" hidden="1" x14ac:dyDescent="0.2">
      <c r="A73" s="22">
        <v>57040</v>
      </c>
      <c r="B73" s="53" t="s">
        <v>403</v>
      </c>
      <c r="C73" s="23">
        <v>43118</v>
      </c>
      <c r="D73" s="23">
        <v>43118</v>
      </c>
      <c r="E73" s="22" t="s">
        <v>30</v>
      </c>
      <c r="F73" s="23">
        <v>43108</v>
      </c>
      <c r="G73" s="22" t="s">
        <v>94</v>
      </c>
      <c r="H73" s="22">
        <v>57040</v>
      </c>
      <c r="I73" s="22" t="s">
        <v>342</v>
      </c>
      <c r="J73" s="22" t="s">
        <v>329</v>
      </c>
      <c r="K73" s="22">
        <v>2018</v>
      </c>
      <c r="L73" s="24" t="s">
        <v>330</v>
      </c>
      <c r="M73" s="22" t="s">
        <v>404</v>
      </c>
      <c r="N73" s="22" t="s">
        <v>344</v>
      </c>
      <c r="O73" s="22" t="s">
        <v>405</v>
      </c>
      <c r="P73" s="25" t="s">
        <v>523</v>
      </c>
      <c r="Q73" s="22"/>
      <c r="R73" s="22"/>
      <c r="S73" s="22"/>
      <c r="T73" s="22"/>
      <c r="U73" s="40">
        <v>182534.31</v>
      </c>
      <c r="V73" s="40">
        <v>6203.07</v>
      </c>
      <c r="W73" s="40">
        <v>1160</v>
      </c>
      <c r="X73" s="40">
        <v>411.2</v>
      </c>
      <c r="Y73" s="40">
        <v>188737.38</v>
      </c>
      <c r="Z73" s="40">
        <v>30197.98</v>
      </c>
      <c r="AA73" s="40">
        <v>220506.56000000003</v>
      </c>
      <c r="AB73" s="26" t="s">
        <v>347</v>
      </c>
      <c r="AC73" s="3" t="s">
        <v>424</v>
      </c>
      <c r="AD73" s="45">
        <v>220506.56</v>
      </c>
      <c r="AE73" s="47">
        <f t="shared" si="0"/>
        <v>0</v>
      </c>
    </row>
    <row r="74" spans="1:31" hidden="1" x14ac:dyDescent="0.2">
      <c r="A74" s="22">
        <v>57040</v>
      </c>
      <c r="B74" s="53" t="s">
        <v>406</v>
      </c>
      <c r="C74" s="23">
        <v>43118</v>
      </c>
      <c r="D74" s="23">
        <v>43118</v>
      </c>
      <c r="E74" s="22" t="s">
        <v>30</v>
      </c>
      <c r="F74" s="23">
        <v>43089</v>
      </c>
      <c r="G74" s="22" t="s">
        <v>94</v>
      </c>
      <c r="H74" s="22">
        <v>57040</v>
      </c>
      <c r="I74" s="22" t="s">
        <v>103</v>
      </c>
      <c r="J74" s="22" t="s">
        <v>96</v>
      </c>
      <c r="K74" s="22">
        <v>2018</v>
      </c>
      <c r="L74" s="24" t="s">
        <v>97</v>
      </c>
      <c r="M74" s="22" t="s">
        <v>407</v>
      </c>
      <c r="N74" s="22" t="s">
        <v>408</v>
      </c>
      <c r="O74" s="22" t="s">
        <v>409</v>
      </c>
      <c r="P74" s="25" t="s">
        <v>524</v>
      </c>
      <c r="Q74" s="22"/>
      <c r="R74" s="22"/>
      <c r="S74" s="22"/>
      <c r="T74" s="22"/>
      <c r="U74" s="40">
        <v>413116.27</v>
      </c>
      <c r="V74" s="40">
        <v>6108.07</v>
      </c>
      <c r="W74" s="40">
        <v>1160</v>
      </c>
      <c r="X74" s="40">
        <v>411.2</v>
      </c>
      <c r="Y74" s="40">
        <v>419224.34</v>
      </c>
      <c r="Z74" s="40">
        <v>67075.89</v>
      </c>
      <c r="AA74" s="40">
        <v>487871.43000000005</v>
      </c>
      <c r="AB74" s="26" t="s">
        <v>108</v>
      </c>
      <c r="AC74" s="3" t="s">
        <v>425</v>
      </c>
      <c r="AD74" s="45">
        <v>487871.43</v>
      </c>
      <c r="AE74" s="47">
        <f t="shared" si="0"/>
        <v>0</v>
      </c>
    </row>
    <row r="75" spans="1:31" hidden="1" x14ac:dyDescent="0.2">
      <c r="A75" s="22">
        <v>57040</v>
      </c>
      <c r="B75" s="53" t="s">
        <v>426</v>
      </c>
      <c r="C75" s="23">
        <v>43120</v>
      </c>
      <c r="D75" s="23">
        <v>43120</v>
      </c>
      <c r="E75" s="22" t="s">
        <v>30</v>
      </c>
      <c r="F75" s="23">
        <v>43116</v>
      </c>
      <c r="G75" s="22" t="s">
        <v>94</v>
      </c>
      <c r="H75" s="22">
        <v>57040</v>
      </c>
      <c r="I75" s="22" t="s">
        <v>328</v>
      </c>
      <c r="J75" s="22" t="s">
        <v>329</v>
      </c>
      <c r="K75" s="22">
        <v>2018</v>
      </c>
      <c r="L75" s="24" t="s">
        <v>427</v>
      </c>
      <c r="M75" s="22" t="s">
        <v>428</v>
      </c>
      <c r="N75" s="22" t="s">
        <v>429</v>
      </c>
      <c r="O75" s="22" t="s">
        <v>430</v>
      </c>
      <c r="P75" s="25" t="s">
        <v>525</v>
      </c>
      <c r="Q75" s="22"/>
      <c r="R75" s="22"/>
      <c r="S75" s="22"/>
      <c r="T75" s="22"/>
      <c r="U75" s="40">
        <v>178422.24</v>
      </c>
      <c r="V75" s="40">
        <v>6203.07</v>
      </c>
      <c r="W75" s="40">
        <v>1160</v>
      </c>
      <c r="X75" s="40">
        <v>411.2</v>
      </c>
      <c r="Y75" s="40">
        <v>184625.31</v>
      </c>
      <c r="Z75" s="40">
        <v>29540.05</v>
      </c>
      <c r="AA75" s="40">
        <v>215736.56</v>
      </c>
      <c r="AB75" s="24" t="s">
        <v>335</v>
      </c>
      <c r="AC75" s="3" t="s">
        <v>494</v>
      </c>
      <c r="AD75" s="45">
        <v>215736.56</v>
      </c>
      <c r="AE75" s="47">
        <f t="shared" ref="AE75:AE109" si="1">+AA75-AD75</f>
        <v>0</v>
      </c>
    </row>
    <row r="76" spans="1:31" hidden="1" x14ac:dyDescent="0.2">
      <c r="A76" s="22">
        <v>57040</v>
      </c>
      <c r="B76" s="53" t="s">
        <v>431</v>
      </c>
      <c r="C76" s="23">
        <v>43120</v>
      </c>
      <c r="D76" s="23">
        <v>43120</v>
      </c>
      <c r="E76" s="22" t="s">
        <v>30</v>
      </c>
      <c r="F76" s="23">
        <v>43089</v>
      </c>
      <c r="G76" s="22" t="s">
        <v>94</v>
      </c>
      <c r="H76" s="22">
        <v>57040</v>
      </c>
      <c r="I76" s="22" t="s">
        <v>342</v>
      </c>
      <c r="J76" s="22" t="s">
        <v>329</v>
      </c>
      <c r="K76" s="22">
        <v>2018</v>
      </c>
      <c r="L76" s="24" t="s">
        <v>432</v>
      </c>
      <c r="M76" s="22" t="s">
        <v>433</v>
      </c>
      <c r="N76" s="22" t="s">
        <v>332</v>
      </c>
      <c r="O76" s="22" t="s">
        <v>434</v>
      </c>
      <c r="P76" s="25" t="s">
        <v>526</v>
      </c>
      <c r="Q76" s="22"/>
      <c r="R76" s="22"/>
      <c r="S76" s="22"/>
      <c r="T76" s="22"/>
      <c r="U76" s="40">
        <v>182534.31</v>
      </c>
      <c r="V76" s="40">
        <v>6203.07</v>
      </c>
      <c r="W76" s="40">
        <v>1160</v>
      </c>
      <c r="X76" s="40">
        <v>411.2</v>
      </c>
      <c r="Y76" s="40">
        <v>188737.38</v>
      </c>
      <c r="Z76" s="40">
        <v>30197.98</v>
      </c>
      <c r="AA76" s="40">
        <v>220506.56000000003</v>
      </c>
      <c r="AB76" s="24" t="s">
        <v>347</v>
      </c>
      <c r="AC76" s="3" t="s">
        <v>495</v>
      </c>
      <c r="AD76" s="45">
        <v>220506.56</v>
      </c>
      <c r="AE76" s="47">
        <f t="shared" si="1"/>
        <v>0</v>
      </c>
    </row>
    <row r="77" spans="1:31" hidden="1" x14ac:dyDescent="0.2">
      <c r="A77" s="22">
        <v>57040</v>
      </c>
      <c r="B77" s="53" t="s">
        <v>435</v>
      </c>
      <c r="C77" s="23">
        <v>43120</v>
      </c>
      <c r="D77" s="23">
        <v>43120</v>
      </c>
      <c r="E77" s="22" t="s">
        <v>30</v>
      </c>
      <c r="F77" s="23">
        <v>43089</v>
      </c>
      <c r="G77" s="22" t="s">
        <v>94</v>
      </c>
      <c r="H77" s="22">
        <v>57040</v>
      </c>
      <c r="I77" s="22" t="s">
        <v>342</v>
      </c>
      <c r="J77" s="22" t="s">
        <v>329</v>
      </c>
      <c r="K77" s="22">
        <v>2018</v>
      </c>
      <c r="L77" s="24" t="s">
        <v>432</v>
      </c>
      <c r="M77" s="22" t="s">
        <v>436</v>
      </c>
      <c r="N77" s="22" t="s">
        <v>344</v>
      </c>
      <c r="O77" s="22" t="s">
        <v>437</v>
      </c>
      <c r="P77" s="25" t="s">
        <v>527</v>
      </c>
      <c r="Q77" s="22"/>
      <c r="R77" s="22"/>
      <c r="S77" s="22"/>
      <c r="T77" s="22"/>
      <c r="U77" s="40">
        <v>182534.31</v>
      </c>
      <c r="V77" s="40">
        <v>6203.07</v>
      </c>
      <c r="W77" s="40">
        <v>1160</v>
      </c>
      <c r="X77" s="40">
        <v>411.2</v>
      </c>
      <c r="Y77" s="40">
        <v>188737.38</v>
      </c>
      <c r="Z77" s="40">
        <v>30197.98</v>
      </c>
      <c r="AA77" s="40">
        <v>220506.56000000003</v>
      </c>
      <c r="AB77" s="24" t="s">
        <v>347</v>
      </c>
      <c r="AC77" s="3" t="s">
        <v>496</v>
      </c>
      <c r="AD77" s="45">
        <v>220506.56</v>
      </c>
      <c r="AE77" s="47">
        <f t="shared" si="1"/>
        <v>0</v>
      </c>
    </row>
    <row r="78" spans="1:31" hidden="1" x14ac:dyDescent="0.2">
      <c r="A78" s="22">
        <v>57040</v>
      </c>
      <c r="B78" s="53" t="s">
        <v>438</v>
      </c>
      <c r="C78" s="23">
        <v>43120</v>
      </c>
      <c r="D78" s="23">
        <v>43120</v>
      </c>
      <c r="E78" s="22" t="s">
        <v>30</v>
      </c>
      <c r="F78" s="23">
        <v>43116</v>
      </c>
      <c r="G78" s="22" t="s">
        <v>94</v>
      </c>
      <c r="H78" s="22">
        <v>57040</v>
      </c>
      <c r="I78" s="22" t="s">
        <v>342</v>
      </c>
      <c r="J78" s="22" t="s">
        <v>329</v>
      </c>
      <c r="K78" s="22">
        <v>2018</v>
      </c>
      <c r="L78" s="24" t="s">
        <v>427</v>
      </c>
      <c r="M78" s="22" t="s">
        <v>439</v>
      </c>
      <c r="N78" s="22" t="s">
        <v>429</v>
      </c>
      <c r="O78" s="22" t="s">
        <v>440</v>
      </c>
      <c r="P78" s="25" t="s">
        <v>528</v>
      </c>
      <c r="Q78" s="22"/>
      <c r="R78" s="22"/>
      <c r="S78" s="22"/>
      <c r="T78" s="22"/>
      <c r="U78" s="40">
        <v>182534.31</v>
      </c>
      <c r="V78" s="40">
        <v>6203.07</v>
      </c>
      <c r="W78" s="40">
        <v>1160</v>
      </c>
      <c r="X78" s="40">
        <v>411.2</v>
      </c>
      <c r="Y78" s="40">
        <v>188737.38</v>
      </c>
      <c r="Z78" s="40">
        <v>30197.98</v>
      </c>
      <c r="AA78" s="40">
        <v>220506.56000000003</v>
      </c>
      <c r="AB78" s="24" t="s">
        <v>347</v>
      </c>
      <c r="AC78" s="3" t="s">
        <v>497</v>
      </c>
      <c r="AD78" s="45">
        <v>220506.56</v>
      </c>
      <c r="AE78" s="47">
        <f t="shared" si="1"/>
        <v>0</v>
      </c>
    </row>
    <row r="79" spans="1:31" hidden="1" x14ac:dyDescent="0.2">
      <c r="A79" s="22">
        <v>57040</v>
      </c>
      <c r="B79" s="53" t="s">
        <v>441</v>
      </c>
      <c r="C79" s="23">
        <v>43120</v>
      </c>
      <c r="D79" s="23">
        <v>43120</v>
      </c>
      <c r="E79" s="22" t="s">
        <v>30</v>
      </c>
      <c r="F79" s="23">
        <v>43089</v>
      </c>
      <c r="G79" s="22" t="s">
        <v>94</v>
      </c>
      <c r="H79" s="22">
        <v>57040</v>
      </c>
      <c r="I79" s="22" t="s">
        <v>442</v>
      </c>
      <c r="J79" s="22" t="s">
        <v>329</v>
      </c>
      <c r="K79" s="22">
        <v>2018</v>
      </c>
      <c r="L79" s="24" t="s">
        <v>432</v>
      </c>
      <c r="M79" s="22" t="s">
        <v>443</v>
      </c>
      <c r="N79" s="22" t="s">
        <v>338</v>
      </c>
      <c r="O79" s="22" t="s">
        <v>444</v>
      </c>
      <c r="P79" s="25" t="s">
        <v>529</v>
      </c>
      <c r="Q79" s="22"/>
      <c r="R79" s="22"/>
      <c r="S79" s="22"/>
      <c r="T79" s="22"/>
      <c r="U79" s="40">
        <v>203097.72</v>
      </c>
      <c r="V79" s="40">
        <v>6203.07</v>
      </c>
      <c r="W79" s="40">
        <v>1160</v>
      </c>
      <c r="X79" s="40">
        <v>411.2</v>
      </c>
      <c r="Y79" s="40">
        <v>209300.79</v>
      </c>
      <c r="Z79" s="40">
        <v>33488.129999999997</v>
      </c>
      <c r="AA79" s="40">
        <v>244360.12000000002</v>
      </c>
      <c r="AB79" s="24" t="s">
        <v>445</v>
      </c>
      <c r="AC79" s="3" t="s">
        <v>498</v>
      </c>
      <c r="AD79" s="45">
        <v>244360.12</v>
      </c>
      <c r="AE79" s="47">
        <f t="shared" si="1"/>
        <v>0</v>
      </c>
    </row>
    <row r="80" spans="1:31" hidden="1" x14ac:dyDescent="0.2">
      <c r="A80" s="22">
        <v>57040</v>
      </c>
      <c r="B80" s="53" t="s">
        <v>446</v>
      </c>
      <c r="C80" s="23">
        <v>43120</v>
      </c>
      <c r="D80" s="23">
        <v>43120</v>
      </c>
      <c r="E80" s="22" t="s">
        <v>30</v>
      </c>
      <c r="F80" s="23">
        <v>43112</v>
      </c>
      <c r="G80" s="22" t="s">
        <v>94</v>
      </c>
      <c r="H80" s="22">
        <v>57040</v>
      </c>
      <c r="I80" s="22" t="s">
        <v>103</v>
      </c>
      <c r="J80" s="22" t="s">
        <v>96</v>
      </c>
      <c r="K80" s="22">
        <v>2018</v>
      </c>
      <c r="L80" s="24" t="s">
        <v>447</v>
      </c>
      <c r="M80" s="22" t="s">
        <v>448</v>
      </c>
      <c r="N80" s="22" t="s">
        <v>106</v>
      </c>
      <c r="O80" s="22" t="s">
        <v>449</v>
      </c>
      <c r="P80" s="25" t="s">
        <v>530</v>
      </c>
      <c r="Q80" s="22"/>
      <c r="R80" s="22"/>
      <c r="S80" s="22"/>
      <c r="T80" s="22"/>
      <c r="U80" s="40">
        <v>413116.27</v>
      </c>
      <c r="V80" s="40">
        <v>6108.07</v>
      </c>
      <c r="W80" s="40">
        <v>1160</v>
      </c>
      <c r="X80" s="40">
        <v>411.2</v>
      </c>
      <c r="Y80" s="40">
        <v>419224.34</v>
      </c>
      <c r="Z80" s="40">
        <v>67075.89</v>
      </c>
      <c r="AA80" s="40">
        <v>487871.43000000005</v>
      </c>
      <c r="AB80" s="24" t="s">
        <v>108</v>
      </c>
      <c r="AC80" s="3" t="s">
        <v>499</v>
      </c>
      <c r="AD80" s="45">
        <v>487871.43</v>
      </c>
      <c r="AE80" s="47">
        <f t="shared" si="1"/>
        <v>0</v>
      </c>
    </row>
    <row r="81" spans="1:32" hidden="1" x14ac:dyDescent="0.2">
      <c r="A81" s="22">
        <v>57040</v>
      </c>
      <c r="B81" s="53" t="s">
        <v>450</v>
      </c>
      <c r="C81" s="23">
        <v>43120</v>
      </c>
      <c r="D81" s="23">
        <v>43120</v>
      </c>
      <c r="E81" s="22" t="s">
        <v>30</v>
      </c>
      <c r="F81" s="23">
        <v>43112</v>
      </c>
      <c r="G81" s="22" t="s">
        <v>94</v>
      </c>
      <c r="H81" s="22">
        <v>57040</v>
      </c>
      <c r="I81" s="22" t="s">
        <v>103</v>
      </c>
      <c r="J81" s="22" t="s">
        <v>96</v>
      </c>
      <c r="K81" s="22">
        <v>2018</v>
      </c>
      <c r="L81" s="24" t="s">
        <v>447</v>
      </c>
      <c r="M81" s="22" t="s">
        <v>451</v>
      </c>
      <c r="N81" s="22" t="s">
        <v>408</v>
      </c>
      <c r="O81" s="22" t="s">
        <v>452</v>
      </c>
      <c r="P81" s="25" t="s">
        <v>531</v>
      </c>
      <c r="Q81" s="22"/>
      <c r="R81" s="22"/>
      <c r="S81" s="22"/>
      <c r="T81" s="22"/>
      <c r="U81" s="40">
        <v>413116.27</v>
      </c>
      <c r="V81" s="40">
        <v>6108.07</v>
      </c>
      <c r="W81" s="40">
        <v>1160</v>
      </c>
      <c r="X81" s="40">
        <v>411.2</v>
      </c>
      <c r="Y81" s="40">
        <v>419224.34</v>
      </c>
      <c r="Z81" s="40">
        <v>67075.89</v>
      </c>
      <c r="AA81" s="40">
        <v>487871.43000000005</v>
      </c>
      <c r="AB81" s="24" t="s">
        <v>108</v>
      </c>
      <c r="AC81" s="3" t="s">
        <v>500</v>
      </c>
      <c r="AD81" s="45">
        <v>487871.43</v>
      </c>
      <c r="AE81" s="47">
        <f t="shared" si="1"/>
        <v>0</v>
      </c>
    </row>
    <row r="82" spans="1:32" hidden="1" x14ac:dyDescent="0.2">
      <c r="A82" s="22">
        <v>57040</v>
      </c>
      <c r="B82" s="53" t="s">
        <v>453</v>
      </c>
      <c r="C82" s="23">
        <v>43120</v>
      </c>
      <c r="D82" s="23">
        <v>43120</v>
      </c>
      <c r="E82" s="22" t="s">
        <v>30</v>
      </c>
      <c r="F82" s="23">
        <v>43112</v>
      </c>
      <c r="G82" s="22" t="s">
        <v>94</v>
      </c>
      <c r="H82" s="22">
        <v>57040</v>
      </c>
      <c r="I82" s="22" t="s">
        <v>103</v>
      </c>
      <c r="J82" s="22" t="s">
        <v>96</v>
      </c>
      <c r="K82" s="22">
        <v>2018</v>
      </c>
      <c r="L82" s="24" t="s">
        <v>447</v>
      </c>
      <c r="M82" s="22" t="s">
        <v>454</v>
      </c>
      <c r="N82" s="22" t="s">
        <v>455</v>
      </c>
      <c r="O82" s="22" t="s">
        <v>456</v>
      </c>
      <c r="P82" s="25" t="s">
        <v>532</v>
      </c>
      <c r="Q82" s="22"/>
      <c r="R82" s="22"/>
      <c r="S82" s="22"/>
      <c r="T82" s="22"/>
      <c r="U82" s="40">
        <v>413116.27</v>
      </c>
      <c r="V82" s="40">
        <v>6108.07</v>
      </c>
      <c r="W82" s="40">
        <v>1160</v>
      </c>
      <c r="X82" s="40">
        <v>411.2</v>
      </c>
      <c r="Y82" s="40">
        <v>419224.34</v>
      </c>
      <c r="Z82" s="40">
        <v>67075.89</v>
      </c>
      <c r="AA82" s="40">
        <v>487871.43000000005</v>
      </c>
      <c r="AB82" s="24" t="s">
        <v>108</v>
      </c>
      <c r="AC82" s="3" t="s">
        <v>501</v>
      </c>
      <c r="AD82" s="45">
        <v>487871.43</v>
      </c>
      <c r="AE82" s="47">
        <f t="shared" si="1"/>
        <v>0</v>
      </c>
    </row>
    <row r="83" spans="1:32" x14ac:dyDescent="0.2">
      <c r="A83" s="22">
        <v>57040</v>
      </c>
      <c r="B83" s="53" t="s">
        <v>457</v>
      </c>
      <c r="C83" s="23">
        <v>43120</v>
      </c>
      <c r="D83" s="23">
        <v>43120</v>
      </c>
      <c r="E83" s="22" t="s">
        <v>30</v>
      </c>
      <c r="F83" s="23">
        <v>43112</v>
      </c>
      <c r="G83" s="22" t="s">
        <v>94</v>
      </c>
      <c r="H83" s="22">
        <v>57040</v>
      </c>
      <c r="I83" s="22" t="s">
        <v>137</v>
      </c>
      <c r="J83" s="22" t="s">
        <v>96</v>
      </c>
      <c r="K83" s="22">
        <v>2018</v>
      </c>
      <c r="L83" s="24" t="s">
        <v>447</v>
      </c>
      <c r="M83" s="22" t="s">
        <v>458</v>
      </c>
      <c r="N83" s="22" t="s">
        <v>139</v>
      </c>
      <c r="O83" s="22" t="s">
        <v>459</v>
      </c>
      <c r="P83" s="25" t="s">
        <v>533</v>
      </c>
      <c r="Q83" s="22"/>
      <c r="R83" s="22"/>
      <c r="S83" s="22"/>
      <c r="T83" s="22"/>
      <c r="U83" s="40">
        <v>225369.52</v>
      </c>
      <c r="V83" s="40">
        <v>6108.07</v>
      </c>
      <c r="W83" s="40">
        <v>1160</v>
      </c>
      <c r="X83" s="40">
        <v>411.2</v>
      </c>
      <c r="Y83" s="40">
        <v>231477.59</v>
      </c>
      <c r="Z83" s="40">
        <v>37036.410000000003</v>
      </c>
      <c r="AA83" s="40">
        <v>270085.2</v>
      </c>
      <c r="AB83" s="24" t="s">
        <v>141</v>
      </c>
      <c r="AC83" s="3" t="s">
        <v>614</v>
      </c>
      <c r="AD83" s="45">
        <v>270085.2</v>
      </c>
      <c r="AE83" s="47">
        <f t="shared" si="1"/>
        <v>0</v>
      </c>
      <c r="AF83" s="3" t="s">
        <v>610</v>
      </c>
    </row>
    <row r="84" spans="1:32" hidden="1" x14ac:dyDescent="0.2">
      <c r="A84" s="22">
        <v>57040</v>
      </c>
      <c r="B84" s="53" t="s">
        <v>460</v>
      </c>
      <c r="C84" s="23">
        <v>43119</v>
      </c>
      <c r="D84" s="23">
        <v>43119</v>
      </c>
      <c r="E84" s="22" t="s">
        <v>30</v>
      </c>
      <c r="F84" s="23">
        <v>43091</v>
      </c>
      <c r="G84" s="22" t="s">
        <v>41</v>
      </c>
      <c r="H84" s="22">
        <v>57040</v>
      </c>
      <c r="I84" s="22" t="s">
        <v>42</v>
      </c>
      <c r="J84" s="22" t="s">
        <v>43</v>
      </c>
      <c r="K84" s="22">
        <v>2018</v>
      </c>
      <c r="L84" s="24" t="s">
        <v>461</v>
      </c>
      <c r="M84" s="22" t="s">
        <v>462</v>
      </c>
      <c r="N84" s="22" t="s">
        <v>463</v>
      </c>
      <c r="O84" s="22" t="s">
        <v>464</v>
      </c>
      <c r="P84" s="25" t="s">
        <v>534</v>
      </c>
      <c r="Q84" s="22"/>
      <c r="R84" s="22"/>
      <c r="S84" s="22"/>
      <c r="T84" s="22"/>
      <c r="U84" s="40">
        <v>307825.64</v>
      </c>
      <c r="V84" s="40">
        <v>5699.55</v>
      </c>
      <c r="W84" s="40">
        <v>2320</v>
      </c>
      <c r="X84" s="40">
        <v>411.2</v>
      </c>
      <c r="Y84" s="40">
        <v>313525.19</v>
      </c>
      <c r="Z84" s="40">
        <v>50164.03</v>
      </c>
      <c r="AA84" s="40">
        <v>366420.42000000004</v>
      </c>
      <c r="AB84" s="24" t="s">
        <v>48</v>
      </c>
      <c r="AC84" s="3" t="s">
        <v>505</v>
      </c>
      <c r="AD84" s="45">
        <v>366420.42</v>
      </c>
      <c r="AE84" s="47">
        <f t="shared" si="1"/>
        <v>0</v>
      </c>
    </row>
    <row r="85" spans="1:32" hidden="1" x14ac:dyDescent="0.2">
      <c r="A85" s="22">
        <v>57040</v>
      </c>
      <c r="B85" s="53" t="s">
        <v>465</v>
      </c>
      <c r="C85" s="23">
        <v>43119</v>
      </c>
      <c r="D85" s="23">
        <v>43119</v>
      </c>
      <c r="E85" s="22" t="s">
        <v>30</v>
      </c>
      <c r="F85" s="23">
        <v>43097</v>
      </c>
      <c r="G85" s="22" t="s">
        <v>41</v>
      </c>
      <c r="H85" s="22">
        <v>57040</v>
      </c>
      <c r="I85" s="22" t="s">
        <v>264</v>
      </c>
      <c r="J85" s="22" t="s">
        <v>56</v>
      </c>
      <c r="K85" s="22">
        <v>2018</v>
      </c>
      <c r="L85" s="24" t="s">
        <v>466</v>
      </c>
      <c r="M85" s="22" t="s">
        <v>467</v>
      </c>
      <c r="N85" s="22" t="s">
        <v>468</v>
      </c>
      <c r="O85" s="22" t="s">
        <v>469</v>
      </c>
      <c r="P85" s="25" t="s">
        <v>535</v>
      </c>
      <c r="Q85" s="22"/>
      <c r="R85" s="22"/>
      <c r="S85" s="22"/>
      <c r="T85" s="22"/>
      <c r="U85" s="40">
        <v>548829.66</v>
      </c>
      <c r="V85" s="40">
        <v>5699.55</v>
      </c>
      <c r="W85" s="40">
        <v>2900</v>
      </c>
      <c r="X85" s="40">
        <v>411.2</v>
      </c>
      <c r="Y85" s="40">
        <v>554529.21000000008</v>
      </c>
      <c r="Z85" s="40">
        <v>88724.67</v>
      </c>
      <c r="AA85" s="40">
        <v>646565.08000000007</v>
      </c>
      <c r="AB85" s="24" t="s">
        <v>269</v>
      </c>
      <c r="AC85" s="3" t="s">
        <v>504</v>
      </c>
      <c r="AD85" s="45">
        <v>646565.07999999996</v>
      </c>
      <c r="AE85" s="47">
        <f t="shared" si="1"/>
        <v>0</v>
      </c>
    </row>
    <row r="86" spans="1:32" hidden="1" x14ac:dyDescent="0.2">
      <c r="A86" s="22">
        <v>57040</v>
      </c>
      <c r="B86" s="53" t="s">
        <v>470</v>
      </c>
      <c r="C86" s="23">
        <v>43119</v>
      </c>
      <c r="D86" s="23">
        <v>43119</v>
      </c>
      <c r="E86" s="22" t="s">
        <v>30</v>
      </c>
      <c r="F86" s="23">
        <v>43089</v>
      </c>
      <c r="G86" s="22" t="s">
        <v>74</v>
      </c>
      <c r="H86" s="22">
        <v>57040</v>
      </c>
      <c r="I86" s="22" t="s">
        <v>75</v>
      </c>
      <c r="J86" s="22" t="s">
        <v>76</v>
      </c>
      <c r="K86" s="22">
        <v>2018</v>
      </c>
      <c r="L86" s="24" t="s">
        <v>471</v>
      </c>
      <c r="M86" s="22" t="s">
        <v>472</v>
      </c>
      <c r="N86" s="22" t="s">
        <v>273</v>
      </c>
      <c r="O86" s="22" t="s">
        <v>473</v>
      </c>
      <c r="P86" s="25" t="s">
        <v>536</v>
      </c>
      <c r="Q86" s="22"/>
      <c r="R86" s="22"/>
      <c r="S86" s="22"/>
      <c r="T86" s="22"/>
      <c r="U86" s="40">
        <v>518960.16</v>
      </c>
      <c r="V86" s="40">
        <v>5699.55</v>
      </c>
      <c r="W86" s="40">
        <v>2900</v>
      </c>
      <c r="X86" s="40">
        <v>411.2</v>
      </c>
      <c r="Y86" s="40">
        <v>524659.71</v>
      </c>
      <c r="Z86" s="40">
        <v>83945.55</v>
      </c>
      <c r="AA86" s="40">
        <v>611916.46</v>
      </c>
      <c r="AB86" s="24" t="s">
        <v>81</v>
      </c>
      <c r="AC86" s="3" t="s">
        <v>503</v>
      </c>
      <c r="AD86" s="45">
        <v>611916.46</v>
      </c>
      <c r="AE86" s="47">
        <f t="shared" si="1"/>
        <v>0</v>
      </c>
    </row>
    <row r="87" spans="1:32" hidden="1" x14ac:dyDescent="0.2">
      <c r="A87" s="22">
        <v>57040</v>
      </c>
      <c r="B87" s="53" t="s">
        <v>474</v>
      </c>
      <c r="C87" s="23">
        <v>43119</v>
      </c>
      <c r="D87" s="23">
        <v>43119</v>
      </c>
      <c r="E87" s="22" t="s">
        <v>30</v>
      </c>
      <c r="F87" s="23">
        <v>43095</v>
      </c>
      <c r="G87" s="22" t="s">
        <v>74</v>
      </c>
      <c r="H87" s="22">
        <v>57040</v>
      </c>
      <c r="I87" s="22" t="s">
        <v>75</v>
      </c>
      <c r="J87" s="22" t="s">
        <v>76</v>
      </c>
      <c r="K87" s="22">
        <v>2018</v>
      </c>
      <c r="L87" s="24" t="s">
        <v>475</v>
      </c>
      <c r="M87" s="22" t="s">
        <v>476</v>
      </c>
      <c r="N87" s="22" t="s">
        <v>273</v>
      </c>
      <c r="O87" s="22" t="s">
        <v>477</v>
      </c>
      <c r="P87" s="25" t="s">
        <v>537</v>
      </c>
      <c r="Q87" s="22"/>
      <c r="R87" s="22"/>
      <c r="S87" s="22"/>
      <c r="T87" s="22"/>
      <c r="U87" s="40">
        <v>518960.16</v>
      </c>
      <c r="V87" s="40">
        <v>5699.55</v>
      </c>
      <c r="W87" s="40">
        <v>2900</v>
      </c>
      <c r="X87" s="40">
        <v>411.2</v>
      </c>
      <c r="Y87" s="40">
        <v>524659.71</v>
      </c>
      <c r="Z87" s="40">
        <v>83945.55</v>
      </c>
      <c r="AA87" s="40">
        <v>611916.46</v>
      </c>
      <c r="AB87" s="24" t="s">
        <v>81</v>
      </c>
      <c r="AC87" s="3" t="s">
        <v>502</v>
      </c>
      <c r="AD87" s="45">
        <v>611916.46</v>
      </c>
      <c r="AE87" s="47">
        <f t="shared" si="1"/>
        <v>0</v>
      </c>
    </row>
    <row r="88" spans="1:32" hidden="1" x14ac:dyDescent="0.2">
      <c r="A88" s="22">
        <v>57040</v>
      </c>
      <c r="B88" s="53" t="s">
        <v>478</v>
      </c>
      <c r="C88" s="23">
        <v>43121</v>
      </c>
      <c r="D88" s="23">
        <v>43121</v>
      </c>
      <c r="E88" s="22" t="s">
        <v>30</v>
      </c>
      <c r="F88" s="23">
        <v>43095</v>
      </c>
      <c r="G88" s="22" t="s">
        <v>479</v>
      </c>
      <c r="H88" s="22">
        <v>57040</v>
      </c>
      <c r="I88" s="22" t="s">
        <v>480</v>
      </c>
      <c r="J88" s="22" t="s">
        <v>481</v>
      </c>
      <c r="K88" s="22">
        <v>2018</v>
      </c>
      <c r="L88" s="24" t="s">
        <v>482</v>
      </c>
      <c r="M88" s="22" t="s">
        <v>483</v>
      </c>
      <c r="N88" s="22" t="s">
        <v>207</v>
      </c>
      <c r="O88" s="22" t="s">
        <v>484</v>
      </c>
      <c r="P88" s="25" t="s">
        <v>538</v>
      </c>
      <c r="Q88" s="22"/>
      <c r="R88" s="22"/>
      <c r="S88" s="22"/>
      <c r="T88" s="22"/>
      <c r="U88" s="40">
        <v>266900.34000000003</v>
      </c>
      <c r="V88" s="40">
        <v>5863.07</v>
      </c>
      <c r="W88" s="40">
        <v>2900</v>
      </c>
      <c r="X88" s="40">
        <v>411.2</v>
      </c>
      <c r="Y88" s="40">
        <v>272763.41000000003</v>
      </c>
      <c r="Z88" s="40">
        <v>43642.15</v>
      </c>
      <c r="AA88" s="40">
        <v>319716.76000000007</v>
      </c>
      <c r="AB88" s="22" t="s">
        <v>539</v>
      </c>
      <c r="AC88" s="3" t="s">
        <v>506</v>
      </c>
      <c r="AD88" s="45">
        <v>319716.76</v>
      </c>
      <c r="AE88" s="47">
        <f t="shared" si="1"/>
        <v>0</v>
      </c>
    </row>
    <row r="89" spans="1:32" hidden="1" x14ac:dyDescent="0.2">
      <c r="A89" s="22">
        <v>57040</v>
      </c>
      <c r="B89" s="53" t="s">
        <v>485</v>
      </c>
      <c r="C89" s="23">
        <v>43121</v>
      </c>
      <c r="D89" s="23">
        <v>43121</v>
      </c>
      <c r="E89" s="22" t="s">
        <v>30</v>
      </c>
      <c r="F89" s="23">
        <v>43095</v>
      </c>
      <c r="G89" s="22" t="s">
        <v>479</v>
      </c>
      <c r="H89" s="22">
        <v>57040</v>
      </c>
      <c r="I89" s="22" t="s">
        <v>480</v>
      </c>
      <c r="J89" s="22" t="s">
        <v>481</v>
      </c>
      <c r="K89" s="22">
        <v>2018</v>
      </c>
      <c r="L89" s="24" t="s">
        <v>482</v>
      </c>
      <c r="M89" s="22" t="s">
        <v>486</v>
      </c>
      <c r="N89" s="22" t="s">
        <v>212</v>
      </c>
      <c r="O89" s="22" t="s">
        <v>487</v>
      </c>
      <c r="P89" s="25" t="s">
        <v>540</v>
      </c>
      <c r="Q89" s="22"/>
      <c r="R89" s="22"/>
      <c r="S89" s="22"/>
      <c r="T89" s="22"/>
      <c r="U89" s="40">
        <v>266900.34000000003</v>
      </c>
      <c r="V89" s="40">
        <v>5863.07</v>
      </c>
      <c r="W89" s="40">
        <v>2900</v>
      </c>
      <c r="X89" s="40">
        <v>411.2</v>
      </c>
      <c r="Y89" s="40">
        <v>272763.41000000003</v>
      </c>
      <c r="Z89" s="40">
        <v>43642.15</v>
      </c>
      <c r="AA89" s="40">
        <v>319716.76000000007</v>
      </c>
      <c r="AB89" s="22" t="s">
        <v>539</v>
      </c>
      <c r="AC89" s="3" t="s">
        <v>507</v>
      </c>
      <c r="AD89" s="45">
        <v>319716.76</v>
      </c>
      <c r="AE89" s="47">
        <f t="shared" si="1"/>
        <v>0</v>
      </c>
    </row>
    <row r="90" spans="1:32" hidden="1" x14ac:dyDescent="0.2">
      <c r="A90" s="22">
        <v>57040</v>
      </c>
      <c r="B90" s="53" t="s">
        <v>508</v>
      </c>
      <c r="C90" s="23">
        <v>43123</v>
      </c>
      <c r="D90" s="23">
        <v>43123</v>
      </c>
      <c r="E90" s="22" t="s">
        <v>30</v>
      </c>
      <c r="F90" s="23">
        <v>43081</v>
      </c>
      <c r="G90" s="22" t="s">
        <v>94</v>
      </c>
      <c r="H90" s="22">
        <v>57040</v>
      </c>
      <c r="I90" s="22" t="s">
        <v>123</v>
      </c>
      <c r="J90" s="22" t="s">
        <v>96</v>
      </c>
      <c r="K90" s="22">
        <v>2018</v>
      </c>
      <c r="L90" s="24" t="s">
        <v>509</v>
      </c>
      <c r="M90" s="22" t="s">
        <v>510</v>
      </c>
      <c r="N90" s="22" t="s">
        <v>163</v>
      </c>
      <c r="O90" s="22" t="s">
        <v>511</v>
      </c>
      <c r="P90" s="25"/>
      <c r="Q90" s="22"/>
      <c r="R90" s="22"/>
      <c r="S90" s="22"/>
      <c r="T90" s="22"/>
      <c r="U90" s="40">
        <v>260163.89</v>
      </c>
      <c r="V90" s="40">
        <v>6108.07</v>
      </c>
      <c r="W90" s="40">
        <v>1160</v>
      </c>
      <c r="X90" s="40">
        <v>411.2</v>
      </c>
      <c r="Y90" s="40">
        <v>266271.96000000002</v>
      </c>
      <c r="Z90" s="40">
        <v>42603.51</v>
      </c>
      <c r="AA90" s="40">
        <v>310446.67000000004</v>
      </c>
      <c r="AB90" s="24" t="s">
        <v>127</v>
      </c>
      <c r="AC90" s="3" t="s">
        <v>512</v>
      </c>
      <c r="AD90" s="45">
        <v>310446.67</v>
      </c>
      <c r="AE90" s="47">
        <f t="shared" si="1"/>
        <v>0</v>
      </c>
    </row>
    <row r="91" spans="1:32" hidden="1" x14ac:dyDescent="0.2">
      <c r="A91" s="22">
        <v>57040</v>
      </c>
      <c r="B91" s="54" t="s">
        <v>541</v>
      </c>
      <c r="C91" s="23">
        <v>43127</v>
      </c>
      <c r="D91" s="23">
        <v>43127</v>
      </c>
      <c r="E91" s="22" t="s">
        <v>30</v>
      </c>
      <c r="F91" s="23">
        <v>43088</v>
      </c>
      <c r="G91" s="22" t="s">
        <v>94</v>
      </c>
      <c r="H91" s="22">
        <v>57040</v>
      </c>
      <c r="I91" s="22" t="s">
        <v>381</v>
      </c>
      <c r="J91" s="22" t="s">
        <v>34</v>
      </c>
      <c r="K91" s="22">
        <v>2018</v>
      </c>
      <c r="L91" s="24" t="s">
        <v>542</v>
      </c>
      <c r="M91" s="22" t="s">
        <v>543</v>
      </c>
      <c r="N91" s="22" t="s">
        <v>384</v>
      </c>
      <c r="O91" s="22" t="s">
        <v>544</v>
      </c>
      <c r="P91" s="25"/>
      <c r="Q91" s="22"/>
      <c r="R91" s="22"/>
      <c r="S91" s="22"/>
      <c r="T91" s="22"/>
      <c r="U91" s="40">
        <v>186310.05</v>
      </c>
      <c r="V91" s="40">
        <v>6203.07</v>
      </c>
      <c r="W91" s="40">
        <v>1160</v>
      </c>
      <c r="X91" s="40">
        <v>411.2</v>
      </c>
      <c r="Y91" s="40">
        <v>192513.12</v>
      </c>
      <c r="Z91" s="40">
        <v>30802.1</v>
      </c>
      <c r="AA91" s="40">
        <v>224886.42</v>
      </c>
      <c r="AB91" s="48" t="s">
        <v>616</v>
      </c>
      <c r="AC91" s="43"/>
      <c r="AD91" s="46"/>
      <c r="AE91" s="46">
        <f t="shared" si="1"/>
        <v>224886.42</v>
      </c>
    </row>
    <row r="92" spans="1:32" hidden="1" x14ac:dyDescent="0.2">
      <c r="A92" s="22">
        <v>57040</v>
      </c>
      <c r="B92" s="53" t="s">
        <v>545</v>
      </c>
      <c r="C92" s="23">
        <v>43127</v>
      </c>
      <c r="D92" s="23">
        <v>43127</v>
      </c>
      <c r="E92" s="22" t="s">
        <v>30</v>
      </c>
      <c r="F92" s="23">
        <v>43088</v>
      </c>
      <c r="G92" s="22" t="s">
        <v>94</v>
      </c>
      <c r="H92" s="22">
        <v>57040</v>
      </c>
      <c r="I92" s="22" t="s">
        <v>381</v>
      </c>
      <c r="J92" s="22" t="s">
        <v>34</v>
      </c>
      <c r="K92" s="22">
        <v>2018</v>
      </c>
      <c r="L92" s="24" t="s">
        <v>542</v>
      </c>
      <c r="M92" s="22" t="s">
        <v>546</v>
      </c>
      <c r="N92" s="22" t="s">
        <v>384</v>
      </c>
      <c r="O92" s="22" t="s">
        <v>547</v>
      </c>
      <c r="P92" s="25"/>
      <c r="Q92" s="22"/>
      <c r="R92" s="22"/>
      <c r="S92" s="22"/>
      <c r="T92" s="22"/>
      <c r="U92" s="40">
        <v>186310.05</v>
      </c>
      <c r="V92" s="40">
        <v>6203.07</v>
      </c>
      <c r="W92" s="40">
        <v>1160</v>
      </c>
      <c r="X92" s="40">
        <v>411.2</v>
      </c>
      <c r="Y92" s="40">
        <v>192513.12</v>
      </c>
      <c r="Z92" s="40">
        <v>30802.1</v>
      </c>
      <c r="AA92" s="40">
        <v>224886.42</v>
      </c>
      <c r="AB92" s="39"/>
      <c r="AC92" s="3" t="s">
        <v>613</v>
      </c>
      <c r="AD92" s="45">
        <v>224886.42</v>
      </c>
      <c r="AE92" s="47">
        <f t="shared" si="1"/>
        <v>0</v>
      </c>
    </row>
    <row r="93" spans="1:32" hidden="1" x14ac:dyDescent="0.2">
      <c r="A93" s="22">
        <v>57040</v>
      </c>
      <c r="B93" s="53" t="s">
        <v>548</v>
      </c>
      <c r="C93" s="23">
        <v>43127</v>
      </c>
      <c r="D93" s="23">
        <v>43127</v>
      </c>
      <c r="E93" s="22" t="s">
        <v>30</v>
      </c>
      <c r="F93" s="23">
        <v>43088</v>
      </c>
      <c r="G93" s="22" t="s">
        <v>94</v>
      </c>
      <c r="H93" s="22">
        <v>57040</v>
      </c>
      <c r="I93" s="22" t="s">
        <v>381</v>
      </c>
      <c r="J93" s="22" t="s">
        <v>34</v>
      </c>
      <c r="K93" s="22">
        <v>2018</v>
      </c>
      <c r="L93" s="24" t="s">
        <v>542</v>
      </c>
      <c r="M93" s="22" t="s">
        <v>549</v>
      </c>
      <c r="N93" s="22" t="s">
        <v>384</v>
      </c>
      <c r="O93" s="22" t="s">
        <v>550</v>
      </c>
      <c r="P93" s="25"/>
      <c r="Q93" s="22"/>
      <c r="R93" s="22"/>
      <c r="S93" s="22"/>
      <c r="T93" s="22"/>
      <c r="U93" s="40">
        <v>186310.05</v>
      </c>
      <c r="V93" s="40">
        <v>6203.07</v>
      </c>
      <c r="W93" s="40">
        <v>1160</v>
      </c>
      <c r="X93" s="40">
        <v>411.2</v>
      </c>
      <c r="Y93" s="40">
        <v>192513.12</v>
      </c>
      <c r="Z93" s="40">
        <v>30802.1</v>
      </c>
      <c r="AA93" s="40">
        <v>224886.42</v>
      </c>
      <c r="AB93" s="48" t="s">
        <v>616</v>
      </c>
      <c r="AC93" s="43"/>
      <c r="AD93" s="46"/>
      <c r="AE93" s="46">
        <f t="shared" si="1"/>
        <v>224886.42</v>
      </c>
    </row>
    <row r="94" spans="1:32" hidden="1" x14ac:dyDescent="0.2">
      <c r="A94" s="22">
        <v>57040</v>
      </c>
      <c r="B94" s="53" t="s">
        <v>551</v>
      </c>
      <c r="C94" s="23">
        <v>43127</v>
      </c>
      <c r="D94" s="23">
        <v>43127</v>
      </c>
      <c r="E94" s="22" t="s">
        <v>30</v>
      </c>
      <c r="F94" s="23">
        <v>43088</v>
      </c>
      <c r="G94" s="22" t="s">
        <v>94</v>
      </c>
      <c r="H94" s="22">
        <v>57040</v>
      </c>
      <c r="I94" s="22" t="s">
        <v>381</v>
      </c>
      <c r="J94" s="22" t="s">
        <v>34</v>
      </c>
      <c r="K94" s="22">
        <v>2018</v>
      </c>
      <c r="L94" s="24" t="s">
        <v>542</v>
      </c>
      <c r="M94" s="22" t="s">
        <v>552</v>
      </c>
      <c r="N94" s="22" t="s">
        <v>553</v>
      </c>
      <c r="O94" s="22" t="s">
        <v>554</v>
      </c>
      <c r="P94" s="25"/>
      <c r="Q94" s="22"/>
      <c r="R94" s="22"/>
      <c r="S94" s="22"/>
      <c r="T94" s="22"/>
      <c r="U94" s="40">
        <v>186310.05</v>
      </c>
      <c r="V94" s="40">
        <v>6203.07</v>
      </c>
      <c r="W94" s="40">
        <v>1160</v>
      </c>
      <c r="X94" s="40">
        <v>411.2</v>
      </c>
      <c r="Y94" s="40">
        <v>192513.12</v>
      </c>
      <c r="Z94" s="40">
        <v>30802.1</v>
      </c>
      <c r="AA94" s="40">
        <v>224886.42</v>
      </c>
      <c r="AB94" s="48" t="s">
        <v>616</v>
      </c>
      <c r="AC94" s="3" t="s">
        <v>723</v>
      </c>
      <c r="AD94" s="45">
        <v>224886.42</v>
      </c>
      <c r="AE94" s="46">
        <f t="shared" si="1"/>
        <v>0</v>
      </c>
    </row>
    <row r="95" spans="1:32" hidden="1" x14ac:dyDescent="0.2">
      <c r="A95" s="22">
        <v>57040</v>
      </c>
      <c r="B95" s="53" t="s">
        <v>555</v>
      </c>
      <c r="C95" s="23">
        <v>43127</v>
      </c>
      <c r="D95" s="23">
        <v>43127</v>
      </c>
      <c r="E95" s="22" t="s">
        <v>30</v>
      </c>
      <c r="F95" s="23">
        <v>43088</v>
      </c>
      <c r="G95" s="22" t="s">
        <v>94</v>
      </c>
      <c r="H95" s="22">
        <v>57040</v>
      </c>
      <c r="I95" s="22" t="s">
        <v>381</v>
      </c>
      <c r="J95" s="22" t="s">
        <v>34</v>
      </c>
      <c r="K95" s="22">
        <v>2018</v>
      </c>
      <c r="L95" s="24" t="s">
        <v>542</v>
      </c>
      <c r="M95" s="22" t="s">
        <v>556</v>
      </c>
      <c r="N95" s="22" t="s">
        <v>553</v>
      </c>
      <c r="O95" s="22" t="s">
        <v>557</v>
      </c>
      <c r="P95" s="25"/>
      <c r="Q95" s="22"/>
      <c r="R95" s="22"/>
      <c r="S95" s="22"/>
      <c r="T95" s="22"/>
      <c r="U95" s="40">
        <v>186310.05</v>
      </c>
      <c r="V95" s="40">
        <v>6203.07</v>
      </c>
      <c r="W95" s="40">
        <v>1160</v>
      </c>
      <c r="X95" s="40">
        <v>411.2</v>
      </c>
      <c r="Y95" s="40">
        <v>192513.12</v>
      </c>
      <c r="Z95" s="40">
        <v>30802.1</v>
      </c>
      <c r="AA95" s="40">
        <v>224886.42</v>
      </c>
      <c r="AB95" s="48" t="s">
        <v>616</v>
      </c>
      <c r="AC95" s="43"/>
      <c r="AD95" s="46"/>
      <c r="AE95" s="46">
        <f t="shared" si="1"/>
        <v>224886.42</v>
      </c>
    </row>
    <row r="96" spans="1:32" hidden="1" x14ac:dyDescent="0.2">
      <c r="A96" s="22">
        <v>57040</v>
      </c>
      <c r="B96" s="53" t="s">
        <v>558</v>
      </c>
      <c r="C96" s="23">
        <v>43127</v>
      </c>
      <c r="D96" s="23">
        <v>43127</v>
      </c>
      <c r="E96" s="22" t="s">
        <v>30</v>
      </c>
      <c r="F96" s="23">
        <v>43088</v>
      </c>
      <c r="G96" s="22" t="s">
        <v>94</v>
      </c>
      <c r="H96" s="22">
        <v>57040</v>
      </c>
      <c r="I96" s="22" t="s">
        <v>387</v>
      </c>
      <c r="J96" s="22" t="s">
        <v>34</v>
      </c>
      <c r="K96" s="22">
        <v>2018</v>
      </c>
      <c r="L96" s="24" t="s">
        <v>542</v>
      </c>
      <c r="M96" s="22" t="s">
        <v>559</v>
      </c>
      <c r="N96" s="22" t="s">
        <v>560</v>
      </c>
      <c r="O96" s="22" t="s">
        <v>561</v>
      </c>
      <c r="P96" s="25"/>
      <c r="Q96" s="22"/>
      <c r="R96" s="22"/>
      <c r="S96" s="22"/>
      <c r="T96" s="22"/>
      <c r="U96" s="40">
        <v>200368.76</v>
      </c>
      <c r="V96" s="40">
        <v>6203.07</v>
      </c>
      <c r="W96" s="40">
        <v>1160</v>
      </c>
      <c r="X96" s="40">
        <v>411.2</v>
      </c>
      <c r="Y96" s="40">
        <v>206571.83000000002</v>
      </c>
      <c r="Z96" s="40">
        <v>33051.49</v>
      </c>
      <c r="AA96" s="40">
        <v>241194.52000000002</v>
      </c>
      <c r="AB96" s="48" t="s">
        <v>615</v>
      </c>
      <c r="AC96" s="43"/>
      <c r="AD96" s="46"/>
      <c r="AE96" s="46">
        <f t="shared" si="1"/>
        <v>241194.52000000002</v>
      </c>
    </row>
    <row r="97" spans="1:32" hidden="1" x14ac:dyDescent="0.2">
      <c r="A97" s="22">
        <v>57040</v>
      </c>
      <c r="B97" s="53" t="s">
        <v>562</v>
      </c>
      <c r="C97" s="23">
        <v>43127</v>
      </c>
      <c r="D97" s="23">
        <v>43127</v>
      </c>
      <c r="E97" s="22" t="s">
        <v>30</v>
      </c>
      <c r="F97" s="23">
        <v>43088</v>
      </c>
      <c r="G97" s="22" t="s">
        <v>94</v>
      </c>
      <c r="H97" s="22">
        <v>57040</v>
      </c>
      <c r="I97" s="22" t="s">
        <v>387</v>
      </c>
      <c r="J97" s="22" t="s">
        <v>34</v>
      </c>
      <c r="K97" s="22">
        <v>2018</v>
      </c>
      <c r="L97" s="24" t="s">
        <v>542</v>
      </c>
      <c r="M97" s="22" t="s">
        <v>563</v>
      </c>
      <c r="N97" s="22" t="s">
        <v>139</v>
      </c>
      <c r="O97" s="22" t="s">
        <v>564</v>
      </c>
      <c r="P97" s="25"/>
      <c r="Q97" s="22"/>
      <c r="R97" s="22"/>
      <c r="S97" s="22"/>
      <c r="T97" s="22"/>
      <c r="U97" s="40">
        <v>200368.76</v>
      </c>
      <c r="V97" s="40">
        <v>6203.07</v>
      </c>
      <c r="W97" s="40">
        <v>1160</v>
      </c>
      <c r="X97" s="40">
        <v>411.2</v>
      </c>
      <c r="Y97" s="40">
        <v>206571.83000000002</v>
      </c>
      <c r="Z97" s="40">
        <v>33051.49</v>
      </c>
      <c r="AA97" s="40">
        <v>241194.52000000002</v>
      </c>
      <c r="AB97" s="48" t="s">
        <v>615</v>
      </c>
      <c r="AC97" s="43"/>
      <c r="AD97" s="46"/>
      <c r="AE97" s="46">
        <f t="shared" si="1"/>
        <v>241194.52000000002</v>
      </c>
    </row>
    <row r="98" spans="1:32" hidden="1" x14ac:dyDescent="0.2">
      <c r="A98" s="22">
        <v>57040</v>
      </c>
      <c r="B98" s="53" t="s">
        <v>565</v>
      </c>
      <c r="C98" s="23">
        <v>43127</v>
      </c>
      <c r="D98" s="23">
        <v>43127</v>
      </c>
      <c r="E98" s="22" t="s">
        <v>30</v>
      </c>
      <c r="F98" s="23">
        <v>43088</v>
      </c>
      <c r="G98" s="22" t="s">
        <v>94</v>
      </c>
      <c r="H98" s="22">
        <v>57040</v>
      </c>
      <c r="I98" s="22" t="s">
        <v>387</v>
      </c>
      <c r="J98" s="22" t="s">
        <v>34</v>
      </c>
      <c r="K98" s="22">
        <v>2018</v>
      </c>
      <c r="L98" s="24" t="s">
        <v>542</v>
      </c>
      <c r="M98" s="22" t="s">
        <v>566</v>
      </c>
      <c r="N98" s="22" t="s">
        <v>560</v>
      </c>
      <c r="O98" s="22" t="s">
        <v>567</v>
      </c>
      <c r="P98" s="25"/>
      <c r="Q98" s="22"/>
      <c r="R98" s="22"/>
      <c r="S98" s="22"/>
      <c r="T98" s="22"/>
      <c r="U98" s="40">
        <v>200368.76</v>
      </c>
      <c r="V98" s="40">
        <v>6203.07</v>
      </c>
      <c r="W98" s="40">
        <v>1160</v>
      </c>
      <c r="X98" s="40">
        <v>411.2</v>
      </c>
      <c r="Y98" s="40">
        <v>206571.83000000002</v>
      </c>
      <c r="Z98" s="40">
        <v>33051.49</v>
      </c>
      <c r="AA98" s="40">
        <v>241194.52000000002</v>
      </c>
      <c r="AB98" s="48" t="s">
        <v>615</v>
      </c>
      <c r="AC98" s="43"/>
      <c r="AD98" s="46"/>
      <c r="AE98" s="46">
        <f t="shared" si="1"/>
        <v>241194.52000000002</v>
      </c>
    </row>
    <row r="99" spans="1:32" hidden="1" x14ac:dyDescent="0.2">
      <c r="A99" s="22">
        <v>57040</v>
      </c>
      <c r="B99" s="53" t="s">
        <v>568</v>
      </c>
      <c r="C99" s="23">
        <v>43127</v>
      </c>
      <c r="D99" s="23">
        <v>43127</v>
      </c>
      <c r="E99" s="22" t="s">
        <v>30</v>
      </c>
      <c r="F99" s="23">
        <v>43088</v>
      </c>
      <c r="G99" s="22" t="s">
        <v>94</v>
      </c>
      <c r="H99" s="22">
        <v>57040</v>
      </c>
      <c r="I99" s="22" t="s">
        <v>391</v>
      </c>
      <c r="J99" s="22" t="s">
        <v>34</v>
      </c>
      <c r="K99" s="22">
        <v>2018</v>
      </c>
      <c r="L99" s="24" t="s">
        <v>542</v>
      </c>
      <c r="M99" s="22" t="s">
        <v>569</v>
      </c>
      <c r="N99" s="22" t="s">
        <v>570</v>
      </c>
      <c r="O99" s="22" t="s">
        <v>571</v>
      </c>
      <c r="P99" s="25"/>
      <c r="Q99" s="22"/>
      <c r="R99" s="22"/>
      <c r="S99" s="22"/>
      <c r="T99" s="22"/>
      <c r="U99" s="40">
        <v>162153.93</v>
      </c>
      <c r="V99" s="40">
        <v>6203.07</v>
      </c>
      <c r="W99" s="40">
        <v>1160</v>
      </c>
      <c r="X99" s="40">
        <v>411.2</v>
      </c>
      <c r="Y99" s="40">
        <v>168357</v>
      </c>
      <c r="Z99" s="40">
        <v>26937.119999999999</v>
      </c>
      <c r="AA99" s="40">
        <v>196865.32</v>
      </c>
      <c r="AB99" s="39"/>
      <c r="AC99" s="3" t="s">
        <v>611</v>
      </c>
      <c r="AD99" s="45">
        <v>196865.32</v>
      </c>
      <c r="AE99" s="47">
        <f t="shared" si="1"/>
        <v>0</v>
      </c>
      <c r="AF99" s="3" t="s">
        <v>610</v>
      </c>
    </row>
    <row r="100" spans="1:32" x14ac:dyDescent="0.2">
      <c r="A100" s="22">
        <v>57040</v>
      </c>
      <c r="B100" s="53" t="s">
        <v>572</v>
      </c>
      <c r="C100" s="23">
        <v>43127</v>
      </c>
      <c r="D100" s="23">
        <v>43127</v>
      </c>
      <c r="E100" s="22" t="s">
        <v>30</v>
      </c>
      <c r="F100" s="23">
        <v>43088</v>
      </c>
      <c r="G100" s="22" t="s">
        <v>94</v>
      </c>
      <c r="H100" s="22">
        <v>57040</v>
      </c>
      <c r="I100" s="22" t="s">
        <v>391</v>
      </c>
      <c r="J100" s="22" t="s">
        <v>34</v>
      </c>
      <c r="K100" s="22">
        <v>2018</v>
      </c>
      <c r="L100" s="24" t="s">
        <v>542</v>
      </c>
      <c r="M100" s="22" t="s">
        <v>573</v>
      </c>
      <c r="N100" s="22" t="s">
        <v>570</v>
      </c>
      <c r="O100" s="22" t="s">
        <v>574</v>
      </c>
      <c r="P100" s="25"/>
      <c r="Q100" s="22"/>
      <c r="R100" s="22"/>
      <c r="S100" s="22"/>
      <c r="T100" s="22"/>
      <c r="U100" s="40">
        <v>162153.93</v>
      </c>
      <c r="V100" s="40">
        <v>6203.07</v>
      </c>
      <c r="W100" s="40">
        <v>1160</v>
      </c>
      <c r="X100" s="40">
        <v>411.2</v>
      </c>
      <c r="Y100" s="40">
        <v>168357</v>
      </c>
      <c r="Z100" s="40">
        <v>26937.119999999999</v>
      </c>
      <c r="AA100" s="40">
        <v>196865.32</v>
      </c>
      <c r="AB100" s="39"/>
      <c r="AC100" s="3" t="s">
        <v>612</v>
      </c>
      <c r="AD100" s="45">
        <v>196865.32</v>
      </c>
      <c r="AE100" s="47">
        <f t="shared" si="1"/>
        <v>0</v>
      </c>
      <c r="AF100" s="3" t="s">
        <v>610</v>
      </c>
    </row>
    <row r="101" spans="1:32" hidden="1" x14ac:dyDescent="0.2">
      <c r="A101" s="22">
        <v>57040</v>
      </c>
      <c r="B101" s="53" t="s">
        <v>575</v>
      </c>
      <c r="C101" s="23">
        <v>43127</v>
      </c>
      <c r="D101" s="23">
        <v>43127</v>
      </c>
      <c r="E101" s="22" t="s">
        <v>30</v>
      </c>
      <c r="F101" s="23">
        <v>43088</v>
      </c>
      <c r="G101" s="22" t="s">
        <v>94</v>
      </c>
      <c r="H101" s="22">
        <v>57040</v>
      </c>
      <c r="I101" s="22" t="s">
        <v>397</v>
      </c>
      <c r="J101" s="22" t="s">
        <v>34</v>
      </c>
      <c r="K101" s="22">
        <v>2018</v>
      </c>
      <c r="L101" s="24" t="s">
        <v>542</v>
      </c>
      <c r="M101" s="22" t="s">
        <v>576</v>
      </c>
      <c r="N101" s="22" t="s">
        <v>577</v>
      </c>
      <c r="O101" s="22" t="s">
        <v>578</v>
      </c>
      <c r="P101" s="25"/>
      <c r="Q101" s="22"/>
      <c r="R101" s="22"/>
      <c r="S101" s="22"/>
      <c r="T101" s="22"/>
      <c r="U101" s="40">
        <v>183746.86</v>
      </c>
      <c r="V101" s="40">
        <v>6203.07</v>
      </c>
      <c r="W101" s="40">
        <v>1160</v>
      </c>
      <c r="X101" s="40">
        <v>411.2</v>
      </c>
      <c r="Y101" s="40">
        <v>189949.93</v>
      </c>
      <c r="Z101" s="40">
        <v>30391.99</v>
      </c>
      <c r="AA101" s="40">
        <v>221913.12</v>
      </c>
      <c r="AB101" s="48" t="s">
        <v>615</v>
      </c>
      <c r="AC101" s="43"/>
      <c r="AD101" s="46"/>
      <c r="AE101" s="46">
        <f t="shared" si="1"/>
        <v>221913.12</v>
      </c>
    </row>
    <row r="102" spans="1:32" hidden="1" x14ac:dyDescent="0.2">
      <c r="A102" s="22">
        <v>57040</v>
      </c>
      <c r="B102" s="53" t="s">
        <v>579</v>
      </c>
      <c r="C102" s="23">
        <v>43131</v>
      </c>
      <c r="D102" s="23">
        <v>43131</v>
      </c>
      <c r="E102" s="22" t="s">
        <v>30</v>
      </c>
      <c r="F102" s="23">
        <v>43125</v>
      </c>
      <c r="G102" s="22" t="s">
        <v>94</v>
      </c>
      <c r="H102" s="22">
        <v>57040</v>
      </c>
      <c r="I102" s="22" t="s">
        <v>314</v>
      </c>
      <c r="J102" s="22" t="s">
        <v>315</v>
      </c>
      <c r="K102" s="22">
        <v>2018</v>
      </c>
      <c r="L102" s="24" t="s">
        <v>580</v>
      </c>
      <c r="M102" s="22" t="s">
        <v>581</v>
      </c>
      <c r="N102" s="22" t="s">
        <v>318</v>
      </c>
      <c r="O102" s="22" t="s">
        <v>582</v>
      </c>
      <c r="P102" s="25"/>
      <c r="Q102" s="22"/>
      <c r="R102" s="22"/>
      <c r="S102" s="22"/>
      <c r="T102" s="22"/>
      <c r="U102" s="40">
        <v>241692.08</v>
      </c>
      <c r="V102" s="40">
        <v>6248.07</v>
      </c>
      <c r="W102" s="40">
        <v>2900</v>
      </c>
      <c r="X102" s="40">
        <v>411.2</v>
      </c>
      <c r="Y102" s="40">
        <v>247940.15</v>
      </c>
      <c r="Z102" s="40">
        <v>39670.42</v>
      </c>
      <c r="AA102" s="40">
        <v>290921.77</v>
      </c>
      <c r="AB102" s="48" t="e">
        <v>#N/A</v>
      </c>
      <c r="AC102" s="43"/>
      <c r="AD102" s="46"/>
      <c r="AE102" s="46">
        <f t="shared" si="1"/>
        <v>290921.77</v>
      </c>
    </row>
    <row r="103" spans="1:32" hidden="1" x14ac:dyDescent="0.2">
      <c r="A103" s="22">
        <v>57040</v>
      </c>
      <c r="B103" s="53" t="s">
        <v>583</v>
      </c>
      <c r="C103" s="23">
        <v>43131</v>
      </c>
      <c r="D103" s="23">
        <v>43131</v>
      </c>
      <c r="E103" s="22" t="s">
        <v>30</v>
      </c>
      <c r="F103" s="23">
        <v>43125</v>
      </c>
      <c r="G103" s="22" t="s">
        <v>94</v>
      </c>
      <c r="H103" s="22">
        <v>57040</v>
      </c>
      <c r="I103" s="22" t="s">
        <v>314</v>
      </c>
      <c r="J103" s="22" t="s">
        <v>315</v>
      </c>
      <c r="K103" s="22">
        <v>2018</v>
      </c>
      <c r="L103" s="24" t="s">
        <v>584</v>
      </c>
      <c r="M103" s="22" t="s">
        <v>585</v>
      </c>
      <c r="N103" s="22" t="s">
        <v>318</v>
      </c>
      <c r="O103" s="22" t="s">
        <v>586</v>
      </c>
      <c r="P103" s="25"/>
      <c r="Q103" s="22"/>
      <c r="R103" s="22"/>
      <c r="S103" s="22"/>
      <c r="T103" s="22"/>
      <c r="U103" s="40">
        <v>241692.08</v>
      </c>
      <c r="V103" s="40">
        <v>6248.07</v>
      </c>
      <c r="W103" s="40">
        <v>2900</v>
      </c>
      <c r="X103" s="40">
        <v>411.2</v>
      </c>
      <c r="Y103" s="40">
        <v>247940.15</v>
      </c>
      <c r="Z103" s="40">
        <v>39670.42</v>
      </c>
      <c r="AA103" s="40">
        <v>290921.77</v>
      </c>
      <c r="AB103" s="48" t="e">
        <v>#N/A</v>
      </c>
      <c r="AC103" s="43"/>
      <c r="AD103" s="46"/>
      <c r="AE103" s="46">
        <f t="shared" si="1"/>
        <v>290921.77</v>
      </c>
    </row>
    <row r="104" spans="1:32" hidden="1" x14ac:dyDescent="0.2">
      <c r="A104" s="22">
        <v>57040</v>
      </c>
      <c r="B104" s="53" t="s">
        <v>587</v>
      </c>
      <c r="C104" s="23">
        <v>43131</v>
      </c>
      <c r="D104" s="23">
        <v>43131</v>
      </c>
      <c r="E104" s="22" t="s">
        <v>30</v>
      </c>
      <c r="F104" s="23">
        <v>43089</v>
      </c>
      <c r="G104" s="22" t="s">
        <v>94</v>
      </c>
      <c r="H104" s="22">
        <v>57040</v>
      </c>
      <c r="I104" s="22" t="s">
        <v>381</v>
      </c>
      <c r="J104" s="22" t="s">
        <v>34</v>
      </c>
      <c r="K104" s="22">
        <v>2018</v>
      </c>
      <c r="L104" s="24" t="s">
        <v>382</v>
      </c>
      <c r="M104" s="22" t="s">
        <v>588</v>
      </c>
      <c r="N104" s="22" t="s">
        <v>139</v>
      </c>
      <c r="O104" s="22" t="s">
        <v>589</v>
      </c>
      <c r="P104" s="25"/>
      <c r="Q104" s="22"/>
      <c r="R104" s="22"/>
      <c r="S104" s="22"/>
      <c r="T104" s="22"/>
      <c r="U104" s="40">
        <v>186310.05</v>
      </c>
      <c r="V104" s="40">
        <v>6203.07</v>
      </c>
      <c r="W104" s="40">
        <v>1160</v>
      </c>
      <c r="X104" s="40">
        <v>411.2</v>
      </c>
      <c r="Y104" s="40">
        <v>192513.12</v>
      </c>
      <c r="Z104" s="40">
        <v>30802.1</v>
      </c>
      <c r="AA104" s="40">
        <v>224886.42</v>
      </c>
      <c r="AB104" s="48" t="s">
        <v>616</v>
      </c>
      <c r="AC104" s="43"/>
      <c r="AD104" s="46"/>
      <c r="AE104" s="46">
        <f t="shared" si="1"/>
        <v>224886.42</v>
      </c>
    </row>
    <row r="105" spans="1:32" hidden="1" x14ac:dyDescent="0.2">
      <c r="A105" s="22">
        <v>57040</v>
      </c>
      <c r="B105" s="53" t="s">
        <v>590</v>
      </c>
      <c r="C105" s="23">
        <v>43131</v>
      </c>
      <c r="D105" s="23">
        <v>43131</v>
      </c>
      <c r="E105" s="22" t="s">
        <v>30</v>
      </c>
      <c r="F105" s="23">
        <v>43089</v>
      </c>
      <c r="G105" s="22" t="s">
        <v>94</v>
      </c>
      <c r="H105" s="22">
        <v>57040</v>
      </c>
      <c r="I105" s="22" t="s">
        <v>442</v>
      </c>
      <c r="J105" s="22" t="s">
        <v>329</v>
      </c>
      <c r="K105" s="22">
        <v>2018</v>
      </c>
      <c r="L105" s="24" t="s">
        <v>432</v>
      </c>
      <c r="M105" s="22" t="s">
        <v>591</v>
      </c>
      <c r="N105" s="22" t="s">
        <v>332</v>
      </c>
      <c r="O105" s="22" t="s">
        <v>592</v>
      </c>
      <c r="P105" s="25"/>
      <c r="Q105" s="22"/>
      <c r="R105" s="22"/>
      <c r="S105" s="22"/>
      <c r="T105" s="22"/>
      <c r="U105" s="40">
        <v>203097.72</v>
      </c>
      <c r="V105" s="40">
        <v>6203.07</v>
      </c>
      <c r="W105" s="40">
        <v>1160</v>
      </c>
      <c r="X105" s="40">
        <v>411.2</v>
      </c>
      <c r="Y105" s="40">
        <v>209300.79</v>
      </c>
      <c r="Z105" s="40">
        <v>33488.129999999997</v>
      </c>
      <c r="AA105" s="40">
        <v>244360.12000000002</v>
      </c>
      <c r="AB105" s="48" t="s">
        <v>615</v>
      </c>
      <c r="AC105" s="43"/>
      <c r="AD105" s="46"/>
      <c r="AE105" s="46">
        <f t="shared" si="1"/>
        <v>244360.12000000002</v>
      </c>
    </row>
    <row r="106" spans="1:32" hidden="1" x14ac:dyDescent="0.2">
      <c r="A106" s="22">
        <v>57040</v>
      </c>
      <c r="B106" s="53" t="s">
        <v>593</v>
      </c>
      <c r="C106" s="23">
        <v>43131</v>
      </c>
      <c r="D106" s="23">
        <v>43131</v>
      </c>
      <c r="E106" s="22" t="s">
        <v>30</v>
      </c>
      <c r="F106" s="23">
        <v>43105</v>
      </c>
      <c r="G106" s="22" t="s">
        <v>94</v>
      </c>
      <c r="H106" s="22">
        <v>57040</v>
      </c>
      <c r="I106" s="22" t="s">
        <v>594</v>
      </c>
      <c r="J106" s="22" t="s">
        <v>355</v>
      </c>
      <c r="K106" s="22">
        <v>2018</v>
      </c>
      <c r="L106" s="24" t="s">
        <v>595</v>
      </c>
      <c r="M106" s="22" t="s">
        <v>596</v>
      </c>
      <c r="N106" s="22" t="s">
        <v>597</v>
      </c>
      <c r="O106" s="22" t="s">
        <v>598</v>
      </c>
      <c r="P106" s="25"/>
      <c r="Q106" s="22"/>
      <c r="R106" s="22"/>
      <c r="S106" s="22"/>
      <c r="T106" s="22"/>
      <c r="U106" s="40">
        <v>281188.52</v>
      </c>
      <c r="V106" s="40">
        <v>6108.07</v>
      </c>
      <c r="W106" s="40">
        <v>2320</v>
      </c>
      <c r="X106" s="40">
        <v>411.2</v>
      </c>
      <c r="Y106" s="40">
        <v>287296.59000000003</v>
      </c>
      <c r="Z106" s="40">
        <v>45967.45</v>
      </c>
      <c r="AA106" s="40">
        <v>335995.24000000005</v>
      </c>
      <c r="AB106" s="48" t="s">
        <v>599</v>
      </c>
      <c r="AC106" s="43"/>
      <c r="AD106" s="46"/>
      <c r="AE106" s="46">
        <f t="shared" si="1"/>
        <v>335995.24000000005</v>
      </c>
    </row>
    <row r="107" spans="1:32" hidden="1" x14ac:dyDescent="0.2">
      <c r="A107" s="22">
        <v>57040</v>
      </c>
      <c r="B107" s="53" t="s">
        <v>600</v>
      </c>
      <c r="C107" s="23">
        <v>43131</v>
      </c>
      <c r="D107" s="23">
        <v>43131</v>
      </c>
      <c r="E107" s="22" t="s">
        <v>30</v>
      </c>
      <c r="F107" s="23">
        <v>43105</v>
      </c>
      <c r="G107" s="22" t="s">
        <v>94</v>
      </c>
      <c r="H107" s="22">
        <v>57040</v>
      </c>
      <c r="I107" s="22" t="s">
        <v>594</v>
      </c>
      <c r="J107" s="22" t="s">
        <v>355</v>
      </c>
      <c r="K107" s="22">
        <v>2018</v>
      </c>
      <c r="L107" s="24" t="s">
        <v>595</v>
      </c>
      <c r="M107" s="22" t="s">
        <v>601</v>
      </c>
      <c r="N107" s="22" t="s">
        <v>597</v>
      </c>
      <c r="O107" s="22" t="s">
        <v>602</v>
      </c>
      <c r="P107" s="25"/>
      <c r="Q107" s="22"/>
      <c r="R107" s="22"/>
      <c r="S107" s="22"/>
      <c r="T107" s="22"/>
      <c r="U107" s="40">
        <v>281188.52</v>
      </c>
      <c r="V107" s="40">
        <v>6108.07</v>
      </c>
      <c r="W107" s="40">
        <v>2320</v>
      </c>
      <c r="X107" s="40">
        <v>411.2</v>
      </c>
      <c r="Y107" s="40">
        <v>287296.59000000003</v>
      </c>
      <c r="Z107" s="40">
        <v>45967.45</v>
      </c>
      <c r="AA107" s="40">
        <v>335995.24000000005</v>
      </c>
      <c r="AB107" s="48" t="s">
        <v>599</v>
      </c>
      <c r="AC107" s="43"/>
      <c r="AD107" s="46"/>
      <c r="AE107" s="46">
        <f t="shared" si="1"/>
        <v>335995.24000000005</v>
      </c>
    </row>
    <row r="108" spans="1:32" hidden="1" x14ac:dyDescent="0.2">
      <c r="A108" s="22">
        <v>57040</v>
      </c>
      <c r="B108" s="53" t="s">
        <v>603</v>
      </c>
      <c r="C108" s="23">
        <v>43131</v>
      </c>
      <c r="D108" s="23">
        <v>43131</v>
      </c>
      <c r="E108" s="22" t="s">
        <v>30</v>
      </c>
      <c r="F108" s="23">
        <v>43125</v>
      </c>
      <c r="G108" s="22" t="s">
        <v>94</v>
      </c>
      <c r="H108" s="22">
        <v>57040</v>
      </c>
      <c r="I108" s="22" t="s">
        <v>594</v>
      </c>
      <c r="J108" s="22" t="s">
        <v>355</v>
      </c>
      <c r="K108" s="22">
        <v>2018</v>
      </c>
      <c r="L108" s="24" t="s">
        <v>584</v>
      </c>
      <c r="M108" s="22" t="s">
        <v>604</v>
      </c>
      <c r="N108" s="22" t="s">
        <v>597</v>
      </c>
      <c r="O108" s="22" t="s">
        <v>605</v>
      </c>
      <c r="P108" s="25"/>
      <c r="Q108" s="22"/>
      <c r="R108" s="22"/>
      <c r="S108" s="22"/>
      <c r="T108" s="22"/>
      <c r="U108" s="40">
        <v>281188.52</v>
      </c>
      <c r="V108" s="40">
        <v>6108.07</v>
      </c>
      <c r="W108" s="40">
        <v>2320</v>
      </c>
      <c r="X108" s="40">
        <v>411.2</v>
      </c>
      <c r="Y108" s="40">
        <v>287296.59000000003</v>
      </c>
      <c r="Z108" s="40">
        <v>45967.45</v>
      </c>
      <c r="AA108" s="40">
        <v>335995.24000000005</v>
      </c>
      <c r="AB108" s="48" t="s">
        <v>599</v>
      </c>
      <c r="AC108" s="43"/>
      <c r="AD108" s="46"/>
      <c r="AE108" s="46">
        <f t="shared" si="1"/>
        <v>335995.24000000005</v>
      </c>
    </row>
    <row r="109" spans="1:32" x14ac:dyDescent="0.2">
      <c r="A109" s="22">
        <v>57040</v>
      </c>
      <c r="B109" s="53" t="s">
        <v>606</v>
      </c>
      <c r="C109" s="23">
        <v>43131</v>
      </c>
      <c r="D109" s="23">
        <v>43131</v>
      </c>
      <c r="E109" s="22" t="s">
        <v>30</v>
      </c>
      <c r="F109" s="23">
        <v>43125</v>
      </c>
      <c r="G109" s="22" t="s">
        <v>94</v>
      </c>
      <c r="H109" s="22">
        <v>57040</v>
      </c>
      <c r="I109" s="22" t="s">
        <v>354</v>
      </c>
      <c r="J109" s="22" t="s">
        <v>355</v>
      </c>
      <c r="K109" s="22">
        <v>2018</v>
      </c>
      <c r="L109" s="24" t="s">
        <v>584</v>
      </c>
      <c r="M109" s="22" t="s">
        <v>607</v>
      </c>
      <c r="N109" s="22" t="s">
        <v>358</v>
      </c>
      <c r="O109" s="22" t="s">
        <v>608</v>
      </c>
      <c r="P109" s="25"/>
      <c r="Q109" s="22"/>
      <c r="R109" s="22"/>
      <c r="S109" s="22"/>
      <c r="T109" s="22"/>
      <c r="U109" s="40">
        <v>341085.34</v>
      </c>
      <c r="V109" s="40">
        <v>6108.07</v>
      </c>
      <c r="W109" s="40">
        <v>2320</v>
      </c>
      <c r="X109" s="40">
        <v>411.2</v>
      </c>
      <c r="Y109" s="40">
        <v>347193.41000000003</v>
      </c>
      <c r="Z109" s="40">
        <v>55550.95</v>
      </c>
      <c r="AA109" s="40">
        <v>405475.56000000006</v>
      </c>
      <c r="AB109" s="39" t="s">
        <v>361</v>
      </c>
      <c r="AC109" s="3" t="s">
        <v>609</v>
      </c>
      <c r="AD109" s="45">
        <v>405475.55</v>
      </c>
      <c r="AE109" s="47">
        <f t="shared" si="1"/>
        <v>1.0000000067520887E-2</v>
      </c>
      <c r="AF109" s="3" t="s">
        <v>610</v>
      </c>
    </row>
    <row r="110" spans="1:32" x14ac:dyDescent="0.2">
      <c r="A110" s="5"/>
      <c r="B110" s="4"/>
      <c r="C110" s="5"/>
      <c r="D110" s="4"/>
      <c r="E110" s="4"/>
      <c r="F110" s="4"/>
      <c r="G110" s="4"/>
      <c r="H110" s="4"/>
      <c r="I110" s="6"/>
      <c r="J110" s="4"/>
      <c r="K110" s="4"/>
      <c r="L110" s="4"/>
      <c r="M110" s="7"/>
      <c r="N110" s="4"/>
      <c r="O110" s="4"/>
      <c r="P110" s="4"/>
      <c r="Q110" s="4"/>
      <c r="R110" s="7"/>
      <c r="S110" s="7"/>
      <c r="T110" s="7"/>
      <c r="U110" s="7"/>
      <c r="V110" s="7"/>
      <c r="W110" s="7"/>
      <c r="X110" s="7"/>
      <c r="Y110" s="8"/>
      <c r="Z110" s="4"/>
      <c r="AA110" s="5"/>
      <c r="AB110" s="5"/>
      <c r="AC110" s="32" t="s">
        <v>745</v>
      </c>
      <c r="AF110" s="3" t="s">
        <v>610</v>
      </c>
    </row>
    <row r="111" spans="1:32" x14ac:dyDescent="0.2">
      <c r="A111" s="5"/>
      <c r="B111" s="4"/>
      <c r="C111" s="5"/>
      <c r="D111" s="4"/>
      <c r="E111" s="4"/>
      <c r="F111" s="4"/>
      <c r="G111" s="4"/>
      <c r="H111" s="4"/>
      <c r="I111" s="6"/>
      <c r="J111" s="4"/>
      <c r="K111" s="4"/>
      <c r="L111" s="4"/>
      <c r="M111" s="7"/>
      <c r="N111" s="4"/>
      <c r="O111" s="4"/>
      <c r="P111" s="4"/>
      <c r="Q111" s="4"/>
      <c r="R111" s="7"/>
      <c r="S111" s="7"/>
      <c r="T111" s="7"/>
      <c r="U111" s="7"/>
      <c r="V111" s="7"/>
      <c r="W111" s="7"/>
      <c r="X111" s="7"/>
      <c r="Y111" s="8"/>
      <c r="Z111" s="4"/>
      <c r="AA111" s="5"/>
      <c r="AB111" s="5"/>
    </row>
    <row r="112" spans="1:32" x14ac:dyDescent="0.2">
      <c r="A112" s="5"/>
      <c r="B112" s="4"/>
      <c r="C112" s="5"/>
      <c r="D112" s="4"/>
      <c r="E112" s="4"/>
      <c r="F112" s="4"/>
      <c r="G112" s="4"/>
      <c r="H112" s="4"/>
      <c r="I112" s="6"/>
      <c r="J112" s="4"/>
      <c r="K112" s="4"/>
      <c r="L112" s="4"/>
      <c r="M112" s="7"/>
      <c r="N112" s="4"/>
      <c r="O112" s="4"/>
      <c r="P112" s="4"/>
      <c r="Q112" s="4"/>
      <c r="R112" s="7"/>
      <c r="S112" s="7"/>
      <c r="T112" s="7"/>
      <c r="U112" s="7"/>
      <c r="V112" s="7"/>
      <c r="W112" s="7"/>
      <c r="X112" s="7"/>
      <c r="Y112" s="8"/>
      <c r="Z112" s="4"/>
      <c r="AA112" s="5"/>
      <c r="AB112" s="5"/>
    </row>
    <row r="113" spans="1:30" x14ac:dyDescent="0.2">
      <c r="A113" s="5"/>
      <c r="B113" s="4"/>
      <c r="C113" s="5"/>
      <c r="D113" s="4"/>
      <c r="E113" s="4"/>
      <c r="F113" s="4"/>
      <c r="G113" s="4"/>
      <c r="H113" s="4"/>
      <c r="I113" s="6"/>
      <c r="J113" s="4"/>
      <c r="K113" s="4"/>
      <c r="L113" s="4"/>
      <c r="M113" s="7"/>
      <c r="N113" s="4"/>
      <c r="O113" s="4"/>
      <c r="P113" s="4"/>
      <c r="Q113" s="4"/>
      <c r="R113" s="7"/>
      <c r="S113" s="7"/>
      <c r="T113" s="7"/>
      <c r="U113" s="7"/>
      <c r="V113" s="7"/>
      <c r="W113" s="7"/>
      <c r="X113" s="7"/>
      <c r="Y113" s="8"/>
      <c r="Z113" s="4"/>
      <c r="AA113" s="5"/>
      <c r="AB113" s="5"/>
    </row>
    <row r="114" spans="1:30" x14ac:dyDescent="0.2">
      <c r="A114" s="5"/>
      <c r="B114" s="4"/>
      <c r="C114" s="5"/>
      <c r="D114" s="4"/>
      <c r="E114" s="4"/>
      <c r="F114" s="4"/>
      <c r="G114" s="4"/>
      <c r="H114" s="4"/>
      <c r="I114" s="6"/>
      <c r="J114" s="4"/>
      <c r="K114" s="4"/>
      <c r="L114" s="4"/>
      <c r="M114" s="7"/>
      <c r="N114" s="4"/>
      <c r="O114" s="4"/>
      <c r="P114" s="4"/>
      <c r="Q114" s="4"/>
      <c r="R114" s="7"/>
      <c r="S114" s="7"/>
      <c r="T114" s="7"/>
      <c r="U114" s="7"/>
      <c r="V114" s="7"/>
      <c r="W114" s="7"/>
      <c r="X114" s="7"/>
      <c r="Y114" s="8"/>
      <c r="Z114" s="4"/>
      <c r="AA114" s="5"/>
      <c r="AB114" s="5"/>
    </row>
    <row r="115" spans="1:30" x14ac:dyDescent="0.2">
      <c r="A115" s="5"/>
      <c r="B115" s="4"/>
      <c r="C115" s="5"/>
      <c r="D115" s="4"/>
      <c r="E115" s="4"/>
      <c r="F115" s="4"/>
      <c r="G115" s="4"/>
      <c r="H115" s="4"/>
      <c r="I115" s="6"/>
      <c r="J115" s="4"/>
      <c r="K115" s="4"/>
      <c r="L115" s="4"/>
      <c r="M115" s="7"/>
      <c r="N115" s="4"/>
      <c r="O115" s="4"/>
      <c r="P115" s="4"/>
      <c r="Q115" s="4"/>
      <c r="R115" s="7"/>
      <c r="S115" s="7"/>
      <c r="T115" s="7"/>
      <c r="U115" s="7"/>
      <c r="V115" s="7"/>
      <c r="W115" s="7"/>
      <c r="X115" s="7"/>
      <c r="Y115" s="8"/>
      <c r="Z115" s="4"/>
      <c r="AA115" s="5"/>
      <c r="AB115" s="5"/>
    </row>
    <row r="116" spans="1:30" x14ac:dyDescent="0.2">
      <c r="A116" s="5"/>
      <c r="B116" s="4"/>
      <c r="C116" s="5"/>
      <c r="D116" s="4"/>
      <c r="E116" s="4"/>
      <c r="F116" s="4"/>
      <c r="G116" s="4"/>
      <c r="H116" s="4"/>
      <c r="I116" s="6"/>
      <c r="J116" s="4"/>
      <c r="K116" s="4"/>
      <c r="L116" s="4"/>
      <c r="M116" s="7"/>
      <c r="N116" s="4"/>
      <c r="O116" s="4"/>
      <c r="P116" s="4"/>
      <c r="Q116" s="4"/>
      <c r="R116" s="7"/>
      <c r="S116" s="7"/>
      <c r="T116" s="7"/>
      <c r="U116" s="7"/>
      <c r="V116" s="7"/>
      <c r="W116" s="7"/>
      <c r="X116" s="7"/>
      <c r="Y116" s="8"/>
      <c r="Z116" s="4"/>
      <c r="AA116" s="5"/>
      <c r="AB116" s="5"/>
    </row>
    <row r="117" spans="1:30" x14ac:dyDescent="0.2">
      <c r="A117" s="5"/>
      <c r="B117" s="4"/>
      <c r="C117" s="5"/>
      <c r="D117" s="4"/>
      <c r="E117" s="4"/>
      <c r="F117" s="4"/>
      <c r="G117" s="4"/>
      <c r="H117" s="4"/>
      <c r="I117" s="6"/>
      <c r="J117" s="4"/>
      <c r="K117" s="4"/>
      <c r="L117" s="4"/>
      <c r="M117" s="7"/>
      <c r="N117" s="4"/>
      <c r="O117" s="4"/>
      <c r="P117" s="4"/>
      <c r="Q117" s="4"/>
      <c r="R117" s="7"/>
      <c r="S117" s="7"/>
      <c r="T117" s="7"/>
      <c r="U117" s="7"/>
      <c r="V117" s="7"/>
      <c r="W117" s="7"/>
      <c r="X117" s="7"/>
      <c r="Y117" s="8"/>
      <c r="Z117" s="4"/>
      <c r="AA117" s="5"/>
      <c r="AB117" s="5"/>
    </row>
    <row r="118" spans="1:30" x14ac:dyDescent="0.2">
      <c r="A118" s="5"/>
      <c r="B118" s="4"/>
      <c r="C118" s="5"/>
      <c r="D118" s="4"/>
      <c r="E118" s="4"/>
      <c r="F118" s="4"/>
      <c r="G118" s="4"/>
      <c r="H118" s="4"/>
      <c r="I118" s="6"/>
      <c r="J118" s="4"/>
      <c r="K118" s="4"/>
      <c r="L118" s="4"/>
      <c r="M118" s="7"/>
      <c r="N118" s="4"/>
      <c r="O118" s="4"/>
      <c r="P118" s="4"/>
      <c r="Q118" s="4"/>
      <c r="R118" s="7"/>
      <c r="S118" s="7"/>
      <c r="T118" s="7"/>
      <c r="U118" s="7"/>
      <c r="V118" s="7"/>
      <c r="W118" s="7"/>
      <c r="X118" s="7"/>
      <c r="Y118" s="8"/>
      <c r="Z118" s="4"/>
      <c r="AA118" s="5"/>
      <c r="AB118" s="5"/>
    </row>
    <row r="119" spans="1:30" x14ac:dyDescent="0.2">
      <c r="A119" s="5"/>
      <c r="B119" s="4"/>
      <c r="C119" s="5"/>
      <c r="D119" s="4"/>
      <c r="E119" s="4"/>
      <c r="F119" s="4"/>
      <c r="G119" s="4"/>
      <c r="H119" s="4"/>
      <c r="I119" s="6"/>
      <c r="J119" s="4"/>
      <c r="K119" s="4"/>
      <c r="L119" s="4"/>
      <c r="M119" s="7"/>
      <c r="N119" s="4"/>
      <c r="O119" s="4"/>
      <c r="P119" s="4"/>
      <c r="Q119" s="4"/>
      <c r="R119" s="7"/>
      <c r="S119" s="7"/>
      <c r="T119" s="7"/>
      <c r="U119" s="7"/>
      <c r="V119" s="7"/>
      <c r="W119" s="7"/>
      <c r="X119" s="7"/>
      <c r="Y119" s="8"/>
      <c r="Z119" s="4"/>
      <c r="AA119" s="5"/>
      <c r="AB119" s="5"/>
    </row>
    <row r="120" spans="1:30" x14ac:dyDescent="0.2">
      <c r="A120" s="5"/>
      <c r="B120" s="4"/>
      <c r="C120" s="5"/>
      <c r="D120" s="4"/>
      <c r="E120" s="4"/>
      <c r="F120" s="4"/>
      <c r="G120" s="4"/>
      <c r="H120" s="4"/>
      <c r="I120" s="6"/>
      <c r="J120" s="4"/>
      <c r="K120" s="4"/>
      <c r="L120" s="4"/>
      <c r="M120" s="7"/>
      <c r="N120" s="4"/>
      <c r="O120" s="4"/>
      <c r="P120" s="4"/>
      <c r="Q120" s="4"/>
      <c r="R120" s="7"/>
      <c r="S120" s="7"/>
      <c r="T120" s="7"/>
      <c r="U120" s="7"/>
      <c r="V120" s="7"/>
      <c r="W120" s="7"/>
      <c r="X120" s="7"/>
      <c r="Y120" s="8"/>
      <c r="Z120" s="4"/>
      <c r="AA120" s="5"/>
      <c r="AB120" s="5"/>
    </row>
    <row r="121" spans="1:30" x14ac:dyDescent="0.2">
      <c r="A121" s="5"/>
      <c r="B121" s="4"/>
      <c r="C121" s="5"/>
      <c r="D121" s="4"/>
      <c r="E121" s="4"/>
      <c r="F121" s="4"/>
      <c r="G121" s="4"/>
      <c r="H121" s="4"/>
      <c r="I121" s="6"/>
      <c r="J121" s="4"/>
      <c r="K121" s="4"/>
      <c r="L121" s="4"/>
      <c r="M121" s="7"/>
      <c r="N121" s="4"/>
      <c r="O121" s="4"/>
      <c r="P121" s="4"/>
      <c r="Q121" s="4"/>
      <c r="R121" s="7"/>
      <c r="S121" s="7"/>
      <c r="T121" s="7"/>
      <c r="U121" s="7"/>
      <c r="V121" s="7"/>
      <c r="W121" s="7"/>
      <c r="X121" s="7"/>
      <c r="Y121" s="8"/>
      <c r="Z121" s="4"/>
      <c r="AA121" s="33"/>
      <c r="AB121" s="33"/>
      <c r="AC121" s="44"/>
      <c r="AD121" s="44"/>
    </row>
    <row r="122" spans="1:30" x14ac:dyDescent="0.2">
      <c r="A122" s="5"/>
      <c r="B122" s="4"/>
      <c r="C122" s="5"/>
      <c r="D122" s="4"/>
      <c r="E122" s="4"/>
      <c r="F122" s="4"/>
      <c r="G122" s="4"/>
      <c r="H122" s="4"/>
      <c r="I122" s="6"/>
      <c r="J122" s="4"/>
      <c r="K122" s="4"/>
      <c r="L122" s="4"/>
      <c r="M122" s="7"/>
      <c r="N122" s="4"/>
      <c r="O122" s="4"/>
      <c r="P122" s="4"/>
      <c r="Q122" s="4"/>
      <c r="R122" s="7"/>
      <c r="S122" s="7"/>
      <c r="T122" s="7"/>
      <c r="U122" s="7"/>
      <c r="V122" s="7"/>
      <c r="W122" s="7"/>
      <c r="X122" s="7"/>
      <c r="Y122" s="8"/>
      <c r="Z122" s="4"/>
      <c r="AA122" s="33"/>
      <c r="AB122" s="33"/>
      <c r="AC122" s="44"/>
      <c r="AD122" s="44"/>
    </row>
    <row r="123" spans="1:30" x14ac:dyDescent="0.2">
      <c r="A123" s="5"/>
      <c r="B123" s="4"/>
      <c r="C123" s="5"/>
      <c r="D123" s="4"/>
      <c r="E123" s="4"/>
      <c r="F123" s="4"/>
      <c r="G123" s="4"/>
      <c r="H123" s="4"/>
      <c r="I123" s="6"/>
      <c r="J123" s="4"/>
      <c r="K123" s="4"/>
      <c r="L123" s="4"/>
      <c r="M123" s="7"/>
      <c r="N123" s="4"/>
      <c r="O123" s="4"/>
      <c r="P123" s="4"/>
      <c r="Q123" s="4"/>
      <c r="R123" s="7"/>
      <c r="S123" s="7"/>
      <c r="T123" s="7"/>
      <c r="U123" s="7"/>
      <c r="V123" s="7"/>
      <c r="W123" s="7"/>
      <c r="X123" s="7"/>
      <c r="Y123" s="8"/>
      <c r="Z123" s="4"/>
      <c r="AA123" s="33"/>
      <c r="AB123" s="33"/>
      <c r="AC123" s="44"/>
      <c r="AD123" s="44"/>
    </row>
    <row r="124" spans="1:30" x14ac:dyDescent="0.2">
      <c r="A124" s="5"/>
      <c r="B124" s="4"/>
      <c r="C124" s="5"/>
      <c r="D124" s="4"/>
      <c r="E124" s="4"/>
      <c r="F124" s="4"/>
      <c r="G124" s="4"/>
      <c r="H124" s="4"/>
      <c r="I124" s="6"/>
      <c r="J124" s="4"/>
      <c r="K124" s="4"/>
      <c r="L124" s="4"/>
      <c r="M124" s="7"/>
      <c r="N124" s="4"/>
      <c r="O124" s="4"/>
      <c r="P124" s="4"/>
      <c r="Q124" s="4"/>
      <c r="R124" s="7"/>
      <c r="S124" s="7"/>
      <c r="T124" s="7"/>
      <c r="U124" s="7"/>
      <c r="V124" s="7"/>
      <c r="W124" s="7"/>
      <c r="X124" s="7"/>
      <c r="Y124" s="8"/>
      <c r="Z124" s="4"/>
      <c r="AA124" s="33"/>
      <c r="AB124" s="33"/>
      <c r="AC124" s="44"/>
      <c r="AD124" s="44"/>
    </row>
    <row r="125" spans="1:30" x14ac:dyDescent="0.2">
      <c r="A125" s="5"/>
      <c r="B125" s="4"/>
      <c r="C125" s="5"/>
      <c r="D125" s="4"/>
      <c r="E125" s="4"/>
      <c r="F125" s="4"/>
      <c r="G125" s="4"/>
      <c r="H125" s="4"/>
      <c r="I125" s="6"/>
      <c r="J125" s="4"/>
      <c r="K125" s="4"/>
      <c r="L125" s="4"/>
      <c r="M125" s="7"/>
      <c r="N125" s="4"/>
      <c r="O125" s="4"/>
      <c r="P125" s="4"/>
      <c r="Q125" s="4"/>
      <c r="R125" s="7"/>
      <c r="S125" s="7"/>
      <c r="T125" s="7"/>
      <c r="U125" s="7"/>
      <c r="V125" s="7"/>
      <c r="W125" s="7"/>
      <c r="X125" s="7"/>
      <c r="Y125" s="8"/>
      <c r="Z125" s="4"/>
      <c r="AA125" s="33"/>
      <c r="AB125" s="33"/>
      <c r="AC125" s="44"/>
      <c r="AD125" s="44"/>
    </row>
    <row r="126" spans="1:30" x14ac:dyDescent="0.2">
      <c r="A126" s="5"/>
      <c r="B126" s="4"/>
      <c r="C126" s="5"/>
      <c r="D126" s="4"/>
      <c r="E126" s="4"/>
      <c r="F126" s="4"/>
      <c r="G126" s="4"/>
      <c r="H126" s="4"/>
      <c r="I126" s="6"/>
      <c r="J126" s="4"/>
      <c r="K126" s="4"/>
      <c r="L126" s="4"/>
      <c r="M126" s="7"/>
      <c r="N126" s="4"/>
      <c r="O126" s="4"/>
      <c r="P126" s="4"/>
      <c r="Q126" s="4"/>
      <c r="R126" s="7"/>
      <c r="S126" s="7"/>
      <c r="T126" s="7"/>
      <c r="U126" s="7"/>
      <c r="V126" s="7"/>
      <c r="W126" s="7"/>
      <c r="X126" s="7"/>
      <c r="Y126" s="8"/>
      <c r="Z126" s="4"/>
      <c r="AA126" s="33"/>
      <c r="AB126" s="33"/>
      <c r="AC126" s="44"/>
      <c r="AD126" s="44"/>
    </row>
    <row r="127" spans="1:30" x14ac:dyDescent="0.2">
      <c r="A127" s="5"/>
      <c r="B127" s="4"/>
      <c r="C127" s="5"/>
      <c r="D127" s="4"/>
      <c r="E127" s="4"/>
      <c r="F127" s="4"/>
      <c r="G127" s="4"/>
      <c r="H127" s="4"/>
      <c r="I127" s="6"/>
      <c r="J127" s="4"/>
      <c r="K127" s="4"/>
      <c r="L127" s="4"/>
      <c r="M127" s="7"/>
      <c r="N127" s="4"/>
      <c r="O127" s="4"/>
      <c r="P127" s="4"/>
      <c r="Q127" s="4"/>
      <c r="R127" s="7"/>
      <c r="S127" s="7"/>
      <c r="T127" s="7"/>
      <c r="U127" s="7"/>
      <c r="V127" s="7"/>
      <c r="W127" s="7"/>
      <c r="X127" s="7"/>
      <c r="Y127" s="8"/>
      <c r="Z127" s="4"/>
      <c r="AA127" s="33"/>
      <c r="AB127" s="33"/>
      <c r="AC127" s="44"/>
      <c r="AD127" s="44"/>
    </row>
    <row r="128" spans="1:30" x14ac:dyDescent="0.2">
      <c r="A128" s="5"/>
      <c r="B128" s="4"/>
      <c r="C128" s="5"/>
      <c r="D128" s="4"/>
      <c r="E128" s="4"/>
      <c r="F128" s="4"/>
      <c r="G128" s="4"/>
      <c r="H128" s="4"/>
      <c r="I128" s="6"/>
      <c r="J128" s="4"/>
      <c r="K128" s="4"/>
      <c r="L128" s="4"/>
      <c r="M128" s="7"/>
      <c r="N128" s="4"/>
      <c r="O128" s="4"/>
      <c r="P128" s="4"/>
      <c r="Q128" s="4"/>
      <c r="R128" s="7"/>
      <c r="S128" s="7"/>
      <c r="T128" s="7"/>
      <c r="U128" s="7"/>
      <c r="V128" s="7"/>
      <c r="W128" s="7"/>
      <c r="X128" s="7"/>
      <c r="Y128" s="8"/>
      <c r="Z128" s="4"/>
      <c r="AA128" s="33"/>
      <c r="AB128" s="33"/>
      <c r="AC128" s="44"/>
      <c r="AD128" s="44"/>
    </row>
    <row r="129" spans="1:30" x14ac:dyDescent="0.2">
      <c r="A129" s="5"/>
      <c r="B129" s="4"/>
      <c r="C129" s="5"/>
      <c r="D129" s="4"/>
      <c r="E129" s="4"/>
      <c r="F129" s="4"/>
      <c r="G129" s="4"/>
      <c r="H129" s="4"/>
      <c r="I129" s="6"/>
      <c r="J129" s="4"/>
      <c r="K129" s="4"/>
      <c r="L129" s="4"/>
      <c r="M129" s="7"/>
      <c r="N129" s="4"/>
      <c r="O129" s="4"/>
      <c r="P129" s="4"/>
      <c r="Q129" s="4"/>
      <c r="R129" s="7"/>
      <c r="S129" s="7"/>
      <c r="T129" s="7"/>
      <c r="U129" s="7"/>
      <c r="V129" s="7"/>
      <c r="W129" s="7"/>
      <c r="X129" s="7"/>
      <c r="Y129" s="8"/>
      <c r="Z129" s="4"/>
      <c r="AA129" s="33"/>
      <c r="AB129" s="33"/>
      <c r="AC129" s="44"/>
      <c r="AD129" s="44"/>
    </row>
    <row r="130" spans="1:30" x14ac:dyDescent="0.2">
      <c r="A130" s="5"/>
      <c r="B130" s="4"/>
      <c r="C130" s="5"/>
      <c r="D130" s="4"/>
      <c r="E130" s="4"/>
      <c r="F130" s="4"/>
      <c r="G130" s="4"/>
      <c r="H130" s="4"/>
      <c r="I130" s="6"/>
      <c r="J130" s="4"/>
      <c r="K130" s="4"/>
      <c r="L130" s="4"/>
      <c r="M130" s="7"/>
      <c r="N130" s="4"/>
      <c r="O130" s="4"/>
      <c r="P130" s="4"/>
      <c r="Q130" s="4"/>
      <c r="R130" s="7"/>
      <c r="S130" s="7"/>
      <c r="T130" s="7"/>
      <c r="U130" s="7"/>
      <c r="V130" s="7"/>
      <c r="W130" s="7"/>
      <c r="X130" s="7"/>
      <c r="Y130" s="8"/>
      <c r="Z130" s="4"/>
      <c r="AA130" s="33"/>
      <c r="AB130" s="33"/>
      <c r="AC130" s="44"/>
      <c r="AD130" s="44"/>
    </row>
    <row r="131" spans="1:30" x14ac:dyDescent="0.2">
      <c r="A131" s="5"/>
      <c r="B131" s="4"/>
      <c r="C131" s="5"/>
      <c r="D131" s="4"/>
      <c r="E131" s="4"/>
      <c r="F131" s="4"/>
      <c r="G131" s="4"/>
      <c r="H131" s="4"/>
      <c r="I131" s="6"/>
      <c r="J131" s="4"/>
      <c r="K131" s="4"/>
      <c r="L131" s="4"/>
      <c r="M131" s="7"/>
      <c r="N131" s="4"/>
      <c r="O131" s="4"/>
      <c r="P131" s="4"/>
      <c r="Q131" s="4"/>
      <c r="R131" s="7"/>
      <c r="S131" s="7"/>
      <c r="T131" s="7"/>
      <c r="U131" s="7"/>
      <c r="V131" s="7"/>
      <c r="W131" s="7"/>
      <c r="X131" s="7"/>
      <c r="Y131" s="8"/>
      <c r="Z131" s="4"/>
      <c r="AA131" s="33"/>
      <c r="AB131" s="33"/>
      <c r="AC131" s="44"/>
      <c r="AD131" s="44"/>
    </row>
    <row r="132" spans="1:30" x14ac:dyDescent="0.2">
      <c r="A132" s="5"/>
      <c r="B132" s="4"/>
      <c r="C132" s="5"/>
      <c r="D132" s="4"/>
      <c r="E132" s="4"/>
      <c r="F132" s="4"/>
      <c r="G132" s="4"/>
      <c r="H132" s="4"/>
      <c r="I132" s="6"/>
      <c r="J132" s="4"/>
      <c r="K132" s="4"/>
      <c r="L132" s="4"/>
      <c r="M132" s="7"/>
      <c r="N132" s="4"/>
      <c r="O132" s="4"/>
      <c r="P132" s="4"/>
      <c r="Q132" s="4"/>
      <c r="R132" s="7"/>
      <c r="S132" s="7"/>
      <c r="T132" s="7"/>
      <c r="U132" s="7"/>
      <c r="V132" s="7"/>
      <c r="W132" s="7"/>
      <c r="X132" s="7"/>
      <c r="Y132" s="8"/>
      <c r="Z132" s="4"/>
      <c r="AA132" s="33"/>
      <c r="AB132" s="33"/>
      <c r="AC132" s="44"/>
      <c r="AD132" s="44"/>
    </row>
    <row r="133" spans="1:30" x14ac:dyDescent="0.2">
      <c r="A133" s="5"/>
      <c r="B133" s="4"/>
      <c r="C133" s="5"/>
      <c r="D133" s="4"/>
      <c r="E133" s="4"/>
      <c r="F133" s="4"/>
      <c r="G133" s="4"/>
      <c r="H133" s="4"/>
      <c r="I133" s="6"/>
      <c r="J133" s="4"/>
      <c r="K133" s="4"/>
      <c r="L133" s="4"/>
      <c r="M133" s="7"/>
      <c r="N133" s="4"/>
      <c r="O133" s="4"/>
      <c r="P133" s="4"/>
      <c r="Q133" s="4"/>
      <c r="R133" s="7"/>
      <c r="S133" s="7"/>
      <c r="T133" s="7"/>
      <c r="U133" s="7"/>
      <c r="V133" s="7"/>
      <c r="W133" s="7"/>
      <c r="X133" s="7"/>
      <c r="Y133" s="8"/>
      <c r="Z133" s="4"/>
      <c r="AA133" s="33"/>
      <c r="AB133" s="33"/>
      <c r="AC133" s="44"/>
      <c r="AD133" s="44"/>
    </row>
    <row r="134" spans="1:30" x14ac:dyDescent="0.2">
      <c r="A134" s="5"/>
      <c r="B134" s="4"/>
      <c r="C134" s="5"/>
      <c r="D134" s="4"/>
      <c r="E134" s="4"/>
      <c r="F134" s="4"/>
      <c r="G134" s="4"/>
      <c r="H134" s="4"/>
      <c r="I134" s="6"/>
      <c r="J134" s="4"/>
      <c r="K134" s="4"/>
      <c r="L134" s="4"/>
      <c r="M134" s="7"/>
      <c r="N134" s="4"/>
      <c r="O134" s="4"/>
      <c r="P134" s="4"/>
      <c r="Q134" s="4"/>
      <c r="R134" s="7"/>
      <c r="S134" s="7"/>
      <c r="T134" s="7"/>
      <c r="U134" s="7"/>
      <c r="V134" s="7"/>
      <c r="W134" s="7"/>
      <c r="X134" s="7"/>
      <c r="Y134" s="8"/>
      <c r="Z134" s="4"/>
      <c r="AA134" s="33"/>
      <c r="AB134" s="33"/>
      <c r="AC134" s="44"/>
      <c r="AD134" s="44"/>
    </row>
    <row r="135" spans="1:30" x14ac:dyDescent="0.2">
      <c r="A135" s="5"/>
      <c r="B135" s="4"/>
      <c r="C135" s="5"/>
      <c r="D135" s="4"/>
      <c r="E135" s="4"/>
      <c r="F135" s="4"/>
      <c r="G135" s="4"/>
      <c r="H135" s="4"/>
      <c r="I135" s="6"/>
      <c r="J135" s="4"/>
      <c r="K135" s="4"/>
      <c r="L135" s="4"/>
      <c r="M135" s="7"/>
      <c r="N135" s="4"/>
      <c r="O135" s="4"/>
      <c r="P135" s="4"/>
      <c r="Q135" s="4"/>
      <c r="R135" s="7"/>
      <c r="S135" s="7"/>
      <c r="T135" s="7"/>
      <c r="U135" s="7"/>
      <c r="V135" s="7"/>
      <c r="W135" s="7"/>
      <c r="X135" s="7"/>
      <c r="Y135" s="8"/>
      <c r="Z135" s="4"/>
      <c r="AA135" s="33"/>
      <c r="AB135" s="33"/>
      <c r="AC135" s="44"/>
      <c r="AD135" s="44"/>
    </row>
    <row r="136" spans="1:30" x14ac:dyDescent="0.2">
      <c r="A136" s="5"/>
      <c r="B136" s="4"/>
      <c r="C136" s="5"/>
      <c r="D136" s="4"/>
      <c r="E136" s="4"/>
      <c r="F136" s="4"/>
      <c r="G136" s="4"/>
      <c r="H136" s="4"/>
      <c r="I136" s="6"/>
      <c r="J136" s="4"/>
      <c r="K136" s="4"/>
      <c r="L136" s="4"/>
      <c r="M136" s="7"/>
      <c r="N136" s="4"/>
      <c r="O136" s="4"/>
      <c r="P136" s="4"/>
      <c r="Q136" s="4"/>
      <c r="R136" s="7"/>
      <c r="S136" s="7"/>
      <c r="T136" s="7"/>
      <c r="U136" s="7"/>
      <c r="V136" s="7"/>
      <c r="W136" s="7"/>
      <c r="X136" s="7"/>
      <c r="Y136" s="8"/>
      <c r="Z136" s="4"/>
      <c r="AA136" s="33"/>
      <c r="AB136" s="33"/>
      <c r="AC136" s="44"/>
      <c r="AD136" s="44"/>
    </row>
    <row r="137" spans="1:30" x14ac:dyDescent="0.2">
      <c r="A137" s="5"/>
      <c r="B137" s="4"/>
      <c r="C137" s="5"/>
      <c r="D137" s="4"/>
      <c r="E137" s="4"/>
      <c r="F137" s="4"/>
      <c r="G137" s="4"/>
      <c r="H137" s="4"/>
      <c r="I137" s="6"/>
      <c r="J137" s="4"/>
      <c r="K137" s="4"/>
      <c r="L137" s="4"/>
      <c r="M137" s="7"/>
      <c r="N137" s="4"/>
      <c r="O137" s="4"/>
      <c r="P137" s="4"/>
      <c r="Q137" s="4"/>
      <c r="R137" s="7"/>
      <c r="S137" s="7"/>
      <c r="T137" s="7"/>
      <c r="U137" s="7"/>
      <c r="V137" s="7"/>
      <c r="W137" s="7"/>
      <c r="X137" s="7"/>
      <c r="Y137" s="8"/>
      <c r="Z137" s="4"/>
      <c r="AA137" s="33"/>
      <c r="AB137" s="33"/>
      <c r="AC137" s="44"/>
      <c r="AD137" s="44"/>
    </row>
    <row r="138" spans="1:30" x14ac:dyDescent="0.2">
      <c r="A138" s="5"/>
      <c r="B138" s="4"/>
      <c r="C138" s="5"/>
      <c r="D138" s="4"/>
      <c r="E138" s="4"/>
      <c r="F138" s="4"/>
      <c r="G138" s="4"/>
      <c r="H138" s="4"/>
      <c r="I138" s="6"/>
      <c r="J138" s="4"/>
      <c r="K138" s="4"/>
      <c r="L138" s="4"/>
      <c r="M138" s="7"/>
      <c r="N138" s="4"/>
      <c r="O138" s="4"/>
      <c r="P138" s="4"/>
      <c r="Q138" s="4"/>
      <c r="R138" s="7"/>
      <c r="S138" s="7"/>
      <c r="T138" s="7"/>
      <c r="U138" s="7"/>
      <c r="V138" s="7"/>
      <c r="W138" s="7"/>
      <c r="X138" s="7"/>
      <c r="Y138" s="8"/>
      <c r="Z138" s="4"/>
      <c r="AA138" s="33"/>
      <c r="AB138" s="33"/>
      <c r="AC138" s="44"/>
      <c r="AD138" s="44"/>
    </row>
    <row r="139" spans="1:30" x14ac:dyDescent="0.2">
      <c r="A139" s="5"/>
      <c r="B139" s="4"/>
      <c r="C139" s="5"/>
      <c r="D139" s="4"/>
      <c r="E139" s="4"/>
      <c r="F139" s="4"/>
      <c r="G139" s="4"/>
      <c r="H139" s="4"/>
      <c r="I139" s="6"/>
      <c r="J139" s="4"/>
      <c r="K139" s="4"/>
      <c r="L139" s="4"/>
      <c r="M139" s="7"/>
      <c r="N139" s="4"/>
      <c r="O139" s="4"/>
      <c r="P139" s="4"/>
      <c r="Q139" s="4"/>
      <c r="R139" s="7"/>
      <c r="S139" s="7"/>
      <c r="T139" s="7"/>
      <c r="U139" s="7"/>
      <c r="V139" s="7"/>
      <c r="W139" s="7"/>
      <c r="X139" s="7"/>
      <c r="Y139" s="8"/>
      <c r="Z139" s="4"/>
      <c r="AA139" s="33"/>
      <c r="AB139" s="33"/>
      <c r="AC139" s="44"/>
      <c r="AD139" s="44"/>
    </row>
    <row r="140" spans="1:30" x14ac:dyDescent="0.2">
      <c r="A140" s="5"/>
      <c r="B140" s="4"/>
      <c r="C140" s="5"/>
      <c r="D140" s="4"/>
      <c r="E140" s="4"/>
      <c r="F140" s="4"/>
      <c r="G140" s="4"/>
      <c r="H140" s="4"/>
      <c r="I140" s="6"/>
      <c r="J140" s="4"/>
      <c r="K140" s="4"/>
      <c r="L140" s="4"/>
      <c r="M140" s="7"/>
      <c r="N140" s="4"/>
      <c r="O140" s="4"/>
      <c r="P140" s="4"/>
      <c r="Q140" s="4"/>
      <c r="R140" s="7"/>
      <c r="S140" s="7"/>
      <c r="T140" s="7"/>
      <c r="U140" s="7"/>
      <c r="V140" s="7"/>
      <c r="W140" s="7"/>
      <c r="X140" s="7"/>
      <c r="Y140" s="8"/>
      <c r="Z140" s="4"/>
      <c r="AA140" s="33"/>
      <c r="AB140" s="33"/>
      <c r="AC140" s="44"/>
      <c r="AD140" s="44"/>
    </row>
    <row r="141" spans="1:30" x14ac:dyDescent="0.2">
      <c r="A141" s="5"/>
      <c r="B141" s="4"/>
      <c r="C141" s="5"/>
      <c r="D141" s="4"/>
      <c r="E141" s="4"/>
      <c r="F141" s="4"/>
      <c r="G141" s="4"/>
      <c r="H141" s="4"/>
      <c r="I141" s="6"/>
      <c r="J141" s="4"/>
      <c r="K141" s="4"/>
      <c r="L141" s="4"/>
      <c r="M141" s="7"/>
      <c r="N141" s="4"/>
      <c r="O141" s="4"/>
      <c r="P141" s="4"/>
      <c r="Q141" s="4"/>
      <c r="R141" s="7"/>
      <c r="S141" s="7"/>
      <c r="T141" s="7"/>
      <c r="U141" s="7"/>
      <c r="V141" s="7"/>
      <c r="W141" s="7"/>
      <c r="X141" s="7"/>
      <c r="Y141" s="8"/>
      <c r="Z141" s="4"/>
      <c r="AA141" s="33"/>
      <c r="AB141" s="33"/>
      <c r="AC141" s="44"/>
      <c r="AD141" s="44"/>
    </row>
    <row r="142" spans="1:30" x14ac:dyDescent="0.2">
      <c r="A142" s="5"/>
      <c r="B142" s="4"/>
      <c r="C142" s="5"/>
      <c r="D142" s="4"/>
      <c r="E142" s="4"/>
      <c r="F142" s="4"/>
      <c r="G142" s="4"/>
      <c r="H142" s="4"/>
      <c r="I142" s="6"/>
      <c r="J142" s="4"/>
      <c r="K142" s="4"/>
      <c r="L142" s="4"/>
      <c r="M142" s="7"/>
      <c r="N142" s="4"/>
      <c r="O142" s="4"/>
      <c r="P142" s="4"/>
      <c r="Q142" s="4"/>
      <c r="R142" s="7"/>
      <c r="S142" s="7"/>
      <c r="T142" s="7"/>
      <c r="U142" s="7"/>
      <c r="V142" s="7"/>
      <c r="W142" s="7"/>
      <c r="X142" s="7"/>
      <c r="Y142" s="8"/>
      <c r="Z142" s="4"/>
      <c r="AA142" s="33"/>
      <c r="AB142" s="33"/>
      <c r="AC142" s="44"/>
      <c r="AD142" s="44"/>
    </row>
    <row r="143" spans="1:30" x14ac:dyDescent="0.2">
      <c r="A143" s="5"/>
      <c r="B143" s="4"/>
      <c r="C143" s="5"/>
      <c r="D143" s="4"/>
      <c r="E143" s="4"/>
      <c r="F143" s="4"/>
      <c r="G143" s="4"/>
      <c r="H143" s="4"/>
      <c r="I143" s="6"/>
      <c r="J143" s="4"/>
      <c r="K143" s="4"/>
      <c r="L143" s="4"/>
      <c r="M143" s="7"/>
      <c r="N143" s="4"/>
      <c r="O143" s="4"/>
      <c r="P143" s="4"/>
      <c r="Q143" s="4"/>
      <c r="R143" s="7"/>
      <c r="S143" s="7"/>
      <c r="T143" s="7"/>
      <c r="U143" s="7"/>
      <c r="V143" s="7"/>
      <c r="W143" s="7"/>
      <c r="X143" s="7"/>
      <c r="Y143" s="8"/>
      <c r="Z143" s="4"/>
      <c r="AA143" s="33"/>
      <c r="AB143" s="33"/>
      <c r="AC143" s="44"/>
      <c r="AD143" s="44"/>
    </row>
    <row r="144" spans="1:30" x14ac:dyDescent="0.2">
      <c r="A144" s="5"/>
      <c r="B144" s="4"/>
      <c r="C144" s="5"/>
      <c r="D144" s="4"/>
      <c r="E144" s="4"/>
      <c r="F144" s="4"/>
      <c r="G144" s="4"/>
      <c r="H144" s="4"/>
      <c r="I144" s="6"/>
      <c r="J144" s="4"/>
      <c r="K144" s="4"/>
      <c r="L144" s="4"/>
      <c r="M144" s="7"/>
      <c r="N144" s="4"/>
      <c r="O144" s="4"/>
      <c r="P144" s="4"/>
      <c r="Q144" s="4"/>
      <c r="R144" s="7"/>
      <c r="S144" s="7"/>
      <c r="T144" s="7"/>
      <c r="U144" s="7"/>
      <c r="V144" s="7"/>
      <c r="W144" s="7"/>
      <c r="X144" s="7"/>
      <c r="Y144" s="8"/>
      <c r="Z144" s="4"/>
      <c r="AA144" s="5"/>
      <c r="AB144" s="5"/>
    </row>
    <row r="145" spans="1:28" x14ac:dyDescent="0.2">
      <c r="A145" s="5"/>
      <c r="B145" s="4"/>
      <c r="C145" s="5"/>
      <c r="D145" s="4"/>
      <c r="E145" s="4"/>
      <c r="F145" s="4"/>
      <c r="G145" s="4"/>
      <c r="H145" s="4"/>
      <c r="I145" s="6"/>
      <c r="J145" s="4"/>
      <c r="K145" s="4"/>
      <c r="L145" s="4"/>
      <c r="M145" s="7"/>
      <c r="N145" s="4"/>
      <c r="O145" s="4"/>
      <c r="P145" s="4"/>
      <c r="Q145" s="4"/>
      <c r="R145" s="7"/>
      <c r="S145" s="7"/>
      <c r="T145" s="7"/>
      <c r="U145" s="7"/>
      <c r="V145" s="7"/>
      <c r="W145" s="7"/>
      <c r="X145" s="7"/>
      <c r="Y145" s="8"/>
      <c r="Z145" s="4"/>
      <c r="AA145" s="5"/>
      <c r="AB145" s="5"/>
    </row>
    <row r="146" spans="1:28" x14ac:dyDescent="0.2">
      <c r="A146" s="5"/>
      <c r="B146" s="4"/>
      <c r="C146" s="5"/>
      <c r="D146" s="4"/>
      <c r="E146" s="4"/>
      <c r="F146" s="4"/>
      <c r="G146" s="4"/>
      <c r="H146" s="4"/>
      <c r="I146" s="6"/>
      <c r="J146" s="4"/>
      <c r="K146" s="4"/>
      <c r="L146" s="4"/>
      <c r="M146" s="7"/>
      <c r="N146" s="4"/>
      <c r="O146" s="4"/>
      <c r="P146" s="4"/>
      <c r="Q146" s="4"/>
      <c r="R146" s="7"/>
      <c r="S146" s="7"/>
      <c r="T146" s="7"/>
      <c r="U146" s="7"/>
      <c r="V146" s="7"/>
      <c r="W146" s="7"/>
      <c r="X146" s="7"/>
      <c r="Y146" s="8"/>
      <c r="Z146" s="4"/>
      <c r="AA146" s="5"/>
      <c r="AB146" s="5"/>
    </row>
    <row r="147" spans="1:28" x14ac:dyDescent="0.2">
      <c r="A147" s="5"/>
      <c r="B147" s="4"/>
      <c r="C147" s="5"/>
      <c r="D147" s="4"/>
      <c r="E147" s="4"/>
      <c r="F147" s="4"/>
      <c r="G147" s="4"/>
      <c r="H147" s="4"/>
      <c r="I147" s="6"/>
      <c r="J147" s="4"/>
      <c r="K147" s="4"/>
      <c r="L147" s="4"/>
      <c r="M147" s="7"/>
      <c r="N147" s="4"/>
      <c r="O147" s="4"/>
      <c r="P147" s="4"/>
      <c r="Q147" s="4"/>
      <c r="R147" s="7"/>
      <c r="S147" s="7"/>
      <c r="T147" s="7"/>
      <c r="U147" s="7"/>
      <c r="V147" s="7"/>
      <c r="W147" s="7"/>
      <c r="X147" s="7"/>
      <c r="Y147" s="8"/>
      <c r="Z147" s="4"/>
      <c r="AA147" s="5"/>
      <c r="AB147" s="5"/>
    </row>
    <row r="148" spans="1:28" x14ac:dyDescent="0.2">
      <c r="A148" s="5"/>
      <c r="B148" s="4"/>
      <c r="C148" s="5"/>
      <c r="D148" s="4"/>
      <c r="E148" s="4"/>
      <c r="F148" s="4"/>
      <c r="G148" s="4"/>
      <c r="H148" s="4"/>
      <c r="I148" s="6"/>
      <c r="J148" s="4"/>
      <c r="K148" s="4"/>
      <c r="L148" s="4"/>
      <c r="M148" s="7"/>
      <c r="N148" s="4"/>
      <c r="O148" s="4"/>
      <c r="P148" s="4"/>
      <c r="Q148" s="4"/>
      <c r="R148" s="7"/>
      <c r="S148" s="7"/>
      <c r="T148" s="7"/>
      <c r="U148" s="7"/>
      <c r="V148" s="7"/>
      <c r="W148" s="7"/>
      <c r="X148" s="7"/>
      <c r="Y148" s="8"/>
      <c r="Z148" s="4"/>
      <c r="AA148" s="5"/>
      <c r="AB148" s="5"/>
    </row>
    <row r="149" spans="1:28" x14ac:dyDescent="0.2">
      <c r="A149" s="5"/>
      <c r="B149" s="4"/>
      <c r="C149" s="5"/>
      <c r="D149" s="4"/>
      <c r="E149" s="4"/>
      <c r="F149" s="4"/>
      <c r="G149" s="4"/>
      <c r="H149" s="4"/>
      <c r="I149" s="6"/>
      <c r="J149" s="4"/>
      <c r="K149" s="4"/>
      <c r="L149" s="4"/>
      <c r="M149" s="7"/>
      <c r="N149" s="4"/>
      <c r="O149" s="4"/>
      <c r="P149" s="4"/>
      <c r="Q149" s="4"/>
      <c r="R149" s="7"/>
      <c r="S149" s="7"/>
      <c r="T149" s="7"/>
      <c r="U149" s="7"/>
      <c r="V149" s="7"/>
      <c r="W149" s="7"/>
      <c r="X149" s="7"/>
      <c r="Y149" s="8"/>
      <c r="Z149" s="4"/>
      <c r="AA149" s="5"/>
      <c r="AB149" s="5"/>
    </row>
    <row r="150" spans="1:28" x14ac:dyDescent="0.2">
      <c r="A150" s="5"/>
      <c r="B150" s="4"/>
      <c r="C150" s="5"/>
      <c r="D150" s="4"/>
      <c r="E150" s="4"/>
      <c r="F150" s="4"/>
      <c r="G150" s="4"/>
      <c r="H150" s="4"/>
      <c r="I150" s="6"/>
      <c r="J150" s="4"/>
      <c r="K150" s="4"/>
      <c r="L150" s="4"/>
      <c r="M150" s="7"/>
      <c r="N150" s="4"/>
      <c r="O150" s="4"/>
      <c r="P150" s="4"/>
      <c r="Q150" s="4"/>
      <c r="R150" s="7"/>
      <c r="S150" s="7"/>
      <c r="T150" s="7"/>
      <c r="U150" s="7"/>
      <c r="V150" s="7"/>
      <c r="W150" s="7"/>
      <c r="X150" s="7"/>
      <c r="Y150" s="8"/>
      <c r="Z150" s="4"/>
      <c r="AA150" s="5"/>
      <c r="AB150" s="5"/>
    </row>
    <row r="151" spans="1:28" x14ac:dyDescent="0.2">
      <c r="A151" s="5"/>
      <c r="B151" s="4"/>
      <c r="C151" s="5"/>
      <c r="D151" s="4"/>
      <c r="E151" s="4"/>
      <c r="F151" s="4"/>
      <c r="G151" s="4"/>
      <c r="H151" s="4"/>
      <c r="I151" s="6"/>
      <c r="J151" s="4"/>
      <c r="K151" s="4"/>
      <c r="L151" s="4"/>
      <c r="M151" s="7"/>
      <c r="N151" s="4"/>
      <c r="O151" s="4"/>
      <c r="P151" s="4"/>
      <c r="Q151" s="4"/>
      <c r="R151" s="7"/>
      <c r="S151" s="7"/>
      <c r="T151" s="7"/>
      <c r="U151" s="7"/>
      <c r="V151" s="7"/>
      <c r="W151" s="7"/>
      <c r="X151" s="7"/>
      <c r="Y151" s="8"/>
      <c r="Z151" s="4"/>
      <c r="AA151" s="5"/>
      <c r="AB151" s="5"/>
    </row>
    <row r="152" spans="1:28" x14ac:dyDescent="0.2">
      <c r="A152" s="5"/>
      <c r="B152" s="4"/>
      <c r="C152" s="5"/>
      <c r="D152" s="4"/>
      <c r="E152" s="4"/>
      <c r="F152" s="4"/>
      <c r="G152" s="4"/>
      <c r="H152" s="4"/>
      <c r="I152" s="6"/>
      <c r="J152" s="4"/>
      <c r="K152" s="4"/>
      <c r="L152" s="4"/>
      <c r="M152" s="7"/>
      <c r="N152" s="4"/>
      <c r="O152" s="4"/>
      <c r="P152" s="4"/>
      <c r="Q152" s="4"/>
      <c r="R152" s="7"/>
      <c r="S152" s="7"/>
      <c r="T152" s="7"/>
      <c r="U152" s="7"/>
      <c r="V152" s="7"/>
      <c r="W152" s="7"/>
      <c r="X152" s="7"/>
      <c r="Y152" s="8"/>
      <c r="Z152" s="4"/>
      <c r="AA152" s="5"/>
      <c r="AB152" s="5"/>
    </row>
    <row r="153" spans="1:28" x14ac:dyDescent="0.2">
      <c r="A153" s="5"/>
      <c r="B153" s="4"/>
      <c r="C153" s="5"/>
      <c r="D153" s="4"/>
      <c r="E153" s="4"/>
      <c r="F153" s="4"/>
      <c r="G153" s="4"/>
      <c r="H153" s="4"/>
      <c r="I153" s="6"/>
      <c r="J153" s="4"/>
      <c r="K153" s="4"/>
      <c r="L153" s="4"/>
      <c r="M153" s="7"/>
      <c r="N153" s="4"/>
      <c r="O153" s="4"/>
      <c r="P153" s="4"/>
      <c r="Q153" s="4"/>
      <c r="R153" s="7"/>
      <c r="S153" s="7"/>
      <c r="T153" s="7"/>
      <c r="U153" s="7"/>
      <c r="V153" s="7"/>
      <c r="W153" s="7"/>
      <c r="X153" s="7"/>
      <c r="Y153" s="8"/>
      <c r="Z153" s="4"/>
      <c r="AA153" s="5"/>
      <c r="AB153" s="5"/>
    </row>
    <row r="154" spans="1:28" x14ac:dyDescent="0.2">
      <c r="A154" s="5"/>
      <c r="B154" s="4"/>
      <c r="C154" s="5"/>
      <c r="D154" s="4"/>
      <c r="E154" s="4"/>
      <c r="F154" s="4"/>
      <c r="G154" s="4"/>
      <c r="H154" s="4"/>
      <c r="I154" s="6"/>
      <c r="J154" s="4"/>
      <c r="K154" s="4"/>
      <c r="L154" s="4"/>
      <c r="M154" s="7"/>
      <c r="N154" s="4"/>
      <c r="O154" s="4"/>
      <c r="P154" s="4"/>
      <c r="Q154" s="4"/>
      <c r="R154" s="7"/>
      <c r="S154" s="7"/>
      <c r="T154" s="7"/>
      <c r="U154" s="7"/>
      <c r="V154" s="7"/>
      <c r="W154" s="7"/>
      <c r="X154" s="7"/>
      <c r="Y154" s="8"/>
      <c r="Z154" s="4"/>
      <c r="AA154" s="5"/>
      <c r="AB154" s="5"/>
    </row>
    <row r="155" spans="1:28" x14ac:dyDescent="0.2">
      <c r="A155" s="5"/>
      <c r="B155" s="4"/>
      <c r="C155" s="5"/>
      <c r="D155" s="4"/>
      <c r="E155" s="4"/>
      <c r="F155" s="4"/>
      <c r="G155" s="4"/>
      <c r="H155" s="4"/>
      <c r="I155" s="6"/>
      <c r="J155" s="4"/>
      <c r="K155" s="4"/>
      <c r="L155" s="4"/>
      <c r="M155" s="7"/>
      <c r="N155" s="4"/>
      <c r="O155" s="4"/>
      <c r="P155" s="4"/>
      <c r="Q155" s="4"/>
      <c r="R155" s="7"/>
      <c r="S155" s="7"/>
      <c r="T155" s="7"/>
      <c r="U155" s="7"/>
      <c r="V155" s="7"/>
      <c r="W155" s="7"/>
      <c r="X155" s="7"/>
      <c r="Y155" s="8"/>
      <c r="Z155" s="4"/>
      <c r="AA155" s="5"/>
      <c r="AB155" s="5"/>
    </row>
    <row r="156" spans="1:28" x14ac:dyDescent="0.2">
      <c r="A156" s="5"/>
      <c r="B156" s="4"/>
      <c r="C156" s="5"/>
      <c r="D156" s="4"/>
      <c r="E156" s="4"/>
      <c r="F156" s="4"/>
      <c r="G156" s="4"/>
      <c r="H156" s="4"/>
      <c r="I156" s="6"/>
      <c r="J156" s="4"/>
      <c r="K156" s="4"/>
      <c r="L156" s="4"/>
      <c r="M156" s="7"/>
      <c r="N156" s="4"/>
      <c r="O156" s="4"/>
      <c r="P156" s="4"/>
      <c r="Q156" s="4"/>
      <c r="R156" s="7"/>
      <c r="S156" s="7"/>
      <c r="T156" s="7"/>
      <c r="U156" s="7"/>
      <c r="V156" s="7"/>
      <c r="W156" s="7"/>
      <c r="X156" s="7"/>
      <c r="Y156" s="8"/>
      <c r="Z156" s="4"/>
      <c r="AA156" s="5"/>
      <c r="AB156" s="5"/>
    </row>
    <row r="157" spans="1:28" x14ac:dyDescent="0.2">
      <c r="A157" s="5"/>
      <c r="B157" s="4"/>
      <c r="C157" s="5"/>
      <c r="D157" s="4"/>
      <c r="E157" s="4"/>
      <c r="F157" s="4"/>
      <c r="G157" s="4"/>
      <c r="H157" s="4"/>
      <c r="I157" s="6"/>
      <c r="J157" s="4"/>
      <c r="K157" s="4"/>
      <c r="L157" s="4"/>
      <c r="M157" s="7"/>
      <c r="N157" s="4"/>
      <c r="O157" s="4"/>
      <c r="P157" s="4"/>
      <c r="Q157" s="4"/>
      <c r="R157" s="7"/>
      <c r="S157" s="7"/>
      <c r="T157" s="7"/>
      <c r="U157" s="7"/>
      <c r="V157" s="7"/>
      <c r="W157" s="7"/>
      <c r="X157" s="7"/>
      <c r="Y157" s="8"/>
      <c r="Z157" s="4"/>
      <c r="AA157" s="5"/>
      <c r="AB157" s="5"/>
    </row>
    <row r="158" spans="1:28" x14ac:dyDescent="0.2">
      <c r="A158" s="5"/>
      <c r="B158" s="4"/>
      <c r="C158" s="5"/>
      <c r="D158" s="4"/>
      <c r="E158" s="4"/>
      <c r="F158" s="4"/>
      <c r="G158" s="4"/>
      <c r="H158" s="4"/>
      <c r="I158" s="6"/>
      <c r="J158" s="4"/>
      <c r="K158" s="4"/>
      <c r="L158" s="4"/>
      <c r="M158" s="7"/>
      <c r="N158" s="4"/>
      <c r="O158" s="4"/>
      <c r="P158" s="4"/>
      <c r="Q158" s="4"/>
      <c r="R158" s="7"/>
      <c r="S158" s="7"/>
      <c r="T158" s="7"/>
      <c r="U158" s="7"/>
      <c r="V158" s="7"/>
      <c r="W158" s="7"/>
      <c r="X158" s="7"/>
      <c r="Y158" s="8"/>
      <c r="Z158" s="4"/>
      <c r="AA158" s="5"/>
      <c r="AB158" s="5"/>
    </row>
    <row r="159" spans="1:28" x14ac:dyDescent="0.2">
      <c r="A159" s="5"/>
      <c r="B159" s="4"/>
      <c r="C159" s="5"/>
      <c r="D159" s="4"/>
      <c r="E159" s="4"/>
      <c r="F159" s="4"/>
      <c r="G159" s="4"/>
      <c r="H159" s="4"/>
      <c r="I159" s="6"/>
      <c r="J159" s="4"/>
      <c r="K159" s="4"/>
      <c r="L159" s="4"/>
      <c r="M159" s="7"/>
      <c r="N159" s="4"/>
      <c r="O159" s="4"/>
      <c r="P159" s="4"/>
      <c r="Q159" s="4"/>
      <c r="R159" s="7"/>
      <c r="S159" s="7"/>
      <c r="T159" s="7"/>
      <c r="U159" s="7"/>
      <c r="V159" s="7"/>
      <c r="W159" s="7"/>
      <c r="X159" s="7"/>
      <c r="Y159" s="8"/>
      <c r="Z159" s="4"/>
      <c r="AA159" s="5"/>
      <c r="AB159" s="5"/>
    </row>
    <row r="160" spans="1:28" x14ac:dyDescent="0.2">
      <c r="A160" s="5"/>
      <c r="B160" s="4"/>
      <c r="C160" s="5"/>
      <c r="D160" s="4"/>
      <c r="E160" s="4"/>
      <c r="F160" s="4"/>
      <c r="G160" s="4"/>
      <c r="H160" s="4"/>
      <c r="I160" s="6"/>
      <c r="J160" s="4"/>
      <c r="K160" s="4"/>
      <c r="L160" s="4"/>
      <c r="M160" s="7"/>
      <c r="N160" s="4"/>
      <c r="O160" s="4"/>
      <c r="P160" s="4"/>
      <c r="Q160" s="4"/>
      <c r="R160" s="7"/>
      <c r="S160" s="7"/>
      <c r="T160" s="7"/>
      <c r="U160" s="7"/>
      <c r="V160" s="7"/>
      <c r="W160" s="7"/>
      <c r="X160" s="7"/>
      <c r="Y160" s="8"/>
      <c r="Z160" s="4"/>
      <c r="AA160" s="5"/>
      <c r="AB160" s="5"/>
    </row>
    <row r="161" spans="1:28" x14ac:dyDescent="0.2">
      <c r="A161" s="5"/>
      <c r="B161" s="4"/>
      <c r="C161" s="5"/>
      <c r="D161" s="4"/>
      <c r="E161" s="4"/>
      <c r="F161" s="4"/>
      <c r="G161" s="4"/>
      <c r="H161" s="4"/>
      <c r="I161" s="6"/>
      <c r="J161" s="4"/>
      <c r="K161" s="4"/>
      <c r="L161" s="4"/>
      <c r="M161" s="7"/>
      <c r="N161" s="4"/>
      <c r="O161" s="4"/>
      <c r="P161" s="4"/>
      <c r="Q161" s="4"/>
      <c r="R161" s="7"/>
      <c r="S161" s="7"/>
      <c r="T161" s="7"/>
      <c r="U161" s="7"/>
      <c r="V161" s="7"/>
      <c r="W161" s="7"/>
      <c r="X161" s="7"/>
      <c r="Y161" s="8"/>
      <c r="Z161" s="4"/>
      <c r="AA161" s="5"/>
      <c r="AB161" s="5"/>
    </row>
    <row r="162" spans="1:28" x14ac:dyDescent="0.2">
      <c r="A162" s="5"/>
      <c r="B162" s="4"/>
      <c r="C162" s="5"/>
      <c r="D162" s="4"/>
      <c r="E162" s="4"/>
      <c r="F162" s="4"/>
      <c r="G162" s="4"/>
      <c r="H162" s="4"/>
      <c r="I162" s="6"/>
      <c r="J162" s="4"/>
      <c r="K162" s="4"/>
      <c r="L162" s="4"/>
      <c r="M162" s="7"/>
      <c r="N162" s="4"/>
      <c r="O162" s="4"/>
      <c r="P162" s="4"/>
      <c r="Q162" s="4"/>
      <c r="R162" s="7"/>
      <c r="S162" s="7"/>
      <c r="T162" s="7"/>
      <c r="U162" s="7"/>
      <c r="V162" s="7"/>
      <c r="W162" s="7"/>
      <c r="X162" s="7"/>
      <c r="Y162" s="8"/>
      <c r="Z162" s="4"/>
      <c r="AA162" s="5"/>
      <c r="AB162" s="5"/>
    </row>
    <row r="163" spans="1:28" x14ac:dyDescent="0.2">
      <c r="A163" s="5"/>
      <c r="B163" s="4"/>
      <c r="C163" s="5"/>
      <c r="D163" s="4"/>
      <c r="E163" s="4"/>
      <c r="F163" s="4"/>
      <c r="G163" s="4"/>
      <c r="H163" s="4"/>
      <c r="I163" s="6"/>
      <c r="J163" s="4"/>
      <c r="K163" s="4"/>
      <c r="L163" s="4"/>
      <c r="M163" s="7"/>
      <c r="N163" s="4"/>
      <c r="O163" s="4"/>
      <c r="P163" s="4"/>
      <c r="Q163" s="4"/>
      <c r="R163" s="7"/>
      <c r="S163" s="7"/>
      <c r="T163" s="7"/>
      <c r="U163" s="7"/>
      <c r="V163" s="7"/>
      <c r="W163" s="7"/>
      <c r="X163" s="7"/>
      <c r="Y163" s="8"/>
      <c r="Z163" s="4"/>
      <c r="AA163" s="5"/>
      <c r="AB163" s="5"/>
    </row>
    <row r="164" spans="1:28" x14ac:dyDescent="0.2">
      <c r="A164" s="5"/>
      <c r="B164" s="4"/>
      <c r="C164" s="5"/>
      <c r="D164" s="4"/>
      <c r="E164" s="4"/>
      <c r="F164" s="4"/>
      <c r="G164" s="4"/>
      <c r="H164" s="4"/>
      <c r="I164" s="6"/>
      <c r="J164" s="4"/>
      <c r="K164" s="4"/>
      <c r="L164" s="4"/>
      <c r="M164" s="7"/>
      <c r="N164" s="4"/>
      <c r="O164" s="4"/>
      <c r="P164" s="4"/>
      <c r="Q164" s="4"/>
      <c r="R164" s="7"/>
      <c r="S164" s="7"/>
      <c r="T164" s="7"/>
      <c r="U164" s="7"/>
      <c r="V164" s="7"/>
      <c r="W164" s="7"/>
      <c r="X164" s="7"/>
      <c r="Y164" s="8"/>
      <c r="Z164" s="4"/>
      <c r="AA164" s="5"/>
      <c r="AB164" s="5"/>
    </row>
    <row r="165" spans="1:28" x14ac:dyDescent="0.2">
      <c r="A165" s="5"/>
      <c r="B165" s="4"/>
      <c r="C165" s="5"/>
      <c r="D165" s="4"/>
      <c r="E165" s="4"/>
      <c r="F165" s="4"/>
      <c r="G165" s="4"/>
      <c r="H165" s="4"/>
      <c r="I165" s="6"/>
      <c r="J165" s="4"/>
      <c r="K165" s="4"/>
      <c r="L165" s="4"/>
      <c r="M165" s="7"/>
      <c r="N165" s="4"/>
      <c r="O165" s="4"/>
      <c r="P165" s="4"/>
      <c r="Q165" s="4"/>
      <c r="R165" s="7"/>
      <c r="S165" s="7"/>
      <c r="T165" s="7"/>
      <c r="U165" s="7"/>
      <c r="V165" s="7"/>
      <c r="W165" s="7"/>
      <c r="X165" s="7"/>
      <c r="Y165" s="8"/>
      <c r="Z165" s="4"/>
      <c r="AA165" s="5"/>
      <c r="AB165" s="5"/>
    </row>
    <row r="166" spans="1:28" x14ac:dyDescent="0.2">
      <c r="A166" s="5"/>
      <c r="B166" s="4"/>
      <c r="C166" s="5"/>
      <c r="D166" s="4"/>
      <c r="E166" s="4"/>
      <c r="F166" s="4"/>
      <c r="G166" s="4"/>
      <c r="H166" s="4"/>
      <c r="I166" s="6"/>
      <c r="J166" s="4"/>
      <c r="K166" s="4"/>
      <c r="L166" s="4"/>
      <c r="M166" s="7"/>
      <c r="N166" s="4"/>
      <c r="O166" s="4"/>
      <c r="P166" s="4"/>
      <c r="Q166" s="4"/>
      <c r="R166" s="7"/>
      <c r="S166" s="7"/>
      <c r="T166" s="7"/>
      <c r="U166" s="7"/>
      <c r="V166" s="7"/>
      <c r="W166" s="7"/>
      <c r="X166" s="7"/>
      <c r="Y166" s="8"/>
      <c r="Z166" s="4"/>
      <c r="AA166" s="5"/>
      <c r="AB166" s="5"/>
    </row>
    <row r="167" spans="1:28" x14ac:dyDescent="0.2">
      <c r="A167" s="5"/>
      <c r="B167" s="4"/>
      <c r="C167" s="5"/>
      <c r="D167" s="4"/>
      <c r="E167" s="4"/>
      <c r="F167" s="4"/>
      <c r="G167" s="4"/>
      <c r="H167" s="4"/>
      <c r="I167" s="6"/>
      <c r="J167" s="4"/>
      <c r="K167" s="4"/>
      <c r="L167" s="4"/>
      <c r="M167" s="7"/>
      <c r="N167" s="4"/>
      <c r="O167" s="4"/>
      <c r="P167" s="4"/>
      <c r="Q167" s="4"/>
      <c r="R167" s="7"/>
      <c r="S167" s="7"/>
      <c r="T167" s="7"/>
      <c r="U167" s="7"/>
      <c r="V167" s="7"/>
      <c r="W167" s="7"/>
      <c r="X167" s="7"/>
      <c r="Y167" s="8"/>
      <c r="Z167" s="4"/>
      <c r="AA167" s="5"/>
      <c r="AB167" s="5"/>
    </row>
    <row r="168" spans="1:28" x14ac:dyDescent="0.2">
      <c r="A168" s="5"/>
      <c r="B168" s="4"/>
      <c r="C168" s="5"/>
      <c r="D168" s="4"/>
      <c r="E168" s="4"/>
      <c r="F168" s="4"/>
      <c r="G168" s="4"/>
      <c r="H168" s="4"/>
      <c r="I168" s="6"/>
      <c r="J168" s="4"/>
      <c r="K168" s="4"/>
      <c r="L168" s="4"/>
      <c r="M168" s="7"/>
      <c r="N168" s="4"/>
      <c r="O168" s="4"/>
      <c r="P168" s="4"/>
      <c r="Q168" s="4"/>
      <c r="R168" s="7"/>
      <c r="S168" s="7"/>
      <c r="T168" s="7"/>
      <c r="U168" s="7"/>
      <c r="V168" s="7"/>
      <c r="W168" s="7"/>
      <c r="X168" s="7"/>
      <c r="Y168" s="8"/>
      <c r="Z168" s="4"/>
      <c r="AA168" s="5"/>
      <c r="AB168" s="5"/>
    </row>
    <row r="169" spans="1:28" x14ac:dyDescent="0.2">
      <c r="A169" s="5"/>
      <c r="B169" s="4"/>
      <c r="C169" s="5"/>
      <c r="D169" s="4"/>
      <c r="E169" s="4"/>
      <c r="F169" s="4"/>
      <c r="G169" s="4"/>
      <c r="H169" s="4"/>
      <c r="I169" s="6"/>
      <c r="J169" s="4"/>
      <c r="K169" s="4"/>
      <c r="L169" s="4"/>
      <c r="M169" s="7"/>
      <c r="N169" s="4"/>
      <c r="O169" s="4"/>
      <c r="P169" s="4"/>
      <c r="Q169" s="4"/>
      <c r="R169" s="7"/>
      <c r="S169" s="7"/>
      <c r="T169" s="7"/>
      <c r="U169" s="7"/>
      <c r="V169" s="7"/>
      <c r="W169" s="7"/>
      <c r="X169" s="7"/>
      <c r="Y169" s="8"/>
      <c r="Z169" s="4"/>
      <c r="AA169" s="5"/>
      <c r="AB169" s="5"/>
    </row>
    <row r="170" spans="1:28" x14ac:dyDescent="0.2">
      <c r="A170" s="5"/>
      <c r="B170" s="4"/>
      <c r="C170" s="5"/>
      <c r="D170" s="4"/>
      <c r="E170" s="4"/>
      <c r="F170" s="4"/>
      <c r="G170" s="4"/>
      <c r="H170" s="4"/>
      <c r="I170" s="6"/>
      <c r="J170" s="4"/>
      <c r="K170" s="4"/>
      <c r="L170" s="4"/>
      <c r="M170" s="7"/>
      <c r="N170" s="4"/>
      <c r="O170" s="4"/>
      <c r="P170" s="4"/>
      <c r="Q170" s="4"/>
      <c r="R170" s="7"/>
      <c r="S170" s="7"/>
      <c r="T170" s="7"/>
      <c r="U170" s="7"/>
      <c r="V170" s="7"/>
      <c r="W170" s="7"/>
      <c r="X170" s="7"/>
      <c r="Y170" s="8"/>
      <c r="Z170" s="4"/>
      <c r="AA170" s="5"/>
      <c r="AB170" s="5"/>
    </row>
    <row r="171" spans="1:28" x14ac:dyDescent="0.2">
      <c r="A171" s="5"/>
      <c r="B171" s="4"/>
      <c r="C171" s="5"/>
      <c r="D171" s="4"/>
      <c r="E171" s="4"/>
      <c r="F171" s="4"/>
      <c r="G171" s="4"/>
      <c r="H171" s="4"/>
      <c r="I171" s="6"/>
      <c r="J171" s="4"/>
      <c r="K171" s="4"/>
      <c r="L171" s="4"/>
      <c r="M171" s="7"/>
      <c r="N171" s="4"/>
      <c r="O171" s="4"/>
      <c r="P171" s="4"/>
      <c r="Q171" s="4"/>
      <c r="R171" s="7"/>
      <c r="S171" s="7"/>
      <c r="T171" s="7"/>
      <c r="U171" s="7"/>
      <c r="V171" s="7"/>
      <c r="W171" s="7"/>
      <c r="X171" s="7"/>
      <c r="Y171" s="8"/>
      <c r="Z171" s="4"/>
      <c r="AA171" s="5"/>
      <c r="AB171" s="5"/>
    </row>
    <row r="172" spans="1:28" x14ac:dyDescent="0.2">
      <c r="A172" s="5"/>
      <c r="B172" s="4"/>
      <c r="C172" s="5"/>
      <c r="D172" s="4"/>
      <c r="E172" s="4"/>
      <c r="F172" s="4"/>
      <c r="G172" s="4"/>
      <c r="H172" s="4"/>
      <c r="I172" s="6"/>
      <c r="J172" s="4"/>
      <c r="K172" s="4"/>
      <c r="L172" s="4"/>
      <c r="M172" s="7"/>
      <c r="N172" s="4"/>
      <c r="O172" s="4"/>
      <c r="P172" s="4"/>
      <c r="Q172" s="4"/>
      <c r="R172" s="7"/>
      <c r="S172" s="7"/>
      <c r="T172" s="7"/>
      <c r="U172" s="7"/>
      <c r="V172" s="7"/>
      <c r="W172" s="7"/>
      <c r="X172" s="7"/>
      <c r="Y172" s="8"/>
      <c r="Z172" s="4"/>
      <c r="AA172" s="5"/>
      <c r="AB172" s="5"/>
    </row>
    <row r="173" spans="1:28" x14ac:dyDescent="0.2">
      <c r="A173" s="5"/>
      <c r="B173" s="4"/>
      <c r="C173" s="5"/>
      <c r="D173" s="4"/>
      <c r="E173" s="4"/>
      <c r="F173" s="4"/>
      <c r="G173" s="4"/>
      <c r="H173" s="4"/>
      <c r="I173" s="6"/>
      <c r="J173" s="4"/>
      <c r="K173" s="4"/>
      <c r="L173" s="4"/>
      <c r="M173" s="7"/>
      <c r="N173" s="4"/>
      <c r="O173" s="4"/>
      <c r="P173" s="4"/>
      <c r="Q173" s="4"/>
      <c r="R173" s="7"/>
      <c r="S173" s="7"/>
      <c r="T173" s="7"/>
      <c r="U173" s="7"/>
      <c r="V173" s="7"/>
      <c r="W173" s="7"/>
      <c r="X173" s="7"/>
      <c r="Y173" s="8"/>
      <c r="Z173" s="4"/>
      <c r="AA173" s="5"/>
      <c r="AB173" s="5"/>
    </row>
    <row r="174" spans="1:28" x14ac:dyDescent="0.2">
      <c r="A174" s="5"/>
      <c r="B174" s="4"/>
      <c r="C174" s="5"/>
      <c r="D174" s="4"/>
      <c r="E174" s="4"/>
      <c r="F174" s="4"/>
      <c r="G174" s="4"/>
      <c r="H174" s="4"/>
      <c r="I174" s="6"/>
      <c r="J174" s="4"/>
      <c r="K174" s="4"/>
      <c r="L174" s="4"/>
      <c r="M174" s="7"/>
      <c r="N174" s="4"/>
      <c r="O174" s="4"/>
      <c r="P174" s="4"/>
      <c r="Q174" s="4"/>
      <c r="R174" s="7"/>
      <c r="S174" s="7"/>
      <c r="T174" s="7"/>
      <c r="U174" s="7"/>
      <c r="V174" s="7"/>
      <c r="W174" s="7"/>
      <c r="X174" s="7"/>
      <c r="Y174" s="8"/>
      <c r="Z174" s="4"/>
      <c r="AA174" s="5"/>
      <c r="AB174" s="5"/>
    </row>
    <row r="175" spans="1:28" x14ac:dyDescent="0.2">
      <c r="A175" s="5"/>
      <c r="B175" s="4"/>
      <c r="C175" s="5"/>
      <c r="D175" s="4"/>
      <c r="E175" s="4"/>
      <c r="F175" s="4"/>
      <c r="G175" s="4"/>
      <c r="H175" s="4"/>
      <c r="I175" s="6"/>
      <c r="J175" s="4"/>
      <c r="K175" s="4"/>
      <c r="L175" s="4"/>
      <c r="M175" s="7"/>
      <c r="N175" s="4"/>
      <c r="O175" s="4"/>
      <c r="P175" s="4"/>
      <c r="Q175" s="4"/>
      <c r="R175" s="7"/>
      <c r="S175" s="7"/>
      <c r="T175" s="7"/>
      <c r="U175" s="7"/>
      <c r="V175" s="7"/>
      <c r="W175" s="7"/>
      <c r="X175" s="7"/>
      <c r="Y175" s="8"/>
      <c r="Z175" s="4"/>
      <c r="AA175" s="5"/>
      <c r="AB175" s="5"/>
    </row>
    <row r="176" spans="1:28" x14ac:dyDescent="0.2">
      <c r="A176" s="5"/>
      <c r="B176" s="4"/>
      <c r="C176" s="5"/>
      <c r="D176" s="4"/>
      <c r="E176" s="4"/>
      <c r="F176" s="4"/>
      <c r="G176" s="4"/>
      <c r="H176" s="4"/>
      <c r="I176" s="6"/>
      <c r="J176" s="4"/>
      <c r="K176" s="4"/>
      <c r="L176" s="4"/>
      <c r="M176" s="7"/>
      <c r="N176" s="4"/>
      <c r="O176" s="4"/>
      <c r="P176" s="4"/>
      <c r="Q176" s="4"/>
      <c r="R176" s="7"/>
      <c r="S176" s="7"/>
      <c r="T176" s="7"/>
      <c r="U176" s="7"/>
      <c r="V176" s="7"/>
      <c r="W176" s="7"/>
      <c r="X176" s="7"/>
      <c r="Y176" s="8"/>
      <c r="Z176" s="4"/>
      <c r="AA176" s="5"/>
      <c r="AB176" s="5"/>
    </row>
    <row r="177" spans="1:28" x14ac:dyDescent="0.2">
      <c r="A177" s="5"/>
      <c r="B177" s="4"/>
      <c r="C177" s="5"/>
      <c r="D177" s="4"/>
      <c r="E177" s="4"/>
      <c r="F177" s="4"/>
      <c r="G177" s="4"/>
      <c r="H177" s="4"/>
      <c r="I177" s="6"/>
      <c r="J177" s="4"/>
      <c r="K177" s="4"/>
      <c r="L177" s="4"/>
      <c r="M177" s="7"/>
      <c r="N177" s="4"/>
      <c r="O177" s="4"/>
      <c r="P177" s="4"/>
      <c r="Q177" s="4"/>
      <c r="R177" s="7"/>
      <c r="S177" s="7"/>
      <c r="T177" s="7"/>
      <c r="U177" s="7"/>
      <c r="V177" s="7"/>
      <c r="W177" s="7"/>
      <c r="X177" s="7"/>
      <c r="Y177" s="8"/>
      <c r="Z177" s="4"/>
      <c r="AA177" s="5"/>
      <c r="AB177" s="5"/>
    </row>
    <row r="178" spans="1:28" x14ac:dyDescent="0.2">
      <c r="A178" s="5"/>
      <c r="B178" s="4"/>
      <c r="C178" s="5"/>
      <c r="D178" s="4"/>
      <c r="E178" s="4"/>
      <c r="F178" s="4"/>
      <c r="G178" s="4"/>
      <c r="H178" s="4"/>
      <c r="I178" s="6"/>
      <c r="J178" s="4"/>
      <c r="K178" s="4"/>
      <c r="L178" s="4"/>
      <c r="M178" s="7"/>
      <c r="N178" s="4"/>
      <c r="O178" s="4"/>
      <c r="P178" s="4"/>
      <c r="Q178" s="4"/>
      <c r="R178" s="7"/>
      <c r="S178" s="7"/>
      <c r="T178" s="7"/>
      <c r="U178" s="7"/>
      <c r="V178" s="7"/>
      <c r="W178" s="7"/>
      <c r="X178" s="7"/>
      <c r="Y178" s="8"/>
      <c r="Z178" s="4"/>
      <c r="AA178" s="5"/>
      <c r="AB178" s="5"/>
    </row>
    <row r="179" spans="1:28" x14ac:dyDescent="0.2">
      <c r="A179" s="5"/>
      <c r="B179" s="4"/>
      <c r="C179" s="5"/>
      <c r="D179" s="4"/>
      <c r="E179" s="4"/>
      <c r="F179" s="4"/>
      <c r="G179" s="4"/>
      <c r="H179" s="4"/>
      <c r="I179" s="6"/>
      <c r="J179" s="4"/>
      <c r="K179" s="4"/>
      <c r="L179" s="4"/>
      <c r="M179" s="7"/>
      <c r="N179" s="4"/>
      <c r="O179" s="4"/>
      <c r="P179" s="4"/>
      <c r="Q179" s="4"/>
      <c r="R179" s="7"/>
      <c r="S179" s="7"/>
      <c r="T179" s="7"/>
      <c r="U179" s="7"/>
      <c r="V179" s="7"/>
      <c r="W179" s="7"/>
      <c r="X179" s="7"/>
      <c r="Y179" s="8"/>
      <c r="Z179" s="4"/>
      <c r="AA179" s="5"/>
      <c r="AB179" s="5"/>
    </row>
    <row r="180" spans="1:28" x14ac:dyDescent="0.2">
      <c r="A180" s="5"/>
      <c r="B180" s="4"/>
      <c r="C180" s="5"/>
      <c r="D180" s="4"/>
      <c r="E180" s="4"/>
      <c r="F180" s="4"/>
      <c r="G180" s="4"/>
      <c r="H180" s="4"/>
      <c r="I180" s="6"/>
      <c r="J180" s="4"/>
      <c r="K180" s="4"/>
      <c r="L180" s="4"/>
      <c r="M180" s="7"/>
      <c r="N180" s="4"/>
      <c r="O180" s="4"/>
      <c r="P180" s="4"/>
      <c r="Q180" s="4"/>
      <c r="R180" s="7"/>
      <c r="S180" s="7"/>
      <c r="T180" s="7"/>
      <c r="U180" s="7"/>
      <c r="V180" s="7"/>
      <c r="W180" s="7"/>
      <c r="X180" s="7"/>
      <c r="Y180" s="8"/>
      <c r="Z180" s="4"/>
      <c r="AA180" s="5"/>
      <c r="AB180" s="5"/>
    </row>
    <row r="181" spans="1:28" x14ac:dyDescent="0.2">
      <c r="A181" s="5"/>
      <c r="B181" s="4"/>
      <c r="C181" s="5"/>
      <c r="D181" s="4"/>
      <c r="E181" s="4"/>
      <c r="F181" s="4"/>
      <c r="G181" s="4"/>
      <c r="H181" s="4"/>
      <c r="I181" s="6"/>
      <c r="J181" s="4"/>
      <c r="K181" s="4"/>
      <c r="L181" s="4"/>
      <c r="M181" s="7"/>
      <c r="N181" s="4"/>
      <c r="O181" s="4"/>
      <c r="P181" s="4"/>
      <c r="Q181" s="4"/>
      <c r="R181" s="7"/>
      <c r="S181" s="7"/>
      <c r="T181" s="7"/>
      <c r="U181" s="7"/>
      <c r="V181" s="7"/>
      <c r="W181" s="7"/>
      <c r="X181" s="7"/>
      <c r="Y181" s="8"/>
      <c r="Z181" s="4"/>
      <c r="AA181" s="5"/>
      <c r="AB181" s="5"/>
    </row>
    <row r="182" spans="1:28" x14ac:dyDescent="0.2">
      <c r="A182" s="5"/>
      <c r="B182" s="4"/>
      <c r="C182" s="5"/>
      <c r="D182" s="4"/>
      <c r="E182" s="4"/>
      <c r="F182" s="4"/>
      <c r="G182" s="4"/>
      <c r="H182" s="4"/>
      <c r="I182" s="6"/>
      <c r="J182" s="4"/>
      <c r="K182" s="4"/>
      <c r="L182" s="4"/>
      <c r="M182" s="7"/>
      <c r="N182" s="4"/>
      <c r="O182" s="4"/>
      <c r="P182" s="4"/>
      <c r="Q182" s="4"/>
      <c r="R182" s="7"/>
      <c r="S182" s="7"/>
      <c r="T182" s="7"/>
      <c r="U182" s="7"/>
      <c r="V182" s="7"/>
      <c r="W182" s="7"/>
      <c r="X182" s="7"/>
      <c r="Y182" s="8"/>
      <c r="Z182" s="4"/>
      <c r="AA182" s="5"/>
      <c r="AB182" s="5"/>
    </row>
    <row r="183" spans="1:28" x14ac:dyDescent="0.2">
      <c r="A183" s="5"/>
      <c r="B183" s="4"/>
      <c r="C183" s="5"/>
      <c r="D183" s="4"/>
      <c r="E183" s="4"/>
      <c r="F183" s="4"/>
      <c r="G183" s="4"/>
      <c r="H183" s="4"/>
      <c r="I183" s="6"/>
      <c r="J183" s="4"/>
      <c r="K183" s="4"/>
      <c r="L183" s="4"/>
      <c r="M183" s="7"/>
      <c r="N183" s="4"/>
      <c r="O183" s="4"/>
      <c r="P183" s="4"/>
      <c r="Q183" s="4"/>
      <c r="R183" s="7"/>
      <c r="S183" s="7"/>
      <c r="T183" s="7"/>
      <c r="U183" s="7"/>
      <c r="V183" s="7"/>
      <c r="W183" s="7"/>
      <c r="X183" s="7"/>
      <c r="Y183" s="8"/>
      <c r="Z183" s="4"/>
      <c r="AA183" s="5"/>
      <c r="AB183" s="5"/>
    </row>
    <row r="184" spans="1:28" x14ac:dyDescent="0.2">
      <c r="A184" s="5"/>
      <c r="B184" s="4"/>
      <c r="C184" s="5"/>
      <c r="D184" s="4"/>
      <c r="E184" s="4"/>
      <c r="F184" s="4"/>
      <c r="G184" s="4"/>
      <c r="H184" s="4"/>
      <c r="I184" s="6"/>
      <c r="J184" s="4"/>
      <c r="K184" s="4"/>
      <c r="L184" s="4"/>
      <c r="M184" s="7"/>
      <c r="N184" s="4"/>
      <c r="O184" s="4"/>
      <c r="P184" s="4"/>
      <c r="Q184" s="4"/>
      <c r="R184" s="7"/>
      <c r="S184" s="7"/>
      <c r="T184" s="7"/>
      <c r="U184" s="7"/>
      <c r="V184" s="7"/>
      <c r="W184" s="7"/>
      <c r="X184" s="7"/>
      <c r="Y184" s="8"/>
      <c r="Z184" s="4"/>
      <c r="AA184" s="5"/>
      <c r="AB184" s="5"/>
    </row>
    <row r="185" spans="1:28" x14ac:dyDescent="0.2">
      <c r="A185" s="5"/>
      <c r="B185" s="4"/>
      <c r="C185" s="5"/>
      <c r="D185" s="4"/>
      <c r="E185" s="4"/>
      <c r="F185" s="4"/>
      <c r="G185" s="4"/>
      <c r="H185" s="4"/>
      <c r="I185" s="6"/>
      <c r="J185" s="4"/>
      <c r="K185" s="4"/>
      <c r="L185" s="4"/>
      <c r="M185" s="7"/>
      <c r="N185" s="4"/>
      <c r="O185" s="4"/>
      <c r="P185" s="4"/>
      <c r="Q185" s="4"/>
      <c r="R185" s="7"/>
      <c r="S185" s="7"/>
      <c r="T185" s="7"/>
      <c r="U185" s="7"/>
      <c r="V185" s="7"/>
      <c r="W185" s="7"/>
      <c r="X185" s="7"/>
      <c r="Y185" s="8"/>
      <c r="Z185" s="4"/>
      <c r="AA185" s="5"/>
      <c r="AB185" s="5"/>
    </row>
    <row r="186" spans="1:28" x14ac:dyDescent="0.2">
      <c r="A186" s="5"/>
      <c r="B186" s="4"/>
      <c r="C186" s="5"/>
      <c r="D186" s="4"/>
      <c r="E186" s="4"/>
      <c r="F186" s="4"/>
      <c r="G186" s="4"/>
      <c r="H186" s="4"/>
      <c r="I186" s="6"/>
      <c r="J186" s="4"/>
      <c r="K186" s="4"/>
      <c r="L186" s="4"/>
      <c r="M186" s="7"/>
      <c r="N186" s="4"/>
      <c r="O186" s="4"/>
      <c r="P186" s="4"/>
      <c r="Q186" s="4"/>
      <c r="R186" s="7"/>
      <c r="S186" s="7"/>
      <c r="T186" s="7"/>
      <c r="U186" s="7"/>
      <c r="V186" s="7"/>
      <c r="W186" s="7"/>
      <c r="X186" s="7"/>
      <c r="Y186" s="8"/>
      <c r="Z186" s="4"/>
      <c r="AA186" s="5"/>
      <c r="AB186" s="5"/>
    </row>
    <row r="187" spans="1:28" x14ac:dyDescent="0.2">
      <c r="A187" s="5"/>
      <c r="B187" s="4"/>
      <c r="C187" s="5"/>
      <c r="D187" s="4"/>
      <c r="E187" s="4"/>
      <c r="F187" s="4"/>
      <c r="G187" s="4"/>
      <c r="H187" s="4"/>
      <c r="I187" s="6"/>
      <c r="J187" s="4"/>
      <c r="K187" s="4"/>
      <c r="L187" s="4"/>
      <c r="M187" s="7"/>
      <c r="N187" s="4"/>
      <c r="O187" s="4"/>
      <c r="P187" s="4"/>
      <c r="Q187" s="4"/>
      <c r="R187" s="7"/>
      <c r="S187" s="7"/>
      <c r="T187" s="7"/>
      <c r="U187" s="7"/>
      <c r="V187" s="7"/>
      <c r="W187" s="7"/>
      <c r="X187" s="7"/>
      <c r="Y187" s="8"/>
      <c r="Z187" s="4"/>
      <c r="AA187" s="5"/>
      <c r="AB187" s="5"/>
    </row>
    <row r="188" spans="1:28" x14ac:dyDescent="0.2">
      <c r="A188" s="5"/>
      <c r="B188" s="4"/>
      <c r="C188" s="5"/>
      <c r="D188" s="4"/>
      <c r="E188" s="4"/>
      <c r="F188" s="4"/>
      <c r="G188" s="4"/>
      <c r="H188" s="4"/>
      <c r="I188" s="6"/>
      <c r="J188" s="4"/>
      <c r="K188" s="4"/>
      <c r="L188" s="4"/>
      <c r="M188" s="7"/>
      <c r="N188" s="4"/>
      <c r="O188" s="4"/>
      <c r="P188" s="4"/>
      <c r="Q188" s="4"/>
      <c r="R188" s="7"/>
      <c r="S188" s="7"/>
      <c r="T188" s="7"/>
      <c r="U188" s="7"/>
      <c r="V188" s="7"/>
      <c r="W188" s="7"/>
      <c r="X188" s="7"/>
      <c r="Y188" s="8"/>
      <c r="Z188" s="4"/>
      <c r="AA188" s="5"/>
      <c r="AB188" s="5"/>
    </row>
    <row r="189" spans="1:28" x14ac:dyDescent="0.2">
      <c r="A189" s="5"/>
      <c r="B189" s="4"/>
      <c r="C189" s="5"/>
      <c r="D189" s="4"/>
      <c r="E189" s="4"/>
      <c r="F189" s="4"/>
      <c r="G189" s="4"/>
      <c r="H189" s="4"/>
      <c r="I189" s="6"/>
      <c r="J189" s="4"/>
      <c r="K189" s="4"/>
      <c r="L189" s="4"/>
      <c r="M189" s="7"/>
      <c r="N189" s="4"/>
      <c r="O189" s="4"/>
      <c r="P189" s="4"/>
      <c r="Q189" s="4"/>
      <c r="R189" s="7"/>
      <c r="S189" s="7"/>
      <c r="T189" s="7"/>
      <c r="U189" s="7"/>
      <c r="V189" s="7"/>
      <c r="W189" s="7"/>
      <c r="X189" s="7"/>
      <c r="Y189" s="8"/>
      <c r="Z189" s="4"/>
      <c r="AA189" s="5"/>
      <c r="AB189" s="5"/>
    </row>
    <row r="190" spans="1:28" x14ac:dyDescent="0.2">
      <c r="A190" s="5"/>
      <c r="B190" s="4"/>
      <c r="C190" s="5"/>
      <c r="D190" s="4"/>
      <c r="E190" s="4"/>
      <c r="F190" s="4"/>
      <c r="G190" s="4"/>
      <c r="H190" s="4"/>
      <c r="I190" s="6"/>
      <c r="J190" s="4"/>
      <c r="K190" s="4"/>
      <c r="L190" s="4"/>
      <c r="M190" s="7"/>
      <c r="N190" s="4"/>
      <c r="O190" s="4"/>
      <c r="P190" s="4"/>
      <c r="Q190" s="4"/>
      <c r="R190" s="7"/>
      <c r="S190" s="7"/>
      <c r="T190" s="7"/>
      <c r="U190" s="7"/>
      <c r="V190" s="7"/>
      <c r="W190" s="7"/>
      <c r="X190" s="7"/>
      <c r="Y190" s="8"/>
      <c r="Z190" s="4"/>
      <c r="AA190" s="5"/>
      <c r="AB190" s="5"/>
    </row>
    <row r="191" spans="1:28" x14ac:dyDescent="0.2">
      <c r="A191" s="5"/>
      <c r="B191" s="4"/>
      <c r="C191" s="5"/>
      <c r="D191" s="4"/>
      <c r="E191" s="4"/>
      <c r="F191" s="4"/>
      <c r="G191" s="4"/>
      <c r="H191" s="4"/>
      <c r="I191" s="6"/>
      <c r="J191" s="4"/>
      <c r="K191" s="4"/>
      <c r="L191" s="4"/>
      <c r="M191" s="7"/>
      <c r="N191" s="4"/>
      <c r="O191" s="4"/>
      <c r="P191" s="4"/>
      <c r="Q191" s="4"/>
      <c r="R191" s="7"/>
      <c r="S191" s="7"/>
      <c r="T191" s="7"/>
      <c r="U191" s="7"/>
      <c r="V191" s="7"/>
      <c r="W191" s="7"/>
      <c r="X191" s="7"/>
      <c r="Y191" s="8"/>
      <c r="Z191" s="4"/>
      <c r="AA191" s="5"/>
      <c r="AB191" s="5"/>
    </row>
    <row r="192" spans="1:28" x14ac:dyDescent="0.2">
      <c r="A192" s="5"/>
      <c r="B192" s="4"/>
      <c r="C192" s="5"/>
      <c r="D192" s="4"/>
      <c r="E192" s="4"/>
      <c r="F192" s="4"/>
      <c r="G192" s="4"/>
      <c r="H192" s="4"/>
      <c r="I192" s="6"/>
      <c r="J192" s="4"/>
      <c r="K192" s="4"/>
      <c r="L192" s="4"/>
      <c r="M192" s="7"/>
      <c r="N192" s="4"/>
      <c r="O192" s="4"/>
      <c r="P192" s="4"/>
      <c r="Q192" s="4"/>
      <c r="R192" s="7"/>
      <c r="S192" s="7"/>
      <c r="T192" s="7"/>
      <c r="U192" s="7"/>
      <c r="V192" s="7"/>
      <c r="W192" s="7"/>
      <c r="X192" s="7"/>
      <c r="Y192" s="8"/>
      <c r="Z192" s="4"/>
      <c r="AA192" s="5"/>
      <c r="AB192" s="5"/>
    </row>
    <row r="193" spans="1:28" x14ac:dyDescent="0.2">
      <c r="A193" s="5"/>
      <c r="B193" s="4"/>
      <c r="C193" s="5"/>
      <c r="D193" s="4"/>
      <c r="E193" s="4"/>
      <c r="F193" s="4"/>
      <c r="G193" s="4"/>
      <c r="H193" s="4"/>
      <c r="I193" s="6"/>
      <c r="J193" s="4"/>
      <c r="K193" s="4"/>
      <c r="L193" s="4"/>
      <c r="M193" s="7"/>
      <c r="N193" s="4"/>
      <c r="O193" s="4"/>
      <c r="P193" s="4"/>
      <c r="Q193" s="4"/>
      <c r="R193" s="7"/>
      <c r="S193" s="7"/>
      <c r="T193" s="7"/>
      <c r="U193" s="7"/>
      <c r="V193" s="7"/>
      <c r="W193" s="7"/>
      <c r="X193" s="7"/>
      <c r="Y193" s="8"/>
      <c r="Z193" s="4"/>
      <c r="AA193" s="5"/>
      <c r="AB193" s="5"/>
    </row>
    <row r="194" spans="1:28" x14ac:dyDescent="0.2">
      <c r="A194" s="5"/>
      <c r="B194" s="4"/>
      <c r="C194" s="5"/>
      <c r="D194" s="4"/>
      <c r="E194" s="4"/>
      <c r="F194" s="4"/>
      <c r="G194" s="4"/>
      <c r="H194" s="4"/>
      <c r="I194" s="6"/>
      <c r="J194" s="4"/>
      <c r="K194" s="4"/>
      <c r="L194" s="4"/>
      <c r="M194" s="7"/>
      <c r="N194" s="4"/>
      <c r="O194" s="4"/>
      <c r="P194" s="4"/>
      <c r="Q194" s="4"/>
      <c r="R194" s="7"/>
      <c r="S194" s="7"/>
      <c r="T194" s="7"/>
      <c r="U194" s="7"/>
      <c r="V194" s="7"/>
      <c r="W194" s="7"/>
      <c r="X194" s="7"/>
      <c r="Y194" s="8"/>
      <c r="Z194" s="4"/>
      <c r="AA194" s="5"/>
      <c r="AB194" s="5"/>
    </row>
    <row r="195" spans="1:28" x14ac:dyDescent="0.2">
      <c r="A195" s="5"/>
      <c r="B195" s="4"/>
      <c r="C195" s="5"/>
      <c r="D195" s="4"/>
      <c r="E195" s="4"/>
      <c r="F195" s="4"/>
      <c r="G195" s="4"/>
      <c r="H195" s="4"/>
      <c r="I195" s="6"/>
      <c r="J195" s="4"/>
      <c r="K195" s="4"/>
      <c r="L195" s="4"/>
      <c r="M195" s="7"/>
      <c r="N195" s="4"/>
      <c r="O195" s="4"/>
      <c r="P195" s="4"/>
      <c r="Q195" s="4"/>
      <c r="R195" s="7"/>
      <c r="S195" s="7"/>
      <c r="T195" s="7"/>
      <c r="U195" s="7"/>
      <c r="V195" s="7"/>
      <c r="W195" s="7"/>
      <c r="X195" s="7"/>
      <c r="Y195" s="8"/>
      <c r="Z195" s="4"/>
      <c r="AA195" s="5"/>
      <c r="AB195" s="5"/>
    </row>
    <row r="196" spans="1:28" x14ac:dyDescent="0.2">
      <c r="A196" s="5"/>
      <c r="B196" s="4"/>
      <c r="C196" s="5"/>
      <c r="D196" s="4"/>
      <c r="E196" s="4"/>
      <c r="F196" s="4"/>
      <c r="G196" s="4"/>
      <c r="H196" s="4"/>
      <c r="I196" s="6"/>
      <c r="J196" s="4"/>
      <c r="K196" s="4"/>
      <c r="L196" s="4"/>
      <c r="M196" s="7"/>
      <c r="N196" s="4"/>
      <c r="O196" s="4"/>
      <c r="P196" s="4"/>
      <c r="Q196" s="4"/>
      <c r="R196" s="7"/>
      <c r="S196" s="7"/>
      <c r="T196" s="7"/>
      <c r="U196" s="7"/>
      <c r="V196" s="7"/>
      <c r="W196" s="7"/>
      <c r="X196" s="7"/>
      <c r="Y196" s="8"/>
      <c r="Z196" s="4"/>
      <c r="AA196" s="5"/>
      <c r="AB196" s="5"/>
    </row>
    <row r="197" spans="1:28" x14ac:dyDescent="0.2">
      <c r="A197" s="5"/>
      <c r="B197" s="4"/>
      <c r="C197" s="5"/>
      <c r="D197" s="4"/>
      <c r="E197" s="4"/>
      <c r="F197" s="4"/>
      <c r="G197" s="4"/>
      <c r="H197" s="4"/>
      <c r="I197" s="6"/>
      <c r="J197" s="4"/>
      <c r="K197" s="4"/>
      <c r="L197" s="4"/>
      <c r="M197" s="7"/>
      <c r="N197" s="4"/>
      <c r="O197" s="4"/>
      <c r="P197" s="4"/>
      <c r="Q197" s="4"/>
      <c r="R197" s="7"/>
      <c r="S197" s="7"/>
      <c r="T197" s="7"/>
      <c r="U197" s="7"/>
      <c r="V197" s="7"/>
      <c r="W197" s="7"/>
      <c r="X197" s="7"/>
      <c r="Y197" s="8"/>
      <c r="Z197" s="4"/>
      <c r="AA197" s="5"/>
      <c r="AB197" s="5"/>
    </row>
    <row r="198" spans="1:28" x14ac:dyDescent="0.2">
      <c r="A198" s="5"/>
      <c r="B198" s="4"/>
      <c r="C198" s="5"/>
      <c r="D198" s="4"/>
      <c r="E198" s="4"/>
      <c r="F198" s="4"/>
      <c r="G198" s="4"/>
      <c r="H198" s="4"/>
      <c r="I198" s="6"/>
      <c r="J198" s="4"/>
      <c r="K198" s="4"/>
      <c r="L198" s="4"/>
      <c r="M198" s="7"/>
      <c r="N198" s="4"/>
      <c r="O198" s="4"/>
      <c r="P198" s="4"/>
      <c r="Q198" s="4"/>
      <c r="R198" s="7"/>
      <c r="S198" s="7"/>
      <c r="T198" s="7"/>
      <c r="U198" s="7"/>
      <c r="V198" s="7"/>
      <c r="W198" s="7"/>
      <c r="X198" s="7"/>
      <c r="Y198" s="8"/>
      <c r="Z198" s="4"/>
      <c r="AA198" s="5"/>
      <c r="AB198" s="5"/>
    </row>
    <row r="199" spans="1:28" x14ac:dyDescent="0.2">
      <c r="A199" s="5"/>
      <c r="B199" s="4"/>
      <c r="C199" s="5"/>
      <c r="D199" s="4"/>
      <c r="E199" s="4"/>
      <c r="F199" s="4"/>
      <c r="G199" s="4"/>
      <c r="H199" s="4"/>
      <c r="I199" s="6"/>
      <c r="J199" s="4"/>
      <c r="K199" s="4"/>
      <c r="L199" s="4"/>
      <c r="M199" s="7"/>
      <c r="N199" s="4"/>
      <c r="O199" s="4"/>
      <c r="P199" s="4"/>
      <c r="Q199" s="4"/>
      <c r="R199" s="7"/>
      <c r="S199" s="7"/>
      <c r="T199" s="7"/>
      <c r="U199" s="7"/>
      <c r="V199" s="7"/>
      <c r="W199" s="7"/>
      <c r="X199" s="7"/>
      <c r="Y199" s="8"/>
      <c r="Z199" s="4"/>
      <c r="AA199" s="5"/>
      <c r="AB199" s="5"/>
    </row>
    <row r="200" spans="1:28" x14ac:dyDescent="0.2">
      <c r="A200" s="5"/>
      <c r="B200" s="4"/>
      <c r="C200" s="5"/>
      <c r="D200" s="4"/>
      <c r="E200" s="4"/>
      <c r="F200" s="4"/>
      <c r="G200" s="4"/>
      <c r="H200" s="4"/>
      <c r="I200" s="6"/>
      <c r="J200" s="4"/>
      <c r="K200" s="4"/>
      <c r="L200" s="4"/>
      <c r="M200" s="7"/>
      <c r="N200" s="4"/>
      <c r="O200" s="4"/>
      <c r="P200" s="4"/>
      <c r="Q200" s="4"/>
      <c r="R200" s="7"/>
      <c r="S200" s="7"/>
      <c r="T200" s="7"/>
      <c r="U200" s="7"/>
      <c r="V200" s="7"/>
      <c r="W200" s="7"/>
      <c r="X200" s="7"/>
      <c r="Y200" s="8"/>
      <c r="Z200" s="4"/>
      <c r="AA200" s="5"/>
      <c r="AB200" s="5"/>
    </row>
    <row r="201" spans="1:28" x14ac:dyDescent="0.2">
      <c r="A201" s="5"/>
      <c r="B201" s="4"/>
      <c r="C201" s="5"/>
      <c r="D201" s="4"/>
      <c r="E201" s="4"/>
      <c r="F201" s="4"/>
      <c r="G201" s="4"/>
      <c r="H201" s="4"/>
      <c r="I201" s="6"/>
      <c r="J201" s="4"/>
      <c r="K201" s="4"/>
      <c r="L201" s="4"/>
      <c r="M201" s="7"/>
      <c r="N201" s="4"/>
      <c r="O201" s="4"/>
      <c r="P201" s="4"/>
      <c r="Q201" s="4"/>
      <c r="R201" s="7"/>
      <c r="S201" s="7"/>
      <c r="T201" s="7"/>
      <c r="U201" s="7"/>
      <c r="V201" s="7"/>
      <c r="W201" s="7"/>
      <c r="X201" s="7"/>
      <c r="Y201" s="8"/>
      <c r="Z201" s="4"/>
      <c r="AA201" s="5"/>
      <c r="AB201" s="5"/>
    </row>
    <row r="202" spans="1:28" x14ac:dyDescent="0.2">
      <c r="A202" s="5"/>
      <c r="B202" s="4"/>
      <c r="C202" s="5"/>
      <c r="D202" s="4"/>
      <c r="E202" s="4"/>
      <c r="F202" s="4"/>
      <c r="G202" s="4"/>
      <c r="H202" s="4"/>
      <c r="I202" s="6"/>
      <c r="J202" s="4"/>
      <c r="K202" s="4"/>
      <c r="L202" s="4"/>
      <c r="M202" s="7"/>
      <c r="N202" s="4"/>
      <c r="O202" s="4"/>
      <c r="P202" s="4"/>
      <c r="Q202" s="4"/>
      <c r="R202" s="7"/>
      <c r="S202" s="7"/>
      <c r="T202" s="7"/>
      <c r="U202" s="7"/>
      <c r="V202" s="7"/>
      <c r="W202" s="7"/>
      <c r="X202" s="7"/>
      <c r="Y202" s="8"/>
      <c r="Z202" s="4"/>
      <c r="AA202" s="5"/>
      <c r="AB202" s="5"/>
    </row>
    <row r="203" spans="1:28" x14ac:dyDescent="0.2">
      <c r="A203" s="5"/>
      <c r="B203" s="4"/>
      <c r="C203" s="5"/>
      <c r="D203" s="4"/>
      <c r="E203" s="4"/>
      <c r="F203" s="4"/>
      <c r="G203" s="4"/>
      <c r="H203" s="4"/>
      <c r="I203" s="6"/>
      <c r="J203" s="4"/>
      <c r="K203" s="4"/>
      <c r="L203" s="4"/>
      <c r="M203" s="7"/>
      <c r="N203" s="4"/>
      <c r="O203" s="4"/>
      <c r="P203" s="4"/>
      <c r="Q203" s="4"/>
      <c r="R203" s="7"/>
      <c r="S203" s="7"/>
      <c r="T203" s="7"/>
      <c r="U203" s="7"/>
      <c r="V203" s="7"/>
      <c r="W203" s="7"/>
      <c r="X203" s="7"/>
      <c r="Y203" s="8"/>
      <c r="Z203" s="4"/>
      <c r="AA203" s="5"/>
      <c r="AB203" s="5"/>
    </row>
    <row r="204" spans="1:28" x14ac:dyDescent="0.2">
      <c r="A204" s="5"/>
      <c r="B204" s="4"/>
      <c r="C204" s="5"/>
      <c r="D204" s="4"/>
      <c r="E204" s="4"/>
      <c r="F204" s="4"/>
      <c r="G204" s="4"/>
      <c r="H204" s="4"/>
      <c r="I204" s="6"/>
      <c r="J204" s="4"/>
      <c r="K204" s="4"/>
      <c r="L204" s="4"/>
      <c r="M204" s="7"/>
      <c r="N204" s="4"/>
      <c r="O204" s="4"/>
      <c r="P204" s="4"/>
      <c r="Q204" s="4"/>
      <c r="R204" s="7"/>
      <c r="S204" s="7"/>
      <c r="T204" s="7"/>
      <c r="U204" s="7"/>
      <c r="V204" s="7"/>
      <c r="W204" s="7"/>
      <c r="X204" s="7"/>
      <c r="Y204" s="8"/>
      <c r="Z204" s="4"/>
      <c r="AA204" s="5"/>
      <c r="AB204" s="5"/>
    </row>
    <row r="205" spans="1:28" x14ac:dyDescent="0.2">
      <c r="A205" s="5"/>
      <c r="B205" s="4"/>
      <c r="C205" s="5"/>
      <c r="D205" s="4"/>
      <c r="E205" s="4"/>
      <c r="F205" s="4"/>
      <c r="G205" s="4"/>
      <c r="H205" s="4"/>
      <c r="I205" s="6"/>
      <c r="J205" s="4"/>
      <c r="K205" s="4"/>
      <c r="L205" s="4"/>
      <c r="M205" s="7"/>
      <c r="N205" s="4"/>
      <c r="O205" s="4"/>
      <c r="P205" s="4"/>
      <c r="Q205" s="4"/>
      <c r="R205" s="7"/>
      <c r="S205" s="7"/>
      <c r="T205" s="7"/>
      <c r="U205" s="7"/>
      <c r="V205" s="7"/>
      <c r="W205" s="7"/>
      <c r="X205" s="7"/>
      <c r="Y205" s="8"/>
      <c r="Z205" s="4"/>
      <c r="AA205" s="5"/>
      <c r="AB205" s="5"/>
    </row>
    <row r="206" spans="1:28" x14ac:dyDescent="0.2">
      <c r="A206" s="5"/>
      <c r="B206" s="4"/>
      <c r="C206" s="5"/>
      <c r="D206" s="4"/>
      <c r="E206" s="4"/>
      <c r="F206" s="4"/>
      <c r="G206" s="4"/>
      <c r="H206" s="4"/>
      <c r="I206" s="6"/>
      <c r="J206" s="4"/>
      <c r="K206" s="4"/>
      <c r="L206" s="4"/>
      <c r="M206" s="7"/>
      <c r="N206" s="4"/>
      <c r="O206" s="4"/>
      <c r="P206" s="4"/>
      <c r="Q206" s="4"/>
      <c r="R206" s="7"/>
      <c r="S206" s="7"/>
      <c r="T206" s="7"/>
      <c r="U206" s="7"/>
      <c r="V206" s="7"/>
      <c r="W206" s="7"/>
      <c r="X206" s="7"/>
      <c r="Y206" s="8"/>
      <c r="Z206" s="4"/>
      <c r="AA206" s="5"/>
      <c r="AB206" s="5"/>
    </row>
    <row r="207" spans="1:28" x14ac:dyDescent="0.2">
      <c r="A207" s="5"/>
      <c r="B207" s="4"/>
      <c r="C207" s="5"/>
      <c r="D207" s="4"/>
      <c r="E207" s="4"/>
      <c r="F207" s="4"/>
      <c r="G207" s="4"/>
      <c r="H207" s="4"/>
      <c r="I207" s="6"/>
      <c r="J207" s="4"/>
      <c r="K207" s="4"/>
      <c r="L207" s="4"/>
      <c r="M207" s="7"/>
      <c r="N207" s="4"/>
      <c r="O207" s="4"/>
      <c r="P207" s="4"/>
      <c r="Q207" s="4"/>
      <c r="R207" s="7"/>
      <c r="S207" s="7"/>
      <c r="T207" s="7"/>
      <c r="U207" s="7"/>
      <c r="V207" s="7"/>
      <c r="W207" s="7"/>
      <c r="X207" s="7"/>
      <c r="Y207" s="8"/>
      <c r="Z207" s="4"/>
      <c r="AA207" s="5"/>
      <c r="AB207" s="5"/>
    </row>
    <row r="208" spans="1:28" x14ac:dyDescent="0.2">
      <c r="A208" s="5"/>
      <c r="B208" s="4"/>
      <c r="C208" s="5"/>
      <c r="D208" s="4"/>
      <c r="E208" s="4"/>
      <c r="F208" s="4"/>
      <c r="G208" s="4"/>
      <c r="H208" s="4"/>
      <c r="I208" s="6"/>
      <c r="J208" s="4"/>
      <c r="K208" s="4"/>
      <c r="L208" s="4"/>
      <c r="M208" s="7"/>
      <c r="N208" s="4"/>
      <c r="O208" s="4"/>
      <c r="P208" s="4"/>
      <c r="Q208" s="4"/>
      <c r="R208" s="7"/>
      <c r="S208" s="7"/>
      <c r="T208" s="7"/>
      <c r="U208" s="7"/>
      <c r="V208" s="7"/>
      <c r="W208" s="7"/>
      <c r="X208" s="7"/>
      <c r="Y208" s="8"/>
      <c r="Z208" s="4"/>
      <c r="AA208" s="5"/>
      <c r="AB208" s="5"/>
    </row>
    <row r="209" spans="1:28" x14ac:dyDescent="0.2">
      <c r="A209" s="5"/>
      <c r="B209" s="4"/>
      <c r="C209" s="5"/>
      <c r="D209" s="4"/>
      <c r="E209" s="4"/>
      <c r="F209" s="4"/>
      <c r="G209" s="4"/>
      <c r="H209" s="4"/>
      <c r="I209" s="6"/>
      <c r="J209" s="4"/>
      <c r="K209" s="4"/>
      <c r="L209" s="4"/>
      <c r="M209" s="7"/>
      <c r="N209" s="4"/>
      <c r="O209" s="4"/>
      <c r="P209" s="4"/>
      <c r="Q209" s="4"/>
      <c r="R209" s="7"/>
      <c r="S209" s="7"/>
      <c r="T209" s="7"/>
      <c r="U209" s="7"/>
      <c r="V209" s="7"/>
      <c r="W209" s="7"/>
      <c r="X209" s="7"/>
      <c r="Y209" s="8"/>
      <c r="Z209" s="4"/>
      <c r="AA209" s="5"/>
      <c r="AB209" s="5"/>
    </row>
    <row r="210" spans="1:28" x14ac:dyDescent="0.2">
      <c r="A210" s="5"/>
      <c r="B210" s="4"/>
      <c r="C210" s="5"/>
      <c r="D210" s="4"/>
      <c r="E210" s="4"/>
      <c r="F210" s="4"/>
      <c r="G210" s="4"/>
      <c r="H210" s="4"/>
      <c r="I210" s="6"/>
      <c r="J210" s="4"/>
      <c r="K210" s="4"/>
      <c r="L210" s="4"/>
      <c r="M210" s="7"/>
      <c r="N210" s="4"/>
      <c r="O210" s="4"/>
      <c r="P210" s="4"/>
      <c r="Q210" s="4"/>
      <c r="R210" s="7"/>
      <c r="S210" s="7"/>
      <c r="T210" s="7"/>
      <c r="U210" s="7"/>
      <c r="V210" s="7"/>
      <c r="W210" s="7"/>
      <c r="X210" s="7"/>
      <c r="Y210" s="8"/>
      <c r="Z210" s="4"/>
      <c r="AA210" s="5"/>
      <c r="AB210" s="5"/>
    </row>
    <row r="211" spans="1:28" x14ac:dyDescent="0.2">
      <c r="A211" s="5"/>
      <c r="B211" s="4"/>
      <c r="C211" s="5"/>
      <c r="D211" s="4"/>
      <c r="E211" s="4"/>
      <c r="F211" s="4"/>
      <c r="G211" s="4"/>
      <c r="H211" s="4"/>
      <c r="I211" s="6"/>
      <c r="J211" s="4"/>
      <c r="K211" s="4"/>
      <c r="L211" s="4"/>
      <c r="M211" s="7"/>
      <c r="N211" s="4"/>
      <c r="O211" s="4"/>
      <c r="P211" s="4"/>
      <c r="Q211" s="4"/>
      <c r="R211" s="7"/>
      <c r="S211" s="7"/>
      <c r="T211" s="7"/>
      <c r="U211" s="7"/>
      <c r="V211" s="7"/>
      <c r="W211" s="7"/>
      <c r="X211" s="7"/>
      <c r="Y211" s="8"/>
      <c r="Z211" s="4"/>
      <c r="AA211" s="5"/>
      <c r="AB211" s="5"/>
    </row>
    <row r="212" spans="1:28" x14ac:dyDescent="0.2">
      <c r="A212" s="5"/>
      <c r="B212" s="4"/>
      <c r="C212" s="5"/>
      <c r="D212" s="4"/>
      <c r="E212" s="4"/>
      <c r="F212" s="4"/>
      <c r="G212" s="4"/>
      <c r="H212" s="4"/>
      <c r="I212" s="6"/>
      <c r="J212" s="4"/>
      <c r="K212" s="4"/>
      <c r="L212" s="4"/>
      <c r="M212" s="7"/>
      <c r="N212" s="4"/>
      <c r="O212" s="4"/>
      <c r="P212" s="4"/>
      <c r="Q212" s="4"/>
      <c r="R212" s="7"/>
      <c r="S212" s="7"/>
      <c r="T212" s="7"/>
      <c r="U212" s="7"/>
      <c r="V212" s="7"/>
      <c r="W212" s="7"/>
      <c r="X212" s="7"/>
      <c r="Y212" s="8"/>
      <c r="Z212" s="4"/>
      <c r="AA212" s="5"/>
      <c r="AB212" s="5"/>
    </row>
    <row r="213" spans="1:28" x14ac:dyDescent="0.2">
      <c r="A213" s="5"/>
      <c r="B213" s="4"/>
      <c r="C213" s="5"/>
      <c r="D213" s="4"/>
      <c r="E213" s="4"/>
      <c r="F213" s="4"/>
      <c r="G213" s="4"/>
      <c r="H213" s="4"/>
      <c r="I213" s="6"/>
      <c r="J213" s="4"/>
      <c r="K213" s="4"/>
      <c r="L213" s="4"/>
      <c r="M213" s="7"/>
      <c r="N213" s="4"/>
      <c r="O213" s="4"/>
      <c r="P213" s="4"/>
      <c r="Q213" s="4"/>
      <c r="R213" s="7"/>
      <c r="S213" s="7"/>
      <c r="T213" s="7"/>
      <c r="U213" s="7"/>
      <c r="V213" s="7"/>
      <c r="W213" s="7"/>
      <c r="X213" s="7"/>
      <c r="Y213" s="8"/>
      <c r="Z213" s="4"/>
      <c r="AA213" s="5"/>
      <c r="AB213" s="5"/>
    </row>
    <row r="214" spans="1:28" x14ac:dyDescent="0.2">
      <c r="A214" s="5"/>
      <c r="B214" s="4"/>
      <c r="C214" s="5"/>
      <c r="D214" s="4"/>
      <c r="E214" s="4"/>
      <c r="F214" s="4"/>
      <c r="G214" s="4"/>
      <c r="H214" s="4"/>
      <c r="I214" s="6"/>
      <c r="J214" s="4"/>
      <c r="K214" s="4"/>
      <c r="L214" s="4"/>
      <c r="M214" s="7"/>
      <c r="N214" s="4"/>
      <c r="O214" s="4"/>
      <c r="P214" s="4"/>
      <c r="Q214" s="4"/>
      <c r="R214" s="7"/>
      <c r="S214" s="7"/>
      <c r="T214" s="7"/>
      <c r="U214" s="7"/>
      <c r="V214" s="7"/>
      <c r="W214" s="7"/>
      <c r="X214" s="7"/>
      <c r="Y214" s="8"/>
      <c r="Z214" s="4"/>
      <c r="AA214" s="5"/>
      <c r="AB214" s="5"/>
    </row>
    <row r="215" spans="1:28" x14ac:dyDescent="0.2">
      <c r="A215" s="5"/>
      <c r="B215" s="4"/>
      <c r="C215" s="5"/>
      <c r="D215" s="4"/>
      <c r="E215" s="4"/>
      <c r="F215" s="4"/>
      <c r="G215" s="4"/>
      <c r="H215" s="4"/>
      <c r="I215" s="6"/>
      <c r="J215" s="4"/>
      <c r="K215" s="4"/>
      <c r="L215" s="4"/>
      <c r="M215" s="7"/>
      <c r="N215" s="4"/>
      <c r="O215" s="4"/>
      <c r="P215" s="4"/>
      <c r="Q215" s="4"/>
      <c r="R215" s="7"/>
      <c r="S215" s="7"/>
      <c r="T215" s="7"/>
      <c r="U215" s="7"/>
      <c r="V215" s="7"/>
      <c r="W215" s="7"/>
      <c r="X215" s="7"/>
      <c r="Y215" s="8"/>
      <c r="Z215" s="4"/>
      <c r="AA215" s="5"/>
      <c r="AB215" s="5"/>
    </row>
    <row r="216" spans="1:28" x14ac:dyDescent="0.2">
      <c r="A216" s="5"/>
      <c r="B216" s="4"/>
      <c r="C216" s="5"/>
      <c r="D216" s="4"/>
      <c r="E216" s="4"/>
      <c r="F216" s="4"/>
      <c r="G216" s="4"/>
      <c r="H216" s="4"/>
      <c r="I216" s="6"/>
      <c r="J216" s="4"/>
      <c r="K216" s="4"/>
      <c r="L216" s="4"/>
      <c r="M216" s="7"/>
      <c r="N216" s="4"/>
      <c r="O216" s="4"/>
      <c r="P216" s="4"/>
      <c r="Q216" s="4"/>
      <c r="R216" s="7"/>
      <c r="S216" s="7"/>
      <c r="T216" s="7"/>
      <c r="U216" s="7"/>
      <c r="V216" s="7"/>
      <c r="W216" s="7"/>
      <c r="X216" s="7"/>
      <c r="Y216" s="8"/>
      <c r="Z216" s="4"/>
      <c r="AA216" s="5"/>
      <c r="AB216" s="5"/>
    </row>
    <row r="217" spans="1:28" x14ac:dyDescent="0.2">
      <c r="A217" s="5"/>
      <c r="B217" s="4"/>
      <c r="C217" s="5"/>
      <c r="D217" s="4"/>
      <c r="E217" s="4"/>
      <c r="F217" s="4"/>
      <c r="G217" s="4"/>
      <c r="H217" s="4"/>
      <c r="I217" s="6"/>
      <c r="J217" s="4"/>
      <c r="K217" s="4"/>
      <c r="L217" s="4"/>
      <c r="M217" s="7"/>
      <c r="N217" s="4"/>
      <c r="O217" s="4"/>
      <c r="P217" s="4"/>
      <c r="Q217" s="4"/>
      <c r="R217" s="7"/>
      <c r="S217" s="7"/>
      <c r="T217" s="7"/>
      <c r="U217" s="7"/>
      <c r="V217" s="7"/>
      <c r="W217" s="7"/>
      <c r="X217" s="7"/>
      <c r="Y217" s="8"/>
      <c r="Z217" s="4"/>
      <c r="AA217" s="5"/>
      <c r="AB217" s="5"/>
    </row>
    <row r="218" spans="1:28" x14ac:dyDescent="0.2">
      <c r="A218" s="5"/>
      <c r="B218" s="4"/>
      <c r="C218" s="5"/>
      <c r="D218" s="4"/>
      <c r="E218" s="4"/>
      <c r="F218" s="4"/>
      <c r="G218" s="4"/>
      <c r="H218" s="4"/>
      <c r="I218" s="6"/>
      <c r="J218" s="4"/>
      <c r="K218" s="4"/>
      <c r="L218" s="4"/>
      <c r="M218" s="7"/>
      <c r="N218" s="4"/>
      <c r="O218" s="4"/>
      <c r="P218" s="4"/>
      <c r="Q218" s="4"/>
      <c r="R218" s="7"/>
      <c r="S218" s="7"/>
      <c r="T218" s="7"/>
      <c r="U218" s="7"/>
      <c r="V218" s="7"/>
      <c r="W218" s="7"/>
      <c r="X218" s="7"/>
      <c r="Y218" s="8"/>
      <c r="Z218" s="4"/>
      <c r="AA218" s="5"/>
      <c r="AB218" s="5"/>
    </row>
    <row r="219" spans="1:28" x14ac:dyDescent="0.2">
      <c r="A219" s="5"/>
      <c r="B219" s="4"/>
      <c r="C219" s="5"/>
      <c r="D219" s="4"/>
      <c r="E219" s="4"/>
      <c r="F219" s="4"/>
      <c r="G219" s="4"/>
      <c r="H219" s="4"/>
      <c r="I219" s="6"/>
      <c r="J219" s="4"/>
      <c r="K219" s="4"/>
      <c r="L219" s="4"/>
      <c r="M219" s="7"/>
      <c r="N219" s="4"/>
      <c r="O219" s="4"/>
      <c r="P219" s="4"/>
      <c r="Q219" s="4"/>
      <c r="R219" s="7"/>
      <c r="S219" s="7"/>
      <c r="T219" s="7"/>
      <c r="U219" s="7"/>
      <c r="V219" s="7"/>
      <c r="W219" s="7"/>
      <c r="X219" s="7"/>
      <c r="Y219" s="8"/>
      <c r="Z219" s="4"/>
      <c r="AA219" s="5"/>
      <c r="AB219" s="5"/>
    </row>
    <row r="220" spans="1:28" x14ac:dyDescent="0.2">
      <c r="A220" s="5"/>
      <c r="B220" s="4"/>
      <c r="C220" s="5"/>
      <c r="D220" s="4"/>
      <c r="E220" s="4"/>
      <c r="F220" s="4"/>
      <c r="G220" s="4"/>
      <c r="H220" s="4"/>
      <c r="I220" s="6"/>
      <c r="J220" s="4"/>
      <c r="K220" s="4"/>
      <c r="L220" s="4"/>
      <c r="M220" s="7"/>
      <c r="N220" s="4"/>
      <c r="O220" s="4"/>
      <c r="P220" s="4"/>
      <c r="Q220" s="4"/>
      <c r="R220" s="7"/>
      <c r="S220" s="7"/>
      <c r="T220" s="7"/>
      <c r="U220" s="7"/>
      <c r="V220" s="7"/>
      <c r="W220" s="7"/>
      <c r="X220" s="7"/>
      <c r="Y220" s="8"/>
      <c r="Z220" s="4"/>
      <c r="AA220" s="5"/>
      <c r="AB220" s="5"/>
    </row>
    <row r="221" spans="1:28" x14ac:dyDescent="0.2">
      <c r="A221" s="5"/>
      <c r="B221" s="4"/>
      <c r="C221" s="5"/>
      <c r="D221" s="4"/>
      <c r="E221" s="4"/>
      <c r="F221" s="4"/>
      <c r="G221" s="4"/>
      <c r="H221" s="4"/>
      <c r="I221" s="6"/>
      <c r="J221" s="4"/>
      <c r="K221" s="4"/>
      <c r="L221" s="4"/>
      <c r="M221" s="7"/>
      <c r="N221" s="4"/>
      <c r="O221" s="4"/>
      <c r="P221" s="4"/>
      <c r="Q221" s="4"/>
      <c r="R221" s="7"/>
      <c r="S221" s="7"/>
      <c r="T221" s="7"/>
      <c r="U221" s="7"/>
      <c r="V221" s="7"/>
      <c r="W221" s="7"/>
      <c r="X221" s="7"/>
      <c r="Y221" s="8"/>
      <c r="Z221" s="4"/>
      <c r="AA221" s="5"/>
      <c r="AB221" s="5"/>
    </row>
    <row r="222" spans="1:28" x14ac:dyDescent="0.2">
      <c r="A222" s="5"/>
      <c r="B222" s="4"/>
      <c r="C222" s="5"/>
      <c r="D222" s="4"/>
      <c r="E222" s="4"/>
      <c r="F222" s="4"/>
      <c r="G222" s="4"/>
      <c r="H222" s="4"/>
      <c r="I222" s="6"/>
      <c r="J222" s="4"/>
      <c r="K222" s="4"/>
      <c r="L222" s="4"/>
      <c r="M222" s="7"/>
      <c r="N222" s="4"/>
      <c r="O222" s="4"/>
      <c r="P222" s="4"/>
      <c r="Q222" s="4"/>
      <c r="R222" s="7"/>
      <c r="S222" s="7"/>
      <c r="T222" s="7"/>
      <c r="U222" s="7"/>
      <c r="V222" s="7"/>
      <c r="W222" s="7"/>
      <c r="X222" s="7"/>
      <c r="Y222" s="8"/>
      <c r="Z222" s="4"/>
      <c r="AA222" s="5"/>
      <c r="AB222" s="5"/>
    </row>
    <row r="223" spans="1:28" x14ac:dyDescent="0.2">
      <c r="A223" s="5"/>
      <c r="B223" s="4"/>
      <c r="C223" s="5"/>
      <c r="D223" s="4"/>
      <c r="E223" s="4"/>
      <c r="F223" s="4"/>
      <c r="G223" s="4"/>
      <c r="H223" s="4"/>
      <c r="I223" s="6"/>
      <c r="J223" s="4"/>
      <c r="K223" s="4"/>
      <c r="L223" s="4"/>
      <c r="M223" s="7"/>
      <c r="N223" s="4"/>
      <c r="O223" s="4"/>
      <c r="P223" s="4"/>
      <c r="Q223" s="4"/>
      <c r="R223" s="7"/>
      <c r="S223" s="7"/>
      <c r="T223" s="7"/>
      <c r="U223" s="7"/>
      <c r="V223" s="7"/>
      <c r="W223" s="7"/>
      <c r="X223" s="7"/>
      <c r="Y223" s="8"/>
      <c r="Z223" s="4"/>
      <c r="AA223" s="5"/>
      <c r="AB223" s="5"/>
    </row>
    <row r="224" spans="1:28" x14ac:dyDescent="0.2">
      <c r="A224" s="5"/>
      <c r="B224" s="4"/>
      <c r="C224" s="5"/>
      <c r="D224" s="4"/>
      <c r="E224" s="4"/>
      <c r="F224" s="4"/>
      <c r="G224" s="4"/>
      <c r="H224" s="4"/>
      <c r="I224" s="6"/>
      <c r="J224" s="4"/>
      <c r="K224" s="4"/>
      <c r="L224" s="4"/>
      <c r="M224" s="7"/>
      <c r="N224" s="4"/>
      <c r="O224" s="4"/>
      <c r="P224" s="4"/>
      <c r="Q224" s="4"/>
      <c r="R224" s="7"/>
      <c r="S224" s="7"/>
      <c r="T224" s="7"/>
      <c r="U224" s="7"/>
      <c r="V224" s="7"/>
      <c r="W224" s="7"/>
      <c r="X224" s="7"/>
      <c r="Y224" s="8"/>
      <c r="Z224" s="4"/>
      <c r="AA224" s="5"/>
      <c r="AB224" s="5"/>
    </row>
    <row r="225" spans="1:28" x14ac:dyDescent="0.2">
      <c r="A225" s="5"/>
      <c r="B225" s="4"/>
      <c r="C225" s="5"/>
      <c r="D225" s="4"/>
      <c r="E225" s="4"/>
      <c r="F225" s="4"/>
      <c r="G225" s="4"/>
      <c r="H225" s="4"/>
      <c r="I225" s="6"/>
      <c r="J225" s="4"/>
      <c r="K225" s="4"/>
      <c r="L225" s="4"/>
      <c r="M225" s="7"/>
      <c r="N225" s="4"/>
      <c r="O225" s="4"/>
      <c r="P225" s="4"/>
      <c r="Q225" s="4"/>
      <c r="R225" s="7"/>
      <c r="S225" s="7"/>
      <c r="T225" s="7"/>
      <c r="U225" s="7"/>
      <c r="V225" s="7"/>
      <c r="W225" s="7"/>
      <c r="X225" s="7"/>
      <c r="Y225" s="8"/>
      <c r="Z225" s="4"/>
      <c r="AA225" s="5"/>
      <c r="AB225" s="5"/>
    </row>
    <row r="226" spans="1:28" x14ac:dyDescent="0.2">
      <c r="A226" s="5"/>
      <c r="B226" s="4"/>
      <c r="C226" s="5"/>
      <c r="D226" s="4"/>
      <c r="E226" s="4"/>
      <c r="F226" s="4"/>
      <c r="G226" s="4"/>
      <c r="H226" s="4"/>
      <c r="I226" s="6"/>
      <c r="J226" s="4"/>
      <c r="K226" s="4"/>
      <c r="L226" s="4"/>
      <c r="M226" s="7"/>
      <c r="N226" s="4"/>
      <c r="O226" s="4"/>
      <c r="P226" s="4"/>
      <c r="Q226" s="4"/>
      <c r="R226" s="7"/>
      <c r="S226" s="7"/>
      <c r="T226" s="7"/>
      <c r="U226" s="7"/>
      <c r="V226" s="7"/>
      <c r="W226" s="7"/>
      <c r="X226" s="7"/>
      <c r="Y226" s="8"/>
      <c r="Z226" s="4"/>
      <c r="AA226" s="5"/>
      <c r="AB226" s="5"/>
    </row>
    <row r="227" spans="1:28" x14ac:dyDescent="0.2">
      <c r="A227" s="5"/>
      <c r="B227" s="4"/>
      <c r="C227" s="5"/>
      <c r="D227" s="4"/>
      <c r="E227" s="4"/>
      <c r="F227" s="4"/>
      <c r="G227" s="4"/>
      <c r="H227" s="4"/>
      <c r="I227" s="6"/>
      <c r="J227" s="4"/>
      <c r="K227" s="4"/>
      <c r="L227" s="4"/>
      <c r="M227" s="7"/>
      <c r="N227" s="4"/>
      <c r="O227" s="4"/>
      <c r="P227" s="4"/>
      <c r="Q227" s="4"/>
      <c r="R227" s="7"/>
      <c r="S227" s="7"/>
      <c r="T227" s="7"/>
      <c r="U227" s="7"/>
      <c r="V227" s="7"/>
      <c r="W227" s="7"/>
      <c r="X227" s="7"/>
      <c r="Y227" s="8"/>
      <c r="Z227" s="4"/>
      <c r="AA227" s="5"/>
      <c r="AB227" s="5"/>
    </row>
    <row r="228" spans="1:28" x14ac:dyDescent="0.2">
      <c r="A228" s="5"/>
      <c r="B228" s="4"/>
      <c r="C228" s="5"/>
      <c r="D228" s="4"/>
      <c r="E228" s="4"/>
      <c r="F228" s="4"/>
      <c r="G228" s="4"/>
      <c r="H228" s="4"/>
      <c r="I228" s="6"/>
      <c r="J228" s="4"/>
      <c r="K228" s="4"/>
      <c r="L228" s="4"/>
      <c r="M228" s="7"/>
      <c r="N228" s="4"/>
      <c r="O228" s="4"/>
      <c r="P228" s="4"/>
      <c r="Q228" s="4"/>
      <c r="R228" s="7"/>
      <c r="S228" s="7"/>
      <c r="T228" s="7"/>
      <c r="U228" s="7"/>
      <c r="V228" s="7"/>
      <c r="W228" s="7"/>
      <c r="X228" s="7"/>
      <c r="Y228" s="8"/>
      <c r="Z228" s="4"/>
      <c r="AA228" s="5"/>
      <c r="AB228" s="5"/>
    </row>
    <row r="229" spans="1:28" x14ac:dyDescent="0.2">
      <c r="A229" s="5"/>
      <c r="B229" s="4"/>
      <c r="C229" s="5"/>
      <c r="D229" s="4"/>
      <c r="E229" s="4"/>
      <c r="F229" s="4"/>
      <c r="G229" s="4"/>
      <c r="H229" s="4"/>
      <c r="I229" s="6"/>
      <c r="J229" s="4"/>
      <c r="K229" s="4"/>
      <c r="L229" s="4"/>
      <c r="M229" s="7"/>
      <c r="N229" s="4"/>
      <c r="O229" s="4"/>
      <c r="P229" s="4"/>
      <c r="Q229" s="4"/>
      <c r="R229" s="7"/>
      <c r="S229" s="7"/>
      <c r="T229" s="7"/>
      <c r="U229" s="7"/>
      <c r="V229" s="7"/>
      <c r="W229" s="7"/>
      <c r="X229" s="7"/>
      <c r="Y229" s="8"/>
      <c r="Z229" s="4"/>
      <c r="AA229" s="5"/>
      <c r="AB229" s="5"/>
    </row>
    <row r="230" spans="1:28" x14ac:dyDescent="0.2">
      <c r="A230" s="5"/>
      <c r="B230" s="4"/>
      <c r="C230" s="5"/>
      <c r="D230" s="4"/>
      <c r="E230" s="4"/>
      <c r="F230" s="4"/>
      <c r="G230" s="4"/>
      <c r="H230" s="4"/>
      <c r="I230" s="6"/>
      <c r="J230" s="4"/>
      <c r="K230" s="4"/>
      <c r="L230" s="4"/>
      <c r="M230" s="7"/>
      <c r="N230" s="4"/>
      <c r="O230" s="4"/>
      <c r="P230" s="4"/>
      <c r="Q230" s="4"/>
      <c r="R230" s="7"/>
      <c r="S230" s="7"/>
      <c r="T230" s="7"/>
      <c r="U230" s="7"/>
      <c r="V230" s="7"/>
      <c r="W230" s="7"/>
      <c r="X230" s="7"/>
      <c r="Y230" s="8"/>
      <c r="Z230" s="4"/>
      <c r="AA230" s="5"/>
      <c r="AB230" s="5"/>
    </row>
    <row r="231" spans="1:28" x14ac:dyDescent="0.2">
      <c r="A231" s="5"/>
      <c r="B231" s="4"/>
      <c r="C231" s="5"/>
      <c r="D231" s="4"/>
      <c r="E231" s="4"/>
      <c r="F231" s="4"/>
      <c r="G231" s="4"/>
      <c r="H231" s="4"/>
      <c r="I231" s="6"/>
      <c r="J231" s="4"/>
      <c r="K231" s="4"/>
      <c r="L231" s="4"/>
      <c r="M231" s="7"/>
      <c r="N231" s="4"/>
      <c r="O231" s="4"/>
      <c r="P231" s="4"/>
      <c r="Q231" s="4"/>
      <c r="R231" s="7"/>
      <c r="S231" s="7"/>
      <c r="T231" s="7"/>
      <c r="U231" s="7"/>
      <c r="V231" s="7"/>
      <c r="W231" s="7"/>
      <c r="X231" s="7"/>
      <c r="Y231" s="8"/>
      <c r="Z231" s="4"/>
      <c r="AA231" s="5"/>
      <c r="AB231" s="5"/>
    </row>
    <row r="232" spans="1:28" x14ac:dyDescent="0.2">
      <c r="A232" s="5"/>
      <c r="B232" s="4"/>
      <c r="C232" s="5"/>
      <c r="D232" s="4"/>
      <c r="E232" s="4"/>
      <c r="F232" s="4"/>
      <c r="G232" s="4"/>
      <c r="H232" s="4"/>
      <c r="I232" s="6"/>
      <c r="J232" s="4"/>
      <c r="K232" s="4"/>
      <c r="L232" s="4"/>
      <c r="M232" s="7"/>
      <c r="N232" s="4"/>
      <c r="O232" s="4"/>
      <c r="P232" s="4"/>
      <c r="Q232" s="4"/>
      <c r="R232" s="7"/>
      <c r="S232" s="7"/>
      <c r="T232" s="7"/>
      <c r="U232" s="7"/>
      <c r="V232" s="7"/>
      <c r="W232" s="7"/>
      <c r="X232" s="7"/>
      <c r="Y232" s="8"/>
      <c r="Z232" s="4"/>
      <c r="AA232" s="5"/>
      <c r="AB232" s="5"/>
    </row>
    <row r="233" spans="1:28" x14ac:dyDescent="0.2">
      <c r="A233" s="5"/>
      <c r="B233" s="4"/>
      <c r="C233" s="5"/>
      <c r="D233" s="4"/>
      <c r="E233" s="4"/>
      <c r="F233" s="4"/>
      <c r="G233" s="4"/>
      <c r="H233" s="4"/>
      <c r="I233" s="6"/>
      <c r="J233" s="4"/>
      <c r="K233" s="4"/>
      <c r="L233" s="4"/>
      <c r="M233" s="7"/>
      <c r="N233" s="4"/>
      <c r="O233" s="4"/>
      <c r="P233" s="4"/>
      <c r="Q233" s="4"/>
      <c r="R233" s="7"/>
      <c r="S233" s="7"/>
      <c r="T233" s="7"/>
      <c r="U233" s="7"/>
      <c r="V233" s="7"/>
      <c r="W233" s="7"/>
      <c r="X233" s="7"/>
      <c r="Y233" s="8"/>
      <c r="Z233" s="4"/>
      <c r="AA233" s="5"/>
      <c r="AB233" s="5"/>
    </row>
    <row r="234" spans="1:28" x14ac:dyDescent="0.2">
      <c r="A234" s="5"/>
      <c r="B234" s="4"/>
      <c r="C234" s="5"/>
      <c r="D234" s="4"/>
      <c r="E234" s="4"/>
      <c r="F234" s="4"/>
      <c r="G234" s="4"/>
      <c r="H234" s="4"/>
      <c r="I234" s="6"/>
      <c r="J234" s="4"/>
      <c r="K234" s="4"/>
      <c r="L234" s="4"/>
      <c r="M234" s="7"/>
      <c r="N234" s="4"/>
      <c r="O234" s="4"/>
      <c r="P234" s="4"/>
      <c r="Q234" s="4"/>
      <c r="R234" s="7"/>
      <c r="S234" s="7"/>
      <c r="T234" s="7"/>
      <c r="U234" s="7"/>
      <c r="V234" s="7"/>
      <c r="W234" s="7"/>
      <c r="X234" s="7"/>
      <c r="Y234" s="8"/>
      <c r="Z234" s="4"/>
      <c r="AA234" s="5"/>
      <c r="AB234" s="5"/>
    </row>
    <row r="235" spans="1:28" x14ac:dyDescent="0.2">
      <c r="A235" s="5"/>
      <c r="B235" s="4"/>
      <c r="C235" s="5"/>
      <c r="D235" s="4"/>
      <c r="E235" s="4"/>
      <c r="F235" s="4"/>
      <c r="G235" s="4"/>
      <c r="H235" s="4"/>
      <c r="I235" s="6"/>
      <c r="J235" s="4"/>
      <c r="K235" s="4"/>
      <c r="L235" s="4"/>
      <c r="M235" s="7"/>
      <c r="N235" s="4"/>
      <c r="O235" s="4"/>
      <c r="P235" s="4"/>
      <c r="Q235" s="4"/>
      <c r="R235" s="7"/>
      <c r="S235" s="7"/>
      <c r="T235" s="7"/>
      <c r="U235" s="7"/>
      <c r="V235" s="7"/>
      <c r="W235" s="7"/>
      <c r="X235" s="7"/>
      <c r="Y235" s="8"/>
      <c r="Z235" s="4"/>
      <c r="AA235" s="5"/>
      <c r="AB235" s="5"/>
    </row>
    <row r="236" spans="1:28" x14ac:dyDescent="0.2">
      <c r="A236" s="5"/>
      <c r="B236" s="4"/>
      <c r="C236" s="5"/>
      <c r="D236" s="4"/>
      <c r="E236" s="4"/>
      <c r="F236" s="4"/>
      <c r="G236" s="4"/>
      <c r="H236" s="4"/>
      <c r="I236" s="6"/>
      <c r="J236" s="4"/>
      <c r="K236" s="4"/>
      <c r="L236" s="4"/>
      <c r="M236" s="7"/>
      <c r="N236" s="4"/>
      <c r="O236" s="4"/>
      <c r="P236" s="4"/>
      <c r="Q236" s="4"/>
      <c r="R236" s="7"/>
      <c r="S236" s="7"/>
      <c r="T236" s="7"/>
      <c r="U236" s="7"/>
      <c r="V236" s="7"/>
      <c r="W236" s="7"/>
      <c r="X236" s="7"/>
      <c r="Y236" s="8"/>
      <c r="Z236" s="4"/>
      <c r="AA236" s="5"/>
      <c r="AB236" s="5"/>
    </row>
    <row r="237" spans="1:28" x14ac:dyDescent="0.2">
      <c r="A237" s="5"/>
      <c r="B237" s="4"/>
      <c r="C237" s="5"/>
      <c r="D237" s="4"/>
      <c r="E237" s="4"/>
      <c r="F237" s="4"/>
      <c r="G237" s="4"/>
      <c r="H237" s="4"/>
      <c r="I237" s="6"/>
      <c r="J237" s="4"/>
      <c r="K237" s="4"/>
      <c r="L237" s="4"/>
      <c r="M237" s="7"/>
      <c r="N237" s="4"/>
      <c r="O237" s="4"/>
      <c r="P237" s="4"/>
      <c r="Q237" s="4"/>
      <c r="R237" s="7"/>
      <c r="S237" s="7"/>
      <c r="T237" s="7"/>
      <c r="U237" s="7"/>
      <c r="V237" s="7"/>
      <c r="W237" s="7"/>
      <c r="X237" s="7"/>
      <c r="Y237" s="8"/>
      <c r="Z237" s="4"/>
      <c r="AA237" s="5"/>
      <c r="AB237" s="5"/>
    </row>
    <row r="238" spans="1:28" x14ac:dyDescent="0.2">
      <c r="A238" s="5"/>
      <c r="B238" s="4"/>
      <c r="C238" s="5"/>
      <c r="D238" s="4"/>
      <c r="E238" s="4"/>
      <c r="F238" s="4"/>
      <c r="G238" s="4"/>
      <c r="H238" s="4"/>
      <c r="I238" s="6"/>
      <c r="J238" s="4"/>
      <c r="K238" s="4"/>
      <c r="L238" s="4"/>
      <c r="M238" s="7"/>
      <c r="N238" s="4"/>
      <c r="O238" s="4"/>
      <c r="P238" s="4"/>
      <c r="Q238" s="4"/>
      <c r="R238" s="7"/>
      <c r="S238" s="7"/>
      <c r="T238" s="7"/>
      <c r="U238" s="7"/>
      <c r="V238" s="7"/>
      <c r="W238" s="7"/>
      <c r="X238" s="7"/>
      <c r="Y238" s="8"/>
      <c r="Z238" s="4"/>
      <c r="AA238" s="5"/>
      <c r="AB238" s="5"/>
    </row>
    <row r="239" spans="1:28" x14ac:dyDescent="0.2">
      <c r="A239" s="5"/>
      <c r="B239" s="4"/>
      <c r="C239" s="5"/>
      <c r="D239" s="4"/>
      <c r="E239" s="4"/>
      <c r="F239" s="4"/>
      <c r="G239" s="4"/>
      <c r="H239" s="4"/>
      <c r="I239" s="6"/>
      <c r="J239" s="4"/>
      <c r="K239" s="4"/>
      <c r="L239" s="4"/>
      <c r="M239" s="7"/>
      <c r="N239" s="4"/>
      <c r="O239" s="4"/>
      <c r="P239" s="4"/>
      <c r="Q239" s="4"/>
      <c r="R239" s="7"/>
      <c r="S239" s="7"/>
      <c r="T239" s="7"/>
      <c r="U239" s="7"/>
      <c r="V239" s="7"/>
      <c r="W239" s="7"/>
      <c r="X239" s="7"/>
      <c r="Y239" s="8"/>
      <c r="Z239" s="4"/>
      <c r="AA239" s="5"/>
      <c r="AB239" s="5"/>
    </row>
    <row r="240" spans="1:28" x14ac:dyDescent="0.2">
      <c r="A240" s="5"/>
      <c r="B240" s="4"/>
      <c r="C240" s="5"/>
      <c r="D240" s="4"/>
      <c r="E240" s="4"/>
      <c r="F240" s="4"/>
      <c r="G240" s="4"/>
      <c r="H240" s="4"/>
      <c r="I240" s="6"/>
      <c r="J240" s="4"/>
      <c r="K240" s="4"/>
      <c r="L240" s="4"/>
      <c r="M240" s="7"/>
      <c r="N240" s="4"/>
      <c r="O240" s="4"/>
      <c r="P240" s="4"/>
      <c r="Q240" s="4"/>
      <c r="R240" s="7"/>
      <c r="S240" s="7"/>
      <c r="T240" s="7"/>
      <c r="U240" s="7"/>
      <c r="V240" s="7"/>
      <c r="W240" s="7"/>
      <c r="X240" s="7"/>
      <c r="Y240" s="8"/>
      <c r="Z240" s="4"/>
      <c r="AA240" s="5"/>
      <c r="AB240" s="5"/>
    </row>
    <row r="241" spans="1:28" x14ac:dyDescent="0.2">
      <c r="A241" s="5"/>
      <c r="B241" s="4"/>
      <c r="C241" s="5"/>
      <c r="D241" s="4"/>
      <c r="E241" s="4"/>
      <c r="F241" s="4"/>
      <c r="G241" s="4"/>
      <c r="H241" s="4"/>
      <c r="I241" s="6"/>
      <c r="J241" s="4"/>
      <c r="K241" s="4"/>
      <c r="L241" s="4"/>
      <c r="M241" s="7"/>
      <c r="N241" s="4"/>
      <c r="O241" s="4"/>
      <c r="P241" s="4"/>
      <c r="Q241" s="4"/>
      <c r="R241" s="7"/>
      <c r="S241" s="7"/>
      <c r="T241" s="7"/>
      <c r="U241" s="7"/>
      <c r="V241" s="7"/>
      <c r="W241" s="7"/>
      <c r="X241" s="7"/>
      <c r="Y241" s="8"/>
      <c r="Z241" s="4"/>
      <c r="AA241" s="5"/>
      <c r="AB241" s="5"/>
    </row>
    <row r="242" spans="1:28" x14ac:dyDescent="0.2">
      <c r="A242" s="5"/>
      <c r="B242" s="4"/>
      <c r="C242" s="5"/>
      <c r="D242" s="4"/>
      <c r="E242" s="4"/>
      <c r="F242" s="4"/>
      <c r="G242" s="4"/>
      <c r="H242" s="4"/>
      <c r="I242" s="6"/>
      <c r="J242" s="4"/>
      <c r="K242" s="4"/>
      <c r="L242" s="4"/>
      <c r="M242" s="7"/>
      <c r="N242" s="4"/>
      <c r="O242" s="4"/>
      <c r="P242" s="4"/>
      <c r="Q242" s="4"/>
      <c r="R242" s="7"/>
      <c r="S242" s="7"/>
      <c r="T242" s="7"/>
      <c r="U242" s="7"/>
      <c r="V242" s="7"/>
      <c r="W242" s="7"/>
      <c r="X242" s="7"/>
      <c r="Y242" s="8"/>
      <c r="Z242" s="4"/>
      <c r="AA242" s="5"/>
      <c r="AB242" s="5"/>
    </row>
    <row r="243" spans="1:28" x14ac:dyDescent="0.2">
      <c r="A243" s="5"/>
      <c r="B243" s="4"/>
      <c r="C243" s="5"/>
      <c r="D243" s="4"/>
      <c r="E243" s="4"/>
      <c r="F243" s="4"/>
      <c r="G243" s="4"/>
      <c r="H243" s="4"/>
      <c r="I243" s="6"/>
      <c r="J243" s="4"/>
      <c r="K243" s="4"/>
      <c r="L243" s="4"/>
      <c r="M243" s="7"/>
      <c r="N243" s="4"/>
      <c r="O243" s="4"/>
      <c r="P243" s="4"/>
      <c r="Q243" s="4"/>
      <c r="R243" s="7"/>
      <c r="S243" s="7"/>
      <c r="T243" s="7"/>
      <c r="U243" s="7"/>
      <c r="V243" s="7"/>
      <c r="W243" s="7"/>
      <c r="X243" s="7"/>
      <c r="Y243" s="8"/>
      <c r="Z243" s="4"/>
      <c r="AA243" s="5"/>
      <c r="AB243" s="5"/>
    </row>
    <row r="244" spans="1:28" x14ac:dyDescent="0.2">
      <c r="A244" s="5"/>
      <c r="B244" s="4"/>
      <c r="C244" s="5"/>
      <c r="D244" s="4"/>
      <c r="E244" s="4"/>
      <c r="F244" s="4"/>
      <c r="G244" s="4"/>
      <c r="H244" s="4"/>
      <c r="I244" s="6"/>
      <c r="J244" s="4"/>
      <c r="K244" s="4"/>
      <c r="L244" s="4"/>
      <c r="M244" s="7"/>
      <c r="N244" s="4"/>
      <c r="O244" s="4"/>
      <c r="P244" s="4"/>
      <c r="Q244" s="4"/>
      <c r="R244" s="7"/>
      <c r="S244" s="7"/>
      <c r="T244" s="7"/>
      <c r="U244" s="7"/>
      <c r="V244" s="7"/>
      <c r="W244" s="7"/>
      <c r="X244" s="7"/>
      <c r="Y244" s="8"/>
      <c r="Z244" s="4"/>
      <c r="AA244" s="5"/>
      <c r="AB244" s="5"/>
    </row>
    <row r="245" spans="1:28" x14ac:dyDescent="0.2">
      <c r="A245" s="5"/>
      <c r="B245" s="4"/>
      <c r="C245" s="5"/>
      <c r="D245" s="4"/>
      <c r="E245" s="4"/>
      <c r="F245" s="4"/>
      <c r="G245" s="4"/>
      <c r="H245" s="4"/>
      <c r="I245" s="6"/>
      <c r="J245" s="4"/>
      <c r="K245" s="4"/>
      <c r="L245" s="4"/>
      <c r="M245" s="7"/>
      <c r="N245" s="4"/>
      <c r="O245" s="4"/>
      <c r="P245" s="4"/>
      <c r="Q245" s="4"/>
      <c r="R245" s="7"/>
      <c r="S245" s="7"/>
      <c r="T245" s="7"/>
      <c r="U245" s="7"/>
      <c r="V245" s="7"/>
      <c r="W245" s="7"/>
      <c r="X245" s="7"/>
      <c r="Y245" s="8"/>
      <c r="Z245" s="4"/>
      <c r="AA245" s="5"/>
      <c r="AB245" s="5"/>
    </row>
    <row r="246" spans="1:28" x14ac:dyDescent="0.2">
      <c r="A246" s="5"/>
      <c r="B246" s="4"/>
      <c r="C246" s="5"/>
      <c r="D246" s="4"/>
      <c r="E246" s="4"/>
      <c r="F246" s="4"/>
      <c r="G246" s="4"/>
      <c r="H246" s="4"/>
      <c r="I246" s="6"/>
      <c r="J246" s="4"/>
      <c r="K246" s="4"/>
      <c r="L246" s="4"/>
      <c r="M246" s="7"/>
      <c r="N246" s="4"/>
      <c r="O246" s="4"/>
      <c r="P246" s="4"/>
      <c r="Q246" s="4"/>
      <c r="R246" s="7"/>
      <c r="S246" s="7"/>
      <c r="T246" s="7"/>
      <c r="U246" s="7"/>
      <c r="V246" s="7"/>
      <c r="W246" s="7"/>
      <c r="X246" s="7"/>
      <c r="Y246" s="8"/>
      <c r="Z246" s="4"/>
      <c r="AA246" s="5"/>
      <c r="AB246" s="5"/>
    </row>
    <row r="247" spans="1:28" x14ac:dyDescent="0.2">
      <c r="A247" s="5"/>
      <c r="B247" s="4"/>
      <c r="C247" s="5"/>
      <c r="D247" s="4"/>
      <c r="E247" s="4"/>
      <c r="F247" s="4"/>
      <c r="G247" s="4"/>
      <c r="H247" s="4"/>
      <c r="I247" s="6"/>
      <c r="J247" s="4"/>
      <c r="K247" s="4"/>
      <c r="L247" s="4"/>
      <c r="M247" s="7"/>
      <c r="N247" s="4"/>
      <c r="O247" s="4"/>
      <c r="P247" s="4"/>
      <c r="Q247" s="4"/>
      <c r="R247" s="7"/>
      <c r="S247" s="7"/>
      <c r="T247" s="7"/>
      <c r="U247" s="7"/>
      <c r="V247" s="7"/>
      <c r="W247" s="7"/>
      <c r="X247" s="7"/>
      <c r="Y247" s="8"/>
      <c r="Z247" s="4"/>
      <c r="AA247" s="5"/>
      <c r="AB247" s="5"/>
    </row>
    <row r="248" spans="1:28" x14ac:dyDescent="0.2">
      <c r="A248" s="5"/>
      <c r="B248" s="4"/>
      <c r="C248" s="5"/>
      <c r="D248" s="4"/>
      <c r="E248" s="4"/>
      <c r="F248" s="4"/>
      <c r="G248" s="4"/>
      <c r="H248" s="4"/>
      <c r="I248" s="6"/>
      <c r="J248" s="4"/>
      <c r="K248" s="4"/>
      <c r="L248" s="4"/>
      <c r="M248" s="7"/>
      <c r="N248" s="4"/>
      <c r="O248" s="4"/>
      <c r="P248" s="4"/>
      <c r="Q248" s="4"/>
      <c r="R248" s="7"/>
      <c r="S248" s="7"/>
      <c r="T248" s="7"/>
      <c r="U248" s="7"/>
      <c r="V248" s="7"/>
      <c r="W248" s="7"/>
      <c r="X248" s="7"/>
      <c r="Y248" s="8"/>
      <c r="Z248" s="4"/>
      <c r="AA248" s="5"/>
      <c r="AB248" s="5"/>
    </row>
    <row r="249" spans="1:28" x14ac:dyDescent="0.2">
      <c r="A249" s="5"/>
      <c r="B249" s="4"/>
      <c r="C249" s="5"/>
      <c r="D249" s="4"/>
      <c r="E249" s="4"/>
      <c r="F249" s="4"/>
      <c r="G249" s="4"/>
      <c r="H249" s="4"/>
      <c r="I249" s="6"/>
      <c r="J249" s="4"/>
      <c r="K249" s="4"/>
      <c r="L249" s="4"/>
      <c r="M249" s="7"/>
      <c r="N249" s="4"/>
      <c r="O249" s="4"/>
      <c r="P249" s="4"/>
      <c r="Q249" s="4"/>
      <c r="R249" s="7"/>
      <c r="S249" s="7"/>
      <c r="T249" s="7"/>
      <c r="U249" s="7"/>
      <c r="V249" s="7"/>
      <c r="W249" s="7"/>
      <c r="X249" s="7"/>
      <c r="Y249" s="8"/>
      <c r="Z249" s="4"/>
      <c r="AA249" s="5"/>
      <c r="AB249" s="5"/>
    </row>
    <row r="250" spans="1:28" x14ac:dyDescent="0.2">
      <c r="A250" s="5"/>
      <c r="B250" s="4"/>
      <c r="C250" s="5"/>
      <c r="D250" s="4"/>
      <c r="E250" s="4"/>
      <c r="F250" s="4"/>
      <c r="G250" s="4"/>
      <c r="H250" s="4"/>
      <c r="I250" s="6"/>
      <c r="J250" s="4"/>
      <c r="K250" s="4"/>
      <c r="L250" s="4"/>
      <c r="M250" s="7"/>
      <c r="N250" s="4"/>
      <c r="O250" s="4"/>
      <c r="P250" s="4"/>
      <c r="Q250" s="4"/>
      <c r="R250" s="7"/>
      <c r="S250" s="7"/>
      <c r="T250" s="7"/>
      <c r="U250" s="7"/>
      <c r="V250" s="7"/>
      <c r="W250" s="7"/>
      <c r="X250" s="7"/>
      <c r="Y250" s="8"/>
      <c r="Z250" s="4"/>
      <c r="AA250" s="5"/>
      <c r="AB250" s="5"/>
    </row>
    <row r="251" spans="1:28" x14ac:dyDescent="0.2">
      <c r="A251" s="5"/>
      <c r="B251" s="4"/>
      <c r="C251" s="5"/>
      <c r="D251" s="4"/>
      <c r="E251" s="4"/>
      <c r="F251" s="4"/>
      <c r="G251" s="4"/>
      <c r="H251" s="4"/>
      <c r="I251" s="6"/>
      <c r="J251" s="4"/>
      <c r="K251" s="4"/>
      <c r="L251" s="4"/>
      <c r="M251" s="7"/>
      <c r="N251" s="4"/>
      <c r="O251" s="4"/>
      <c r="P251" s="4"/>
      <c r="Q251" s="4"/>
      <c r="R251" s="7"/>
      <c r="S251" s="7"/>
      <c r="T251" s="7"/>
      <c r="U251" s="7"/>
      <c r="V251" s="7"/>
      <c r="W251" s="7"/>
      <c r="X251" s="7"/>
      <c r="Y251" s="8"/>
      <c r="Z251" s="4"/>
      <c r="AA251" s="5"/>
      <c r="AB251" s="5"/>
    </row>
    <row r="252" spans="1:28" x14ac:dyDescent="0.2">
      <c r="A252" s="5"/>
      <c r="B252" s="4"/>
      <c r="C252" s="5"/>
      <c r="D252" s="4"/>
      <c r="E252" s="4"/>
      <c r="F252" s="4"/>
      <c r="G252" s="4"/>
      <c r="H252" s="4"/>
      <c r="I252" s="6"/>
      <c r="J252" s="4"/>
      <c r="K252" s="4"/>
      <c r="L252" s="4"/>
      <c r="M252" s="7"/>
      <c r="N252" s="4"/>
      <c r="O252" s="4"/>
      <c r="P252" s="4"/>
      <c r="Q252" s="4"/>
      <c r="R252" s="7"/>
      <c r="S252" s="7"/>
      <c r="T252" s="7"/>
      <c r="U252" s="7"/>
      <c r="V252" s="7"/>
      <c r="W252" s="7"/>
      <c r="X252" s="7"/>
      <c r="Y252" s="8"/>
      <c r="Z252" s="4"/>
      <c r="AA252" s="5"/>
      <c r="AB252" s="5"/>
    </row>
    <row r="253" spans="1:28" x14ac:dyDescent="0.2">
      <c r="A253" s="5"/>
      <c r="B253" s="4"/>
      <c r="C253" s="5"/>
      <c r="D253" s="4"/>
      <c r="E253" s="4"/>
      <c r="F253" s="4"/>
      <c r="G253" s="4"/>
      <c r="H253" s="4"/>
      <c r="I253" s="6"/>
      <c r="J253" s="4"/>
      <c r="K253" s="4"/>
      <c r="L253" s="4"/>
      <c r="M253" s="7"/>
      <c r="N253" s="4"/>
      <c r="O253" s="4"/>
      <c r="P253" s="4"/>
      <c r="Q253" s="4"/>
      <c r="R253" s="7"/>
      <c r="S253" s="7"/>
      <c r="T253" s="7"/>
      <c r="U253" s="7"/>
      <c r="V253" s="7"/>
      <c r="W253" s="7"/>
      <c r="X253" s="7"/>
      <c r="Y253" s="8"/>
      <c r="Z253" s="4"/>
      <c r="AA253" s="5"/>
      <c r="AB253" s="5"/>
    </row>
    <row r="254" spans="1:28" x14ac:dyDescent="0.2">
      <c r="A254" s="5"/>
      <c r="B254" s="4"/>
      <c r="C254" s="5"/>
      <c r="D254" s="4"/>
      <c r="E254" s="4"/>
      <c r="F254" s="4"/>
      <c r="G254" s="4"/>
      <c r="H254" s="4"/>
      <c r="I254" s="6"/>
      <c r="J254" s="4"/>
      <c r="K254" s="4"/>
      <c r="L254" s="4"/>
      <c r="M254" s="7"/>
      <c r="N254" s="4"/>
      <c r="O254" s="4"/>
      <c r="P254" s="4"/>
      <c r="Q254" s="4"/>
      <c r="R254" s="7"/>
      <c r="S254" s="7"/>
      <c r="T254" s="7"/>
      <c r="U254" s="7"/>
      <c r="V254" s="7"/>
      <c r="W254" s="7"/>
      <c r="X254" s="7"/>
      <c r="Y254" s="8"/>
      <c r="Z254" s="4"/>
      <c r="AA254" s="5"/>
      <c r="AB254" s="5"/>
    </row>
    <row r="255" spans="1:28" x14ac:dyDescent="0.2">
      <c r="A255" s="5"/>
      <c r="B255" s="4"/>
      <c r="C255" s="5"/>
      <c r="D255" s="4"/>
      <c r="E255" s="4"/>
      <c r="F255" s="4"/>
      <c r="G255" s="4"/>
      <c r="H255" s="4"/>
      <c r="I255" s="6"/>
      <c r="J255" s="4"/>
      <c r="K255" s="4"/>
      <c r="L255" s="4"/>
      <c r="M255" s="7"/>
      <c r="N255" s="4"/>
      <c r="O255" s="4"/>
      <c r="P255" s="4"/>
      <c r="Q255" s="4"/>
      <c r="R255" s="7"/>
      <c r="S255" s="7"/>
      <c r="T255" s="7"/>
      <c r="U255" s="7"/>
      <c r="V255" s="7"/>
      <c r="W255" s="7"/>
      <c r="X255" s="7"/>
      <c r="Y255" s="8"/>
      <c r="Z255" s="4"/>
      <c r="AA255" s="5"/>
      <c r="AB255" s="5"/>
    </row>
    <row r="256" spans="1:28" x14ac:dyDescent="0.2">
      <c r="A256" s="5"/>
      <c r="B256" s="4"/>
      <c r="C256" s="5"/>
      <c r="D256" s="4"/>
      <c r="E256" s="4"/>
      <c r="F256" s="4"/>
      <c r="G256" s="4"/>
      <c r="H256" s="4"/>
      <c r="I256" s="6"/>
      <c r="J256" s="4"/>
      <c r="K256" s="4"/>
      <c r="L256" s="4"/>
      <c r="M256" s="7"/>
      <c r="N256" s="4"/>
      <c r="O256" s="4"/>
      <c r="P256" s="4"/>
      <c r="Q256" s="4"/>
      <c r="R256" s="7"/>
      <c r="S256" s="7"/>
      <c r="T256" s="7"/>
      <c r="U256" s="7"/>
      <c r="V256" s="7"/>
      <c r="W256" s="7"/>
      <c r="X256" s="7"/>
      <c r="Y256" s="8"/>
      <c r="Z256" s="4"/>
      <c r="AA256" s="5"/>
      <c r="AB256" s="5"/>
    </row>
    <row r="257" spans="1:28" x14ac:dyDescent="0.2">
      <c r="A257" s="5"/>
      <c r="B257" s="4"/>
      <c r="C257" s="5"/>
      <c r="D257" s="4"/>
      <c r="E257" s="4"/>
      <c r="F257" s="4"/>
      <c r="G257" s="4"/>
      <c r="H257" s="4"/>
      <c r="I257" s="6"/>
      <c r="J257" s="4"/>
      <c r="K257" s="4"/>
      <c r="L257" s="4"/>
      <c r="M257" s="7"/>
      <c r="N257" s="4"/>
      <c r="O257" s="4"/>
      <c r="P257" s="4"/>
      <c r="Q257" s="4"/>
      <c r="R257" s="7"/>
      <c r="S257" s="7"/>
      <c r="T257" s="7"/>
      <c r="U257" s="7"/>
      <c r="V257" s="7"/>
      <c r="W257" s="7"/>
      <c r="X257" s="7"/>
      <c r="Y257" s="8"/>
      <c r="Z257" s="4"/>
      <c r="AA257" s="5"/>
      <c r="AB257" s="5"/>
    </row>
    <row r="258" spans="1:28" x14ac:dyDescent="0.2">
      <c r="A258" s="5"/>
      <c r="B258" s="4"/>
      <c r="C258" s="5"/>
      <c r="D258" s="4"/>
      <c r="E258" s="4"/>
      <c r="F258" s="4"/>
      <c r="G258" s="4"/>
      <c r="H258" s="4"/>
      <c r="I258" s="6"/>
      <c r="J258" s="4"/>
      <c r="K258" s="4"/>
      <c r="L258" s="4"/>
      <c r="M258" s="7"/>
      <c r="N258" s="4"/>
      <c r="O258" s="4"/>
      <c r="P258" s="4"/>
      <c r="Q258" s="4"/>
      <c r="R258" s="7"/>
      <c r="S258" s="7"/>
      <c r="T258" s="7"/>
      <c r="U258" s="7"/>
      <c r="V258" s="7"/>
      <c r="W258" s="7"/>
      <c r="X258" s="7"/>
      <c r="Y258" s="8"/>
      <c r="Z258" s="4"/>
      <c r="AA258" s="5"/>
      <c r="AB258" s="5"/>
    </row>
    <row r="259" spans="1:28" x14ac:dyDescent="0.2">
      <c r="A259" s="5"/>
      <c r="B259" s="4"/>
      <c r="C259" s="5"/>
      <c r="D259" s="4"/>
      <c r="E259" s="4"/>
      <c r="F259" s="4"/>
      <c r="G259" s="4"/>
      <c r="H259" s="4"/>
      <c r="I259" s="6"/>
      <c r="J259" s="4"/>
      <c r="K259" s="4"/>
      <c r="L259" s="4"/>
      <c r="M259" s="7"/>
      <c r="N259" s="4"/>
      <c r="O259" s="4"/>
      <c r="P259" s="4"/>
      <c r="Q259" s="4"/>
      <c r="R259" s="7"/>
      <c r="S259" s="7"/>
      <c r="T259" s="7"/>
      <c r="U259" s="7"/>
      <c r="V259" s="7"/>
      <c r="W259" s="7"/>
      <c r="X259" s="7"/>
      <c r="Y259" s="8"/>
      <c r="Z259" s="4"/>
      <c r="AA259" s="5"/>
      <c r="AB259" s="5"/>
    </row>
    <row r="260" spans="1:28" x14ac:dyDescent="0.2">
      <c r="A260" s="5"/>
      <c r="B260" s="4"/>
      <c r="C260" s="5"/>
      <c r="D260" s="4"/>
      <c r="E260" s="4"/>
      <c r="F260" s="4"/>
      <c r="G260" s="4"/>
      <c r="H260" s="4"/>
      <c r="I260" s="6"/>
      <c r="J260" s="4"/>
      <c r="K260" s="4"/>
      <c r="L260" s="4"/>
      <c r="M260" s="7"/>
      <c r="N260" s="4"/>
      <c r="O260" s="4"/>
      <c r="P260" s="4"/>
      <c r="Q260" s="4"/>
      <c r="R260" s="7"/>
      <c r="S260" s="7"/>
      <c r="T260" s="7"/>
      <c r="U260" s="7"/>
      <c r="V260" s="7"/>
      <c r="W260" s="7"/>
      <c r="X260" s="7"/>
      <c r="Y260" s="8"/>
      <c r="Z260" s="4"/>
      <c r="AA260" s="5"/>
      <c r="AB260" s="5"/>
    </row>
    <row r="261" spans="1:28" x14ac:dyDescent="0.2">
      <c r="A261" s="5"/>
      <c r="B261" s="4"/>
      <c r="C261" s="5"/>
      <c r="D261" s="4"/>
      <c r="E261" s="4"/>
      <c r="F261" s="4"/>
      <c r="G261" s="4"/>
      <c r="H261" s="4"/>
      <c r="I261" s="6"/>
      <c r="J261" s="4"/>
      <c r="K261" s="4"/>
      <c r="L261" s="4"/>
      <c r="M261" s="7"/>
      <c r="N261" s="4"/>
      <c r="O261" s="4"/>
      <c r="P261" s="4"/>
      <c r="Q261" s="4"/>
      <c r="R261" s="7"/>
      <c r="S261" s="7"/>
      <c r="T261" s="7"/>
      <c r="U261" s="7"/>
      <c r="V261" s="7"/>
      <c r="W261" s="7"/>
      <c r="X261" s="7"/>
      <c r="Y261" s="8"/>
      <c r="Z261" s="4"/>
      <c r="AA261" s="5"/>
      <c r="AB261" s="5"/>
    </row>
    <row r="262" spans="1:28" x14ac:dyDescent="0.2">
      <c r="A262" s="5"/>
      <c r="B262" s="4"/>
      <c r="C262" s="5"/>
      <c r="D262" s="4"/>
      <c r="E262" s="4"/>
      <c r="F262" s="4"/>
      <c r="G262" s="4"/>
      <c r="H262" s="4"/>
      <c r="I262" s="6"/>
      <c r="J262" s="4"/>
      <c r="K262" s="4"/>
      <c r="L262" s="4"/>
      <c r="M262" s="7"/>
      <c r="N262" s="4"/>
      <c r="O262" s="4"/>
      <c r="P262" s="4"/>
      <c r="Q262" s="4"/>
      <c r="R262" s="7"/>
      <c r="S262" s="7"/>
      <c r="T262" s="7"/>
      <c r="U262" s="7"/>
      <c r="V262" s="7"/>
      <c r="W262" s="7"/>
      <c r="X262" s="7"/>
      <c r="Y262" s="8"/>
      <c r="Z262" s="4"/>
      <c r="AA262" s="5"/>
      <c r="AB262" s="5"/>
    </row>
    <row r="263" spans="1:28" x14ac:dyDescent="0.2">
      <c r="A263" s="5"/>
      <c r="B263" s="4"/>
      <c r="C263" s="5"/>
      <c r="D263" s="4"/>
      <c r="E263" s="4"/>
      <c r="F263" s="4"/>
      <c r="G263" s="4"/>
      <c r="H263" s="4"/>
      <c r="I263" s="6"/>
      <c r="J263" s="4"/>
      <c r="K263" s="4"/>
      <c r="L263" s="4"/>
      <c r="M263" s="7"/>
      <c r="N263" s="4"/>
      <c r="O263" s="4"/>
      <c r="P263" s="4"/>
      <c r="Q263" s="4"/>
      <c r="R263" s="7"/>
      <c r="S263" s="7"/>
      <c r="T263" s="7"/>
      <c r="U263" s="7"/>
      <c r="V263" s="7"/>
      <c r="W263" s="7"/>
      <c r="X263" s="7"/>
      <c r="Y263" s="8"/>
      <c r="Z263" s="4"/>
      <c r="AA263" s="5"/>
      <c r="AB263" s="5"/>
    </row>
    <row r="264" spans="1:28" x14ac:dyDescent="0.2">
      <c r="A264" s="5"/>
      <c r="B264" s="4"/>
      <c r="C264" s="5"/>
      <c r="D264" s="4"/>
      <c r="E264" s="4"/>
      <c r="F264" s="4"/>
      <c r="G264" s="4"/>
      <c r="H264" s="4"/>
      <c r="I264" s="6"/>
      <c r="J264" s="4"/>
      <c r="K264" s="4"/>
      <c r="L264" s="4"/>
      <c r="M264" s="7"/>
      <c r="N264" s="4"/>
      <c r="O264" s="4"/>
      <c r="P264" s="4"/>
      <c r="Q264" s="4"/>
      <c r="R264" s="7"/>
      <c r="S264" s="7"/>
      <c r="T264" s="7"/>
      <c r="U264" s="7"/>
      <c r="V264" s="7"/>
      <c r="W264" s="7"/>
      <c r="X264" s="7"/>
      <c r="Y264" s="8"/>
      <c r="Z264" s="4"/>
      <c r="AA264" s="5"/>
      <c r="AB264" s="5"/>
    </row>
    <row r="265" spans="1:28" x14ac:dyDescent="0.2">
      <c r="A265" s="5"/>
      <c r="B265" s="4"/>
      <c r="C265" s="5"/>
      <c r="D265" s="4"/>
      <c r="E265" s="4"/>
      <c r="F265" s="4"/>
      <c r="G265" s="4"/>
      <c r="H265" s="4"/>
      <c r="I265" s="6"/>
      <c r="J265" s="4"/>
      <c r="K265" s="4"/>
      <c r="L265" s="4"/>
      <c r="M265" s="7"/>
      <c r="N265" s="4"/>
      <c r="O265" s="4"/>
      <c r="P265" s="4"/>
      <c r="Q265" s="4"/>
      <c r="R265" s="7"/>
      <c r="S265" s="7"/>
      <c r="T265" s="7"/>
      <c r="U265" s="7"/>
      <c r="V265" s="7"/>
      <c r="W265" s="7"/>
      <c r="X265" s="7"/>
      <c r="Y265" s="8"/>
      <c r="Z265" s="4"/>
      <c r="AA265" s="5"/>
      <c r="AB265" s="5"/>
    </row>
    <row r="266" spans="1:28" x14ac:dyDescent="0.2">
      <c r="A266" s="5"/>
      <c r="B266" s="4"/>
      <c r="C266" s="5"/>
      <c r="D266" s="4"/>
      <c r="E266" s="4"/>
      <c r="F266" s="4"/>
      <c r="G266" s="4"/>
      <c r="H266" s="4"/>
      <c r="I266" s="6"/>
      <c r="J266" s="4"/>
      <c r="K266" s="4"/>
      <c r="L266" s="4"/>
      <c r="M266" s="7"/>
      <c r="N266" s="4"/>
      <c r="O266" s="4"/>
      <c r="P266" s="4"/>
      <c r="Q266" s="4"/>
      <c r="R266" s="7"/>
      <c r="S266" s="7"/>
      <c r="T266" s="7"/>
      <c r="U266" s="7"/>
      <c r="V266" s="7"/>
      <c r="W266" s="7"/>
      <c r="X266" s="7"/>
      <c r="Y266" s="8"/>
      <c r="Z266" s="4"/>
      <c r="AA266" s="5"/>
      <c r="AB266" s="5"/>
    </row>
    <row r="267" spans="1:28" x14ac:dyDescent="0.2">
      <c r="A267" s="5"/>
      <c r="B267" s="4"/>
      <c r="C267" s="5"/>
      <c r="D267" s="4"/>
      <c r="E267" s="4"/>
      <c r="F267" s="4"/>
      <c r="G267" s="4"/>
      <c r="H267" s="4"/>
      <c r="I267" s="6"/>
      <c r="J267" s="4"/>
      <c r="K267" s="4"/>
      <c r="L267" s="4"/>
      <c r="M267" s="7"/>
      <c r="N267" s="4"/>
      <c r="O267" s="4"/>
      <c r="P267" s="4"/>
      <c r="Q267" s="4"/>
      <c r="R267" s="7"/>
      <c r="S267" s="7"/>
      <c r="T267" s="7"/>
      <c r="U267" s="7"/>
      <c r="V267" s="7"/>
      <c r="W267" s="7"/>
      <c r="X267" s="7"/>
      <c r="Y267" s="8"/>
      <c r="Z267" s="4"/>
      <c r="AA267" s="5"/>
      <c r="AB267" s="5"/>
    </row>
    <row r="268" spans="1:28" x14ac:dyDescent="0.2">
      <c r="A268" s="5"/>
      <c r="B268" s="4"/>
      <c r="C268" s="5"/>
      <c r="D268" s="4"/>
      <c r="E268" s="4"/>
      <c r="F268" s="4"/>
      <c r="G268" s="4"/>
      <c r="H268" s="4"/>
      <c r="I268" s="6"/>
      <c r="J268" s="4"/>
      <c r="K268" s="4"/>
      <c r="L268" s="4"/>
      <c r="M268" s="7"/>
      <c r="N268" s="4"/>
      <c r="O268" s="4"/>
      <c r="P268" s="4"/>
      <c r="Q268" s="4"/>
      <c r="R268" s="7"/>
      <c r="S268" s="7"/>
      <c r="T268" s="7"/>
      <c r="U268" s="7"/>
      <c r="V268" s="7"/>
      <c r="W268" s="7"/>
      <c r="X268" s="7"/>
      <c r="Y268" s="8"/>
      <c r="Z268" s="4"/>
      <c r="AA268" s="5"/>
      <c r="AB268" s="5"/>
    </row>
    <row r="269" spans="1:28" x14ac:dyDescent="0.2">
      <c r="A269" s="5"/>
      <c r="B269" s="4"/>
      <c r="C269" s="5"/>
      <c r="D269" s="4"/>
      <c r="E269" s="4"/>
      <c r="F269" s="4"/>
      <c r="G269" s="4"/>
      <c r="H269" s="4"/>
      <c r="I269" s="6"/>
      <c r="J269" s="4"/>
      <c r="K269" s="4"/>
      <c r="L269" s="4"/>
      <c r="M269" s="7"/>
      <c r="N269" s="4"/>
      <c r="O269" s="4"/>
      <c r="P269" s="4"/>
      <c r="Q269" s="4"/>
      <c r="R269" s="7"/>
      <c r="S269" s="7"/>
      <c r="T269" s="7"/>
      <c r="U269" s="7"/>
      <c r="V269" s="7"/>
      <c r="W269" s="7"/>
      <c r="X269" s="7"/>
      <c r="Y269" s="8"/>
      <c r="Z269" s="4"/>
      <c r="AA269" s="5"/>
      <c r="AB269" s="5"/>
    </row>
    <row r="270" spans="1:28" x14ac:dyDescent="0.2">
      <c r="A270" s="5"/>
      <c r="B270" s="4"/>
      <c r="C270" s="5"/>
      <c r="D270" s="4"/>
      <c r="E270" s="4"/>
      <c r="F270" s="4"/>
      <c r="G270" s="4"/>
      <c r="H270" s="4"/>
      <c r="I270" s="6"/>
      <c r="J270" s="4"/>
      <c r="K270" s="4"/>
      <c r="L270" s="4"/>
      <c r="M270" s="7"/>
      <c r="N270" s="4"/>
      <c r="O270" s="4"/>
      <c r="P270" s="4"/>
      <c r="Q270" s="4"/>
      <c r="R270" s="7"/>
      <c r="S270" s="7"/>
      <c r="T270" s="7"/>
      <c r="U270" s="7"/>
      <c r="V270" s="7"/>
      <c r="W270" s="7"/>
      <c r="X270" s="7"/>
      <c r="Y270" s="8"/>
      <c r="Z270" s="4"/>
      <c r="AA270" s="5"/>
      <c r="AB270" s="5"/>
    </row>
    <row r="271" spans="1:28" x14ac:dyDescent="0.2">
      <c r="A271" s="5"/>
      <c r="B271" s="4"/>
      <c r="C271" s="5"/>
      <c r="D271" s="4"/>
      <c r="E271" s="4"/>
      <c r="F271" s="4"/>
      <c r="G271" s="4"/>
      <c r="H271" s="4"/>
      <c r="I271" s="6"/>
      <c r="J271" s="4"/>
      <c r="K271" s="4"/>
      <c r="L271" s="4"/>
      <c r="M271" s="7"/>
      <c r="N271" s="4"/>
      <c r="O271" s="4"/>
      <c r="P271" s="4"/>
      <c r="Q271" s="4"/>
      <c r="R271" s="7"/>
      <c r="S271" s="7"/>
      <c r="T271" s="7"/>
      <c r="U271" s="7"/>
      <c r="V271" s="7"/>
      <c r="W271" s="7"/>
      <c r="X271" s="7"/>
      <c r="Y271" s="8"/>
      <c r="Z271" s="4"/>
      <c r="AA271" s="5"/>
      <c r="AB271" s="5"/>
    </row>
    <row r="272" spans="1:28" x14ac:dyDescent="0.2">
      <c r="A272" s="5"/>
      <c r="B272" s="4"/>
      <c r="C272" s="5"/>
      <c r="D272" s="4"/>
      <c r="E272" s="4"/>
      <c r="F272" s="4"/>
      <c r="G272" s="4"/>
      <c r="H272" s="4"/>
      <c r="I272" s="6"/>
      <c r="J272" s="4"/>
      <c r="K272" s="4"/>
      <c r="L272" s="4"/>
      <c r="M272" s="7"/>
      <c r="N272" s="4"/>
      <c r="O272" s="4"/>
      <c r="P272" s="4"/>
      <c r="Q272" s="4"/>
      <c r="R272" s="7"/>
      <c r="S272" s="7"/>
      <c r="T272" s="7"/>
      <c r="U272" s="7"/>
      <c r="V272" s="7"/>
      <c r="W272" s="7"/>
      <c r="X272" s="7"/>
      <c r="Y272" s="8"/>
      <c r="Z272" s="4"/>
      <c r="AA272" s="5"/>
      <c r="AB272" s="5"/>
    </row>
    <row r="273" spans="1:28" x14ac:dyDescent="0.2">
      <c r="A273" s="5"/>
      <c r="B273" s="4"/>
      <c r="C273" s="5"/>
      <c r="D273" s="4"/>
      <c r="E273" s="4"/>
      <c r="F273" s="4"/>
      <c r="G273" s="4"/>
      <c r="H273" s="4"/>
      <c r="I273" s="6"/>
      <c r="J273" s="4"/>
      <c r="K273" s="4"/>
      <c r="L273" s="4"/>
      <c r="M273" s="7"/>
      <c r="N273" s="4"/>
      <c r="O273" s="4"/>
      <c r="P273" s="4"/>
      <c r="Q273" s="4"/>
      <c r="R273" s="7"/>
      <c r="S273" s="7"/>
      <c r="T273" s="7"/>
      <c r="U273" s="7"/>
      <c r="V273" s="7"/>
      <c r="W273" s="7"/>
      <c r="X273" s="7"/>
      <c r="Y273" s="8"/>
      <c r="Z273" s="4"/>
      <c r="AA273" s="5"/>
      <c r="AB273" s="5"/>
    </row>
    <row r="274" spans="1:28" x14ac:dyDescent="0.2">
      <c r="A274" s="5"/>
      <c r="B274" s="4"/>
      <c r="C274" s="5"/>
      <c r="D274" s="4"/>
      <c r="E274" s="4"/>
      <c r="F274" s="4"/>
      <c r="G274" s="4"/>
      <c r="H274" s="4"/>
      <c r="I274" s="6"/>
      <c r="J274" s="4"/>
      <c r="K274" s="4"/>
      <c r="L274" s="4"/>
      <c r="M274" s="7"/>
      <c r="N274" s="4"/>
      <c r="O274" s="4"/>
      <c r="P274" s="4"/>
      <c r="Q274" s="4"/>
      <c r="R274" s="7"/>
      <c r="S274" s="7"/>
      <c r="T274" s="7"/>
      <c r="U274" s="7"/>
      <c r="V274" s="7"/>
      <c r="W274" s="7"/>
      <c r="X274" s="7"/>
      <c r="Y274" s="8"/>
      <c r="Z274" s="4"/>
      <c r="AA274" s="5"/>
      <c r="AB274" s="5"/>
    </row>
    <row r="275" spans="1:28" x14ac:dyDescent="0.2">
      <c r="A275" s="5"/>
      <c r="B275" s="4"/>
      <c r="C275" s="5"/>
      <c r="D275" s="4"/>
      <c r="E275" s="4"/>
      <c r="F275" s="4"/>
      <c r="G275" s="4"/>
      <c r="H275" s="4"/>
      <c r="I275" s="6"/>
      <c r="J275" s="4"/>
      <c r="K275" s="4"/>
      <c r="L275" s="4"/>
      <c r="M275" s="7"/>
      <c r="N275" s="4"/>
      <c r="O275" s="4"/>
      <c r="P275" s="4"/>
      <c r="Q275" s="4"/>
      <c r="R275" s="7"/>
      <c r="S275" s="7"/>
      <c r="T275" s="7"/>
      <c r="U275" s="7"/>
      <c r="V275" s="7"/>
      <c r="W275" s="7"/>
      <c r="X275" s="7"/>
      <c r="Y275" s="8"/>
      <c r="Z275" s="4"/>
      <c r="AA275" s="5"/>
      <c r="AB275" s="5"/>
    </row>
    <row r="276" spans="1:28" x14ac:dyDescent="0.2">
      <c r="A276" s="5"/>
      <c r="B276" s="4"/>
      <c r="C276" s="5"/>
      <c r="D276" s="4"/>
      <c r="E276" s="4"/>
      <c r="F276" s="4"/>
      <c r="G276" s="4"/>
      <c r="H276" s="4"/>
      <c r="I276" s="6"/>
      <c r="J276" s="4"/>
      <c r="K276" s="4"/>
      <c r="L276" s="4"/>
      <c r="M276" s="7"/>
      <c r="N276" s="4"/>
      <c r="O276" s="4"/>
      <c r="P276" s="4"/>
      <c r="Q276" s="4"/>
      <c r="R276" s="7"/>
      <c r="S276" s="7"/>
      <c r="T276" s="7"/>
      <c r="U276" s="7"/>
      <c r="V276" s="7"/>
      <c r="W276" s="7"/>
      <c r="X276" s="7"/>
      <c r="Y276" s="8"/>
      <c r="Z276" s="4"/>
      <c r="AA276" s="5"/>
      <c r="AB276" s="5"/>
    </row>
    <row r="277" spans="1:28" x14ac:dyDescent="0.2">
      <c r="A277" s="5"/>
      <c r="B277" s="4"/>
      <c r="C277" s="5"/>
      <c r="D277" s="4"/>
      <c r="E277" s="4"/>
      <c r="F277" s="4"/>
      <c r="G277" s="4"/>
      <c r="H277" s="4"/>
      <c r="I277" s="6"/>
      <c r="J277" s="4"/>
      <c r="K277" s="4"/>
      <c r="L277" s="4"/>
      <c r="M277" s="7"/>
      <c r="N277" s="4"/>
      <c r="O277" s="4"/>
      <c r="P277" s="4"/>
      <c r="Q277" s="4"/>
      <c r="R277" s="7"/>
      <c r="S277" s="7"/>
      <c r="T277" s="7"/>
      <c r="U277" s="7"/>
      <c r="V277" s="7"/>
      <c r="W277" s="7"/>
      <c r="X277" s="7"/>
      <c r="Y277" s="8"/>
      <c r="Z277" s="4"/>
      <c r="AA277" s="5"/>
      <c r="AB277" s="5"/>
    </row>
    <row r="278" spans="1:28" x14ac:dyDescent="0.2">
      <c r="A278" s="5"/>
      <c r="B278" s="4"/>
      <c r="C278" s="5"/>
      <c r="D278" s="4"/>
      <c r="E278" s="4"/>
      <c r="F278" s="4"/>
      <c r="G278" s="4"/>
      <c r="H278" s="4"/>
      <c r="I278" s="6"/>
      <c r="J278" s="4"/>
      <c r="K278" s="4"/>
      <c r="L278" s="4"/>
      <c r="M278" s="7"/>
      <c r="N278" s="4"/>
      <c r="O278" s="4"/>
      <c r="P278" s="4"/>
      <c r="Q278" s="4"/>
      <c r="R278" s="7"/>
      <c r="S278" s="7"/>
      <c r="T278" s="7"/>
      <c r="U278" s="7"/>
      <c r="V278" s="7"/>
      <c r="W278" s="7"/>
      <c r="X278" s="7"/>
      <c r="Y278" s="8"/>
      <c r="Z278" s="4"/>
      <c r="AA278" s="5"/>
      <c r="AB278" s="5"/>
    </row>
    <row r="279" spans="1:28" x14ac:dyDescent="0.2">
      <c r="A279" s="5"/>
      <c r="B279" s="4"/>
      <c r="C279" s="5"/>
      <c r="D279" s="4"/>
      <c r="E279" s="4"/>
      <c r="F279" s="4"/>
      <c r="G279" s="4"/>
      <c r="H279" s="4"/>
      <c r="I279" s="6"/>
      <c r="J279" s="4"/>
      <c r="K279" s="4"/>
      <c r="L279" s="4"/>
      <c r="M279" s="7"/>
      <c r="N279" s="4"/>
      <c r="O279" s="4"/>
      <c r="P279" s="4"/>
      <c r="Q279" s="4"/>
      <c r="R279" s="7"/>
      <c r="S279" s="7"/>
      <c r="T279" s="7"/>
      <c r="U279" s="7"/>
      <c r="V279" s="7"/>
      <c r="W279" s="7"/>
      <c r="X279" s="7"/>
      <c r="Y279" s="8"/>
      <c r="Z279" s="4"/>
      <c r="AA279" s="5"/>
      <c r="AB279" s="5"/>
    </row>
    <row r="280" spans="1:28" x14ac:dyDescent="0.2">
      <c r="A280" s="5"/>
      <c r="B280" s="4"/>
      <c r="C280" s="5"/>
      <c r="D280" s="4"/>
      <c r="E280" s="4"/>
      <c r="F280" s="4"/>
      <c r="G280" s="4"/>
      <c r="H280" s="4"/>
      <c r="I280" s="6"/>
      <c r="J280" s="4"/>
      <c r="K280" s="4"/>
      <c r="L280" s="4"/>
      <c r="M280" s="7"/>
      <c r="N280" s="4"/>
      <c r="O280" s="4"/>
      <c r="P280" s="4"/>
      <c r="Q280" s="4"/>
      <c r="R280" s="7"/>
      <c r="S280" s="7"/>
      <c r="T280" s="7"/>
      <c r="U280" s="7"/>
      <c r="V280" s="7"/>
      <c r="W280" s="7"/>
      <c r="X280" s="7"/>
      <c r="Y280" s="8"/>
      <c r="Z280" s="4"/>
      <c r="AA280" s="5"/>
      <c r="AB280" s="5"/>
    </row>
    <row r="281" spans="1:28" x14ac:dyDescent="0.2">
      <c r="A281" s="5"/>
      <c r="B281" s="4"/>
      <c r="C281" s="5"/>
      <c r="D281" s="4"/>
      <c r="E281" s="4"/>
      <c r="F281" s="4"/>
      <c r="G281" s="4"/>
      <c r="H281" s="4"/>
      <c r="I281" s="6"/>
      <c r="J281" s="4"/>
      <c r="K281" s="4"/>
      <c r="L281" s="4"/>
      <c r="M281" s="7"/>
      <c r="N281" s="4"/>
      <c r="O281" s="4"/>
      <c r="P281" s="4"/>
      <c r="Q281" s="4"/>
      <c r="R281" s="7"/>
      <c r="S281" s="7"/>
      <c r="T281" s="7"/>
      <c r="U281" s="7"/>
      <c r="V281" s="7"/>
      <c r="W281" s="7"/>
      <c r="X281" s="7"/>
      <c r="Y281" s="8"/>
      <c r="Z281" s="4"/>
      <c r="AA281" s="5"/>
      <c r="AB281" s="5"/>
    </row>
    <row r="282" spans="1:28" x14ac:dyDescent="0.2">
      <c r="A282" s="5"/>
      <c r="B282" s="4"/>
      <c r="C282" s="5"/>
      <c r="D282" s="4"/>
      <c r="E282" s="4"/>
      <c r="F282" s="4"/>
      <c r="G282" s="4"/>
      <c r="H282" s="4"/>
      <c r="I282" s="6"/>
      <c r="J282" s="4"/>
      <c r="K282" s="4"/>
      <c r="L282" s="4"/>
      <c r="M282" s="7"/>
      <c r="N282" s="4"/>
      <c r="O282" s="4"/>
      <c r="P282" s="4"/>
      <c r="Q282" s="4"/>
      <c r="R282" s="7"/>
      <c r="S282" s="7"/>
      <c r="T282" s="7"/>
      <c r="U282" s="7"/>
      <c r="V282" s="7"/>
      <c r="W282" s="7"/>
      <c r="X282" s="7"/>
      <c r="Y282" s="8"/>
      <c r="Z282" s="4"/>
      <c r="AA282" s="5"/>
      <c r="AB282" s="5"/>
    </row>
    <row r="283" spans="1:28" x14ac:dyDescent="0.2">
      <c r="A283" s="5"/>
      <c r="B283" s="4"/>
      <c r="C283" s="5"/>
      <c r="D283" s="4"/>
      <c r="E283" s="4"/>
      <c r="F283" s="4"/>
      <c r="G283" s="4"/>
      <c r="H283" s="4"/>
      <c r="I283" s="6"/>
      <c r="J283" s="4"/>
      <c r="K283" s="4"/>
      <c r="L283" s="4"/>
      <c r="M283" s="7"/>
      <c r="N283" s="4"/>
      <c r="O283" s="4"/>
      <c r="P283" s="4"/>
      <c r="Q283" s="4"/>
      <c r="R283" s="7"/>
      <c r="S283" s="7"/>
      <c r="T283" s="7"/>
      <c r="U283" s="7"/>
      <c r="V283" s="7"/>
      <c r="W283" s="7"/>
      <c r="X283" s="7"/>
      <c r="Y283" s="8"/>
      <c r="Z283" s="4"/>
      <c r="AA283" s="5"/>
      <c r="AB283" s="5"/>
    </row>
    <row r="284" spans="1:28" x14ac:dyDescent="0.2">
      <c r="A284" s="5"/>
      <c r="B284" s="4"/>
      <c r="C284" s="5"/>
      <c r="D284" s="4"/>
      <c r="E284" s="4"/>
      <c r="F284" s="4"/>
      <c r="G284" s="4"/>
      <c r="H284" s="4"/>
      <c r="I284" s="6"/>
      <c r="J284" s="4"/>
      <c r="K284" s="4"/>
      <c r="L284" s="4"/>
      <c r="M284" s="7"/>
      <c r="N284" s="4"/>
      <c r="O284" s="4"/>
      <c r="P284" s="4"/>
      <c r="Q284" s="4"/>
      <c r="R284" s="7"/>
      <c r="S284" s="7"/>
      <c r="T284" s="7"/>
      <c r="U284" s="7"/>
      <c r="V284" s="7"/>
      <c r="W284" s="7"/>
      <c r="X284" s="7"/>
      <c r="Y284" s="8"/>
      <c r="Z284" s="4"/>
      <c r="AA284" s="5"/>
      <c r="AB284" s="5"/>
    </row>
    <row r="285" spans="1:28" x14ac:dyDescent="0.2">
      <c r="A285" s="5"/>
      <c r="B285" s="4"/>
      <c r="C285" s="5"/>
      <c r="D285" s="4"/>
      <c r="E285" s="4"/>
      <c r="F285" s="4"/>
      <c r="G285" s="4"/>
      <c r="H285" s="4"/>
      <c r="I285" s="6"/>
      <c r="J285" s="4"/>
      <c r="K285" s="4"/>
      <c r="L285" s="4"/>
      <c r="M285" s="7"/>
      <c r="N285" s="4"/>
      <c r="O285" s="4"/>
      <c r="P285" s="4"/>
      <c r="Q285" s="4"/>
      <c r="R285" s="7"/>
      <c r="S285" s="7"/>
      <c r="T285" s="7"/>
      <c r="U285" s="7"/>
      <c r="V285" s="7"/>
      <c r="W285" s="7"/>
      <c r="X285" s="7"/>
      <c r="Y285" s="8"/>
      <c r="Z285" s="4"/>
      <c r="AA285" s="5"/>
      <c r="AB285" s="5"/>
    </row>
    <row r="286" spans="1:28" x14ac:dyDescent="0.2">
      <c r="A286" s="5"/>
      <c r="B286" s="4"/>
      <c r="C286" s="5"/>
      <c r="D286" s="4"/>
      <c r="E286" s="4"/>
      <c r="F286" s="4"/>
      <c r="G286" s="4"/>
      <c r="H286" s="4"/>
      <c r="I286" s="6"/>
      <c r="J286" s="4"/>
      <c r="K286" s="4"/>
      <c r="L286" s="4"/>
      <c r="M286" s="7"/>
      <c r="N286" s="4"/>
      <c r="O286" s="4"/>
      <c r="P286" s="4"/>
      <c r="Q286" s="4"/>
      <c r="R286" s="7"/>
      <c r="S286" s="7"/>
      <c r="T286" s="7"/>
      <c r="U286" s="7"/>
      <c r="V286" s="7"/>
      <c r="W286" s="7"/>
      <c r="X286" s="7"/>
      <c r="Y286" s="8"/>
      <c r="Z286" s="4"/>
      <c r="AA286" s="5"/>
      <c r="AB286" s="5"/>
    </row>
    <row r="287" spans="1:28" x14ac:dyDescent="0.2">
      <c r="A287" s="5"/>
      <c r="B287" s="4"/>
      <c r="C287" s="5"/>
      <c r="D287" s="4"/>
      <c r="E287" s="4"/>
      <c r="F287" s="4"/>
      <c r="G287" s="4"/>
      <c r="H287" s="4"/>
      <c r="I287" s="6"/>
      <c r="J287" s="4"/>
      <c r="K287" s="4"/>
      <c r="L287" s="4"/>
      <c r="M287" s="7"/>
      <c r="N287" s="4"/>
      <c r="O287" s="4"/>
      <c r="P287" s="4"/>
      <c r="Q287" s="4"/>
      <c r="R287" s="7"/>
      <c r="S287" s="7"/>
      <c r="T287" s="7"/>
      <c r="U287" s="7"/>
      <c r="V287" s="7"/>
      <c r="W287" s="7"/>
      <c r="X287" s="7"/>
      <c r="Y287" s="8"/>
      <c r="Z287" s="4"/>
      <c r="AA287" s="5"/>
      <c r="AB287" s="5"/>
    </row>
    <row r="288" spans="1:28" x14ac:dyDescent="0.2">
      <c r="A288" s="5"/>
      <c r="B288" s="4"/>
      <c r="C288" s="5"/>
      <c r="D288" s="4"/>
      <c r="E288" s="4"/>
      <c r="F288" s="4"/>
      <c r="G288" s="4"/>
      <c r="H288" s="4"/>
      <c r="I288" s="6"/>
      <c r="J288" s="4"/>
      <c r="K288" s="4"/>
      <c r="L288" s="4"/>
      <c r="M288" s="7"/>
      <c r="N288" s="4"/>
      <c r="O288" s="4"/>
      <c r="P288" s="4"/>
      <c r="Q288" s="4"/>
      <c r="R288" s="7"/>
      <c r="S288" s="7"/>
      <c r="T288" s="7"/>
      <c r="U288" s="7"/>
      <c r="V288" s="7"/>
      <c r="W288" s="7"/>
      <c r="X288" s="7"/>
      <c r="Y288" s="8"/>
      <c r="Z288" s="4"/>
      <c r="AA288" s="5"/>
      <c r="AB288" s="5"/>
    </row>
    <row r="289" spans="1:28" x14ac:dyDescent="0.2">
      <c r="A289" s="5"/>
      <c r="B289" s="4"/>
      <c r="C289" s="5"/>
      <c r="D289" s="4"/>
      <c r="E289" s="4"/>
      <c r="F289" s="4"/>
      <c r="G289" s="4"/>
      <c r="H289" s="4"/>
      <c r="I289" s="6"/>
      <c r="J289" s="4"/>
      <c r="K289" s="4"/>
      <c r="L289" s="4"/>
      <c r="M289" s="7"/>
      <c r="N289" s="4"/>
      <c r="O289" s="4"/>
      <c r="P289" s="4"/>
      <c r="Q289" s="4"/>
      <c r="R289" s="7"/>
      <c r="S289" s="7"/>
      <c r="T289" s="7"/>
      <c r="U289" s="7"/>
      <c r="V289" s="7"/>
      <c r="W289" s="7"/>
      <c r="X289" s="7"/>
      <c r="Y289" s="8"/>
      <c r="Z289" s="4"/>
      <c r="AA289" s="5"/>
      <c r="AB289" s="5"/>
    </row>
    <row r="290" spans="1:28" x14ac:dyDescent="0.2">
      <c r="A290" s="5"/>
      <c r="B290" s="4"/>
      <c r="C290" s="5"/>
      <c r="D290" s="4"/>
      <c r="E290" s="4"/>
      <c r="F290" s="4"/>
      <c r="G290" s="4"/>
      <c r="H290" s="4"/>
      <c r="I290" s="6"/>
      <c r="J290" s="4"/>
      <c r="K290" s="4"/>
      <c r="L290" s="4"/>
      <c r="M290" s="7"/>
      <c r="N290" s="4"/>
      <c r="O290" s="4"/>
      <c r="P290" s="4"/>
      <c r="Q290" s="4"/>
      <c r="R290" s="7"/>
      <c r="S290" s="7"/>
      <c r="T290" s="7"/>
      <c r="U290" s="7"/>
      <c r="V290" s="7"/>
      <c r="W290" s="7"/>
      <c r="X290" s="7"/>
      <c r="Y290" s="8"/>
      <c r="Z290" s="4"/>
      <c r="AA290" s="5"/>
      <c r="AB290" s="5"/>
    </row>
    <row r="291" spans="1:28" x14ac:dyDescent="0.2">
      <c r="A291" s="5"/>
      <c r="B291" s="4"/>
      <c r="C291" s="5"/>
      <c r="D291" s="4"/>
      <c r="E291" s="4"/>
      <c r="F291" s="4"/>
      <c r="G291" s="4"/>
      <c r="H291" s="4"/>
      <c r="I291" s="6"/>
      <c r="J291" s="4"/>
      <c r="K291" s="4"/>
      <c r="L291" s="4"/>
      <c r="M291" s="7"/>
      <c r="N291" s="4"/>
      <c r="O291" s="4"/>
      <c r="P291" s="4"/>
      <c r="Q291" s="4"/>
      <c r="R291" s="7"/>
      <c r="S291" s="7"/>
      <c r="T291" s="7"/>
      <c r="U291" s="7"/>
      <c r="V291" s="7"/>
      <c r="W291" s="7"/>
      <c r="X291" s="7"/>
      <c r="Y291" s="8"/>
      <c r="Z291" s="4"/>
      <c r="AA291" s="5"/>
      <c r="AB291" s="5"/>
    </row>
    <row r="292" spans="1:28" x14ac:dyDescent="0.2">
      <c r="A292" s="5"/>
      <c r="B292" s="4"/>
      <c r="C292" s="5"/>
      <c r="D292" s="4"/>
      <c r="E292" s="4"/>
      <c r="F292" s="4"/>
      <c r="G292" s="4"/>
      <c r="H292" s="4"/>
      <c r="I292" s="6"/>
      <c r="J292" s="4"/>
      <c r="K292" s="4"/>
      <c r="L292" s="4"/>
      <c r="M292" s="7"/>
      <c r="N292" s="4"/>
      <c r="O292" s="4"/>
      <c r="P292" s="4"/>
      <c r="Q292" s="4"/>
      <c r="R292" s="7"/>
      <c r="S292" s="7"/>
      <c r="T292" s="7"/>
      <c r="U292" s="7"/>
      <c r="V292" s="7"/>
      <c r="W292" s="7"/>
      <c r="X292" s="7"/>
      <c r="Y292" s="8"/>
      <c r="Z292" s="4"/>
      <c r="AA292" s="5"/>
      <c r="AB292" s="5"/>
    </row>
    <row r="293" spans="1:28" x14ac:dyDescent="0.2">
      <c r="A293" s="5"/>
      <c r="B293" s="4"/>
      <c r="C293" s="5"/>
      <c r="D293" s="4"/>
      <c r="E293" s="4"/>
      <c r="F293" s="4"/>
      <c r="G293" s="4"/>
      <c r="H293" s="4"/>
      <c r="I293" s="6"/>
      <c r="J293" s="4"/>
      <c r="K293" s="4"/>
      <c r="L293" s="4"/>
      <c r="M293" s="7"/>
      <c r="N293" s="4"/>
      <c r="O293" s="4"/>
      <c r="P293" s="4"/>
      <c r="Q293" s="4"/>
      <c r="R293" s="7"/>
      <c r="S293" s="7"/>
      <c r="T293" s="7"/>
      <c r="U293" s="7"/>
      <c r="V293" s="7"/>
      <c r="W293" s="7"/>
      <c r="X293" s="7"/>
      <c r="Y293" s="8"/>
      <c r="Z293" s="4"/>
      <c r="AA293" s="5"/>
      <c r="AB293" s="5"/>
    </row>
    <row r="294" spans="1:28" x14ac:dyDescent="0.2">
      <c r="A294" s="5"/>
      <c r="B294" s="4"/>
      <c r="C294" s="5"/>
      <c r="D294" s="4"/>
      <c r="E294" s="4"/>
      <c r="F294" s="4"/>
      <c r="G294" s="4"/>
      <c r="H294" s="4"/>
      <c r="I294" s="6"/>
      <c r="J294" s="4"/>
      <c r="K294" s="4"/>
      <c r="L294" s="4"/>
      <c r="M294" s="7"/>
      <c r="N294" s="4"/>
      <c r="O294" s="4"/>
      <c r="P294" s="4"/>
      <c r="Q294" s="4"/>
      <c r="R294" s="7"/>
      <c r="S294" s="7"/>
      <c r="T294" s="7"/>
      <c r="U294" s="7"/>
      <c r="V294" s="7"/>
      <c r="W294" s="7"/>
      <c r="X294" s="7"/>
      <c r="Y294" s="8"/>
      <c r="Z294" s="4"/>
      <c r="AA294" s="5"/>
      <c r="AB294" s="5"/>
    </row>
    <row r="295" spans="1:28" x14ac:dyDescent="0.2">
      <c r="A295" s="5"/>
      <c r="B295" s="4"/>
      <c r="C295" s="5"/>
      <c r="D295" s="4"/>
      <c r="E295" s="4"/>
      <c r="F295" s="4"/>
      <c r="G295" s="4"/>
      <c r="H295" s="4"/>
      <c r="I295" s="6"/>
      <c r="J295" s="4"/>
      <c r="K295" s="4"/>
      <c r="L295" s="4"/>
      <c r="M295" s="7"/>
      <c r="N295" s="4"/>
      <c r="O295" s="4"/>
      <c r="P295" s="4"/>
      <c r="Q295" s="4"/>
      <c r="R295" s="7"/>
      <c r="S295" s="7"/>
      <c r="T295" s="7"/>
      <c r="U295" s="7"/>
      <c r="V295" s="7"/>
      <c r="W295" s="7"/>
      <c r="X295" s="7"/>
      <c r="Y295" s="8"/>
      <c r="Z295" s="4"/>
      <c r="AA295" s="5"/>
      <c r="AB295" s="5"/>
    </row>
    <row r="296" spans="1:28" x14ac:dyDescent="0.2">
      <c r="A296" s="5"/>
      <c r="B296" s="4"/>
      <c r="C296" s="5"/>
      <c r="D296" s="4"/>
      <c r="E296" s="4"/>
      <c r="F296" s="4"/>
      <c r="G296" s="4"/>
      <c r="H296" s="4"/>
      <c r="I296" s="6"/>
      <c r="J296" s="4"/>
      <c r="K296" s="4"/>
      <c r="L296" s="4"/>
      <c r="M296" s="7"/>
      <c r="N296" s="4"/>
      <c r="O296" s="4"/>
      <c r="P296" s="4"/>
      <c r="Q296" s="4"/>
      <c r="R296" s="7"/>
      <c r="S296" s="7"/>
      <c r="T296" s="7"/>
      <c r="U296" s="7"/>
      <c r="V296" s="7"/>
      <c r="W296" s="7"/>
      <c r="X296" s="7"/>
      <c r="Y296" s="8"/>
      <c r="Z296" s="4"/>
      <c r="AA296" s="5"/>
      <c r="AB296" s="5"/>
    </row>
    <row r="297" spans="1:28" x14ac:dyDescent="0.2">
      <c r="A297" s="5"/>
      <c r="B297" s="4"/>
      <c r="C297" s="5"/>
      <c r="D297" s="4"/>
      <c r="E297" s="4"/>
      <c r="F297" s="4"/>
      <c r="G297" s="4"/>
      <c r="H297" s="4"/>
      <c r="I297" s="6"/>
      <c r="J297" s="4"/>
      <c r="K297" s="4"/>
      <c r="L297" s="4"/>
      <c r="M297" s="7"/>
      <c r="N297" s="4"/>
      <c r="O297" s="4"/>
      <c r="P297" s="4"/>
      <c r="Q297" s="4"/>
      <c r="R297" s="7"/>
      <c r="S297" s="7"/>
      <c r="T297" s="7"/>
      <c r="U297" s="7"/>
      <c r="V297" s="7"/>
      <c r="W297" s="7"/>
      <c r="X297" s="7"/>
      <c r="Y297" s="8"/>
      <c r="Z297" s="4"/>
      <c r="AA297" s="5"/>
      <c r="AB297" s="5"/>
    </row>
    <row r="298" spans="1:28" x14ac:dyDescent="0.2">
      <c r="A298" s="5"/>
      <c r="B298" s="4"/>
      <c r="C298" s="5"/>
      <c r="D298" s="4"/>
      <c r="E298" s="4"/>
      <c r="F298" s="4"/>
      <c r="G298" s="4"/>
      <c r="H298" s="4"/>
      <c r="I298" s="6"/>
      <c r="J298" s="4"/>
      <c r="K298" s="4"/>
      <c r="L298" s="4"/>
      <c r="M298" s="7"/>
      <c r="N298" s="4"/>
      <c r="O298" s="4"/>
      <c r="P298" s="4"/>
      <c r="Q298" s="4"/>
      <c r="R298" s="7"/>
      <c r="S298" s="7"/>
      <c r="T298" s="7"/>
      <c r="U298" s="7"/>
      <c r="V298" s="7"/>
      <c r="W298" s="7"/>
      <c r="X298" s="7"/>
      <c r="Y298" s="8"/>
      <c r="Z298" s="4"/>
      <c r="AA298" s="5"/>
      <c r="AB298" s="5"/>
    </row>
    <row r="299" spans="1:28" x14ac:dyDescent="0.2">
      <c r="A299" s="5"/>
      <c r="B299" s="4"/>
      <c r="C299" s="5"/>
      <c r="D299" s="4"/>
      <c r="E299" s="4"/>
      <c r="F299" s="4"/>
      <c r="G299" s="4"/>
      <c r="H299" s="4"/>
      <c r="I299" s="6"/>
      <c r="J299" s="4"/>
      <c r="K299" s="4"/>
      <c r="L299" s="4"/>
      <c r="M299" s="7"/>
      <c r="N299" s="4"/>
      <c r="O299" s="4"/>
      <c r="P299" s="4"/>
      <c r="Q299" s="4"/>
      <c r="R299" s="7"/>
      <c r="S299" s="7"/>
      <c r="T299" s="7"/>
      <c r="U299" s="7"/>
      <c r="V299" s="7"/>
      <c r="W299" s="7"/>
      <c r="X299" s="7"/>
      <c r="Y299" s="8"/>
      <c r="Z299" s="4"/>
      <c r="AA299" s="5"/>
      <c r="AB299" s="5"/>
    </row>
    <row r="300" spans="1:28" x14ac:dyDescent="0.2">
      <c r="A300" s="5"/>
      <c r="B300" s="4"/>
      <c r="C300" s="5"/>
      <c r="D300" s="4"/>
      <c r="E300" s="4"/>
      <c r="F300" s="4"/>
      <c r="G300" s="4"/>
      <c r="H300" s="4"/>
      <c r="I300" s="6"/>
      <c r="J300" s="4"/>
      <c r="K300" s="4"/>
      <c r="L300" s="4"/>
      <c r="M300" s="7"/>
      <c r="N300" s="4"/>
      <c r="O300" s="4"/>
      <c r="P300" s="4"/>
      <c r="Q300" s="4"/>
      <c r="R300" s="7"/>
      <c r="S300" s="7"/>
      <c r="T300" s="7"/>
      <c r="U300" s="7"/>
      <c r="V300" s="7"/>
      <c r="W300" s="7"/>
      <c r="X300" s="7"/>
      <c r="Y300" s="8"/>
      <c r="Z300" s="4"/>
      <c r="AA300" s="5"/>
      <c r="AB300" s="5"/>
    </row>
    <row r="301" spans="1:28" x14ac:dyDescent="0.2">
      <c r="A301" s="5"/>
      <c r="B301" s="4"/>
      <c r="C301" s="5"/>
      <c r="D301" s="4"/>
      <c r="E301" s="4"/>
      <c r="F301" s="4"/>
      <c r="G301" s="4"/>
      <c r="H301" s="4"/>
      <c r="I301" s="6"/>
      <c r="J301" s="4"/>
      <c r="K301" s="4"/>
      <c r="L301" s="4"/>
      <c r="M301" s="7"/>
      <c r="N301" s="4"/>
      <c r="O301" s="4"/>
      <c r="P301" s="4"/>
      <c r="Q301" s="4"/>
      <c r="R301" s="7"/>
      <c r="S301" s="7"/>
      <c r="T301" s="7"/>
      <c r="U301" s="7"/>
      <c r="V301" s="7"/>
      <c r="W301" s="7"/>
      <c r="X301" s="7"/>
      <c r="Y301" s="8"/>
      <c r="Z301" s="4"/>
      <c r="AA301" s="5"/>
      <c r="AB301" s="5"/>
    </row>
    <row r="302" spans="1:28" x14ac:dyDescent="0.2">
      <c r="A302" s="5"/>
      <c r="B302" s="4"/>
      <c r="C302" s="5"/>
      <c r="D302" s="4"/>
      <c r="E302" s="4"/>
      <c r="F302" s="4"/>
      <c r="G302" s="4"/>
      <c r="H302" s="4"/>
      <c r="I302" s="6"/>
      <c r="J302" s="4"/>
      <c r="K302" s="4"/>
      <c r="L302" s="4"/>
      <c r="M302" s="7"/>
      <c r="N302" s="4"/>
      <c r="O302" s="4"/>
      <c r="P302" s="4"/>
      <c r="Q302" s="4"/>
      <c r="R302" s="7"/>
      <c r="S302" s="7"/>
      <c r="T302" s="7"/>
      <c r="U302" s="7"/>
      <c r="V302" s="7"/>
      <c r="W302" s="7"/>
      <c r="X302" s="7"/>
      <c r="Y302" s="8"/>
      <c r="Z302" s="4"/>
      <c r="AA302" s="5"/>
      <c r="AB302" s="5"/>
    </row>
    <row r="303" spans="1:28" x14ac:dyDescent="0.2">
      <c r="A303" s="5"/>
      <c r="B303" s="4"/>
      <c r="C303" s="5"/>
      <c r="D303" s="4"/>
      <c r="E303" s="4"/>
      <c r="F303" s="4"/>
      <c r="G303" s="4"/>
      <c r="H303" s="4"/>
      <c r="I303" s="6"/>
      <c r="J303" s="4"/>
      <c r="K303" s="4"/>
      <c r="L303" s="4"/>
      <c r="M303" s="7"/>
      <c r="N303" s="4"/>
      <c r="O303" s="4"/>
      <c r="P303" s="4"/>
      <c r="Q303" s="4"/>
      <c r="R303" s="7"/>
      <c r="S303" s="7"/>
      <c r="T303" s="7"/>
      <c r="U303" s="7"/>
      <c r="V303" s="7"/>
      <c r="W303" s="7"/>
      <c r="X303" s="7"/>
      <c r="Y303" s="8"/>
      <c r="Z303" s="4"/>
      <c r="AA303" s="5"/>
      <c r="AB303" s="5"/>
    </row>
    <row r="304" spans="1:28" x14ac:dyDescent="0.2">
      <c r="A304" s="5"/>
      <c r="B304" s="4"/>
      <c r="C304" s="5"/>
      <c r="D304" s="4"/>
      <c r="E304" s="4"/>
      <c r="F304" s="4"/>
      <c r="G304" s="4"/>
      <c r="H304" s="4"/>
      <c r="I304" s="6"/>
      <c r="J304" s="4"/>
      <c r="K304" s="4"/>
      <c r="L304" s="4"/>
      <c r="M304" s="7"/>
      <c r="N304" s="4"/>
      <c r="O304" s="4"/>
      <c r="P304" s="4"/>
      <c r="Q304" s="4"/>
      <c r="R304" s="7"/>
      <c r="S304" s="7"/>
      <c r="T304" s="7"/>
      <c r="U304" s="7"/>
      <c r="V304" s="7"/>
      <c r="W304" s="7"/>
      <c r="X304" s="7"/>
      <c r="Y304" s="8"/>
      <c r="Z304" s="4"/>
      <c r="AA304" s="5"/>
      <c r="AB304" s="5"/>
    </row>
    <row r="305" spans="1:28" x14ac:dyDescent="0.2">
      <c r="A305" s="5"/>
      <c r="B305" s="4"/>
      <c r="C305" s="5"/>
      <c r="D305" s="4"/>
      <c r="E305" s="4"/>
      <c r="F305" s="4"/>
      <c r="G305" s="4"/>
      <c r="H305" s="4"/>
      <c r="I305" s="6"/>
      <c r="J305" s="4"/>
      <c r="K305" s="4"/>
      <c r="L305" s="4"/>
      <c r="M305" s="7"/>
      <c r="N305" s="4"/>
      <c r="O305" s="4"/>
      <c r="P305" s="4"/>
      <c r="Q305" s="4"/>
      <c r="R305" s="7"/>
      <c r="S305" s="7"/>
      <c r="T305" s="7"/>
      <c r="U305" s="7"/>
      <c r="V305" s="7"/>
      <c r="W305" s="7"/>
      <c r="X305" s="7"/>
      <c r="Y305" s="8"/>
      <c r="Z305" s="4"/>
      <c r="AA305" s="5"/>
      <c r="AB305" s="5"/>
    </row>
    <row r="306" spans="1:28" x14ac:dyDescent="0.2">
      <c r="A306" s="5"/>
      <c r="B306" s="4"/>
      <c r="C306" s="5"/>
      <c r="D306" s="4"/>
      <c r="E306" s="4"/>
      <c r="F306" s="4"/>
      <c r="G306" s="4"/>
      <c r="H306" s="4"/>
      <c r="I306" s="6"/>
      <c r="J306" s="4"/>
      <c r="K306" s="4"/>
      <c r="L306" s="4"/>
      <c r="M306" s="7"/>
      <c r="N306" s="4"/>
      <c r="O306" s="4"/>
      <c r="P306" s="4"/>
      <c r="Q306" s="4"/>
      <c r="R306" s="7"/>
      <c r="S306" s="7"/>
      <c r="T306" s="7"/>
      <c r="U306" s="7"/>
      <c r="V306" s="7"/>
      <c r="W306" s="7"/>
      <c r="X306" s="7"/>
      <c r="Y306" s="8"/>
      <c r="Z306" s="4"/>
      <c r="AA306" s="5"/>
      <c r="AB306" s="5"/>
    </row>
    <row r="307" spans="1:28" x14ac:dyDescent="0.2">
      <c r="A307" s="5"/>
      <c r="B307" s="4"/>
      <c r="C307" s="5"/>
      <c r="D307" s="4"/>
      <c r="E307" s="4"/>
      <c r="F307" s="4"/>
      <c r="G307" s="4"/>
      <c r="H307" s="4"/>
      <c r="I307" s="6"/>
      <c r="J307" s="4"/>
      <c r="K307" s="4"/>
      <c r="L307" s="4"/>
      <c r="M307" s="7"/>
      <c r="N307" s="4"/>
      <c r="O307" s="4"/>
      <c r="P307" s="4"/>
      <c r="Q307" s="4"/>
      <c r="R307" s="7"/>
      <c r="S307" s="7"/>
      <c r="T307" s="7"/>
      <c r="U307" s="7"/>
      <c r="V307" s="7"/>
      <c r="W307" s="7"/>
      <c r="X307" s="7"/>
      <c r="Y307" s="8"/>
      <c r="Z307" s="4"/>
      <c r="AA307" s="5"/>
      <c r="AB307" s="5"/>
    </row>
    <row r="308" spans="1:28" x14ac:dyDescent="0.2">
      <c r="A308" s="5"/>
      <c r="B308" s="4"/>
      <c r="C308" s="5"/>
      <c r="D308" s="4"/>
      <c r="E308" s="4"/>
      <c r="F308" s="4"/>
      <c r="G308" s="4"/>
      <c r="H308" s="4"/>
      <c r="I308" s="6"/>
      <c r="J308" s="4"/>
      <c r="K308" s="4"/>
      <c r="L308" s="4"/>
      <c r="M308" s="7"/>
      <c r="N308" s="4"/>
      <c r="O308" s="4"/>
      <c r="P308" s="4"/>
      <c r="Q308" s="4"/>
      <c r="R308" s="7"/>
      <c r="S308" s="7"/>
      <c r="T308" s="7"/>
      <c r="U308" s="7"/>
      <c r="V308" s="7"/>
      <c r="W308" s="7"/>
      <c r="X308" s="7"/>
      <c r="Y308" s="8"/>
      <c r="Z308" s="4"/>
      <c r="AA308" s="5"/>
      <c r="AB308" s="5"/>
    </row>
    <row r="309" spans="1:28" x14ac:dyDescent="0.2">
      <c r="A309" s="5"/>
      <c r="B309" s="4"/>
      <c r="C309" s="5"/>
      <c r="D309" s="4"/>
      <c r="E309" s="4"/>
      <c r="F309" s="4"/>
      <c r="G309" s="4"/>
      <c r="H309" s="4"/>
      <c r="I309" s="6"/>
      <c r="J309" s="4"/>
      <c r="K309" s="4"/>
      <c r="L309" s="4"/>
      <c r="M309" s="7"/>
      <c r="N309" s="4"/>
      <c r="O309" s="4"/>
      <c r="P309" s="4"/>
      <c r="Q309" s="4"/>
      <c r="R309" s="7"/>
      <c r="S309" s="7"/>
      <c r="T309" s="7"/>
      <c r="U309" s="7"/>
      <c r="V309" s="7"/>
      <c r="W309" s="7"/>
      <c r="X309" s="7"/>
      <c r="Y309" s="8"/>
      <c r="Z309" s="4"/>
      <c r="AA309" s="5"/>
      <c r="AB309" s="5"/>
    </row>
    <row r="310" spans="1:28" x14ac:dyDescent="0.2">
      <c r="A310" s="5"/>
      <c r="B310" s="4"/>
      <c r="C310" s="5"/>
      <c r="D310" s="4"/>
      <c r="E310" s="4"/>
      <c r="F310" s="4"/>
      <c r="G310" s="4"/>
      <c r="H310" s="4"/>
      <c r="I310" s="6"/>
      <c r="J310" s="4"/>
      <c r="K310" s="4"/>
      <c r="L310" s="4"/>
      <c r="M310" s="7"/>
      <c r="N310" s="4"/>
      <c r="O310" s="4"/>
      <c r="P310" s="4"/>
      <c r="Q310" s="4"/>
      <c r="R310" s="7"/>
      <c r="S310" s="7"/>
      <c r="T310" s="7"/>
      <c r="U310" s="7"/>
      <c r="V310" s="7"/>
      <c r="W310" s="7"/>
      <c r="X310" s="7"/>
      <c r="Y310" s="8"/>
      <c r="Z310" s="4"/>
      <c r="AA310" s="5"/>
      <c r="AB310" s="5"/>
    </row>
    <row r="311" spans="1:28" x14ac:dyDescent="0.2">
      <c r="A311" s="5"/>
      <c r="B311" s="4"/>
      <c r="C311" s="5"/>
      <c r="D311" s="4"/>
      <c r="E311" s="4"/>
      <c r="F311" s="4"/>
      <c r="G311" s="4"/>
      <c r="H311" s="4"/>
      <c r="I311" s="6"/>
      <c r="J311" s="4"/>
      <c r="K311" s="4"/>
      <c r="L311" s="4"/>
      <c r="M311" s="7"/>
      <c r="N311" s="4"/>
      <c r="O311" s="4"/>
      <c r="P311" s="4"/>
      <c r="Q311" s="4"/>
      <c r="R311" s="7"/>
      <c r="S311" s="7"/>
      <c r="T311" s="7"/>
      <c r="U311" s="7"/>
      <c r="V311" s="7"/>
      <c r="W311" s="7"/>
      <c r="X311" s="7"/>
      <c r="Y311" s="8"/>
      <c r="Z311" s="4"/>
      <c r="AA311" s="5"/>
      <c r="AB311" s="5"/>
    </row>
    <row r="312" spans="1:28" x14ac:dyDescent="0.2">
      <c r="A312" s="5"/>
      <c r="B312" s="4"/>
      <c r="C312" s="5"/>
      <c r="D312" s="4"/>
      <c r="E312" s="4"/>
      <c r="F312" s="4"/>
      <c r="G312" s="4"/>
      <c r="H312" s="4"/>
      <c r="I312" s="6"/>
      <c r="J312" s="4"/>
      <c r="K312" s="4"/>
      <c r="L312" s="4"/>
      <c r="M312" s="7"/>
      <c r="N312" s="4"/>
      <c r="O312" s="4"/>
      <c r="P312" s="4"/>
      <c r="Q312" s="4"/>
      <c r="R312" s="7"/>
      <c r="S312" s="7"/>
      <c r="T312" s="7"/>
      <c r="U312" s="7"/>
      <c r="V312" s="7"/>
      <c r="W312" s="7"/>
      <c r="X312" s="7"/>
      <c r="Y312" s="8"/>
      <c r="Z312" s="4"/>
      <c r="AA312" s="5"/>
      <c r="AB312" s="5"/>
    </row>
    <row r="313" spans="1:28" x14ac:dyDescent="0.2">
      <c r="A313" s="5"/>
      <c r="B313" s="4"/>
      <c r="C313" s="5"/>
      <c r="D313" s="4"/>
      <c r="E313" s="4"/>
      <c r="F313" s="4"/>
      <c r="G313" s="4"/>
      <c r="H313" s="4"/>
      <c r="I313" s="6"/>
      <c r="J313" s="4"/>
      <c r="K313" s="4"/>
      <c r="L313" s="4"/>
      <c r="M313" s="7"/>
      <c r="N313" s="4"/>
      <c r="O313" s="4"/>
      <c r="P313" s="4"/>
      <c r="Q313" s="4"/>
      <c r="R313" s="7"/>
      <c r="S313" s="7"/>
      <c r="T313" s="7"/>
      <c r="U313" s="7"/>
      <c r="V313" s="7"/>
      <c r="W313" s="7"/>
      <c r="X313" s="7"/>
      <c r="Y313" s="8"/>
      <c r="Z313" s="4"/>
      <c r="AA313" s="5"/>
      <c r="AB313" s="5"/>
    </row>
    <row r="314" spans="1:28" x14ac:dyDescent="0.2">
      <c r="A314" s="5"/>
      <c r="B314" s="4"/>
      <c r="C314" s="5"/>
      <c r="D314" s="4"/>
      <c r="E314" s="4"/>
      <c r="F314" s="4"/>
      <c r="G314" s="4"/>
      <c r="H314" s="4"/>
      <c r="I314" s="6"/>
      <c r="J314" s="4"/>
      <c r="K314" s="4"/>
      <c r="L314" s="4"/>
      <c r="M314" s="7"/>
      <c r="N314" s="4"/>
      <c r="O314" s="4"/>
      <c r="P314" s="4"/>
      <c r="Q314" s="4"/>
      <c r="R314" s="7"/>
      <c r="S314" s="7"/>
      <c r="T314" s="7"/>
      <c r="U314" s="7"/>
      <c r="V314" s="7"/>
      <c r="W314" s="7"/>
      <c r="X314" s="7"/>
      <c r="Y314" s="8"/>
      <c r="Z314" s="4"/>
      <c r="AA314" s="5"/>
      <c r="AB314" s="5"/>
    </row>
    <row r="315" spans="1:28" x14ac:dyDescent="0.2">
      <c r="A315" s="5"/>
      <c r="B315" s="4"/>
      <c r="C315" s="5"/>
      <c r="D315" s="4"/>
      <c r="E315" s="4"/>
      <c r="F315" s="4"/>
      <c r="G315" s="4"/>
      <c r="H315" s="4"/>
      <c r="I315" s="6"/>
      <c r="J315" s="4"/>
      <c r="K315" s="4"/>
      <c r="L315" s="4"/>
      <c r="M315" s="7"/>
      <c r="N315" s="4"/>
      <c r="O315" s="4"/>
      <c r="P315" s="4"/>
      <c r="Q315" s="4"/>
      <c r="R315" s="7"/>
      <c r="S315" s="7"/>
      <c r="T315" s="7"/>
      <c r="U315" s="7"/>
      <c r="V315" s="7"/>
      <c r="W315" s="7"/>
      <c r="X315" s="7"/>
      <c r="Y315" s="8"/>
      <c r="Z315" s="4"/>
      <c r="AA315" s="5"/>
      <c r="AB315" s="5"/>
    </row>
    <row r="316" spans="1:28" x14ac:dyDescent="0.2">
      <c r="A316" s="5"/>
      <c r="B316" s="4"/>
      <c r="C316" s="5"/>
      <c r="D316" s="4"/>
      <c r="E316" s="4"/>
      <c r="F316" s="4"/>
      <c r="G316" s="4"/>
      <c r="H316" s="4"/>
      <c r="I316" s="6"/>
      <c r="J316" s="4"/>
      <c r="K316" s="4"/>
      <c r="L316" s="4"/>
      <c r="M316" s="7"/>
      <c r="N316" s="4"/>
      <c r="O316" s="4"/>
      <c r="P316" s="4"/>
      <c r="Q316" s="4"/>
      <c r="R316" s="7"/>
      <c r="S316" s="7"/>
      <c r="T316" s="7"/>
      <c r="U316" s="7"/>
      <c r="V316" s="7"/>
      <c r="W316" s="7"/>
      <c r="X316" s="7"/>
      <c r="Y316" s="8"/>
      <c r="Z316" s="4"/>
      <c r="AA316" s="5"/>
      <c r="AB316" s="5"/>
    </row>
    <row r="317" spans="1:28" x14ac:dyDescent="0.2">
      <c r="A317" s="5"/>
      <c r="B317" s="4"/>
      <c r="C317" s="5"/>
      <c r="D317" s="4"/>
      <c r="E317" s="4"/>
      <c r="F317" s="4"/>
      <c r="G317" s="4"/>
      <c r="H317" s="4"/>
      <c r="I317" s="6"/>
      <c r="J317" s="4"/>
      <c r="K317" s="4"/>
      <c r="L317" s="4"/>
      <c r="M317" s="7"/>
      <c r="N317" s="4"/>
      <c r="O317" s="4"/>
      <c r="P317" s="4"/>
      <c r="Q317" s="4"/>
      <c r="R317" s="7"/>
      <c r="S317" s="7"/>
      <c r="T317" s="7"/>
      <c r="U317" s="7"/>
      <c r="V317" s="7"/>
      <c r="W317" s="7"/>
      <c r="X317" s="7"/>
      <c r="Y317" s="8"/>
      <c r="Z317" s="4"/>
      <c r="AA317" s="5"/>
      <c r="AB317" s="5"/>
    </row>
    <row r="318" spans="1:28" x14ac:dyDescent="0.2">
      <c r="A318" s="5"/>
      <c r="B318" s="4"/>
      <c r="C318" s="5"/>
      <c r="D318" s="4"/>
      <c r="E318" s="4"/>
      <c r="F318" s="4"/>
      <c r="G318" s="4"/>
      <c r="H318" s="4"/>
      <c r="I318" s="6"/>
      <c r="J318" s="4"/>
      <c r="K318" s="4"/>
      <c r="L318" s="4"/>
      <c r="M318" s="7"/>
      <c r="N318" s="4"/>
      <c r="O318" s="4"/>
      <c r="P318" s="4"/>
      <c r="Q318" s="4"/>
      <c r="R318" s="7"/>
      <c r="S318" s="7"/>
      <c r="T318" s="7"/>
      <c r="U318" s="7"/>
      <c r="V318" s="7"/>
      <c r="W318" s="7"/>
      <c r="X318" s="7"/>
      <c r="Y318" s="8"/>
      <c r="Z318" s="4"/>
      <c r="AA318" s="5"/>
      <c r="AB318" s="5"/>
    </row>
    <row r="319" spans="1:28" x14ac:dyDescent="0.2">
      <c r="A319" s="5"/>
      <c r="B319" s="4"/>
      <c r="C319" s="5"/>
      <c r="D319" s="4"/>
      <c r="E319" s="4"/>
      <c r="F319" s="4"/>
      <c r="G319" s="4"/>
      <c r="H319" s="4"/>
      <c r="I319" s="6"/>
      <c r="J319" s="4"/>
      <c r="K319" s="4"/>
      <c r="L319" s="4"/>
      <c r="M319" s="7"/>
      <c r="N319" s="4"/>
      <c r="O319" s="4"/>
      <c r="P319" s="4"/>
      <c r="Q319" s="4"/>
      <c r="R319" s="7"/>
      <c r="S319" s="7"/>
      <c r="T319" s="7"/>
      <c r="U319" s="7"/>
      <c r="V319" s="7"/>
      <c r="W319" s="7"/>
      <c r="X319" s="7"/>
      <c r="Y319" s="8"/>
      <c r="Z319" s="4"/>
      <c r="AA319" s="5"/>
      <c r="AB319" s="5"/>
    </row>
    <row r="320" spans="1:28" x14ac:dyDescent="0.2">
      <c r="A320" s="5"/>
      <c r="B320" s="4"/>
      <c r="C320" s="5"/>
      <c r="D320" s="4"/>
      <c r="E320" s="4"/>
      <c r="F320" s="4"/>
      <c r="G320" s="4"/>
      <c r="H320" s="4"/>
      <c r="I320" s="6"/>
      <c r="J320" s="4"/>
      <c r="K320" s="4"/>
      <c r="L320" s="4"/>
      <c r="M320" s="7"/>
      <c r="N320" s="4"/>
      <c r="O320" s="4"/>
      <c r="P320" s="4"/>
      <c r="Q320" s="4"/>
      <c r="R320" s="7"/>
      <c r="S320" s="7"/>
      <c r="T320" s="7"/>
      <c r="U320" s="7"/>
      <c r="V320" s="7"/>
      <c r="W320" s="7"/>
      <c r="X320" s="7"/>
      <c r="Y320" s="8"/>
      <c r="Z320" s="4"/>
      <c r="AA320" s="5"/>
      <c r="AB320" s="5"/>
    </row>
    <row r="321" spans="1:28" x14ac:dyDescent="0.2">
      <c r="A321" s="5"/>
      <c r="B321" s="4"/>
      <c r="C321" s="5"/>
      <c r="D321" s="4"/>
      <c r="E321" s="4"/>
      <c r="F321" s="4"/>
      <c r="G321" s="4"/>
      <c r="H321" s="4"/>
      <c r="I321" s="6"/>
      <c r="J321" s="4"/>
      <c r="K321" s="4"/>
      <c r="L321" s="4"/>
      <c r="M321" s="7"/>
      <c r="N321" s="4"/>
      <c r="O321" s="4"/>
      <c r="P321" s="4"/>
      <c r="Q321" s="4"/>
      <c r="R321" s="7"/>
      <c r="S321" s="7"/>
      <c r="T321" s="7"/>
      <c r="U321" s="7"/>
      <c r="V321" s="7"/>
      <c r="W321" s="7"/>
      <c r="X321" s="7"/>
      <c r="Y321" s="8"/>
      <c r="Z321" s="4"/>
      <c r="AA321" s="5"/>
      <c r="AB321" s="5"/>
    </row>
    <row r="322" spans="1:28" x14ac:dyDescent="0.2">
      <c r="A322" s="5"/>
      <c r="B322" s="4"/>
      <c r="C322" s="5"/>
      <c r="D322" s="4"/>
      <c r="E322" s="4"/>
      <c r="F322" s="4"/>
      <c r="G322" s="4"/>
      <c r="H322" s="4"/>
      <c r="I322" s="6"/>
      <c r="J322" s="4"/>
      <c r="K322" s="4"/>
      <c r="L322" s="4"/>
      <c r="M322" s="7"/>
      <c r="N322" s="4"/>
      <c r="O322" s="4"/>
      <c r="P322" s="4"/>
      <c r="Q322" s="4"/>
      <c r="R322" s="7"/>
      <c r="S322" s="7"/>
      <c r="T322" s="7"/>
      <c r="U322" s="7"/>
      <c r="V322" s="7"/>
      <c r="W322" s="7"/>
      <c r="X322" s="7"/>
      <c r="Y322" s="8"/>
      <c r="Z322" s="4"/>
      <c r="AA322" s="5"/>
      <c r="AB322" s="5"/>
    </row>
    <row r="323" spans="1:28" x14ac:dyDescent="0.2">
      <c r="A323" s="5"/>
      <c r="B323" s="4"/>
      <c r="C323" s="5"/>
      <c r="D323" s="4"/>
      <c r="E323" s="4"/>
      <c r="F323" s="4"/>
      <c r="G323" s="4"/>
      <c r="H323" s="4"/>
      <c r="I323" s="6"/>
      <c r="J323" s="4"/>
      <c r="K323" s="4"/>
      <c r="L323" s="4"/>
      <c r="M323" s="7"/>
      <c r="N323" s="4"/>
      <c r="O323" s="4"/>
      <c r="P323" s="4"/>
      <c r="Q323" s="4"/>
      <c r="R323" s="7"/>
      <c r="S323" s="7"/>
      <c r="T323" s="7"/>
      <c r="U323" s="7"/>
      <c r="V323" s="7"/>
      <c r="W323" s="7"/>
      <c r="X323" s="7"/>
      <c r="Y323" s="8"/>
      <c r="Z323" s="4"/>
      <c r="AA323" s="5"/>
      <c r="AB323" s="5"/>
    </row>
    <row r="324" spans="1:28" x14ac:dyDescent="0.2">
      <c r="A324" s="5"/>
      <c r="B324" s="4"/>
      <c r="C324" s="5"/>
      <c r="D324" s="4"/>
      <c r="E324" s="4"/>
      <c r="F324" s="4"/>
      <c r="G324" s="4"/>
      <c r="H324" s="4"/>
      <c r="I324" s="6"/>
      <c r="J324" s="4"/>
      <c r="K324" s="4"/>
      <c r="L324" s="4"/>
      <c r="M324" s="7"/>
      <c r="N324" s="4"/>
      <c r="O324" s="4"/>
      <c r="P324" s="4"/>
      <c r="Q324" s="4"/>
      <c r="R324" s="7"/>
      <c r="S324" s="7"/>
      <c r="T324" s="7"/>
      <c r="U324" s="7"/>
      <c r="V324" s="7"/>
      <c r="W324" s="7"/>
      <c r="X324" s="7"/>
      <c r="Y324" s="8"/>
      <c r="Z324" s="4"/>
      <c r="AA324" s="5"/>
      <c r="AB324" s="5"/>
    </row>
    <row r="325" spans="1:28" x14ac:dyDescent="0.2">
      <c r="A325" s="5"/>
      <c r="B325" s="4"/>
      <c r="C325" s="5"/>
      <c r="D325" s="4"/>
      <c r="E325" s="4"/>
      <c r="F325" s="4"/>
      <c r="G325" s="4"/>
      <c r="H325" s="4"/>
      <c r="I325" s="6"/>
      <c r="J325" s="4"/>
      <c r="K325" s="4"/>
      <c r="L325" s="4"/>
      <c r="M325" s="7"/>
      <c r="N325" s="4"/>
      <c r="O325" s="4"/>
      <c r="P325" s="4"/>
      <c r="Q325" s="4"/>
      <c r="R325" s="7"/>
      <c r="S325" s="7"/>
      <c r="T325" s="7"/>
      <c r="U325" s="7"/>
      <c r="V325" s="7"/>
      <c r="W325" s="7"/>
      <c r="X325" s="7"/>
      <c r="Y325" s="8"/>
      <c r="Z325" s="4"/>
      <c r="AA325" s="5"/>
      <c r="AB325" s="5"/>
    </row>
    <row r="326" spans="1:28" x14ac:dyDescent="0.2">
      <c r="A326" s="5"/>
      <c r="B326" s="4"/>
      <c r="C326" s="5"/>
      <c r="D326" s="4"/>
      <c r="E326" s="4"/>
      <c r="F326" s="4"/>
      <c r="G326" s="4"/>
      <c r="H326" s="4"/>
      <c r="I326" s="6"/>
      <c r="J326" s="4"/>
      <c r="K326" s="4"/>
      <c r="L326" s="4"/>
      <c r="M326" s="7"/>
      <c r="N326" s="4"/>
      <c r="O326" s="4"/>
      <c r="P326" s="4"/>
      <c r="Q326" s="4"/>
      <c r="R326" s="7"/>
      <c r="S326" s="7"/>
      <c r="T326" s="7"/>
      <c r="U326" s="7"/>
      <c r="V326" s="7"/>
      <c r="W326" s="7"/>
      <c r="X326" s="7"/>
      <c r="Y326" s="8"/>
      <c r="Z326" s="4"/>
      <c r="AA326" s="5"/>
      <c r="AB326" s="5"/>
    </row>
    <row r="327" spans="1:28" x14ac:dyDescent="0.2">
      <c r="A327" s="5"/>
      <c r="B327" s="4"/>
      <c r="C327" s="5"/>
      <c r="D327" s="4"/>
      <c r="E327" s="4"/>
      <c r="F327" s="4"/>
      <c r="G327" s="4"/>
      <c r="H327" s="4"/>
      <c r="I327" s="6"/>
      <c r="J327" s="4"/>
      <c r="K327" s="4"/>
      <c r="L327" s="4"/>
      <c r="M327" s="7"/>
      <c r="N327" s="4"/>
      <c r="O327" s="4"/>
      <c r="P327" s="4"/>
      <c r="Q327" s="4"/>
      <c r="R327" s="7"/>
      <c r="S327" s="7"/>
      <c r="T327" s="7"/>
      <c r="U327" s="7"/>
      <c r="V327" s="7"/>
      <c r="W327" s="7"/>
      <c r="X327" s="7"/>
      <c r="Y327" s="8"/>
      <c r="Z327" s="4"/>
      <c r="AA327" s="5"/>
      <c r="AB327" s="5"/>
    </row>
    <row r="328" spans="1:28" x14ac:dyDescent="0.2">
      <c r="A328" s="5"/>
      <c r="B328" s="4"/>
      <c r="C328" s="5"/>
      <c r="D328" s="4"/>
      <c r="E328" s="4"/>
      <c r="F328" s="4"/>
      <c r="G328" s="4"/>
      <c r="H328" s="4"/>
      <c r="I328" s="6"/>
      <c r="J328" s="4"/>
      <c r="K328" s="4"/>
      <c r="L328" s="4"/>
      <c r="M328" s="7"/>
      <c r="N328" s="4"/>
      <c r="O328" s="4"/>
      <c r="P328" s="4"/>
      <c r="Q328" s="4"/>
      <c r="R328" s="7"/>
      <c r="S328" s="7"/>
      <c r="T328" s="7"/>
      <c r="U328" s="7"/>
      <c r="V328" s="7"/>
      <c r="W328" s="7"/>
      <c r="X328" s="7"/>
      <c r="Y328" s="8"/>
      <c r="Z328" s="4"/>
      <c r="AA328" s="5"/>
      <c r="AB328" s="5"/>
    </row>
    <row r="329" spans="1:28" x14ac:dyDescent="0.2">
      <c r="A329" s="5"/>
      <c r="B329" s="4"/>
      <c r="C329" s="5"/>
      <c r="D329" s="4"/>
      <c r="E329" s="4"/>
      <c r="F329" s="4"/>
      <c r="G329" s="4"/>
      <c r="H329" s="4"/>
      <c r="I329" s="6"/>
      <c r="J329" s="4"/>
      <c r="K329" s="4"/>
      <c r="L329" s="4"/>
      <c r="M329" s="7"/>
      <c r="N329" s="4"/>
      <c r="O329" s="4"/>
      <c r="P329" s="4"/>
      <c r="Q329" s="4"/>
      <c r="R329" s="7"/>
      <c r="S329" s="7"/>
      <c r="T329" s="7"/>
      <c r="U329" s="7"/>
      <c r="V329" s="7"/>
      <c r="W329" s="7"/>
      <c r="X329" s="7"/>
      <c r="Y329" s="8"/>
      <c r="Z329" s="4"/>
      <c r="AA329" s="5"/>
      <c r="AB329" s="5"/>
    </row>
    <row r="330" spans="1:28" x14ac:dyDescent="0.2">
      <c r="A330" s="5"/>
      <c r="B330" s="4"/>
      <c r="C330" s="5"/>
      <c r="D330" s="4"/>
      <c r="E330" s="4"/>
      <c r="F330" s="4"/>
      <c r="G330" s="4"/>
      <c r="H330" s="4"/>
      <c r="I330" s="6"/>
      <c r="J330" s="4"/>
      <c r="K330" s="4"/>
      <c r="L330" s="4"/>
      <c r="M330" s="7"/>
      <c r="N330" s="4"/>
      <c r="O330" s="4"/>
      <c r="P330" s="4"/>
      <c r="Q330" s="4"/>
      <c r="R330" s="7"/>
      <c r="S330" s="7"/>
      <c r="T330" s="7"/>
      <c r="U330" s="7"/>
      <c r="V330" s="7"/>
      <c r="W330" s="7"/>
      <c r="X330" s="7"/>
      <c r="Y330" s="8"/>
      <c r="Z330" s="4"/>
      <c r="AA330" s="5"/>
      <c r="AB330" s="5"/>
    </row>
    <row r="331" spans="1:28" x14ac:dyDescent="0.2">
      <c r="A331" s="5"/>
      <c r="B331" s="4"/>
      <c r="C331" s="5"/>
      <c r="D331" s="4"/>
      <c r="E331" s="4"/>
      <c r="F331" s="4"/>
      <c r="G331" s="4"/>
      <c r="H331" s="4"/>
      <c r="I331" s="6"/>
      <c r="J331" s="4"/>
      <c r="K331" s="4"/>
      <c r="L331" s="4"/>
      <c r="M331" s="7"/>
      <c r="N331" s="4"/>
      <c r="O331" s="4"/>
      <c r="P331" s="4"/>
      <c r="Q331" s="4"/>
      <c r="R331" s="7"/>
      <c r="S331" s="7"/>
      <c r="T331" s="7"/>
      <c r="U331" s="7"/>
      <c r="V331" s="7"/>
      <c r="W331" s="7"/>
      <c r="X331" s="7"/>
      <c r="Y331" s="8"/>
      <c r="Z331" s="4"/>
      <c r="AA331" s="5"/>
      <c r="AB331" s="5"/>
    </row>
    <row r="332" spans="1:28" x14ac:dyDescent="0.2">
      <c r="A332" s="5"/>
      <c r="B332" s="4"/>
      <c r="C332" s="5"/>
      <c r="D332" s="4"/>
      <c r="E332" s="4"/>
      <c r="F332" s="4"/>
      <c r="G332" s="4"/>
      <c r="H332" s="4"/>
      <c r="I332" s="6"/>
      <c r="J332" s="4"/>
      <c r="K332" s="4"/>
      <c r="L332" s="4"/>
      <c r="M332" s="7"/>
      <c r="N332" s="4"/>
      <c r="O332" s="4"/>
      <c r="P332" s="4"/>
      <c r="Q332" s="4"/>
      <c r="R332" s="7"/>
      <c r="S332" s="7"/>
      <c r="T332" s="7"/>
      <c r="U332" s="7"/>
      <c r="V332" s="7"/>
      <c r="W332" s="7"/>
      <c r="X332" s="7"/>
      <c r="Y332" s="8"/>
      <c r="Z332" s="4"/>
      <c r="AA332" s="5"/>
      <c r="AB332" s="5"/>
    </row>
    <row r="333" spans="1:28" x14ac:dyDescent="0.2">
      <c r="A333" s="5"/>
      <c r="B333" s="4"/>
      <c r="C333" s="5"/>
      <c r="D333" s="4"/>
      <c r="E333" s="4"/>
      <c r="F333" s="4"/>
      <c r="G333" s="4"/>
      <c r="H333" s="4"/>
      <c r="I333" s="6"/>
      <c r="J333" s="4"/>
      <c r="K333" s="4"/>
      <c r="L333" s="4"/>
      <c r="M333" s="7"/>
      <c r="N333" s="4"/>
      <c r="O333" s="4"/>
      <c r="P333" s="4"/>
      <c r="Q333" s="4"/>
      <c r="R333" s="7"/>
      <c r="S333" s="7"/>
      <c r="T333" s="7"/>
      <c r="U333" s="7"/>
      <c r="V333" s="7"/>
      <c r="W333" s="7"/>
      <c r="X333" s="7"/>
      <c r="Y333" s="8"/>
      <c r="Z333" s="4"/>
      <c r="AA333" s="5"/>
      <c r="AB333" s="5"/>
    </row>
    <row r="334" spans="1:28" x14ac:dyDescent="0.2">
      <c r="A334" s="5"/>
      <c r="B334" s="4"/>
      <c r="C334" s="5"/>
      <c r="D334" s="4"/>
      <c r="E334" s="4"/>
      <c r="F334" s="4"/>
      <c r="G334" s="4"/>
      <c r="H334" s="4"/>
      <c r="I334" s="6"/>
      <c r="J334" s="4"/>
      <c r="K334" s="4"/>
      <c r="L334" s="4"/>
      <c r="M334" s="7"/>
      <c r="N334" s="4"/>
      <c r="O334" s="4"/>
      <c r="P334" s="4"/>
      <c r="Q334" s="4"/>
      <c r="R334" s="7"/>
      <c r="S334" s="7"/>
      <c r="T334" s="7"/>
      <c r="U334" s="7"/>
      <c r="V334" s="7"/>
      <c r="W334" s="7"/>
      <c r="X334" s="7"/>
      <c r="Y334" s="8"/>
      <c r="Z334" s="4"/>
      <c r="AA334" s="5"/>
      <c r="AB334" s="5"/>
    </row>
    <row r="335" spans="1:28" x14ac:dyDescent="0.2">
      <c r="A335" s="5"/>
      <c r="B335" s="4"/>
      <c r="C335" s="5"/>
      <c r="D335" s="4"/>
      <c r="E335" s="4"/>
      <c r="F335" s="4"/>
      <c r="G335" s="4"/>
      <c r="H335" s="4"/>
      <c r="I335" s="6"/>
      <c r="J335" s="4"/>
      <c r="K335" s="4"/>
      <c r="L335" s="4"/>
      <c r="M335" s="7"/>
      <c r="N335" s="4"/>
      <c r="O335" s="4"/>
      <c r="P335" s="4"/>
      <c r="Q335" s="4"/>
      <c r="R335" s="7"/>
      <c r="S335" s="7"/>
      <c r="T335" s="7"/>
      <c r="U335" s="7"/>
      <c r="V335" s="7"/>
      <c r="W335" s="7"/>
      <c r="X335" s="7"/>
      <c r="Y335" s="8"/>
      <c r="Z335" s="4"/>
      <c r="AA335" s="5"/>
      <c r="AB335" s="5"/>
    </row>
    <row r="336" spans="1:28" x14ac:dyDescent="0.2">
      <c r="A336" s="5"/>
      <c r="B336" s="4"/>
      <c r="C336" s="5"/>
      <c r="D336" s="4"/>
      <c r="E336" s="4"/>
      <c r="F336" s="4"/>
      <c r="G336" s="4"/>
      <c r="H336" s="4"/>
      <c r="I336" s="6"/>
      <c r="J336" s="4"/>
      <c r="K336" s="4"/>
      <c r="L336" s="4"/>
      <c r="M336" s="7"/>
      <c r="N336" s="4"/>
      <c r="O336" s="4"/>
      <c r="P336" s="4"/>
      <c r="Q336" s="4"/>
      <c r="R336" s="7"/>
      <c r="S336" s="7"/>
      <c r="T336" s="7"/>
      <c r="U336" s="7"/>
      <c r="V336" s="7"/>
      <c r="W336" s="7"/>
      <c r="X336" s="7"/>
      <c r="Y336" s="8"/>
      <c r="Z336" s="4"/>
      <c r="AA336" s="5"/>
      <c r="AB336" s="5"/>
    </row>
    <row r="337" spans="1:28" x14ac:dyDescent="0.2">
      <c r="A337" s="5"/>
      <c r="B337" s="4"/>
      <c r="C337" s="5"/>
      <c r="D337" s="4"/>
      <c r="E337" s="4"/>
      <c r="F337" s="4"/>
      <c r="G337" s="4"/>
      <c r="H337" s="4"/>
      <c r="I337" s="6"/>
      <c r="J337" s="4"/>
      <c r="K337" s="4"/>
      <c r="L337" s="4"/>
      <c r="M337" s="7"/>
      <c r="N337" s="4"/>
      <c r="O337" s="4"/>
      <c r="P337" s="4"/>
      <c r="Q337" s="4"/>
      <c r="R337" s="7"/>
      <c r="S337" s="7"/>
      <c r="T337" s="7"/>
      <c r="U337" s="7"/>
      <c r="V337" s="7"/>
      <c r="W337" s="7"/>
      <c r="X337" s="7"/>
      <c r="Y337" s="8"/>
      <c r="Z337" s="4"/>
      <c r="AA337" s="5"/>
      <c r="AB337" s="5"/>
    </row>
    <row r="338" spans="1:28" x14ac:dyDescent="0.2">
      <c r="A338" s="5"/>
      <c r="B338" s="4"/>
      <c r="C338" s="5"/>
      <c r="D338" s="4"/>
      <c r="E338" s="4"/>
      <c r="F338" s="4"/>
      <c r="G338" s="4"/>
      <c r="H338" s="4"/>
      <c r="I338" s="6"/>
      <c r="J338" s="4"/>
      <c r="K338" s="4"/>
      <c r="L338" s="4"/>
      <c r="M338" s="7"/>
      <c r="N338" s="4"/>
      <c r="O338" s="4"/>
      <c r="P338" s="4"/>
      <c r="Q338" s="4"/>
      <c r="R338" s="7"/>
      <c r="S338" s="7"/>
      <c r="T338" s="7"/>
      <c r="U338" s="7"/>
      <c r="V338" s="7"/>
      <c r="W338" s="7"/>
      <c r="X338" s="7"/>
      <c r="Y338" s="8"/>
      <c r="Z338" s="4"/>
      <c r="AA338" s="5"/>
      <c r="AB338" s="5"/>
    </row>
    <row r="339" spans="1:28" x14ac:dyDescent="0.2">
      <c r="A339" s="5"/>
      <c r="B339" s="4"/>
      <c r="C339" s="5"/>
      <c r="D339" s="4"/>
      <c r="E339" s="4"/>
      <c r="F339" s="4"/>
      <c r="G339" s="4"/>
      <c r="H339" s="4"/>
      <c r="I339" s="6"/>
      <c r="J339" s="4"/>
      <c r="K339" s="4"/>
      <c r="L339" s="4"/>
      <c r="M339" s="7"/>
      <c r="N339" s="4"/>
      <c r="O339" s="4"/>
      <c r="P339" s="4"/>
      <c r="Q339" s="4"/>
      <c r="R339" s="7"/>
      <c r="S339" s="7"/>
      <c r="T339" s="7"/>
      <c r="U339" s="7"/>
      <c r="V339" s="7"/>
      <c r="W339" s="7"/>
      <c r="X339" s="7"/>
      <c r="Y339" s="8"/>
      <c r="Z339" s="4"/>
      <c r="AA339" s="5"/>
      <c r="AB339" s="5"/>
    </row>
    <row r="340" spans="1:28" x14ac:dyDescent="0.2">
      <c r="A340" s="5"/>
      <c r="B340" s="4"/>
      <c r="C340" s="5"/>
      <c r="D340" s="4"/>
      <c r="E340" s="4"/>
      <c r="F340" s="4"/>
      <c r="G340" s="4"/>
      <c r="H340" s="4"/>
      <c r="I340" s="6"/>
      <c r="J340" s="4"/>
      <c r="K340" s="4"/>
      <c r="L340" s="4"/>
      <c r="M340" s="7"/>
      <c r="N340" s="4"/>
      <c r="O340" s="4"/>
      <c r="P340" s="4"/>
      <c r="Q340" s="4"/>
      <c r="R340" s="7"/>
      <c r="S340" s="7"/>
      <c r="T340" s="7"/>
      <c r="U340" s="7"/>
      <c r="V340" s="7"/>
      <c r="W340" s="7"/>
      <c r="X340" s="7"/>
      <c r="Y340" s="8"/>
      <c r="Z340" s="4"/>
      <c r="AA340" s="5"/>
      <c r="AB340" s="5"/>
    </row>
    <row r="341" spans="1:28" x14ac:dyDescent="0.2">
      <c r="A341" s="5"/>
      <c r="B341" s="4"/>
      <c r="C341" s="5"/>
      <c r="D341" s="4"/>
      <c r="E341" s="4"/>
      <c r="F341" s="4"/>
      <c r="G341" s="4"/>
      <c r="H341" s="4"/>
      <c r="I341" s="6"/>
      <c r="J341" s="4"/>
      <c r="K341" s="4"/>
      <c r="L341" s="4"/>
      <c r="M341" s="7"/>
      <c r="N341" s="4"/>
      <c r="O341" s="4"/>
      <c r="P341" s="4"/>
      <c r="Q341" s="4"/>
      <c r="R341" s="7"/>
      <c r="S341" s="7"/>
      <c r="T341" s="7"/>
      <c r="U341" s="7"/>
      <c r="V341" s="7"/>
      <c r="W341" s="7"/>
      <c r="X341" s="7"/>
      <c r="Y341" s="8"/>
      <c r="Z341" s="4"/>
      <c r="AA341" s="5"/>
      <c r="AB341" s="5"/>
    </row>
    <row r="342" spans="1:28" x14ac:dyDescent="0.2">
      <c r="A342" s="5"/>
      <c r="B342" s="4"/>
      <c r="C342" s="5"/>
      <c r="D342" s="4"/>
      <c r="E342" s="4"/>
      <c r="F342" s="4"/>
      <c r="G342" s="4"/>
      <c r="H342" s="4"/>
      <c r="I342" s="6"/>
      <c r="J342" s="4"/>
      <c r="K342" s="4"/>
      <c r="L342" s="4"/>
      <c r="M342" s="7"/>
      <c r="N342" s="4"/>
      <c r="O342" s="4"/>
      <c r="P342" s="4"/>
      <c r="Q342" s="4"/>
      <c r="R342" s="7"/>
      <c r="S342" s="7"/>
      <c r="T342" s="7"/>
      <c r="U342" s="7"/>
      <c r="V342" s="7"/>
      <c r="W342" s="7"/>
      <c r="X342" s="7"/>
      <c r="Y342" s="8"/>
      <c r="Z342" s="4"/>
      <c r="AA342" s="5"/>
      <c r="AB342" s="5"/>
    </row>
    <row r="343" spans="1:28" x14ac:dyDescent="0.2">
      <c r="A343" s="5"/>
      <c r="B343" s="4"/>
      <c r="C343" s="5"/>
      <c r="D343" s="4"/>
      <c r="E343" s="4"/>
      <c r="F343" s="4"/>
      <c r="G343" s="4"/>
      <c r="H343" s="4"/>
      <c r="I343" s="6"/>
      <c r="J343" s="4"/>
      <c r="K343" s="4"/>
      <c r="L343" s="4"/>
      <c r="M343" s="7"/>
      <c r="N343" s="4"/>
      <c r="O343" s="4"/>
      <c r="P343" s="4"/>
      <c r="Q343" s="4"/>
      <c r="R343" s="7"/>
      <c r="S343" s="7"/>
      <c r="T343" s="7"/>
      <c r="U343" s="7"/>
      <c r="V343" s="7"/>
      <c r="W343" s="7"/>
      <c r="X343" s="7"/>
      <c r="Y343" s="8"/>
      <c r="Z343" s="4"/>
      <c r="AA343" s="5"/>
      <c r="AB343" s="5"/>
    </row>
    <row r="344" spans="1:28" x14ac:dyDescent="0.2">
      <c r="A344" s="5"/>
      <c r="B344" s="4"/>
      <c r="C344" s="5"/>
      <c r="D344" s="4"/>
      <c r="E344" s="4"/>
      <c r="F344" s="4"/>
      <c r="G344" s="4"/>
      <c r="H344" s="4"/>
      <c r="I344" s="6"/>
      <c r="J344" s="4"/>
      <c r="K344" s="4"/>
      <c r="L344" s="4"/>
      <c r="M344" s="7"/>
      <c r="N344" s="4"/>
      <c r="O344" s="4"/>
      <c r="P344" s="4"/>
      <c r="Q344" s="4"/>
      <c r="R344" s="7"/>
      <c r="S344" s="7"/>
      <c r="T344" s="7"/>
      <c r="U344" s="7"/>
      <c r="V344" s="7"/>
      <c r="W344" s="7"/>
      <c r="X344" s="7"/>
      <c r="Y344" s="8"/>
      <c r="Z344" s="4"/>
      <c r="AA344" s="5"/>
      <c r="AB344" s="5"/>
    </row>
    <row r="345" spans="1:28" x14ac:dyDescent="0.2">
      <c r="A345" s="5"/>
      <c r="B345" s="4"/>
      <c r="C345" s="5"/>
      <c r="D345" s="4"/>
      <c r="E345" s="4"/>
      <c r="F345" s="4"/>
      <c r="G345" s="4"/>
      <c r="H345" s="4"/>
      <c r="I345" s="6"/>
      <c r="J345" s="4"/>
      <c r="K345" s="4"/>
      <c r="L345" s="4"/>
      <c r="M345" s="7"/>
      <c r="N345" s="4"/>
      <c r="O345" s="4"/>
      <c r="P345" s="4"/>
      <c r="Q345" s="4"/>
      <c r="R345" s="7"/>
      <c r="S345" s="7"/>
      <c r="T345" s="7"/>
      <c r="U345" s="7"/>
      <c r="V345" s="7"/>
      <c r="W345" s="7"/>
      <c r="X345" s="7"/>
      <c r="Y345" s="8"/>
      <c r="Z345" s="4"/>
      <c r="AA345" s="5"/>
      <c r="AB345" s="5"/>
    </row>
    <row r="346" spans="1:28" x14ac:dyDescent="0.2">
      <c r="A346" s="5"/>
      <c r="B346" s="4"/>
      <c r="C346" s="5"/>
      <c r="D346" s="4"/>
      <c r="E346" s="4"/>
      <c r="F346" s="4"/>
      <c r="G346" s="4"/>
      <c r="H346" s="4"/>
      <c r="I346" s="6"/>
      <c r="J346" s="4"/>
      <c r="K346" s="4"/>
      <c r="L346" s="4"/>
      <c r="M346" s="7"/>
      <c r="N346" s="4"/>
      <c r="O346" s="4"/>
      <c r="P346" s="4"/>
      <c r="Q346" s="4"/>
      <c r="R346" s="7"/>
      <c r="S346" s="7"/>
      <c r="T346" s="7"/>
      <c r="U346" s="7"/>
      <c r="V346" s="7"/>
      <c r="W346" s="7"/>
      <c r="X346" s="7"/>
      <c r="Y346" s="8"/>
      <c r="Z346" s="4"/>
      <c r="AA346" s="5"/>
      <c r="AB346" s="5"/>
    </row>
    <row r="347" spans="1:28" x14ac:dyDescent="0.2">
      <c r="A347" s="5"/>
      <c r="B347" s="4"/>
      <c r="C347" s="5"/>
      <c r="D347" s="4"/>
      <c r="E347" s="4"/>
      <c r="F347" s="4"/>
      <c r="G347" s="4"/>
      <c r="H347" s="4"/>
      <c r="I347" s="6"/>
      <c r="J347" s="4"/>
      <c r="K347" s="4"/>
      <c r="L347" s="4"/>
      <c r="M347" s="7"/>
      <c r="N347" s="4"/>
      <c r="O347" s="4"/>
      <c r="P347" s="4"/>
      <c r="Q347" s="4"/>
      <c r="R347" s="7"/>
      <c r="S347" s="7"/>
      <c r="T347" s="7"/>
      <c r="U347" s="7"/>
      <c r="V347" s="7"/>
      <c r="W347" s="7"/>
      <c r="X347" s="7"/>
      <c r="Y347" s="8"/>
      <c r="Z347" s="4"/>
      <c r="AA347" s="5"/>
      <c r="AB347" s="5"/>
    </row>
    <row r="348" spans="1:28" x14ac:dyDescent="0.2">
      <c r="A348" s="5"/>
      <c r="B348" s="4"/>
      <c r="C348" s="5"/>
      <c r="D348" s="4"/>
      <c r="E348" s="4"/>
      <c r="F348" s="4"/>
      <c r="G348" s="4"/>
      <c r="H348" s="4"/>
      <c r="I348" s="6"/>
      <c r="J348" s="4"/>
      <c r="K348" s="4"/>
      <c r="L348" s="4"/>
      <c r="M348" s="7"/>
      <c r="N348" s="4"/>
      <c r="O348" s="4"/>
      <c r="P348" s="4"/>
      <c r="Q348" s="4"/>
      <c r="R348" s="7"/>
      <c r="S348" s="7"/>
      <c r="T348" s="7"/>
      <c r="U348" s="7"/>
      <c r="V348" s="7"/>
      <c r="W348" s="7"/>
      <c r="X348" s="7"/>
      <c r="Y348" s="8"/>
      <c r="Z348" s="4"/>
      <c r="AA348" s="5"/>
      <c r="AB348" s="5"/>
    </row>
    <row r="349" spans="1:28" x14ac:dyDescent="0.2">
      <c r="A349" s="5"/>
      <c r="B349" s="4"/>
      <c r="C349" s="5"/>
      <c r="D349" s="4"/>
      <c r="E349" s="4"/>
      <c r="F349" s="4"/>
      <c r="G349" s="4"/>
      <c r="H349" s="4"/>
      <c r="I349" s="6"/>
      <c r="J349" s="4"/>
      <c r="K349" s="4"/>
      <c r="L349" s="4"/>
      <c r="M349" s="7"/>
      <c r="N349" s="4"/>
      <c r="O349" s="4"/>
      <c r="P349" s="4"/>
      <c r="Q349" s="4"/>
      <c r="R349" s="7"/>
      <c r="S349" s="7"/>
      <c r="T349" s="7"/>
      <c r="U349" s="7"/>
      <c r="V349" s="7"/>
      <c r="W349" s="7"/>
      <c r="X349" s="7"/>
      <c r="Y349" s="8"/>
      <c r="Z349" s="4"/>
      <c r="AA349" s="5"/>
      <c r="AB349" s="5"/>
    </row>
    <row r="350" spans="1:28" x14ac:dyDescent="0.2">
      <c r="A350" s="5"/>
      <c r="B350" s="4"/>
      <c r="C350" s="5"/>
      <c r="D350" s="4"/>
      <c r="E350" s="4"/>
      <c r="F350" s="4"/>
      <c r="G350" s="4"/>
      <c r="H350" s="4"/>
      <c r="I350" s="6"/>
      <c r="J350" s="4"/>
      <c r="K350" s="4"/>
      <c r="L350" s="4"/>
      <c r="M350" s="7"/>
      <c r="N350" s="4"/>
      <c r="O350" s="4"/>
      <c r="P350" s="4"/>
      <c r="Q350" s="4"/>
      <c r="R350" s="7"/>
      <c r="S350" s="7"/>
      <c r="T350" s="7"/>
      <c r="U350" s="7"/>
      <c r="V350" s="7"/>
      <c r="W350" s="7"/>
      <c r="X350" s="7"/>
      <c r="Y350" s="8"/>
      <c r="Z350" s="4"/>
      <c r="AA350" s="5"/>
      <c r="AB350" s="5"/>
    </row>
    <row r="351" spans="1:28" x14ac:dyDescent="0.2">
      <c r="A351" s="5"/>
      <c r="B351" s="4"/>
      <c r="C351" s="5"/>
      <c r="D351" s="4"/>
      <c r="E351" s="4"/>
      <c r="F351" s="4"/>
      <c r="G351" s="4"/>
      <c r="H351" s="4"/>
      <c r="I351" s="6"/>
      <c r="J351" s="4"/>
      <c r="K351" s="4"/>
      <c r="L351" s="4"/>
      <c r="M351" s="7"/>
      <c r="N351" s="4"/>
      <c r="O351" s="4"/>
      <c r="P351" s="4"/>
      <c r="Q351" s="4"/>
      <c r="R351" s="7"/>
      <c r="S351" s="7"/>
      <c r="T351" s="7"/>
      <c r="U351" s="7"/>
      <c r="V351" s="7"/>
      <c r="W351" s="7"/>
      <c r="X351" s="7"/>
      <c r="Y351" s="8"/>
      <c r="Z351" s="4"/>
      <c r="AA351" s="5"/>
      <c r="AB351" s="5"/>
    </row>
    <row r="352" spans="1:28" x14ac:dyDescent="0.2">
      <c r="A352" s="5"/>
      <c r="B352" s="4"/>
      <c r="C352" s="5"/>
      <c r="D352" s="4"/>
      <c r="E352" s="4"/>
      <c r="F352" s="4"/>
      <c r="G352" s="4"/>
      <c r="H352" s="4"/>
      <c r="I352" s="6"/>
      <c r="J352" s="4"/>
      <c r="K352" s="4"/>
      <c r="L352" s="4"/>
      <c r="M352" s="7"/>
      <c r="N352" s="4"/>
      <c r="O352" s="4"/>
      <c r="P352" s="4"/>
      <c r="Q352" s="4"/>
      <c r="R352" s="7"/>
      <c r="S352" s="7"/>
      <c r="T352" s="7"/>
      <c r="U352" s="7"/>
      <c r="V352" s="7"/>
      <c r="W352" s="7"/>
      <c r="X352" s="7"/>
      <c r="Y352" s="8"/>
      <c r="Z352" s="4"/>
      <c r="AA352" s="5"/>
      <c r="AB352" s="5"/>
    </row>
    <row r="353" spans="1:28" x14ac:dyDescent="0.2">
      <c r="A353" s="5"/>
      <c r="B353" s="4"/>
      <c r="C353" s="5"/>
      <c r="D353" s="4"/>
      <c r="E353" s="4"/>
      <c r="F353" s="4"/>
      <c r="G353" s="4"/>
      <c r="H353" s="4"/>
      <c r="I353" s="6"/>
      <c r="J353" s="4"/>
      <c r="K353" s="4"/>
      <c r="L353" s="4"/>
      <c r="M353" s="7"/>
      <c r="N353" s="4"/>
      <c r="O353" s="4"/>
      <c r="P353" s="4"/>
      <c r="Q353" s="4"/>
      <c r="R353" s="7"/>
      <c r="S353" s="7"/>
      <c r="T353" s="7"/>
      <c r="U353" s="7"/>
      <c r="V353" s="7"/>
      <c r="W353" s="7"/>
      <c r="X353" s="7"/>
      <c r="Y353" s="8"/>
      <c r="Z353" s="4"/>
      <c r="AA353" s="5"/>
      <c r="AB353" s="5"/>
    </row>
    <row r="354" spans="1:28" x14ac:dyDescent="0.2">
      <c r="A354" s="5"/>
      <c r="B354" s="4"/>
      <c r="C354" s="5"/>
      <c r="D354" s="4"/>
      <c r="E354" s="4"/>
      <c r="F354" s="4"/>
      <c r="G354" s="4"/>
      <c r="H354" s="4"/>
      <c r="I354" s="6"/>
      <c r="J354" s="4"/>
      <c r="K354" s="4"/>
      <c r="L354" s="4"/>
      <c r="M354" s="7"/>
      <c r="N354" s="4"/>
      <c r="O354" s="4"/>
      <c r="P354" s="4"/>
      <c r="Q354" s="4"/>
      <c r="R354" s="7"/>
      <c r="S354" s="7"/>
      <c r="T354" s="7"/>
      <c r="U354" s="7"/>
      <c r="V354" s="7"/>
      <c r="W354" s="7"/>
      <c r="X354" s="7"/>
      <c r="Y354" s="8"/>
      <c r="Z354" s="4"/>
      <c r="AA354" s="5"/>
      <c r="AB354" s="5"/>
    </row>
    <row r="355" spans="1:28" x14ac:dyDescent="0.2">
      <c r="A355" s="5"/>
      <c r="B355" s="4"/>
      <c r="C355" s="5"/>
      <c r="D355" s="4"/>
      <c r="E355" s="4"/>
      <c r="F355" s="4"/>
      <c r="G355" s="4"/>
      <c r="H355" s="4"/>
      <c r="I355" s="6"/>
      <c r="J355" s="4"/>
      <c r="K355" s="4"/>
      <c r="L355" s="4"/>
      <c r="M355" s="7"/>
      <c r="N355" s="4"/>
      <c r="O355" s="4"/>
      <c r="P355" s="4"/>
      <c r="Q355" s="4"/>
      <c r="R355" s="7"/>
      <c r="S355" s="7"/>
      <c r="T355" s="7"/>
      <c r="U355" s="7"/>
      <c r="V355" s="7"/>
      <c r="W355" s="7"/>
      <c r="X355" s="7"/>
      <c r="Y355" s="8"/>
      <c r="Z355" s="4"/>
      <c r="AA355" s="5"/>
      <c r="AB355" s="5"/>
    </row>
    <row r="356" spans="1:28" x14ac:dyDescent="0.2">
      <c r="A356" s="5"/>
      <c r="B356" s="4"/>
      <c r="C356" s="5"/>
      <c r="D356" s="4"/>
      <c r="E356" s="4"/>
      <c r="F356" s="4"/>
      <c r="G356" s="4"/>
      <c r="H356" s="4"/>
      <c r="I356" s="6"/>
      <c r="J356" s="4"/>
      <c r="K356" s="4"/>
      <c r="L356" s="4"/>
      <c r="M356" s="7"/>
      <c r="N356" s="4"/>
      <c r="O356" s="4"/>
      <c r="P356" s="4"/>
      <c r="Q356" s="4"/>
      <c r="R356" s="7"/>
      <c r="S356" s="7"/>
      <c r="T356" s="7"/>
      <c r="U356" s="7"/>
      <c r="V356" s="7"/>
      <c r="W356" s="7"/>
      <c r="X356" s="7"/>
      <c r="Y356" s="8"/>
      <c r="Z356" s="4"/>
      <c r="AA356" s="5"/>
      <c r="AB356" s="5"/>
    </row>
    <row r="357" spans="1:28" x14ac:dyDescent="0.2">
      <c r="A357" s="5"/>
      <c r="B357" s="4"/>
      <c r="C357" s="5"/>
      <c r="D357" s="4"/>
      <c r="E357" s="4"/>
      <c r="F357" s="4"/>
      <c r="G357" s="4"/>
      <c r="H357" s="4"/>
      <c r="I357" s="6"/>
      <c r="J357" s="4"/>
      <c r="K357" s="4"/>
      <c r="L357" s="4"/>
      <c r="M357" s="7"/>
      <c r="N357" s="4"/>
      <c r="O357" s="4"/>
      <c r="P357" s="4"/>
      <c r="Q357" s="4"/>
      <c r="R357" s="7"/>
      <c r="S357" s="7"/>
      <c r="T357" s="7"/>
      <c r="U357" s="7"/>
      <c r="V357" s="7"/>
      <c r="W357" s="7"/>
      <c r="X357" s="7"/>
      <c r="Y357" s="8"/>
      <c r="Z357" s="4"/>
      <c r="AA357" s="5"/>
      <c r="AB357" s="5"/>
    </row>
    <row r="358" spans="1:28" x14ac:dyDescent="0.2">
      <c r="A358" s="5"/>
      <c r="B358" s="4"/>
      <c r="C358" s="5"/>
      <c r="D358" s="4"/>
      <c r="E358" s="4"/>
      <c r="F358" s="4"/>
      <c r="G358" s="4"/>
      <c r="H358" s="4"/>
      <c r="I358" s="6"/>
      <c r="J358" s="4"/>
      <c r="K358" s="4"/>
      <c r="L358" s="4"/>
      <c r="M358" s="7"/>
      <c r="N358" s="4"/>
      <c r="O358" s="4"/>
      <c r="P358" s="4"/>
      <c r="Q358" s="4"/>
      <c r="R358" s="7"/>
      <c r="S358" s="7"/>
      <c r="T358" s="7"/>
      <c r="U358" s="7"/>
      <c r="V358" s="7"/>
      <c r="W358" s="7"/>
      <c r="X358" s="7"/>
      <c r="Y358" s="8"/>
      <c r="Z358" s="4"/>
      <c r="AA358" s="5"/>
      <c r="AB358" s="5"/>
    </row>
    <row r="359" spans="1:28" x14ac:dyDescent="0.2">
      <c r="A359" s="5"/>
      <c r="B359" s="4"/>
      <c r="C359" s="5"/>
      <c r="D359" s="4"/>
      <c r="E359" s="4"/>
      <c r="F359" s="4"/>
      <c r="G359" s="4"/>
      <c r="H359" s="4"/>
      <c r="I359" s="6"/>
      <c r="J359" s="4"/>
      <c r="K359" s="4"/>
      <c r="L359" s="4"/>
      <c r="M359" s="7"/>
      <c r="N359" s="4"/>
      <c r="O359" s="4"/>
      <c r="P359" s="4"/>
      <c r="Q359" s="4"/>
      <c r="R359" s="7"/>
      <c r="S359" s="7"/>
      <c r="T359" s="7"/>
      <c r="U359" s="7"/>
      <c r="V359" s="7"/>
      <c r="W359" s="7"/>
      <c r="X359" s="7"/>
      <c r="Y359" s="8"/>
      <c r="Z359" s="4"/>
      <c r="AA359" s="5"/>
      <c r="AB359" s="5"/>
    </row>
    <row r="360" spans="1:28" x14ac:dyDescent="0.2">
      <c r="A360" s="5"/>
      <c r="B360" s="4"/>
      <c r="C360" s="5"/>
      <c r="D360" s="4"/>
      <c r="E360" s="4"/>
      <c r="F360" s="4"/>
      <c r="G360" s="4"/>
      <c r="H360" s="4"/>
      <c r="I360" s="6"/>
      <c r="J360" s="4"/>
      <c r="K360" s="4"/>
      <c r="L360" s="4"/>
      <c r="M360" s="7"/>
      <c r="N360" s="4"/>
      <c r="O360" s="4"/>
      <c r="P360" s="4"/>
      <c r="Q360" s="4"/>
      <c r="R360" s="7"/>
      <c r="S360" s="7"/>
      <c r="T360" s="7"/>
      <c r="U360" s="7"/>
      <c r="V360" s="7"/>
      <c r="W360" s="7"/>
      <c r="X360" s="7"/>
      <c r="Y360" s="8"/>
      <c r="Z360" s="4"/>
      <c r="AA360" s="5"/>
      <c r="AB360" s="5"/>
    </row>
    <row r="361" spans="1:28" x14ac:dyDescent="0.2">
      <c r="A361" s="5"/>
      <c r="B361" s="4"/>
      <c r="C361" s="5"/>
      <c r="D361" s="4"/>
      <c r="E361" s="4"/>
      <c r="F361" s="4"/>
      <c r="G361" s="4"/>
      <c r="H361" s="4"/>
      <c r="I361" s="6"/>
      <c r="J361" s="4"/>
      <c r="K361" s="4"/>
      <c r="L361" s="4"/>
      <c r="M361" s="7"/>
      <c r="N361" s="4"/>
      <c r="O361" s="4"/>
      <c r="P361" s="4"/>
      <c r="Q361" s="4"/>
      <c r="R361" s="7"/>
      <c r="S361" s="7"/>
      <c r="T361" s="7"/>
      <c r="U361" s="7"/>
      <c r="V361" s="7"/>
      <c r="W361" s="7"/>
      <c r="X361" s="7"/>
      <c r="Y361" s="8"/>
      <c r="Z361" s="4"/>
      <c r="AA361" s="5"/>
      <c r="AB361" s="5"/>
    </row>
    <row r="362" spans="1:28" x14ac:dyDescent="0.2">
      <c r="A362" s="5"/>
      <c r="B362" s="4"/>
      <c r="C362" s="5"/>
      <c r="D362" s="4"/>
      <c r="E362" s="4"/>
      <c r="F362" s="4"/>
      <c r="G362" s="4"/>
      <c r="H362" s="4"/>
      <c r="I362" s="6"/>
      <c r="J362" s="4"/>
      <c r="K362" s="4"/>
      <c r="L362" s="4"/>
      <c r="M362" s="7"/>
      <c r="N362" s="4"/>
      <c r="O362" s="4"/>
      <c r="P362" s="4"/>
      <c r="Q362" s="4"/>
      <c r="R362" s="7"/>
      <c r="S362" s="7"/>
      <c r="T362" s="7"/>
      <c r="U362" s="7"/>
      <c r="V362" s="7"/>
      <c r="W362" s="7"/>
      <c r="X362" s="7"/>
      <c r="Y362" s="8"/>
      <c r="Z362" s="4"/>
      <c r="AA362" s="5"/>
      <c r="AB362" s="5"/>
    </row>
    <row r="363" spans="1:28" x14ac:dyDescent="0.2">
      <c r="A363" s="5"/>
      <c r="B363" s="4"/>
      <c r="C363" s="5"/>
      <c r="D363" s="4"/>
      <c r="E363" s="4"/>
      <c r="F363" s="4"/>
      <c r="G363" s="4"/>
      <c r="H363" s="4"/>
      <c r="I363" s="6"/>
      <c r="J363" s="4"/>
      <c r="K363" s="4"/>
      <c r="L363" s="4"/>
      <c r="M363" s="7"/>
      <c r="N363" s="4"/>
      <c r="O363" s="4"/>
      <c r="P363" s="4"/>
      <c r="Q363" s="4"/>
      <c r="R363" s="7"/>
      <c r="S363" s="7"/>
      <c r="T363" s="7"/>
      <c r="U363" s="7"/>
      <c r="V363" s="7"/>
      <c r="W363" s="7"/>
      <c r="X363" s="7"/>
      <c r="Y363" s="8"/>
      <c r="Z363" s="4"/>
      <c r="AA363" s="5"/>
      <c r="AB363" s="5"/>
    </row>
    <row r="364" spans="1:28" x14ac:dyDescent="0.2">
      <c r="A364" s="5"/>
      <c r="B364" s="4"/>
      <c r="C364" s="5"/>
      <c r="D364" s="4"/>
      <c r="E364" s="4"/>
      <c r="F364" s="4"/>
      <c r="G364" s="4"/>
      <c r="H364" s="4"/>
      <c r="I364" s="6"/>
      <c r="J364" s="4"/>
      <c r="K364" s="4"/>
      <c r="L364" s="4"/>
      <c r="M364" s="7"/>
      <c r="N364" s="4"/>
      <c r="O364" s="4"/>
      <c r="P364" s="4"/>
      <c r="Q364" s="4"/>
      <c r="R364" s="7"/>
      <c r="S364" s="7"/>
      <c r="T364" s="7"/>
      <c r="U364" s="7"/>
      <c r="V364" s="7"/>
      <c r="W364" s="7"/>
      <c r="X364" s="7"/>
      <c r="Y364" s="8"/>
      <c r="Z364" s="4"/>
      <c r="AA364" s="5"/>
      <c r="AB364" s="5"/>
    </row>
    <row r="365" spans="1:28" x14ac:dyDescent="0.2">
      <c r="A365" s="5"/>
      <c r="B365" s="4"/>
      <c r="C365" s="5"/>
      <c r="D365" s="4"/>
      <c r="E365" s="4"/>
      <c r="F365" s="4"/>
      <c r="G365" s="4"/>
      <c r="H365" s="4"/>
      <c r="I365" s="6"/>
      <c r="J365" s="4"/>
      <c r="K365" s="4"/>
      <c r="L365" s="4"/>
      <c r="M365" s="7"/>
      <c r="N365" s="4"/>
      <c r="O365" s="4"/>
      <c r="P365" s="4"/>
      <c r="Q365" s="4"/>
      <c r="R365" s="7"/>
      <c r="S365" s="7"/>
      <c r="T365" s="7"/>
      <c r="U365" s="7"/>
      <c r="V365" s="7"/>
      <c r="W365" s="7"/>
      <c r="X365" s="7"/>
      <c r="Y365" s="8"/>
      <c r="Z365" s="4"/>
      <c r="AA365" s="5"/>
      <c r="AB365" s="5"/>
    </row>
    <row r="366" spans="1:28" x14ac:dyDescent="0.2">
      <c r="A366" s="5"/>
      <c r="B366" s="4"/>
      <c r="C366" s="5"/>
      <c r="D366" s="4"/>
      <c r="E366" s="4"/>
      <c r="F366" s="4"/>
      <c r="G366" s="4"/>
      <c r="H366" s="4"/>
      <c r="I366" s="6"/>
      <c r="J366" s="4"/>
      <c r="K366" s="4"/>
      <c r="L366" s="4"/>
      <c r="M366" s="7"/>
      <c r="N366" s="4"/>
      <c r="O366" s="4"/>
      <c r="P366" s="4"/>
      <c r="Q366" s="4"/>
      <c r="R366" s="7"/>
      <c r="S366" s="7"/>
      <c r="T366" s="7"/>
      <c r="U366" s="7"/>
      <c r="V366" s="7"/>
      <c r="W366" s="7"/>
      <c r="X366" s="7"/>
      <c r="Y366" s="8"/>
      <c r="Z366" s="4"/>
      <c r="AA366" s="5"/>
      <c r="AB366" s="5"/>
    </row>
    <row r="367" spans="1:28" x14ac:dyDescent="0.2">
      <c r="A367" s="5"/>
      <c r="B367" s="4"/>
      <c r="C367" s="5"/>
      <c r="D367" s="4"/>
      <c r="E367" s="4"/>
      <c r="F367" s="4"/>
      <c r="G367" s="4"/>
      <c r="H367" s="4"/>
      <c r="I367" s="6"/>
      <c r="J367" s="4"/>
      <c r="K367" s="4"/>
      <c r="L367" s="4"/>
      <c r="M367" s="7"/>
      <c r="N367" s="4"/>
      <c r="O367" s="4"/>
      <c r="P367" s="4"/>
      <c r="Q367" s="4"/>
      <c r="R367" s="7"/>
      <c r="S367" s="7"/>
      <c r="T367" s="7"/>
      <c r="U367" s="7"/>
      <c r="V367" s="7"/>
      <c r="W367" s="7"/>
      <c r="X367" s="7"/>
      <c r="Y367" s="8"/>
      <c r="Z367" s="4"/>
      <c r="AA367" s="5"/>
      <c r="AB367" s="5"/>
    </row>
    <row r="368" spans="1:28" x14ac:dyDescent="0.2">
      <c r="A368" s="5"/>
      <c r="B368" s="4"/>
      <c r="C368" s="5"/>
      <c r="D368" s="4"/>
      <c r="E368" s="4"/>
      <c r="F368" s="4"/>
      <c r="G368" s="4"/>
      <c r="H368" s="4"/>
      <c r="I368" s="6"/>
      <c r="J368" s="4"/>
      <c r="K368" s="4"/>
      <c r="L368" s="4"/>
      <c r="M368" s="7"/>
      <c r="N368" s="4"/>
      <c r="O368" s="4"/>
      <c r="P368" s="4"/>
      <c r="Q368" s="4"/>
      <c r="R368" s="7"/>
      <c r="S368" s="7"/>
      <c r="T368" s="7"/>
      <c r="U368" s="7"/>
      <c r="V368" s="7"/>
      <c r="W368" s="7"/>
      <c r="X368" s="7"/>
      <c r="Y368" s="8"/>
      <c r="Z368" s="4"/>
      <c r="AA368" s="5"/>
      <c r="AB368" s="5"/>
    </row>
    <row r="369" spans="1:28" x14ac:dyDescent="0.2">
      <c r="A369" s="5"/>
      <c r="B369" s="4"/>
      <c r="C369" s="5"/>
      <c r="D369" s="4"/>
      <c r="E369" s="4"/>
      <c r="F369" s="4"/>
      <c r="G369" s="4"/>
      <c r="H369" s="4"/>
      <c r="I369" s="6"/>
      <c r="J369" s="4"/>
      <c r="K369" s="4"/>
      <c r="L369" s="4"/>
      <c r="M369" s="7"/>
      <c r="N369" s="4"/>
      <c r="O369" s="4"/>
      <c r="P369" s="4"/>
      <c r="Q369" s="4"/>
      <c r="R369" s="7"/>
      <c r="S369" s="7"/>
      <c r="T369" s="7"/>
      <c r="U369" s="7"/>
      <c r="V369" s="7"/>
      <c r="W369" s="7"/>
      <c r="X369" s="7"/>
      <c r="Y369" s="8"/>
      <c r="Z369" s="4"/>
      <c r="AA369" s="5"/>
      <c r="AB369" s="5"/>
    </row>
    <row r="370" spans="1:28" x14ac:dyDescent="0.2">
      <c r="A370" s="5"/>
      <c r="B370" s="4"/>
      <c r="C370" s="5"/>
      <c r="D370" s="4"/>
      <c r="E370" s="4"/>
      <c r="F370" s="4"/>
      <c r="G370" s="4"/>
      <c r="H370" s="4"/>
      <c r="I370" s="6"/>
      <c r="J370" s="4"/>
      <c r="K370" s="4"/>
      <c r="L370" s="4"/>
      <c r="M370" s="7"/>
      <c r="N370" s="4"/>
      <c r="O370" s="4"/>
      <c r="P370" s="4"/>
      <c r="Q370" s="4"/>
      <c r="R370" s="7"/>
      <c r="S370" s="7"/>
      <c r="T370" s="7"/>
      <c r="U370" s="7"/>
      <c r="V370" s="7"/>
      <c r="W370" s="7"/>
      <c r="X370" s="7"/>
      <c r="Y370" s="8"/>
      <c r="Z370" s="4"/>
      <c r="AA370" s="5"/>
      <c r="AB370" s="5"/>
    </row>
    <row r="371" spans="1:28" x14ac:dyDescent="0.2">
      <c r="A371" s="5"/>
      <c r="B371" s="4"/>
      <c r="C371" s="5"/>
      <c r="D371" s="4"/>
      <c r="E371" s="4"/>
      <c r="F371" s="4"/>
      <c r="G371" s="4"/>
      <c r="H371" s="4"/>
      <c r="I371" s="6"/>
      <c r="J371" s="4"/>
      <c r="K371" s="4"/>
      <c r="L371" s="4"/>
      <c r="M371" s="7"/>
      <c r="N371" s="4"/>
      <c r="O371" s="4"/>
      <c r="P371" s="4"/>
      <c r="Q371" s="4"/>
      <c r="R371" s="7"/>
      <c r="S371" s="7"/>
      <c r="T371" s="7"/>
      <c r="U371" s="7"/>
      <c r="V371" s="7"/>
      <c r="W371" s="7"/>
      <c r="X371" s="7"/>
      <c r="Y371" s="8"/>
      <c r="Z371" s="4"/>
      <c r="AA371" s="5"/>
      <c r="AB371" s="5"/>
    </row>
    <row r="372" spans="1:28" x14ac:dyDescent="0.2">
      <c r="A372" s="5"/>
      <c r="B372" s="4"/>
      <c r="C372" s="5"/>
      <c r="D372" s="4"/>
      <c r="E372" s="4"/>
      <c r="F372" s="4"/>
      <c r="G372" s="4"/>
      <c r="H372" s="4"/>
      <c r="I372" s="6"/>
      <c r="J372" s="4"/>
      <c r="K372" s="4"/>
      <c r="L372" s="4"/>
      <c r="M372" s="7"/>
      <c r="N372" s="4"/>
      <c r="O372" s="4"/>
      <c r="P372" s="4"/>
      <c r="Q372" s="4"/>
      <c r="R372" s="7"/>
      <c r="S372" s="7"/>
      <c r="T372" s="7"/>
      <c r="U372" s="7"/>
      <c r="V372" s="7"/>
      <c r="W372" s="7"/>
      <c r="X372" s="7"/>
      <c r="Y372" s="8"/>
      <c r="Z372" s="4"/>
      <c r="AA372" s="5"/>
      <c r="AB372" s="5"/>
    </row>
    <row r="373" spans="1:28" x14ac:dyDescent="0.2">
      <c r="A373" s="5"/>
      <c r="B373" s="4"/>
      <c r="C373" s="5"/>
      <c r="D373" s="4"/>
      <c r="E373" s="4"/>
      <c r="F373" s="4"/>
      <c r="G373" s="4"/>
      <c r="H373" s="4"/>
      <c r="I373" s="6"/>
      <c r="J373" s="4"/>
      <c r="K373" s="4"/>
      <c r="L373" s="4"/>
      <c r="M373" s="7"/>
      <c r="N373" s="4"/>
      <c r="O373" s="4"/>
      <c r="P373" s="4"/>
      <c r="Q373" s="4"/>
      <c r="R373" s="7"/>
      <c r="S373" s="7"/>
      <c r="T373" s="7"/>
      <c r="U373" s="7"/>
      <c r="V373" s="7"/>
      <c r="W373" s="7"/>
      <c r="X373" s="7"/>
      <c r="Y373" s="8"/>
      <c r="Z373" s="4"/>
      <c r="AA373" s="5"/>
      <c r="AB373" s="5"/>
    </row>
    <row r="374" spans="1:28" x14ac:dyDescent="0.2">
      <c r="A374" s="5"/>
      <c r="B374" s="4"/>
      <c r="C374" s="5"/>
      <c r="D374" s="4"/>
      <c r="E374" s="4"/>
      <c r="F374" s="4"/>
      <c r="G374" s="4"/>
      <c r="H374" s="4"/>
      <c r="I374" s="6"/>
      <c r="J374" s="4"/>
      <c r="K374" s="4"/>
      <c r="L374" s="4"/>
      <c r="M374" s="7"/>
      <c r="N374" s="4"/>
      <c r="O374" s="4"/>
      <c r="P374" s="4"/>
      <c r="Q374" s="4"/>
      <c r="R374" s="7"/>
      <c r="S374" s="7"/>
      <c r="T374" s="7"/>
      <c r="U374" s="7"/>
      <c r="V374" s="7"/>
      <c r="W374" s="7"/>
      <c r="X374" s="7"/>
      <c r="Y374" s="8"/>
      <c r="Z374" s="4"/>
      <c r="AA374" s="5"/>
      <c r="AB374" s="5"/>
    </row>
    <row r="375" spans="1:28" x14ac:dyDescent="0.2">
      <c r="A375" s="5"/>
      <c r="B375" s="4"/>
      <c r="C375" s="5"/>
      <c r="D375" s="4"/>
      <c r="E375" s="4"/>
      <c r="F375" s="4"/>
      <c r="G375" s="4"/>
      <c r="H375" s="4"/>
      <c r="I375" s="6"/>
      <c r="J375" s="4"/>
      <c r="K375" s="4"/>
      <c r="L375" s="4"/>
      <c r="M375" s="7"/>
      <c r="N375" s="4"/>
      <c r="O375" s="4"/>
      <c r="P375" s="4"/>
      <c r="Q375" s="4"/>
      <c r="R375" s="7"/>
      <c r="S375" s="7"/>
      <c r="T375" s="7"/>
      <c r="U375" s="7"/>
      <c r="V375" s="7"/>
      <c r="W375" s="7"/>
      <c r="X375" s="7"/>
      <c r="Y375" s="8"/>
      <c r="Z375" s="4"/>
      <c r="AA375" s="5"/>
      <c r="AB375" s="5"/>
    </row>
    <row r="376" spans="1:28" x14ac:dyDescent="0.2">
      <c r="A376" s="5"/>
      <c r="B376" s="4"/>
      <c r="C376" s="5"/>
      <c r="D376" s="4"/>
      <c r="E376" s="4"/>
      <c r="F376" s="4"/>
      <c r="G376" s="4"/>
      <c r="H376" s="4"/>
      <c r="I376" s="6"/>
      <c r="J376" s="4"/>
      <c r="K376" s="4"/>
      <c r="L376" s="4"/>
      <c r="M376" s="7"/>
      <c r="N376" s="4"/>
      <c r="O376" s="4"/>
      <c r="P376" s="4"/>
      <c r="Q376" s="4"/>
      <c r="R376" s="7"/>
      <c r="S376" s="7"/>
      <c r="T376" s="7"/>
      <c r="U376" s="7"/>
      <c r="V376" s="7"/>
      <c r="W376" s="7"/>
      <c r="X376" s="7"/>
      <c r="Y376" s="8"/>
      <c r="Z376" s="4"/>
      <c r="AA376" s="5"/>
      <c r="AB376" s="5"/>
    </row>
    <row r="377" spans="1:28" x14ac:dyDescent="0.2">
      <c r="A377" s="5"/>
      <c r="B377" s="4"/>
      <c r="C377" s="5"/>
      <c r="D377" s="4"/>
      <c r="E377" s="4"/>
      <c r="F377" s="4"/>
      <c r="G377" s="4"/>
      <c r="H377" s="4"/>
      <c r="I377" s="6"/>
      <c r="J377" s="4"/>
      <c r="K377" s="4"/>
      <c r="L377" s="4"/>
      <c r="M377" s="7"/>
      <c r="N377" s="4"/>
      <c r="O377" s="4"/>
      <c r="P377" s="4"/>
      <c r="Q377" s="4"/>
      <c r="R377" s="7"/>
      <c r="S377" s="7"/>
      <c r="T377" s="7"/>
      <c r="U377" s="7"/>
      <c r="V377" s="7"/>
      <c r="W377" s="7"/>
      <c r="X377" s="7"/>
      <c r="Y377" s="8"/>
      <c r="Z377" s="4"/>
      <c r="AA377" s="5"/>
      <c r="AB377" s="5"/>
    </row>
    <row r="378" spans="1:28" x14ac:dyDescent="0.2">
      <c r="A378" s="5"/>
      <c r="B378" s="4"/>
      <c r="C378" s="5"/>
      <c r="D378" s="4"/>
      <c r="E378" s="4"/>
      <c r="F378" s="4"/>
      <c r="G378" s="4"/>
      <c r="H378" s="4"/>
      <c r="I378" s="6"/>
      <c r="J378" s="4"/>
      <c r="K378" s="4"/>
      <c r="L378" s="4"/>
      <c r="M378" s="7"/>
      <c r="N378" s="4"/>
      <c r="O378" s="4"/>
      <c r="P378" s="4"/>
      <c r="Q378" s="4"/>
      <c r="R378" s="7"/>
      <c r="S378" s="7"/>
      <c r="T378" s="7"/>
      <c r="U378" s="7"/>
      <c r="V378" s="7"/>
      <c r="W378" s="7"/>
      <c r="X378" s="7"/>
      <c r="Y378" s="8"/>
      <c r="Z378" s="4"/>
      <c r="AA378" s="5"/>
      <c r="AB378" s="5"/>
    </row>
    <row r="379" spans="1:28" x14ac:dyDescent="0.2">
      <c r="A379" s="5"/>
      <c r="B379" s="4"/>
      <c r="C379" s="5"/>
      <c r="D379" s="4"/>
      <c r="E379" s="4"/>
      <c r="F379" s="4"/>
      <c r="G379" s="4"/>
      <c r="H379" s="4"/>
      <c r="I379" s="6"/>
      <c r="J379" s="4"/>
      <c r="K379" s="4"/>
      <c r="L379" s="4"/>
      <c r="M379" s="7"/>
      <c r="N379" s="4"/>
      <c r="O379" s="4"/>
      <c r="P379" s="4"/>
      <c r="Q379" s="4"/>
      <c r="R379" s="7"/>
      <c r="S379" s="7"/>
      <c r="T379" s="7"/>
      <c r="U379" s="7"/>
      <c r="V379" s="7"/>
      <c r="W379" s="7"/>
      <c r="X379" s="7"/>
      <c r="Y379" s="8"/>
      <c r="Z379" s="4"/>
      <c r="AA379" s="5"/>
      <c r="AB379" s="5"/>
    </row>
    <row r="380" spans="1:28" x14ac:dyDescent="0.2">
      <c r="A380" s="5"/>
      <c r="B380" s="4"/>
      <c r="C380" s="5"/>
      <c r="D380" s="4"/>
      <c r="E380" s="4"/>
      <c r="F380" s="4"/>
      <c r="G380" s="4"/>
      <c r="H380" s="4"/>
      <c r="I380" s="6"/>
      <c r="J380" s="4"/>
      <c r="K380" s="4"/>
      <c r="L380" s="4"/>
      <c r="M380" s="7"/>
      <c r="N380" s="4"/>
      <c r="O380" s="4"/>
      <c r="P380" s="4"/>
      <c r="Q380" s="4"/>
      <c r="R380" s="7"/>
      <c r="S380" s="7"/>
      <c r="T380" s="7"/>
      <c r="U380" s="7"/>
      <c r="V380" s="7"/>
      <c r="W380" s="7"/>
      <c r="X380" s="7"/>
      <c r="Y380" s="8"/>
      <c r="Z380" s="4"/>
      <c r="AA380" s="5"/>
      <c r="AB380" s="5"/>
    </row>
    <row r="381" spans="1:28" x14ac:dyDescent="0.2">
      <c r="A381" s="5"/>
      <c r="B381" s="4"/>
      <c r="C381" s="5"/>
      <c r="D381" s="4"/>
      <c r="E381" s="4"/>
      <c r="F381" s="4"/>
      <c r="G381" s="4"/>
      <c r="H381" s="4"/>
      <c r="I381" s="6"/>
      <c r="J381" s="4"/>
      <c r="K381" s="4"/>
      <c r="L381" s="4"/>
      <c r="M381" s="7"/>
      <c r="N381" s="4"/>
      <c r="O381" s="4"/>
      <c r="P381" s="4"/>
      <c r="Q381" s="4"/>
      <c r="R381" s="7"/>
      <c r="S381" s="7"/>
      <c r="T381" s="7"/>
      <c r="U381" s="7"/>
      <c r="V381" s="7"/>
      <c r="W381" s="7"/>
      <c r="X381" s="7"/>
      <c r="Y381" s="8"/>
      <c r="Z381" s="4"/>
      <c r="AA381" s="5"/>
      <c r="AB381" s="5"/>
    </row>
    <row r="382" spans="1:28" x14ac:dyDescent="0.2">
      <c r="A382" s="5"/>
      <c r="B382" s="4"/>
      <c r="C382" s="5"/>
      <c r="D382" s="4"/>
      <c r="E382" s="4"/>
      <c r="F382" s="4"/>
      <c r="G382" s="4"/>
      <c r="H382" s="4"/>
      <c r="I382" s="6"/>
      <c r="J382" s="4"/>
      <c r="K382" s="4"/>
      <c r="L382" s="4"/>
      <c r="M382" s="7"/>
      <c r="N382" s="4"/>
      <c r="O382" s="4"/>
      <c r="P382" s="4"/>
      <c r="Q382" s="4"/>
      <c r="R382" s="7"/>
      <c r="S382" s="7"/>
      <c r="T382" s="7"/>
      <c r="U382" s="7"/>
      <c r="V382" s="7"/>
      <c r="W382" s="7"/>
      <c r="X382" s="7"/>
      <c r="Y382" s="8"/>
      <c r="Z382" s="4"/>
      <c r="AA382" s="5"/>
      <c r="AB382" s="5"/>
    </row>
    <row r="383" spans="1:28" x14ac:dyDescent="0.2">
      <c r="A383" s="5"/>
      <c r="B383" s="4"/>
      <c r="C383" s="5"/>
      <c r="D383" s="4"/>
      <c r="E383" s="4"/>
      <c r="F383" s="4"/>
      <c r="G383" s="4"/>
      <c r="H383" s="4"/>
      <c r="I383" s="6"/>
      <c r="J383" s="4"/>
      <c r="K383" s="4"/>
      <c r="L383" s="4"/>
      <c r="M383" s="7"/>
      <c r="N383" s="4"/>
      <c r="O383" s="4"/>
      <c r="P383" s="4"/>
      <c r="Q383" s="4"/>
      <c r="R383" s="7"/>
      <c r="S383" s="7"/>
      <c r="T383" s="7"/>
      <c r="U383" s="7"/>
      <c r="V383" s="7"/>
      <c r="W383" s="7"/>
      <c r="X383" s="7"/>
      <c r="Y383" s="8"/>
      <c r="Z383" s="4"/>
      <c r="AA383" s="5"/>
      <c r="AB383" s="5"/>
    </row>
    <row r="384" spans="1:28" x14ac:dyDescent="0.2">
      <c r="A384" s="5"/>
      <c r="B384" s="4"/>
      <c r="C384" s="5"/>
      <c r="D384" s="4"/>
      <c r="E384" s="4"/>
      <c r="F384" s="4"/>
      <c r="G384" s="4"/>
      <c r="H384" s="4"/>
      <c r="I384" s="6"/>
      <c r="J384" s="4"/>
      <c r="K384" s="4"/>
      <c r="L384" s="4"/>
      <c r="M384" s="7"/>
      <c r="N384" s="4"/>
      <c r="O384" s="4"/>
      <c r="P384" s="4"/>
      <c r="Q384" s="4"/>
      <c r="R384" s="7"/>
      <c r="S384" s="7"/>
      <c r="T384" s="7"/>
      <c r="U384" s="7"/>
      <c r="V384" s="7"/>
      <c r="W384" s="7"/>
      <c r="X384" s="7"/>
      <c r="Y384" s="8"/>
      <c r="Z384" s="4"/>
      <c r="AA384" s="5"/>
      <c r="AB384" s="5"/>
    </row>
    <row r="385" spans="1:28" x14ac:dyDescent="0.2">
      <c r="A385" s="5"/>
      <c r="B385" s="4"/>
      <c r="C385" s="5"/>
      <c r="D385" s="4"/>
      <c r="E385" s="4"/>
      <c r="F385" s="4"/>
      <c r="G385" s="4"/>
      <c r="H385" s="4"/>
      <c r="I385" s="6"/>
      <c r="J385" s="4"/>
      <c r="K385" s="4"/>
      <c r="L385" s="4"/>
      <c r="M385" s="7"/>
      <c r="N385" s="4"/>
      <c r="O385" s="4"/>
      <c r="P385" s="4"/>
      <c r="Q385" s="4"/>
      <c r="R385" s="7"/>
      <c r="S385" s="7"/>
      <c r="T385" s="7"/>
      <c r="U385" s="7"/>
      <c r="V385" s="7"/>
      <c r="W385" s="7"/>
      <c r="X385" s="7"/>
      <c r="Y385" s="8"/>
      <c r="Z385" s="4"/>
      <c r="AA385" s="5"/>
      <c r="AB385" s="5"/>
    </row>
    <row r="386" spans="1:28" x14ac:dyDescent="0.2">
      <c r="A386" s="5"/>
      <c r="B386" s="4"/>
      <c r="C386" s="5"/>
      <c r="D386" s="4"/>
      <c r="E386" s="4"/>
      <c r="F386" s="4"/>
      <c r="G386" s="4"/>
      <c r="H386" s="4"/>
      <c r="I386" s="6"/>
      <c r="J386" s="4"/>
      <c r="K386" s="4"/>
      <c r="L386" s="4"/>
      <c r="M386" s="7"/>
      <c r="N386" s="4"/>
      <c r="O386" s="4"/>
      <c r="P386" s="4"/>
      <c r="Q386" s="4"/>
      <c r="R386" s="7"/>
      <c r="S386" s="7"/>
      <c r="T386" s="7"/>
      <c r="U386" s="7"/>
      <c r="V386" s="7"/>
      <c r="W386" s="7"/>
      <c r="X386" s="7"/>
      <c r="Y386" s="8"/>
      <c r="Z386" s="4"/>
      <c r="AA386" s="5"/>
      <c r="AB386" s="5"/>
    </row>
    <row r="387" spans="1:28" x14ac:dyDescent="0.2">
      <c r="A387" s="5"/>
      <c r="B387" s="4"/>
      <c r="C387" s="5"/>
      <c r="D387" s="4"/>
      <c r="E387" s="4"/>
      <c r="F387" s="4"/>
      <c r="G387" s="4"/>
      <c r="H387" s="4"/>
      <c r="I387" s="6"/>
      <c r="J387" s="4"/>
      <c r="K387" s="4"/>
      <c r="L387" s="4"/>
      <c r="M387" s="7"/>
      <c r="N387" s="4"/>
      <c r="O387" s="4"/>
      <c r="P387" s="4"/>
      <c r="Q387" s="4"/>
      <c r="R387" s="7"/>
      <c r="S387" s="7"/>
      <c r="T387" s="7"/>
      <c r="U387" s="7"/>
      <c r="V387" s="7"/>
      <c r="W387" s="7"/>
      <c r="X387" s="7"/>
      <c r="Y387" s="8"/>
      <c r="Z387" s="4"/>
      <c r="AA387" s="5"/>
      <c r="AB387" s="5"/>
    </row>
    <row r="388" spans="1:28" x14ac:dyDescent="0.2">
      <c r="A388" s="5"/>
      <c r="B388" s="4"/>
      <c r="C388" s="5"/>
      <c r="D388" s="4"/>
      <c r="E388" s="4"/>
      <c r="F388" s="4"/>
      <c r="G388" s="4"/>
      <c r="H388" s="4"/>
      <c r="I388" s="6"/>
      <c r="J388" s="4"/>
      <c r="K388" s="4"/>
      <c r="L388" s="4"/>
      <c r="M388" s="7"/>
      <c r="N388" s="4"/>
      <c r="O388" s="4"/>
      <c r="P388" s="4"/>
      <c r="Q388" s="4"/>
      <c r="R388" s="7"/>
      <c r="S388" s="7"/>
      <c r="T388" s="7"/>
      <c r="U388" s="7"/>
      <c r="V388" s="7"/>
      <c r="W388" s="7"/>
      <c r="X388" s="7"/>
      <c r="Y388" s="8"/>
      <c r="Z388" s="4"/>
      <c r="AA388" s="5"/>
      <c r="AB388" s="5"/>
    </row>
    <row r="389" spans="1:28" x14ac:dyDescent="0.2">
      <c r="A389" s="5"/>
      <c r="B389" s="4"/>
      <c r="C389" s="5"/>
      <c r="D389" s="4"/>
      <c r="E389" s="4"/>
      <c r="F389" s="4"/>
      <c r="G389" s="4"/>
      <c r="H389" s="4"/>
      <c r="I389" s="6"/>
      <c r="J389" s="4"/>
      <c r="K389" s="4"/>
      <c r="L389" s="4"/>
      <c r="M389" s="7"/>
      <c r="N389" s="4"/>
      <c r="O389" s="4"/>
      <c r="P389" s="4"/>
      <c r="Q389" s="4"/>
      <c r="R389" s="7"/>
      <c r="S389" s="7"/>
      <c r="T389" s="7"/>
      <c r="U389" s="7"/>
      <c r="V389" s="7"/>
      <c r="W389" s="7"/>
      <c r="X389" s="7"/>
      <c r="Y389" s="8"/>
      <c r="Z389" s="4"/>
      <c r="AA389" s="5"/>
      <c r="AB389" s="5"/>
    </row>
    <row r="390" spans="1:28" x14ac:dyDescent="0.2">
      <c r="A390" s="5"/>
      <c r="B390" s="4"/>
      <c r="C390" s="5"/>
      <c r="D390" s="4"/>
      <c r="E390" s="4"/>
      <c r="F390" s="4"/>
      <c r="G390" s="4"/>
      <c r="H390" s="4"/>
      <c r="I390" s="6"/>
      <c r="J390" s="4"/>
      <c r="K390" s="4"/>
      <c r="L390" s="4"/>
      <c r="M390" s="7"/>
      <c r="N390" s="4"/>
      <c r="O390" s="4"/>
      <c r="P390" s="4"/>
      <c r="Q390" s="4"/>
      <c r="R390" s="7"/>
      <c r="S390" s="7"/>
      <c r="T390" s="7"/>
      <c r="U390" s="7"/>
      <c r="V390" s="7"/>
      <c r="W390" s="7"/>
      <c r="X390" s="7"/>
      <c r="Y390" s="8"/>
      <c r="Z390" s="4"/>
      <c r="AA390" s="5"/>
      <c r="AB390" s="5"/>
    </row>
    <row r="391" spans="1:28" x14ac:dyDescent="0.2">
      <c r="A391" s="5"/>
      <c r="B391" s="4"/>
      <c r="C391" s="5"/>
      <c r="D391" s="4"/>
      <c r="E391" s="4"/>
      <c r="F391" s="4"/>
      <c r="G391" s="4"/>
      <c r="H391" s="4"/>
      <c r="I391" s="6"/>
      <c r="J391" s="4"/>
      <c r="K391" s="4"/>
      <c r="L391" s="4"/>
      <c r="M391" s="7"/>
      <c r="N391" s="4"/>
      <c r="O391" s="4"/>
      <c r="P391" s="4"/>
      <c r="Q391" s="4"/>
      <c r="R391" s="7"/>
      <c r="S391" s="7"/>
      <c r="T391" s="7"/>
      <c r="U391" s="7"/>
      <c r="V391" s="7"/>
      <c r="W391" s="7"/>
      <c r="X391" s="7"/>
      <c r="Y391" s="8"/>
      <c r="Z391" s="4"/>
      <c r="AA391" s="5"/>
      <c r="AB391" s="5"/>
    </row>
    <row r="392" spans="1:28" x14ac:dyDescent="0.2">
      <c r="A392" s="5"/>
      <c r="B392" s="4"/>
      <c r="C392" s="5"/>
      <c r="D392" s="4"/>
      <c r="E392" s="4"/>
      <c r="F392" s="4"/>
      <c r="G392" s="4"/>
      <c r="H392" s="4"/>
      <c r="I392" s="6"/>
      <c r="J392" s="4"/>
      <c r="K392" s="4"/>
      <c r="L392" s="4"/>
      <c r="M392" s="7"/>
      <c r="N392" s="4"/>
      <c r="O392" s="4"/>
      <c r="P392" s="4"/>
      <c r="Q392" s="4"/>
      <c r="R392" s="7"/>
      <c r="S392" s="7"/>
      <c r="T392" s="7"/>
      <c r="U392" s="7"/>
      <c r="V392" s="7"/>
      <c r="W392" s="7"/>
      <c r="X392" s="7"/>
      <c r="Y392" s="8"/>
      <c r="Z392" s="4"/>
      <c r="AA392" s="5"/>
      <c r="AB392" s="5"/>
    </row>
    <row r="393" spans="1:28" x14ac:dyDescent="0.2">
      <c r="A393" s="5"/>
      <c r="B393" s="4"/>
      <c r="C393" s="5"/>
      <c r="D393" s="4"/>
      <c r="E393" s="4"/>
      <c r="F393" s="4"/>
      <c r="G393" s="4"/>
      <c r="H393" s="4"/>
      <c r="I393" s="6"/>
      <c r="J393" s="4"/>
      <c r="K393" s="4"/>
      <c r="L393" s="4"/>
      <c r="M393" s="7"/>
      <c r="N393" s="4"/>
      <c r="O393" s="4"/>
      <c r="P393" s="4"/>
      <c r="Q393" s="4"/>
      <c r="R393" s="7"/>
      <c r="S393" s="7"/>
      <c r="T393" s="7"/>
      <c r="U393" s="7"/>
      <c r="V393" s="7"/>
      <c r="W393" s="7"/>
      <c r="X393" s="7"/>
      <c r="Y393" s="8"/>
      <c r="Z393" s="4"/>
      <c r="AA393" s="5"/>
      <c r="AB393" s="5"/>
    </row>
    <row r="394" spans="1:28" x14ac:dyDescent="0.2">
      <c r="A394" s="5"/>
      <c r="B394" s="4"/>
      <c r="C394" s="5"/>
      <c r="D394" s="4"/>
      <c r="E394" s="4"/>
      <c r="F394" s="4"/>
      <c r="G394" s="4"/>
      <c r="H394" s="4"/>
      <c r="I394" s="6"/>
      <c r="J394" s="4"/>
      <c r="K394" s="4"/>
      <c r="L394" s="4"/>
      <c r="M394" s="7"/>
      <c r="N394" s="4"/>
      <c r="O394" s="4"/>
      <c r="P394" s="4"/>
      <c r="Q394" s="4"/>
      <c r="R394" s="7"/>
      <c r="S394" s="7"/>
      <c r="T394" s="7"/>
      <c r="U394" s="7"/>
      <c r="V394" s="7"/>
      <c r="W394" s="7"/>
      <c r="X394" s="7"/>
      <c r="Y394" s="8"/>
      <c r="Z394" s="4"/>
      <c r="AA394" s="5"/>
      <c r="AB394" s="5"/>
    </row>
    <row r="395" spans="1:28" x14ac:dyDescent="0.2">
      <c r="A395" s="5"/>
      <c r="B395" s="4"/>
      <c r="C395" s="5"/>
      <c r="D395" s="4"/>
      <c r="E395" s="4"/>
      <c r="F395" s="4"/>
      <c r="G395" s="4"/>
      <c r="H395" s="4"/>
      <c r="I395" s="6"/>
      <c r="J395" s="4"/>
      <c r="K395" s="4"/>
      <c r="L395" s="4"/>
      <c r="M395" s="7"/>
      <c r="N395" s="4"/>
      <c r="O395" s="4"/>
      <c r="P395" s="4"/>
      <c r="Q395" s="4"/>
      <c r="R395" s="7"/>
      <c r="S395" s="7"/>
      <c r="T395" s="7"/>
      <c r="U395" s="7"/>
      <c r="V395" s="7"/>
      <c r="W395" s="7"/>
      <c r="X395" s="7"/>
      <c r="Y395" s="8"/>
      <c r="Z395" s="4"/>
      <c r="AA395" s="5"/>
      <c r="AB395" s="5"/>
    </row>
    <row r="396" spans="1:28" x14ac:dyDescent="0.2">
      <c r="A396" s="5"/>
      <c r="B396" s="4"/>
      <c r="C396" s="5"/>
      <c r="D396" s="4"/>
      <c r="E396" s="4"/>
      <c r="F396" s="4"/>
      <c r="G396" s="4"/>
      <c r="H396" s="4"/>
      <c r="I396" s="6"/>
      <c r="J396" s="4"/>
      <c r="K396" s="4"/>
      <c r="L396" s="4"/>
      <c r="M396" s="7"/>
      <c r="N396" s="4"/>
      <c r="O396" s="4"/>
      <c r="P396" s="4"/>
      <c r="Q396" s="4"/>
      <c r="R396" s="7"/>
      <c r="S396" s="7"/>
      <c r="T396" s="7"/>
      <c r="U396" s="7"/>
      <c r="V396" s="7"/>
      <c r="W396" s="7"/>
      <c r="X396" s="7"/>
      <c r="Y396" s="8"/>
      <c r="Z396" s="4"/>
      <c r="AA396" s="5"/>
      <c r="AB396" s="5"/>
    </row>
    <row r="397" spans="1:28" x14ac:dyDescent="0.2">
      <c r="A397" s="5"/>
      <c r="B397" s="4"/>
      <c r="C397" s="5"/>
      <c r="D397" s="4"/>
      <c r="E397" s="4"/>
      <c r="F397" s="4"/>
      <c r="G397" s="4"/>
      <c r="H397" s="4"/>
      <c r="I397" s="6"/>
      <c r="J397" s="4"/>
      <c r="K397" s="4"/>
      <c r="L397" s="4"/>
      <c r="M397" s="7"/>
      <c r="N397" s="4"/>
      <c r="O397" s="4"/>
      <c r="P397" s="4"/>
      <c r="Q397" s="4"/>
      <c r="R397" s="7"/>
      <c r="S397" s="7"/>
      <c r="T397" s="7"/>
      <c r="U397" s="7"/>
      <c r="V397" s="7"/>
      <c r="W397" s="7"/>
      <c r="X397" s="7"/>
      <c r="Y397" s="8"/>
      <c r="Z397" s="4"/>
      <c r="AA397" s="5"/>
      <c r="AB397" s="5"/>
    </row>
    <row r="398" spans="1:28" x14ac:dyDescent="0.2">
      <c r="A398" s="5"/>
      <c r="B398" s="4"/>
      <c r="C398" s="5"/>
      <c r="D398" s="4"/>
      <c r="E398" s="4"/>
      <c r="F398" s="4"/>
      <c r="G398" s="4"/>
      <c r="H398" s="4"/>
      <c r="I398" s="6"/>
      <c r="J398" s="4"/>
      <c r="K398" s="4"/>
      <c r="L398" s="4"/>
      <c r="M398" s="7"/>
      <c r="N398" s="4"/>
      <c r="O398" s="4"/>
      <c r="P398" s="4"/>
      <c r="Q398" s="4"/>
      <c r="R398" s="7"/>
      <c r="S398" s="7"/>
      <c r="T398" s="7"/>
      <c r="U398" s="7"/>
      <c r="V398" s="7"/>
      <c r="W398" s="7"/>
      <c r="X398" s="7"/>
      <c r="Y398" s="8"/>
      <c r="Z398" s="4"/>
      <c r="AA398" s="5"/>
      <c r="AB398" s="5"/>
    </row>
    <row r="399" spans="1:28" x14ac:dyDescent="0.2">
      <c r="A399" s="5"/>
      <c r="B399" s="4"/>
      <c r="C399" s="5"/>
      <c r="D399" s="4"/>
      <c r="E399" s="4"/>
      <c r="F399" s="4"/>
      <c r="G399" s="4"/>
      <c r="H399" s="4"/>
      <c r="I399" s="6"/>
      <c r="J399" s="4"/>
      <c r="K399" s="4"/>
      <c r="L399" s="4"/>
      <c r="M399" s="7"/>
      <c r="N399" s="4"/>
      <c r="O399" s="4"/>
      <c r="P399" s="4"/>
      <c r="Q399" s="4"/>
      <c r="R399" s="7"/>
      <c r="S399" s="7"/>
      <c r="T399" s="7"/>
      <c r="U399" s="7"/>
      <c r="V399" s="7"/>
      <c r="W399" s="7"/>
      <c r="X399" s="7"/>
      <c r="Y399" s="8"/>
      <c r="Z399" s="4"/>
      <c r="AA399" s="5"/>
      <c r="AB399" s="5"/>
    </row>
    <row r="400" spans="1:28" x14ac:dyDescent="0.2">
      <c r="A400" s="5"/>
      <c r="B400" s="4"/>
      <c r="C400" s="5"/>
      <c r="D400" s="4"/>
      <c r="E400" s="4"/>
      <c r="F400" s="4"/>
      <c r="G400" s="4"/>
      <c r="H400" s="4"/>
      <c r="I400" s="6"/>
      <c r="J400" s="4"/>
      <c r="K400" s="4"/>
      <c r="L400" s="4"/>
      <c r="M400" s="7"/>
      <c r="N400" s="4"/>
      <c r="O400" s="4"/>
      <c r="P400" s="4"/>
      <c r="Q400" s="4"/>
      <c r="R400" s="7"/>
      <c r="S400" s="7"/>
      <c r="T400" s="7"/>
      <c r="U400" s="7"/>
      <c r="V400" s="7"/>
      <c r="W400" s="7"/>
      <c r="X400" s="7"/>
      <c r="Y400" s="8"/>
      <c r="Z400" s="4"/>
      <c r="AA400" s="5"/>
      <c r="AB400" s="5"/>
    </row>
    <row r="401" spans="1:28" x14ac:dyDescent="0.2">
      <c r="A401" s="5"/>
      <c r="B401" s="4"/>
      <c r="C401" s="5"/>
      <c r="D401" s="4"/>
      <c r="E401" s="4"/>
      <c r="F401" s="4"/>
      <c r="G401" s="4"/>
      <c r="H401" s="4"/>
      <c r="I401" s="6"/>
      <c r="J401" s="4"/>
      <c r="K401" s="4"/>
      <c r="L401" s="4"/>
      <c r="M401" s="7"/>
      <c r="N401" s="4"/>
      <c r="O401" s="4"/>
      <c r="P401" s="4"/>
      <c r="Q401" s="4"/>
      <c r="R401" s="7"/>
      <c r="S401" s="7"/>
      <c r="T401" s="7"/>
      <c r="U401" s="7"/>
      <c r="V401" s="7"/>
      <c r="W401" s="7"/>
      <c r="X401" s="7"/>
      <c r="Y401" s="8"/>
      <c r="Z401" s="4"/>
      <c r="AA401" s="5"/>
      <c r="AB401" s="5"/>
    </row>
    <row r="402" spans="1:28" x14ac:dyDescent="0.2">
      <c r="A402" s="5"/>
      <c r="B402" s="4"/>
      <c r="C402" s="5"/>
      <c r="D402" s="4"/>
      <c r="E402" s="4"/>
      <c r="F402" s="4"/>
      <c r="G402" s="4"/>
      <c r="H402" s="4"/>
      <c r="I402" s="6"/>
      <c r="J402" s="4"/>
      <c r="K402" s="4"/>
      <c r="L402" s="4"/>
      <c r="M402" s="7"/>
      <c r="N402" s="4"/>
      <c r="O402" s="4"/>
      <c r="P402" s="4"/>
      <c r="Q402" s="4"/>
      <c r="R402" s="7"/>
      <c r="S402" s="7"/>
      <c r="T402" s="7"/>
      <c r="U402" s="7"/>
      <c r="V402" s="7"/>
      <c r="W402" s="7"/>
      <c r="X402" s="7"/>
      <c r="Y402" s="8"/>
      <c r="Z402" s="4"/>
      <c r="AA402" s="5"/>
      <c r="AB402" s="5"/>
    </row>
    <row r="403" spans="1:28" x14ac:dyDescent="0.2">
      <c r="A403" s="5"/>
      <c r="B403" s="4"/>
      <c r="C403" s="5"/>
      <c r="D403" s="4"/>
      <c r="E403" s="4"/>
      <c r="F403" s="4"/>
      <c r="G403" s="4"/>
      <c r="H403" s="4"/>
      <c r="I403" s="6"/>
      <c r="J403" s="4"/>
      <c r="K403" s="4"/>
      <c r="L403" s="4"/>
      <c r="M403" s="7"/>
      <c r="N403" s="4"/>
      <c r="O403" s="4"/>
      <c r="P403" s="4"/>
      <c r="Q403" s="4"/>
      <c r="R403" s="7"/>
      <c r="S403" s="7"/>
      <c r="T403" s="7"/>
      <c r="U403" s="7"/>
      <c r="V403" s="7"/>
      <c r="W403" s="7"/>
      <c r="X403" s="7"/>
      <c r="Y403" s="8"/>
      <c r="Z403" s="4"/>
      <c r="AA403" s="5"/>
      <c r="AB403" s="5"/>
    </row>
    <row r="404" spans="1:28" x14ac:dyDescent="0.2">
      <c r="A404" s="5"/>
      <c r="B404" s="4"/>
      <c r="C404" s="5"/>
      <c r="D404" s="4"/>
      <c r="E404" s="4"/>
      <c r="F404" s="4"/>
      <c r="G404" s="4"/>
      <c r="H404" s="4"/>
      <c r="I404" s="6"/>
      <c r="J404" s="4"/>
      <c r="K404" s="4"/>
      <c r="L404" s="4"/>
      <c r="M404" s="7"/>
      <c r="N404" s="4"/>
      <c r="O404" s="4"/>
      <c r="P404" s="4"/>
      <c r="Q404" s="4"/>
      <c r="R404" s="7"/>
      <c r="S404" s="7"/>
      <c r="T404" s="7"/>
      <c r="U404" s="7"/>
      <c r="V404" s="7"/>
      <c r="W404" s="7"/>
      <c r="X404" s="7"/>
      <c r="Y404" s="8"/>
      <c r="Z404" s="4"/>
      <c r="AA404" s="5"/>
      <c r="AB404" s="5"/>
    </row>
    <row r="405" spans="1:28" x14ac:dyDescent="0.2">
      <c r="A405" s="5"/>
      <c r="B405" s="4"/>
      <c r="C405" s="5"/>
      <c r="D405" s="4"/>
      <c r="E405" s="4"/>
      <c r="F405" s="4"/>
      <c r="G405" s="4"/>
      <c r="H405" s="4"/>
      <c r="I405" s="6"/>
      <c r="J405" s="4"/>
      <c r="K405" s="4"/>
      <c r="L405" s="4"/>
      <c r="M405" s="7"/>
      <c r="N405" s="4"/>
      <c r="O405" s="4"/>
      <c r="P405" s="4"/>
      <c r="Q405" s="4"/>
      <c r="R405" s="7"/>
      <c r="S405" s="7"/>
      <c r="T405" s="7"/>
      <c r="U405" s="7"/>
      <c r="V405" s="7"/>
      <c r="W405" s="7"/>
      <c r="X405" s="7"/>
      <c r="Y405" s="8"/>
      <c r="Z405" s="4"/>
      <c r="AA405" s="5"/>
      <c r="AB405" s="5"/>
    </row>
    <row r="406" spans="1:28" x14ac:dyDescent="0.2">
      <c r="A406" s="5"/>
      <c r="B406" s="4"/>
      <c r="C406" s="5"/>
      <c r="D406" s="4"/>
      <c r="E406" s="4"/>
      <c r="F406" s="4"/>
      <c r="G406" s="4"/>
      <c r="H406" s="4"/>
      <c r="I406" s="6"/>
      <c r="J406" s="4"/>
      <c r="K406" s="4"/>
      <c r="L406" s="4"/>
      <c r="M406" s="7"/>
      <c r="N406" s="4"/>
      <c r="O406" s="4"/>
      <c r="P406" s="4"/>
      <c r="Q406" s="4"/>
      <c r="R406" s="7"/>
      <c r="S406" s="7"/>
      <c r="T406" s="7"/>
      <c r="U406" s="7"/>
      <c r="V406" s="7"/>
      <c r="W406" s="7"/>
      <c r="X406" s="7"/>
      <c r="Y406" s="8"/>
      <c r="Z406" s="4"/>
      <c r="AA406" s="5"/>
      <c r="AB406" s="5"/>
    </row>
    <row r="407" spans="1:28" x14ac:dyDescent="0.2">
      <c r="A407" s="5"/>
      <c r="B407" s="4"/>
      <c r="C407" s="5"/>
      <c r="D407" s="4"/>
      <c r="E407" s="4"/>
      <c r="F407" s="4"/>
      <c r="G407" s="4"/>
      <c r="H407" s="4"/>
      <c r="I407" s="6"/>
      <c r="J407" s="4"/>
      <c r="K407" s="4"/>
      <c r="L407" s="4"/>
      <c r="M407" s="7"/>
      <c r="N407" s="4"/>
      <c r="O407" s="4"/>
      <c r="P407" s="4"/>
      <c r="Q407" s="4"/>
      <c r="R407" s="7"/>
      <c r="S407" s="7"/>
      <c r="T407" s="7"/>
      <c r="U407" s="7"/>
      <c r="V407" s="7"/>
      <c r="W407" s="7"/>
      <c r="X407" s="7"/>
      <c r="Y407" s="8"/>
      <c r="Z407" s="4"/>
      <c r="AA407" s="5"/>
      <c r="AB407" s="5"/>
    </row>
    <row r="408" spans="1:28" x14ac:dyDescent="0.2">
      <c r="A408" s="5"/>
      <c r="B408" s="4"/>
      <c r="C408" s="5"/>
      <c r="D408" s="4"/>
      <c r="E408" s="4"/>
      <c r="F408" s="4"/>
      <c r="G408" s="4"/>
      <c r="H408" s="4"/>
      <c r="I408" s="6"/>
      <c r="J408" s="4"/>
      <c r="K408" s="4"/>
      <c r="L408" s="4"/>
      <c r="M408" s="7"/>
      <c r="N408" s="4"/>
      <c r="O408" s="4"/>
      <c r="P408" s="4"/>
      <c r="Q408" s="4"/>
      <c r="R408" s="7"/>
      <c r="S408" s="7"/>
      <c r="T408" s="7"/>
      <c r="U408" s="7"/>
      <c r="V408" s="7"/>
      <c r="W408" s="7"/>
      <c r="X408" s="7"/>
      <c r="Y408" s="8"/>
      <c r="Z408" s="4"/>
      <c r="AA408" s="5"/>
      <c r="AB408" s="5"/>
    </row>
    <row r="409" spans="1:28" x14ac:dyDescent="0.2">
      <c r="A409" s="5"/>
      <c r="B409" s="4"/>
      <c r="C409" s="5"/>
      <c r="D409" s="4"/>
      <c r="E409" s="4"/>
      <c r="F409" s="4"/>
      <c r="G409" s="4"/>
      <c r="H409" s="4"/>
      <c r="I409" s="6"/>
      <c r="J409" s="4"/>
      <c r="K409" s="4"/>
      <c r="L409" s="4"/>
      <c r="M409" s="7"/>
      <c r="N409" s="4"/>
      <c r="O409" s="4"/>
      <c r="P409" s="4"/>
      <c r="Q409" s="4"/>
      <c r="R409" s="7"/>
      <c r="S409" s="7"/>
      <c r="T409" s="7"/>
      <c r="U409" s="7"/>
      <c r="V409" s="7"/>
      <c r="W409" s="7"/>
      <c r="X409" s="7"/>
      <c r="Y409" s="8"/>
      <c r="Z409" s="4"/>
      <c r="AA409" s="5"/>
      <c r="AB409" s="5"/>
    </row>
    <row r="410" spans="1:28" x14ac:dyDescent="0.2">
      <c r="A410" s="5"/>
      <c r="B410" s="4"/>
      <c r="C410" s="5"/>
      <c r="D410" s="4"/>
      <c r="E410" s="4"/>
      <c r="F410" s="4"/>
      <c r="G410" s="4"/>
      <c r="H410" s="4"/>
      <c r="I410" s="6"/>
      <c r="J410" s="4"/>
      <c r="K410" s="4"/>
      <c r="L410" s="4"/>
      <c r="M410" s="7"/>
      <c r="N410" s="4"/>
      <c r="O410" s="4"/>
      <c r="P410" s="4"/>
      <c r="Q410" s="4"/>
      <c r="R410" s="7"/>
      <c r="S410" s="7"/>
      <c r="T410" s="7"/>
      <c r="U410" s="7"/>
      <c r="V410" s="7"/>
      <c r="W410" s="7"/>
      <c r="X410" s="7"/>
      <c r="Y410" s="8"/>
      <c r="Z410" s="4"/>
      <c r="AA410" s="5"/>
      <c r="AB410" s="5"/>
    </row>
    <row r="411" spans="1:28" x14ac:dyDescent="0.2">
      <c r="A411" s="5"/>
      <c r="B411" s="4"/>
      <c r="C411" s="5"/>
      <c r="D411" s="4"/>
      <c r="E411" s="4"/>
      <c r="F411" s="4"/>
      <c r="G411" s="4"/>
      <c r="H411" s="4"/>
      <c r="I411" s="6"/>
      <c r="J411" s="4"/>
      <c r="K411" s="4"/>
      <c r="L411" s="4"/>
      <c r="M411" s="7"/>
      <c r="N411" s="4"/>
      <c r="O411" s="4"/>
      <c r="P411" s="4"/>
      <c r="Q411" s="4"/>
      <c r="R411" s="7"/>
      <c r="S411" s="7"/>
      <c r="T411" s="7"/>
      <c r="U411" s="7"/>
      <c r="V411" s="7"/>
      <c r="W411" s="7"/>
      <c r="X411" s="7"/>
      <c r="Y411" s="8"/>
      <c r="Z411" s="4"/>
      <c r="AA411" s="5"/>
      <c r="AB411" s="5"/>
    </row>
    <row r="412" spans="1:28" x14ac:dyDescent="0.2">
      <c r="A412" s="5"/>
      <c r="B412" s="4"/>
      <c r="C412" s="5"/>
      <c r="D412" s="4"/>
      <c r="E412" s="4"/>
      <c r="F412" s="4"/>
      <c r="G412" s="4"/>
      <c r="H412" s="4"/>
      <c r="I412" s="6"/>
      <c r="J412" s="4"/>
      <c r="K412" s="4"/>
      <c r="L412" s="4"/>
      <c r="M412" s="7"/>
      <c r="N412" s="4"/>
      <c r="O412" s="4"/>
      <c r="P412" s="4"/>
      <c r="Q412" s="4"/>
      <c r="R412" s="7"/>
      <c r="S412" s="7"/>
      <c r="T412" s="7"/>
      <c r="U412" s="7"/>
      <c r="V412" s="7"/>
      <c r="W412" s="7"/>
      <c r="X412" s="7"/>
      <c r="Y412" s="8"/>
      <c r="Z412" s="4"/>
      <c r="AA412" s="5"/>
      <c r="AB412" s="5"/>
    </row>
    <row r="413" spans="1:28" x14ac:dyDescent="0.2">
      <c r="A413" s="5"/>
      <c r="B413" s="4"/>
      <c r="C413" s="5"/>
      <c r="D413" s="4"/>
      <c r="E413" s="4"/>
      <c r="F413" s="4"/>
      <c r="G413" s="4"/>
      <c r="H413" s="4"/>
      <c r="I413" s="6"/>
      <c r="J413" s="4"/>
      <c r="K413" s="4"/>
      <c r="L413" s="4"/>
      <c r="M413" s="7"/>
      <c r="N413" s="4"/>
      <c r="O413" s="4"/>
      <c r="P413" s="4"/>
      <c r="Q413" s="4"/>
      <c r="R413" s="7"/>
      <c r="S413" s="7"/>
      <c r="T413" s="7"/>
      <c r="U413" s="7"/>
      <c r="V413" s="7"/>
      <c r="W413" s="7"/>
      <c r="X413" s="7"/>
      <c r="Y413" s="8"/>
      <c r="Z413" s="4"/>
      <c r="AA413" s="5"/>
      <c r="AB413" s="5"/>
    </row>
    <row r="414" spans="1:28" x14ac:dyDescent="0.2">
      <c r="A414" s="5"/>
      <c r="B414" s="4"/>
      <c r="C414" s="5"/>
      <c r="D414" s="4"/>
      <c r="E414" s="4"/>
      <c r="F414" s="4"/>
      <c r="G414" s="4"/>
      <c r="H414" s="4"/>
      <c r="I414" s="6"/>
      <c r="J414" s="4"/>
      <c r="K414" s="4"/>
      <c r="L414" s="4"/>
      <c r="M414" s="7"/>
      <c r="N414" s="4"/>
      <c r="O414" s="4"/>
      <c r="P414" s="4"/>
      <c r="Q414" s="4"/>
      <c r="R414" s="7"/>
      <c r="S414" s="7"/>
      <c r="T414" s="7"/>
      <c r="U414" s="7"/>
      <c r="V414" s="7"/>
      <c r="W414" s="7"/>
      <c r="X414" s="7"/>
      <c r="Y414" s="8"/>
      <c r="Z414" s="4"/>
      <c r="AA414" s="5"/>
      <c r="AB414" s="5"/>
    </row>
    <row r="415" spans="1:28" x14ac:dyDescent="0.2">
      <c r="A415" s="5"/>
      <c r="B415" s="4"/>
      <c r="C415" s="5"/>
      <c r="D415" s="4"/>
      <c r="E415" s="4"/>
      <c r="F415" s="4"/>
      <c r="G415" s="4"/>
      <c r="H415" s="4"/>
      <c r="I415" s="6"/>
      <c r="J415" s="4"/>
      <c r="K415" s="4"/>
      <c r="L415" s="4"/>
      <c r="M415" s="7"/>
      <c r="N415" s="4"/>
      <c r="O415" s="4"/>
      <c r="P415" s="4"/>
      <c r="Q415" s="4"/>
      <c r="R415" s="7"/>
      <c r="S415" s="7"/>
      <c r="T415" s="7"/>
      <c r="U415" s="7"/>
      <c r="V415" s="7"/>
      <c r="W415" s="7"/>
      <c r="X415" s="7"/>
      <c r="Y415" s="8"/>
      <c r="Z415" s="4"/>
      <c r="AA415" s="5"/>
      <c r="AB415" s="5"/>
    </row>
    <row r="416" spans="1:28" x14ac:dyDescent="0.2">
      <c r="A416" s="5"/>
      <c r="B416" s="4"/>
      <c r="C416" s="5"/>
      <c r="D416" s="4"/>
      <c r="E416" s="4"/>
      <c r="F416" s="4"/>
      <c r="G416" s="4"/>
      <c r="H416" s="4"/>
      <c r="I416" s="6"/>
      <c r="J416" s="4"/>
      <c r="K416" s="4"/>
      <c r="L416" s="4"/>
      <c r="M416" s="7"/>
      <c r="N416" s="4"/>
      <c r="O416" s="4"/>
      <c r="P416" s="4"/>
      <c r="Q416" s="4"/>
      <c r="R416" s="7"/>
      <c r="S416" s="7"/>
      <c r="T416" s="7"/>
      <c r="U416" s="7"/>
      <c r="V416" s="7"/>
      <c r="W416" s="7"/>
      <c r="X416" s="7"/>
      <c r="Y416" s="8"/>
      <c r="Z416" s="4"/>
      <c r="AA416" s="5"/>
      <c r="AB416" s="5"/>
    </row>
    <row r="417" spans="1:28" x14ac:dyDescent="0.2">
      <c r="A417" s="5"/>
      <c r="B417" s="4"/>
      <c r="C417" s="5"/>
      <c r="D417" s="4"/>
      <c r="E417" s="4"/>
      <c r="F417" s="4"/>
      <c r="G417" s="4"/>
      <c r="H417" s="4"/>
      <c r="I417" s="6"/>
      <c r="J417" s="4"/>
      <c r="K417" s="4"/>
      <c r="L417" s="4"/>
      <c r="M417" s="7"/>
      <c r="N417" s="4"/>
      <c r="O417" s="4"/>
      <c r="P417" s="4"/>
      <c r="Q417" s="4"/>
      <c r="R417" s="7"/>
      <c r="S417" s="7"/>
      <c r="T417" s="7"/>
      <c r="U417" s="7"/>
      <c r="V417" s="7"/>
      <c r="W417" s="7"/>
      <c r="X417" s="7"/>
      <c r="Y417" s="8"/>
      <c r="Z417" s="4"/>
      <c r="AA417" s="5"/>
      <c r="AB417" s="5"/>
    </row>
    <row r="418" spans="1:28" x14ac:dyDescent="0.2">
      <c r="A418" s="5"/>
      <c r="B418" s="4"/>
      <c r="C418" s="5"/>
      <c r="D418" s="4"/>
      <c r="E418" s="4"/>
      <c r="F418" s="4"/>
      <c r="G418" s="4"/>
      <c r="H418" s="4"/>
      <c r="I418" s="6"/>
      <c r="J418" s="4"/>
      <c r="K418" s="4"/>
      <c r="L418" s="4"/>
      <c r="M418" s="7"/>
      <c r="N418" s="4"/>
      <c r="O418" s="4"/>
      <c r="P418" s="4"/>
      <c r="Q418" s="4"/>
      <c r="R418" s="7"/>
      <c r="S418" s="7"/>
      <c r="T418" s="7"/>
      <c r="U418" s="7"/>
      <c r="V418" s="7"/>
      <c r="W418" s="7"/>
      <c r="X418" s="7"/>
      <c r="Y418" s="8"/>
      <c r="Z418" s="4"/>
      <c r="AA418" s="5"/>
      <c r="AB418" s="5"/>
    </row>
    <row r="419" spans="1:28" x14ac:dyDescent="0.2">
      <c r="A419" s="5"/>
      <c r="B419" s="4"/>
      <c r="C419" s="5"/>
      <c r="D419" s="4"/>
      <c r="E419" s="4"/>
      <c r="F419" s="4"/>
      <c r="G419" s="4"/>
      <c r="H419" s="4"/>
      <c r="I419" s="6"/>
      <c r="J419" s="4"/>
      <c r="K419" s="4"/>
      <c r="L419" s="4"/>
      <c r="M419" s="7"/>
      <c r="N419" s="4"/>
      <c r="O419" s="4"/>
      <c r="P419" s="4"/>
      <c r="Q419" s="4"/>
      <c r="R419" s="7"/>
      <c r="S419" s="7"/>
      <c r="T419" s="7"/>
      <c r="U419" s="7"/>
      <c r="V419" s="7"/>
      <c r="W419" s="7"/>
      <c r="X419" s="7"/>
      <c r="Y419" s="8"/>
      <c r="Z419" s="4"/>
      <c r="AA419" s="5"/>
      <c r="AB419" s="5"/>
    </row>
    <row r="420" spans="1:28" x14ac:dyDescent="0.2">
      <c r="A420" s="5"/>
      <c r="B420" s="4"/>
      <c r="C420" s="5"/>
      <c r="D420" s="4"/>
      <c r="E420" s="4"/>
      <c r="F420" s="4"/>
      <c r="G420" s="4"/>
      <c r="H420" s="4"/>
      <c r="I420" s="6"/>
      <c r="J420" s="4"/>
      <c r="K420" s="4"/>
      <c r="L420" s="4"/>
      <c r="M420" s="7"/>
      <c r="N420" s="4"/>
      <c r="O420" s="4"/>
      <c r="P420" s="4"/>
      <c r="Q420" s="4"/>
      <c r="R420" s="7"/>
      <c r="S420" s="7"/>
      <c r="T420" s="7"/>
      <c r="U420" s="7"/>
      <c r="V420" s="7"/>
      <c r="W420" s="7"/>
      <c r="X420" s="7"/>
      <c r="Y420" s="8"/>
      <c r="Z420" s="4"/>
      <c r="AA420" s="5"/>
      <c r="AB420" s="5"/>
    </row>
    <row r="421" spans="1:28" x14ac:dyDescent="0.2">
      <c r="A421" s="5"/>
      <c r="B421" s="4"/>
      <c r="C421" s="5"/>
      <c r="D421" s="4"/>
      <c r="E421" s="4"/>
      <c r="F421" s="4"/>
      <c r="G421" s="4"/>
      <c r="H421" s="4"/>
      <c r="I421" s="6"/>
      <c r="J421" s="4"/>
      <c r="K421" s="4"/>
      <c r="L421" s="4"/>
      <c r="M421" s="7"/>
      <c r="N421" s="4"/>
      <c r="O421" s="4"/>
      <c r="P421" s="4"/>
      <c r="Q421" s="4"/>
      <c r="R421" s="7"/>
      <c r="S421" s="7"/>
      <c r="T421" s="7"/>
      <c r="U421" s="7"/>
      <c r="V421" s="7"/>
      <c r="W421" s="7"/>
      <c r="X421" s="7"/>
      <c r="Y421" s="8"/>
      <c r="Z421" s="4"/>
      <c r="AA421" s="5"/>
      <c r="AB421" s="5"/>
    </row>
    <row r="422" spans="1:28" x14ac:dyDescent="0.2">
      <c r="A422" s="5"/>
      <c r="B422" s="4"/>
      <c r="C422" s="5"/>
      <c r="D422" s="4"/>
      <c r="E422" s="4"/>
      <c r="F422" s="4"/>
      <c r="G422" s="4"/>
      <c r="H422" s="4"/>
      <c r="I422" s="6"/>
      <c r="J422" s="4"/>
      <c r="K422" s="4"/>
      <c r="L422" s="4"/>
      <c r="M422" s="7"/>
      <c r="N422" s="4"/>
      <c r="O422" s="4"/>
      <c r="P422" s="4"/>
      <c r="Q422" s="4"/>
      <c r="R422" s="7"/>
      <c r="S422" s="7"/>
      <c r="T422" s="7"/>
      <c r="U422" s="7"/>
      <c r="V422" s="7"/>
      <c r="W422" s="7"/>
      <c r="X422" s="7"/>
      <c r="Y422" s="8"/>
      <c r="Z422" s="4"/>
      <c r="AA422" s="5"/>
      <c r="AB422" s="5"/>
    </row>
    <row r="423" spans="1:28" x14ac:dyDescent="0.2">
      <c r="A423" s="5"/>
      <c r="B423" s="4"/>
      <c r="C423" s="5"/>
      <c r="D423" s="4"/>
      <c r="E423" s="4"/>
      <c r="F423" s="4"/>
      <c r="G423" s="4"/>
      <c r="H423" s="4"/>
      <c r="I423" s="6"/>
      <c r="J423" s="4"/>
      <c r="K423" s="4"/>
      <c r="L423" s="4"/>
      <c r="M423" s="7"/>
      <c r="N423" s="4"/>
      <c r="O423" s="4"/>
      <c r="P423" s="4"/>
      <c r="Q423" s="4"/>
      <c r="R423" s="7"/>
      <c r="S423" s="7"/>
      <c r="T423" s="7"/>
      <c r="U423" s="7"/>
      <c r="V423" s="7"/>
      <c r="W423" s="7"/>
      <c r="X423" s="7"/>
      <c r="Y423" s="8"/>
      <c r="Z423" s="4"/>
      <c r="AA423" s="5"/>
      <c r="AB423" s="5"/>
    </row>
    <row r="424" spans="1:28" x14ac:dyDescent="0.2">
      <c r="A424" s="5"/>
      <c r="B424" s="4"/>
      <c r="C424" s="5"/>
      <c r="D424" s="4"/>
      <c r="E424" s="4"/>
      <c r="F424" s="4"/>
      <c r="G424" s="4"/>
      <c r="H424" s="4"/>
      <c r="I424" s="6"/>
      <c r="J424" s="4"/>
      <c r="K424" s="4"/>
      <c r="L424" s="4"/>
      <c r="M424" s="7"/>
      <c r="N424" s="4"/>
      <c r="O424" s="4"/>
      <c r="P424" s="4"/>
      <c r="Q424" s="4"/>
      <c r="R424" s="7"/>
      <c r="S424" s="7"/>
      <c r="T424" s="7"/>
      <c r="U424" s="7"/>
      <c r="V424" s="7"/>
      <c r="W424" s="7"/>
      <c r="X424" s="7"/>
      <c r="Y424" s="8"/>
      <c r="Z424" s="4"/>
      <c r="AA424" s="5"/>
      <c r="AB424" s="5"/>
    </row>
    <row r="425" spans="1:28" x14ac:dyDescent="0.2">
      <c r="A425" s="5"/>
      <c r="B425" s="4"/>
      <c r="C425" s="5"/>
      <c r="D425" s="4"/>
      <c r="E425" s="4"/>
      <c r="F425" s="4"/>
      <c r="G425" s="4"/>
      <c r="H425" s="4"/>
      <c r="I425" s="6"/>
      <c r="J425" s="4"/>
      <c r="K425" s="4"/>
      <c r="L425" s="4"/>
      <c r="M425" s="7"/>
      <c r="N425" s="4"/>
      <c r="O425" s="4"/>
      <c r="P425" s="4"/>
      <c r="Q425" s="4"/>
      <c r="R425" s="7"/>
      <c r="S425" s="7"/>
      <c r="T425" s="7"/>
      <c r="U425" s="7"/>
      <c r="V425" s="7"/>
      <c r="W425" s="7"/>
      <c r="X425" s="7"/>
      <c r="Y425" s="8"/>
      <c r="Z425" s="4"/>
      <c r="AA425" s="5"/>
      <c r="AB425" s="5"/>
    </row>
    <row r="426" spans="1:28" x14ac:dyDescent="0.2">
      <c r="A426" s="5"/>
      <c r="B426" s="4"/>
      <c r="C426" s="5"/>
      <c r="D426" s="4"/>
      <c r="E426" s="4"/>
      <c r="F426" s="4"/>
      <c r="G426" s="4"/>
      <c r="H426" s="4"/>
      <c r="I426" s="6"/>
      <c r="J426" s="4"/>
      <c r="K426" s="4"/>
      <c r="L426" s="4"/>
      <c r="M426" s="7"/>
      <c r="N426" s="4"/>
      <c r="O426" s="4"/>
      <c r="P426" s="4"/>
      <c r="Q426" s="4"/>
      <c r="R426" s="7"/>
      <c r="S426" s="7"/>
      <c r="T426" s="7"/>
      <c r="U426" s="7"/>
      <c r="V426" s="7"/>
      <c r="W426" s="7"/>
      <c r="X426" s="7"/>
      <c r="Y426" s="8"/>
      <c r="Z426" s="4"/>
      <c r="AA426" s="5"/>
      <c r="AB426" s="5"/>
    </row>
    <row r="427" spans="1:28" x14ac:dyDescent="0.2">
      <c r="A427" s="5"/>
      <c r="B427" s="4"/>
      <c r="C427" s="5"/>
      <c r="D427" s="4"/>
      <c r="E427" s="4"/>
      <c r="F427" s="4"/>
      <c r="G427" s="4"/>
      <c r="H427" s="4"/>
      <c r="I427" s="6"/>
      <c r="J427" s="4"/>
      <c r="K427" s="4"/>
      <c r="L427" s="4"/>
      <c r="M427" s="7"/>
      <c r="N427" s="4"/>
      <c r="O427" s="4"/>
      <c r="P427" s="4"/>
      <c r="Q427" s="4"/>
      <c r="R427" s="7"/>
      <c r="S427" s="7"/>
      <c r="T427" s="7"/>
      <c r="U427" s="7"/>
      <c r="V427" s="7"/>
      <c r="W427" s="7"/>
      <c r="X427" s="7"/>
      <c r="Y427" s="8"/>
      <c r="Z427" s="4"/>
      <c r="AA427" s="5"/>
      <c r="AB427" s="5"/>
    </row>
    <row r="428" spans="1:28" x14ac:dyDescent="0.2">
      <c r="A428" s="5"/>
      <c r="B428" s="4"/>
      <c r="C428" s="5"/>
      <c r="D428" s="4"/>
      <c r="E428" s="4"/>
      <c r="F428" s="4"/>
      <c r="G428" s="4"/>
      <c r="H428" s="4"/>
      <c r="I428" s="6"/>
      <c r="J428" s="4"/>
      <c r="K428" s="4"/>
      <c r="L428" s="4"/>
      <c r="M428" s="7"/>
      <c r="N428" s="4"/>
      <c r="O428" s="4"/>
      <c r="P428" s="4"/>
      <c r="Q428" s="4"/>
      <c r="R428" s="7"/>
      <c r="S428" s="7"/>
      <c r="T428" s="7"/>
      <c r="U428" s="7"/>
      <c r="V428" s="7"/>
      <c r="W428" s="7"/>
      <c r="X428" s="7"/>
      <c r="Y428" s="8"/>
      <c r="Z428" s="4"/>
      <c r="AA428" s="5"/>
      <c r="AB428" s="5"/>
    </row>
    <row r="429" spans="1:28" x14ac:dyDescent="0.2">
      <c r="A429" s="5"/>
      <c r="B429" s="4"/>
      <c r="C429" s="5"/>
      <c r="D429" s="4"/>
      <c r="E429" s="4"/>
      <c r="F429" s="4"/>
      <c r="G429" s="4"/>
      <c r="H429" s="4"/>
      <c r="I429" s="6"/>
      <c r="J429" s="4"/>
      <c r="K429" s="4"/>
      <c r="L429" s="4"/>
      <c r="M429" s="7"/>
      <c r="N429" s="4"/>
      <c r="O429" s="4"/>
      <c r="P429" s="4"/>
      <c r="Q429" s="4"/>
      <c r="R429" s="7"/>
      <c r="S429" s="7"/>
      <c r="T429" s="7"/>
      <c r="U429" s="7"/>
      <c r="V429" s="7"/>
      <c r="W429" s="7"/>
      <c r="X429" s="7"/>
      <c r="Y429" s="8"/>
      <c r="Z429" s="4"/>
      <c r="AA429" s="5"/>
      <c r="AB429" s="5"/>
    </row>
    <row r="430" spans="1:28" x14ac:dyDescent="0.2">
      <c r="A430" s="5"/>
      <c r="B430" s="4"/>
      <c r="C430" s="5"/>
      <c r="D430" s="4"/>
      <c r="E430" s="4"/>
      <c r="F430" s="4"/>
      <c r="G430" s="4"/>
      <c r="H430" s="4"/>
      <c r="I430" s="6"/>
      <c r="J430" s="4"/>
      <c r="K430" s="4"/>
      <c r="L430" s="4"/>
      <c r="M430" s="7"/>
      <c r="N430" s="4"/>
      <c r="O430" s="4"/>
      <c r="P430" s="4"/>
      <c r="Q430" s="4"/>
      <c r="R430" s="7"/>
      <c r="S430" s="7"/>
      <c r="T430" s="7"/>
      <c r="U430" s="7"/>
      <c r="V430" s="7"/>
      <c r="W430" s="7"/>
      <c r="X430" s="7"/>
      <c r="Y430" s="8"/>
      <c r="Z430" s="4"/>
      <c r="AA430" s="5"/>
      <c r="AB430" s="5"/>
    </row>
    <row r="431" spans="1:28" x14ac:dyDescent="0.2">
      <c r="A431" s="5"/>
      <c r="B431" s="4"/>
      <c r="C431" s="5"/>
      <c r="D431" s="4"/>
      <c r="E431" s="4"/>
      <c r="F431" s="4"/>
      <c r="G431" s="4"/>
      <c r="H431" s="4"/>
      <c r="I431" s="6"/>
      <c r="J431" s="4"/>
      <c r="K431" s="4"/>
      <c r="L431" s="4"/>
      <c r="M431" s="7"/>
      <c r="N431" s="4"/>
      <c r="O431" s="4"/>
      <c r="P431" s="4"/>
      <c r="Q431" s="4"/>
      <c r="R431" s="7"/>
      <c r="S431" s="7"/>
      <c r="T431" s="7"/>
      <c r="U431" s="7"/>
      <c r="V431" s="7"/>
      <c r="W431" s="7"/>
      <c r="X431" s="7"/>
      <c r="Y431" s="8"/>
      <c r="Z431" s="4"/>
      <c r="AA431" s="5"/>
      <c r="AB431" s="5"/>
    </row>
    <row r="432" spans="1:28" x14ac:dyDescent="0.2">
      <c r="A432" s="5"/>
      <c r="B432" s="4"/>
      <c r="C432" s="5"/>
      <c r="D432" s="4"/>
      <c r="E432" s="4"/>
      <c r="F432" s="4"/>
      <c r="G432" s="4"/>
      <c r="H432" s="4"/>
      <c r="I432" s="6"/>
      <c r="J432" s="4"/>
      <c r="K432" s="4"/>
      <c r="L432" s="4"/>
      <c r="M432" s="7"/>
      <c r="N432" s="4"/>
      <c r="O432" s="4"/>
      <c r="P432" s="4"/>
      <c r="Q432" s="4"/>
      <c r="R432" s="7"/>
      <c r="S432" s="7"/>
      <c r="T432" s="7"/>
      <c r="U432" s="7"/>
      <c r="V432" s="7"/>
      <c r="W432" s="7"/>
      <c r="X432" s="7"/>
      <c r="Y432" s="8"/>
      <c r="Z432" s="4"/>
      <c r="AA432" s="5"/>
      <c r="AB432" s="5"/>
    </row>
    <row r="433" spans="1:28" x14ac:dyDescent="0.2">
      <c r="A433" s="5"/>
      <c r="B433" s="4"/>
      <c r="C433" s="5"/>
      <c r="D433" s="4"/>
      <c r="E433" s="4"/>
      <c r="F433" s="4"/>
      <c r="G433" s="4"/>
      <c r="H433" s="4"/>
      <c r="I433" s="6"/>
      <c r="J433" s="4"/>
      <c r="K433" s="4"/>
      <c r="L433" s="4"/>
      <c r="M433" s="7"/>
      <c r="N433" s="4"/>
      <c r="O433" s="4"/>
      <c r="P433" s="4"/>
      <c r="Q433" s="4"/>
      <c r="R433" s="7"/>
      <c r="S433" s="7"/>
      <c r="T433" s="7"/>
      <c r="U433" s="7"/>
      <c r="V433" s="7"/>
      <c r="W433" s="7"/>
      <c r="X433" s="7"/>
      <c r="Y433" s="8"/>
      <c r="Z433" s="4"/>
      <c r="AA433" s="5"/>
      <c r="AB433" s="5"/>
    </row>
    <row r="434" spans="1:28" x14ac:dyDescent="0.2">
      <c r="A434" s="5"/>
      <c r="B434" s="4"/>
      <c r="C434" s="5"/>
      <c r="D434" s="4"/>
      <c r="E434" s="4"/>
      <c r="F434" s="4"/>
      <c r="G434" s="4"/>
      <c r="H434" s="4"/>
      <c r="I434" s="6"/>
      <c r="J434" s="4"/>
      <c r="K434" s="4"/>
      <c r="L434" s="4"/>
      <c r="M434" s="7"/>
      <c r="N434" s="4"/>
      <c r="O434" s="4"/>
      <c r="P434" s="4"/>
      <c r="Q434" s="4"/>
      <c r="R434" s="7"/>
      <c r="S434" s="7"/>
      <c r="T434" s="7"/>
      <c r="U434" s="7"/>
      <c r="V434" s="7"/>
      <c r="W434" s="7"/>
      <c r="X434" s="7"/>
      <c r="Y434" s="8"/>
      <c r="Z434" s="4"/>
      <c r="AA434" s="5"/>
      <c r="AB434" s="5"/>
    </row>
    <row r="435" spans="1:28" x14ac:dyDescent="0.2">
      <c r="A435" s="5"/>
      <c r="B435" s="4"/>
      <c r="C435" s="5"/>
      <c r="D435" s="4"/>
      <c r="E435" s="4"/>
      <c r="F435" s="4"/>
      <c r="G435" s="4"/>
      <c r="H435" s="4"/>
      <c r="I435" s="6"/>
      <c r="J435" s="4"/>
      <c r="K435" s="4"/>
      <c r="L435" s="4"/>
      <c r="M435" s="7"/>
      <c r="N435" s="4"/>
      <c r="O435" s="4"/>
      <c r="P435" s="4"/>
      <c r="Q435" s="4"/>
      <c r="R435" s="7"/>
      <c r="S435" s="7"/>
      <c r="T435" s="7"/>
      <c r="U435" s="7"/>
      <c r="V435" s="7"/>
      <c r="W435" s="7"/>
      <c r="X435" s="7"/>
      <c r="Y435" s="8"/>
      <c r="Z435" s="4"/>
      <c r="AA435" s="5"/>
      <c r="AB435" s="5"/>
    </row>
    <row r="436" spans="1:28" x14ac:dyDescent="0.2">
      <c r="A436" s="5"/>
      <c r="B436" s="4"/>
      <c r="C436" s="5"/>
      <c r="D436" s="4"/>
      <c r="E436" s="4"/>
      <c r="F436" s="4"/>
      <c r="G436" s="4"/>
      <c r="H436" s="4"/>
      <c r="I436" s="6"/>
      <c r="J436" s="4"/>
      <c r="K436" s="4"/>
      <c r="L436" s="4"/>
      <c r="M436" s="7"/>
      <c r="N436" s="4"/>
      <c r="O436" s="4"/>
      <c r="P436" s="4"/>
      <c r="Q436" s="4"/>
      <c r="R436" s="7"/>
      <c r="S436" s="7"/>
      <c r="T436" s="7"/>
      <c r="U436" s="7"/>
      <c r="V436" s="7"/>
      <c r="W436" s="7"/>
      <c r="X436" s="7"/>
      <c r="Y436" s="8"/>
      <c r="Z436" s="4"/>
      <c r="AA436" s="5"/>
      <c r="AB436" s="5"/>
    </row>
    <row r="437" spans="1:28" x14ac:dyDescent="0.2">
      <c r="A437" s="5"/>
      <c r="B437" s="4"/>
      <c r="C437" s="5"/>
      <c r="D437" s="4"/>
      <c r="E437" s="4"/>
      <c r="F437" s="4"/>
      <c r="G437" s="4"/>
      <c r="H437" s="4"/>
      <c r="I437" s="6"/>
      <c r="J437" s="4"/>
      <c r="K437" s="4"/>
      <c r="L437" s="4"/>
      <c r="M437" s="7"/>
      <c r="N437" s="4"/>
      <c r="O437" s="4"/>
      <c r="P437" s="4"/>
      <c r="Q437" s="4"/>
      <c r="R437" s="7"/>
      <c r="S437" s="7"/>
      <c r="T437" s="7"/>
      <c r="U437" s="7"/>
      <c r="V437" s="7"/>
      <c r="W437" s="7"/>
      <c r="X437" s="7"/>
      <c r="Y437" s="8"/>
      <c r="Z437" s="4"/>
      <c r="AA437" s="5"/>
      <c r="AB437" s="5"/>
    </row>
    <row r="438" spans="1:28" x14ac:dyDescent="0.2">
      <c r="A438" s="5"/>
      <c r="B438" s="4"/>
      <c r="C438" s="5"/>
      <c r="D438" s="4"/>
      <c r="E438" s="4"/>
      <c r="F438" s="4"/>
      <c r="G438" s="4"/>
      <c r="H438" s="4"/>
      <c r="I438" s="6"/>
      <c r="J438" s="4"/>
      <c r="K438" s="4"/>
      <c r="L438" s="4"/>
      <c r="M438" s="7"/>
      <c r="N438" s="4"/>
      <c r="O438" s="4"/>
      <c r="P438" s="4"/>
      <c r="Q438" s="4"/>
      <c r="R438" s="7"/>
      <c r="S438" s="7"/>
      <c r="T438" s="7"/>
      <c r="U438" s="7"/>
      <c r="V438" s="7"/>
      <c r="W438" s="7"/>
      <c r="X438" s="7"/>
      <c r="Y438" s="8"/>
      <c r="Z438" s="4"/>
      <c r="AA438" s="5"/>
      <c r="AB438" s="5"/>
    </row>
    <row r="439" spans="1:28" x14ac:dyDescent="0.2">
      <c r="A439" s="5"/>
      <c r="B439" s="4"/>
      <c r="C439" s="5"/>
      <c r="D439" s="4"/>
      <c r="E439" s="4"/>
      <c r="F439" s="4"/>
      <c r="G439" s="4"/>
      <c r="H439" s="4"/>
      <c r="I439" s="6"/>
      <c r="J439" s="4"/>
      <c r="K439" s="4"/>
      <c r="L439" s="4"/>
      <c r="M439" s="7"/>
      <c r="N439" s="4"/>
      <c r="O439" s="4"/>
      <c r="P439" s="4"/>
      <c r="Q439" s="4"/>
      <c r="R439" s="7"/>
      <c r="S439" s="7"/>
      <c r="T439" s="7"/>
      <c r="U439" s="7"/>
      <c r="V439" s="7"/>
      <c r="W439" s="7"/>
      <c r="X439" s="7"/>
      <c r="Y439" s="8"/>
      <c r="Z439" s="4"/>
      <c r="AA439" s="5"/>
      <c r="AB439" s="5"/>
    </row>
    <row r="440" spans="1:28" x14ac:dyDescent="0.2">
      <c r="A440" s="5"/>
      <c r="B440" s="4"/>
      <c r="C440" s="5"/>
      <c r="D440" s="4"/>
      <c r="E440" s="4"/>
      <c r="F440" s="4"/>
      <c r="G440" s="4"/>
      <c r="H440" s="4"/>
      <c r="I440" s="6"/>
      <c r="J440" s="4"/>
      <c r="K440" s="4"/>
      <c r="L440" s="4"/>
      <c r="M440" s="7"/>
      <c r="N440" s="4"/>
      <c r="O440" s="4"/>
      <c r="P440" s="4"/>
      <c r="Q440" s="4"/>
      <c r="R440" s="7"/>
      <c r="S440" s="7"/>
      <c r="T440" s="7"/>
      <c r="U440" s="7"/>
      <c r="V440" s="7"/>
      <c r="W440" s="7"/>
      <c r="X440" s="7"/>
      <c r="Y440" s="8"/>
      <c r="Z440" s="4"/>
      <c r="AA440" s="5"/>
      <c r="AB440" s="5"/>
    </row>
    <row r="441" spans="1:28" x14ac:dyDescent="0.2">
      <c r="A441" s="5"/>
      <c r="B441" s="4"/>
      <c r="C441" s="5"/>
      <c r="D441" s="4"/>
      <c r="E441" s="4"/>
      <c r="F441" s="4"/>
      <c r="G441" s="4"/>
      <c r="H441" s="4"/>
      <c r="I441" s="6"/>
      <c r="J441" s="4"/>
      <c r="K441" s="4"/>
      <c r="L441" s="4"/>
      <c r="M441" s="7"/>
      <c r="N441" s="4"/>
      <c r="O441" s="4"/>
      <c r="P441" s="4"/>
      <c r="Q441" s="4"/>
      <c r="R441" s="7"/>
      <c r="S441" s="7"/>
      <c r="T441" s="7"/>
      <c r="U441" s="7"/>
      <c r="V441" s="7"/>
      <c r="W441" s="7"/>
      <c r="X441" s="7"/>
      <c r="Y441" s="8"/>
      <c r="Z441" s="4"/>
      <c r="AA441" s="5"/>
      <c r="AB441" s="5"/>
    </row>
    <row r="442" spans="1:28" x14ac:dyDescent="0.2">
      <c r="A442" s="5"/>
      <c r="B442" s="4"/>
      <c r="C442" s="5"/>
      <c r="D442" s="4"/>
      <c r="E442" s="4"/>
      <c r="F442" s="4"/>
      <c r="G442" s="4"/>
      <c r="H442" s="4"/>
      <c r="I442" s="6"/>
      <c r="J442" s="4"/>
      <c r="K442" s="4"/>
      <c r="L442" s="4"/>
      <c r="M442" s="7"/>
      <c r="N442" s="4"/>
      <c r="O442" s="4"/>
      <c r="P442" s="4"/>
      <c r="Q442" s="4"/>
      <c r="R442" s="7"/>
      <c r="S442" s="7"/>
      <c r="T442" s="7"/>
      <c r="U442" s="7"/>
      <c r="V442" s="7"/>
      <c r="W442" s="7"/>
      <c r="X442" s="7"/>
      <c r="Y442" s="8"/>
      <c r="Z442" s="4"/>
      <c r="AA442" s="5"/>
      <c r="AB442" s="5"/>
    </row>
    <row r="443" spans="1:28" x14ac:dyDescent="0.2">
      <c r="A443" s="5"/>
      <c r="B443" s="4"/>
      <c r="C443" s="5"/>
      <c r="D443" s="4"/>
      <c r="E443" s="4"/>
      <c r="F443" s="4"/>
      <c r="G443" s="4"/>
      <c r="H443" s="4"/>
      <c r="I443" s="6"/>
      <c r="J443" s="4"/>
      <c r="K443" s="4"/>
      <c r="L443" s="4"/>
      <c r="M443" s="7"/>
      <c r="N443" s="4"/>
      <c r="O443" s="4"/>
      <c r="P443" s="4"/>
      <c r="Q443" s="4"/>
      <c r="R443" s="7"/>
      <c r="S443" s="7"/>
      <c r="T443" s="7"/>
      <c r="U443" s="7"/>
      <c r="V443" s="7"/>
      <c r="W443" s="7"/>
      <c r="X443" s="7"/>
      <c r="Y443" s="8"/>
      <c r="Z443" s="4"/>
      <c r="AA443" s="5"/>
      <c r="AB443" s="5"/>
    </row>
    <row r="444" spans="1:28" x14ac:dyDescent="0.2">
      <c r="A444" s="5"/>
      <c r="B444" s="4"/>
      <c r="C444" s="5"/>
      <c r="D444" s="4"/>
      <c r="E444" s="4"/>
      <c r="F444" s="4"/>
      <c r="G444" s="4"/>
      <c r="H444" s="4"/>
      <c r="I444" s="6"/>
      <c r="J444" s="4"/>
      <c r="K444" s="4"/>
      <c r="L444" s="4"/>
      <c r="M444" s="7"/>
      <c r="N444" s="4"/>
      <c r="O444" s="4"/>
      <c r="P444" s="4"/>
      <c r="Q444" s="4"/>
      <c r="R444" s="7"/>
      <c r="S444" s="7"/>
      <c r="T444" s="7"/>
      <c r="U444" s="7"/>
      <c r="V444" s="7"/>
      <c r="W444" s="7"/>
      <c r="X444" s="7"/>
      <c r="Y444" s="8"/>
      <c r="Z444" s="4"/>
      <c r="AA444" s="5"/>
      <c r="AB444" s="5"/>
    </row>
    <row r="445" spans="1:28" x14ac:dyDescent="0.2">
      <c r="A445" s="5"/>
      <c r="B445" s="4"/>
      <c r="C445" s="5"/>
      <c r="D445" s="4"/>
      <c r="E445" s="4"/>
      <c r="F445" s="4"/>
      <c r="G445" s="4"/>
      <c r="H445" s="4"/>
      <c r="I445" s="6"/>
      <c r="J445" s="4"/>
      <c r="K445" s="4"/>
      <c r="L445" s="4"/>
      <c r="M445" s="7"/>
      <c r="N445" s="4"/>
      <c r="O445" s="4"/>
      <c r="P445" s="4"/>
      <c r="Q445" s="4"/>
      <c r="R445" s="7"/>
      <c r="S445" s="7"/>
      <c r="T445" s="7"/>
      <c r="U445" s="7"/>
      <c r="V445" s="7"/>
      <c r="W445" s="7"/>
      <c r="X445" s="7"/>
      <c r="Y445" s="8"/>
      <c r="Z445" s="4"/>
      <c r="AA445" s="5"/>
      <c r="AB445" s="5"/>
    </row>
    <row r="446" spans="1:28" x14ac:dyDescent="0.2">
      <c r="A446" s="5"/>
      <c r="B446" s="4"/>
      <c r="C446" s="5"/>
      <c r="D446" s="4"/>
      <c r="E446" s="4"/>
      <c r="F446" s="4"/>
      <c r="G446" s="4"/>
      <c r="H446" s="4"/>
      <c r="I446" s="6"/>
      <c r="J446" s="4"/>
      <c r="K446" s="4"/>
      <c r="L446" s="4"/>
      <c r="M446" s="7"/>
      <c r="N446" s="4"/>
      <c r="O446" s="4"/>
      <c r="P446" s="4"/>
      <c r="Q446" s="4"/>
      <c r="R446" s="7"/>
      <c r="S446" s="7"/>
      <c r="T446" s="7"/>
      <c r="U446" s="7"/>
      <c r="V446" s="7"/>
      <c r="W446" s="7"/>
      <c r="X446" s="7"/>
      <c r="Y446" s="8"/>
      <c r="Z446" s="4"/>
      <c r="AA446" s="5"/>
      <c r="AB446" s="5"/>
    </row>
    <row r="447" spans="1:28" x14ac:dyDescent="0.2">
      <c r="A447" s="5"/>
      <c r="B447" s="4"/>
      <c r="C447" s="5"/>
      <c r="D447" s="4"/>
      <c r="E447" s="4"/>
      <c r="F447" s="4"/>
      <c r="G447" s="4"/>
      <c r="H447" s="4"/>
      <c r="I447" s="6"/>
      <c r="J447" s="4"/>
      <c r="K447" s="4"/>
      <c r="L447" s="4"/>
      <c r="M447" s="7"/>
      <c r="N447" s="4"/>
      <c r="O447" s="4"/>
      <c r="P447" s="4"/>
      <c r="Q447" s="4"/>
      <c r="R447" s="7"/>
      <c r="S447" s="7"/>
      <c r="T447" s="7"/>
      <c r="U447" s="7"/>
      <c r="V447" s="7"/>
      <c r="W447" s="7"/>
      <c r="X447" s="7"/>
      <c r="Y447" s="8"/>
      <c r="Z447" s="4"/>
      <c r="AA447" s="5"/>
      <c r="AB447" s="5"/>
    </row>
    <row r="448" spans="1:28" x14ac:dyDescent="0.2">
      <c r="A448" s="5"/>
      <c r="B448" s="4"/>
      <c r="C448" s="5"/>
      <c r="D448" s="4"/>
      <c r="E448" s="4"/>
      <c r="F448" s="4"/>
      <c r="G448" s="4"/>
      <c r="H448" s="4"/>
      <c r="I448" s="6"/>
      <c r="J448" s="4"/>
      <c r="K448" s="4"/>
      <c r="L448" s="4"/>
      <c r="M448" s="7"/>
      <c r="N448" s="4"/>
      <c r="O448" s="4"/>
      <c r="P448" s="4"/>
      <c r="Q448" s="4"/>
      <c r="R448" s="7"/>
      <c r="S448" s="7"/>
      <c r="T448" s="7"/>
      <c r="U448" s="7"/>
      <c r="V448" s="7"/>
      <c r="W448" s="7"/>
      <c r="X448" s="7"/>
      <c r="Y448" s="8"/>
      <c r="Z448" s="4"/>
      <c r="AA448" s="5"/>
      <c r="AB448" s="5"/>
    </row>
    <row r="449" spans="1:28" x14ac:dyDescent="0.2">
      <c r="A449" s="5"/>
      <c r="B449" s="4"/>
      <c r="C449" s="5"/>
      <c r="D449" s="4"/>
      <c r="E449" s="4"/>
      <c r="F449" s="4"/>
      <c r="G449" s="4"/>
      <c r="H449" s="4"/>
      <c r="I449" s="6"/>
      <c r="J449" s="4"/>
      <c r="K449" s="4"/>
      <c r="L449" s="4"/>
      <c r="M449" s="7"/>
      <c r="N449" s="4"/>
      <c r="O449" s="4"/>
      <c r="P449" s="4"/>
      <c r="Q449" s="4"/>
      <c r="R449" s="7"/>
      <c r="S449" s="7"/>
      <c r="T449" s="7"/>
      <c r="U449" s="7"/>
      <c r="V449" s="7"/>
      <c r="W449" s="7"/>
      <c r="X449" s="7"/>
      <c r="Y449" s="8"/>
      <c r="Z449" s="4"/>
      <c r="AA449" s="5"/>
      <c r="AB449" s="5"/>
    </row>
    <row r="450" spans="1:28" x14ac:dyDescent="0.2">
      <c r="A450" s="5"/>
      <c r="B450" s="4"/>
      <c r="C450" s="5"/>
      <c r="D450" s="4"/>
      <c r="E450" s="4"/>
      <c r="F450" s="4"/>
      <c r="G450" s="4"/>
      <c r="H450" s="4"/>
      <c r="I450" s="6"/>
      <c r="J450" s="4"/>
      <c r="K450" s="4"/>
      <c r="L450" s="4"/>
      <c r="M450" s="7"/>
      <c r="N450" s="4"/>
      <c r="O450" s="4"/>
      <c r="P450" s="4"/>
      <c r="Q450" s="4"/>
      <c r="R450" s="7"/>
      <c r="S450" s="7"/>
      <c r="T450" s="7"/>
      <c r="U450" s="7"/>
      <c r="V450" s="7"/>
      <c r="W450" s="7"/>
      <c r="X450" s="7"/>
      <c r="Y450" s="8"/>
      <c r="Z450" s="4"/>
      <c r="AA450" s="5"/>
      <c r="AB450" s="5"/>
    </row>
    <row r="451" spans="1:28" x14ac:dyDescent="0.2">
      <c r="A451" s="5"/>
      <c r="B451" s="4"/>
      <c r="C451" s="5"/>
      <c r="D451" s="4"/>
      <c r="E451" s="4"/>
      <c r="F451" s="4"/>
      <c r="G451" s="4"/>
      <c r="H451" s="4"/>
      <c r="I451" s="6"/>
      <c r="J451" s="4"/>
      <c r="K451" s="4"/>
      <c r="L451" s="4"/>
      <c r="M451" s="7"/>
      <c r="N451" s="4"/>
      <c r="O451" s="4"/>
      <c r="P451" s="4"/>
      <c r="Q451" s="4"/>
      <c r="R451" s="7"/>
      <c r="S451" s="7"/>
      <c r="T451" s="7"/>
      <c r="U451" s="7"/>
      <c r="V451" s="7"/>
      <c r="W451" s="7"/>
      <c r="X451" s="7"/>
      <c r="Y451" s="8"/>
      <c r="Z451" s="4"/>
      <c r="AA451" s="5"/>
      <c r="AB451" s="5"/>
    </row>
    <row r="452" spans="1:28" x14ac:dyDescent="0.2">
      <c r="A452" s="5"/>
      <c r="B452" s="4"/>
      <c r="C452" s="5"/>
      <c r="D452" s="4"/>
      <c r="E452" s="4"/>
      <c r="F452" s="4"/>
      <c r="G452" s="4"/>
      <c r="H452" s="4"/>
      <c r="I452" s="6"/>
      <c r="J452" s="4"/>
      <c r="K452" s="4"/>
      <c r="L452" s="4"/>
      <c r="M452" s="7"/>
      <c r="N452" s="4"/>
      <c r="O452" s="4"/>
      <c r="P452" s="4"/>
      <c r="Q452" s="4"/>
      <c r="R452" s="7"/>
      <c r="S452" s="7"/>
      <c r="T452" s="7"/>
      <c r="U452" s="7"/>
      <c r="V452" s="7"/>
      <c r="W452" s="7"/>
      <c r="X452" s="7"/>
      <c r="Y452" s="8"/>
      <c r="Z452" s="4"/>
      <c r="AA452" s="5"/>
      <c r="AB452" s="5"/>
    </row>
    <row r="453" spans="1:28" x14ac:dyDescent="0.2">
      <c r="A453" s="5"/>
      <c r="B453" s="4"/>
      <c r="C453" s="5"/>
      <c r="D453" s="4"/>
      <c r="E453" s="4"/>
      <c r="F453" s="4"/>
      <c r="G453" s="4"/>
      <c r="H453" s="4"/>
      <c r="I453" s="6"/>
      <c r="J453" s="4"/>
      <c r="K453" s="4"/>
      <c r="L453" s="4"/>
      <c r="M453" s="7"/>
      <c r="N453" s="4"/>
      <c r="O453" s="4"/>
      <c r="P453" s="4"/>
      <c r="Q453" s="4"/>
      <c r="R453" s="7"/>
      <c r="S453" s="7"/>
      <c r="T453" s="7"/>
      <c r="U453" s="7"/>
      <c r="V453" s="7"/>
      <c r="W453" s="7"/>
      <c r="X453" s="7"/>
      <c r="Y453" s="8"/>
      <c r="Z453" s="4"/>
      <c r="AA453" s="5"/>
      <c r="AB453" s="5"/>
    </row>
    <row r="454" spans="1:28" x14ac:dyDescent="0.2">
      <c r="A454" s="5"/>
      <c r="B454" s="4"/>
      <c r="C454" s="5"/>
      <c r="D454" s="4"/>
      <c r="E454" s="4"/>
      <c r="F454" s="4"/>
      <c r="G454" s="4"/>
      <c r="H454" s="4"/>
      <c r="I454" s="6"/>
      <c r="J454" s="4"/>
      <c r="K454" s="4"/>
      <c r="L454" s="4"/>
      <c r="M454" s="7"/>
      <c r="N454" s="4"/>
      <c r="O454" s="4"/>
      <c r="P454" s="4"/>
      <c r="Q454" s="4"/>
      <c r="R454" s="7"/>
      <c r="S454" s="7"/>
      <c r="T454" s="7"/>
      <c r="U454" s="7"/>
      <c r="V454" s="7"/>
      <c r="W454" s="7"/>
      <c r="X454" s="7"/>
      <c r="Y454" s="8"/>
      <c r="Z454" s="4"/>
      <c r="AA454" s="5"/>
      <c r="AB454" s="5"/>
    </row>
    <row r="455" spans="1:28" x14ac:dyDescent="0.2">
      <c r="A455" s="5"/>
      <c r="B455" s="4"/>
      <c r="C455" s="5"/>
      <c r="D455" s="4"/>
      <c r="E455" s="4"/>
      <c r="F455" s="4"/>
      <c r="G455" s="4"/>
      <c r="H455" s="4"/>
      <c r="I455" s="6"/>
      <c r="J455" s="4"/>
      <c r="K455" s="4"/>
      <c r="L455" s="4"/>
      <c r="M455" s="7"/>
      <c r="N455" s="4"/>
      <c r="O455" s="4"/>
      <c r="P455" s="4"/>
      <c r="Q455" s="4"/>
      <c r="R455" s="7"/>
      <c r="S455" s="7"/>
      <c r="T455" s="7"/>
      <c r="U455" s="7"/>
      <c r="V455" s="7"/>
      <c r="W455" s="7"/>
      <c r="X455" s="7"/>
      <c r="Y455" s="8"/>
      <c r="Z455" s="4"/>
      <c r="AA455" s="5"/>
      <c r="AB455" s="5"/>
    </row>
    <row r="456" spans="1:28" x14ac:dyDescent="0.2">
      <c r="A456" s="5"/>
      <c r="B456" s="4"/>
      <c r="C456" s="5"/>
      <c r="D456" s="4"/>
      <c r="E456" s="4"/>
      <c r="F456" s="4"/>
      <c r="G456" s="4"/>
      <c r="H456" s="4"/>
      <c r="I456" s="6"/>
      <c r="J456" s="4"/>
      <c r="K456" s="4"/>
      <c r="L456" s="4"/>
      <c r="M456" s="7"/>
      <c r="N456" s="4"/>
      <c r="O456" s="4"/>
      <c r="P456" s="4"/>
      <c r="Q456" s="4"/>
      <c r="R456" s="7"/>
      <c r="S456" s="7"/>
      <c r="T456" s="7"/>
      <c r="U456" s="7"/>
      <c r="V456" s="7"/>
      <c r="W456" s="7"/>
      <c r="X456" s="7"/>
      <c r="Y456" s="8"/>
      <c r="Z456" s="4"/>
      <c r="AA456" s="5"/>
      <c r="AB456" s="5"/>
    </row>
    <row r="457" spans="1:28" x14ac:dyDescent="0.2">
      <c r="A457" s="5"/>
      <c r="B457" s="4"/>
      <c r="C457" s="5"/>
      <c r="D457" s="4"/>
      <c r="E457" s="4"/>
      <c r="F457" s="4"/>
      <c r="G457" s="4"/>
      <c r="H457" s="4"/>
      <c r="I457" s="6"/>
      <c r="J457" s="4"/>
      <c r="K457" s="4"/>
      <c r="L457" s="4"/>
      <c r="M457" s="7"/>
      <c r="N457" s="4"/>
      <c r="O457" s="4"/>
      <c r="P457" s="4"/>
      <c r="Q457" s="4"/>
      <c r="R457" s="7"/>
      <c r="S457" s="7"/>
      <c r="T457" s="7"/>
      <c r="U457" s="7"/>
      <c r="V457" s="7"/>
      <c r="W457" s="7"/>
      <c r="X457" s="7"/>
      <c r="Y457" s="8"/>
      <c r="Z457" s="4"/>
      <c r="AA457" s="5"/>
      <c r="AB457" s="5"/>
    </row>
    <row r="458" spans="1:28" x14ac:dyDescent="0.2">
      <c r="A458" s="5"/>
      <c r="B458" s="4"/>
      <c r="C458" s="5"/>
      <c r="D458" s="4"/>
      <c r="E458" s="4"/>
      <c r="F458" s="4"/>
      <c r="G458" s="4"/>
      <c r="H458" s="4"/>
      <c r="I458" s="6"/>
      <c r="J458" s="4"/>
      <c r="K458" s="4"/>
      <c r="L458" s="4"/>
      <c r="M458" s="7"/>
      <c r="N458" s="4"/>
      <c r="O458" s="4"/>
      <c r="P458" s="4"/>
      <c r="Q458" s="4"/>
      <c r="R458" s="7"/>
      <c r="S458" s="7"/>
      <c r="T458" s="7"/>
      <c r="U458" s="7"/>
      <c r="V458" s="7"/>
      <c r="W458" s="7"/>
      <c r="X458" s="7"/>
      <c r="Y458" s="8"/>
      <c r="Z458" s="4"/>
      <c r="AA458" s="5"/>
      <c r="AB458" s="5"/>
    </row>
    <row r="459" spans="1:28" x14ac:dyDescent="0.2">
      <c r="A459" s="5"/>
      <c r="B459" s="4"/>
      <c r="C459" s="5"/>
      <c r="D459" s="4"/>
      <c r="E459" s="4"/>
      <c r="F459" s="4"/>
      <c r="G459" s="4"/>
      <c r="H459" s="4"/>
      <c r="I459" s="6"/>
      <c r="J459" s="4"/>
      <c r="K459" s="4"/>
      <c r="L459" s="4"/>
      <c r="M459" s="7"/>
      <c r="N459" s="4"/>
      <c r="O459" s="4"/>
      <c r="P459" s="4"/>
      <c r="Q459" s="4"/>
      <c r="R459" s="7"/>
      <c r="S459" s="7"/>
      <c r="T459" s="7"/>
      <c r="U459" s="7"/>
      <c r="V459" s="7"/>
      <c r="W459" s="7"/>
      <c r="X459" s="7"/>
      <c r="Y459" s="8"/>
      <c r="Z459" s="4"/>
      <c r="AA459" s="5"/>
      <c r="AB459" s="5"/>
    </row>
    <row r="460" spans="1:28" x14ac:dyDescent="0.2">
      <c r="A460" s="5"/>
      <c r="B460" s="4"/>
      <c r="C460" s="5"/>
      <c r="D460" s="4"/>
      <c r="E460" s="4"/>
      <c r="F460" s="4"/>
      <c r="G460" s="4"/>
      <c r="H460" s="4"/>
      <c r="I460" s="6"/>
      <c r="J460" s="4"/>
      <c r="K460" s="4"/>
      <c r="L460" s="4"/>
      <c r="M460" s="7"/>
      <c r="N460" s="4"/>
      <c r="O460" s="4"/>
      <c r="P460" s="4"/>
      <c r="Q460" s="4"/>
      <c r="R460" s="7"/>
      <c r="S460" s="7"/>
      <c r="T460" s="7"/>
      <c r="U460" s="7"/>
      <c r="V460" s="7"/>
      <c r="W460" s="7"/>
      <c r="X460" s="7"/>
      <c r="Y460" s="8"/>
      <c r="Z460" s="4"/>
      <c r="AA460" s="5"/>
      <c r="AB460" s="5"/>
    </row>
    <row r="461" spans="1:28" x14ac:dyDescent="0.2">
      <c r="A461" s="5"/>
      <c r="B461" s="4"/>
      <c r="C461" s="5"/>
      <c r="D461" s="4"/>
      <c r="E461" s="4"/>
      <c r="F461" s="4"/>
      <c r="G461" s="4"/>
      <c r="H461" s="4"/>
      <c r="I461" s="6"/>
      <c r="J461" s="4"/>
      <c r="K461" s="4"/>
      <c r="L461" s="4"/>
      <c r="M461" s="7"/>
      <c r="N461" s="4"/>
      <c r="O461" s="4"/>
      <c r="P461" s="4"/>
      <c r="Q461" s="4"/>
      <c r="R461" s="7"/>
      <c r="S461" s="7"/>
      <c r="T461" s="7"/>
      <c r="U461" s="7"/>
      <c r="V461" s="7"/>
      <c r="W461" s="7"/>
      <c r="X461" s="7"/>
      <c r="Y461" s="8"/>
      <c r="Z461" s="4"/>
      <c r="AA461" s="5"/>
      <c r="AB461" s="5"/>
    </row>
    <row r="462" spans="1:28" x14ac:dyDescent="0.2">
      <c r="A462" s="5"/>
      <c r="B462" s="4"/>
      <c r="C462" s="5"/>
      <c r="D462" s="4"/>
      <c r="E462" s="4"/>
      <c r="F462" s="4"/>
      <c r="G462" s="4"/>
      <c r="H462" s="4"/>
      <c r="I462" s="6"/>
      <c r="J462" s="4"/>
      <c r="K462" s="4"/>
      <c r="L462" s="4"/>
      <c r="M462" s="7"/>
      <c r="N462" s="4"/>
      <c r="O462" s="4"/>
      <c r="P462" s="4"/>
      <c r="Q462" s="4"/>
      <c r="R462" s="7"/>
      <c r="S462" s="7"/>
      <c r="T462" s="7"/>
      <c r="U462" s="7"/>
      <c r="V462" s="7"/>
      <c r="W462" s="7"/>
      <c r="X462" s="7"/>
      <c r="Y462" s="8"/>
      <c r="Z462" s="4"/>
      <c r="AA462" s="5"/>
      <c r="AB462" s="5"/>
    </row>
    <row r="463" spans="1:28" x14ac:dyDescent="0.2">
      <c r="A463" s="5"/>
      <c r="B463" s="4"/>
      <c r="C463" s="5"/>
      <c r="D463" s="4"/>
      <c r="E463" s="4"/>
      <c r="F463" s="4"/>
      <c r="G463" s="4"/>
      <c r="H463" s="4"/>
      <c r="I463" s="6"/>
      <c r="J463" s="4"/>
      <c r="K463" s="4"/>
      <c r="L463" s="4"/>
      <c r="M463" s="7"/>
      <c r="N463" s="4"/>
      <c r="O463" s="4"/>
      <c r="P463" s="4"/>
      <c r="Q463" s="4"/>
      <c r="R463" s="7"/>
      <c r="S463" s="7"/>
      <c r="T463" s="7"/>
      <c r="U463" s="7"/>
      <c r="V463" s="7"/>
      <c r="W463" s="7"/>
      <c r="X463" s="7"/>
      <c r="Y463" s="8"/>
      <c r="Z463" s="4"/>
      <c r="AA463" s="5"/>
      <c r="AB463" s="5"/>
    </row>
    <row r="464" spans="1:28" x14ac:dyDescent="0.2">
      <c r="A464" s="5"/>
      <c r="B464" s="4"/>
      <c r="C464" s="5"/>
      <c r="D464" s="4"/>
      <c r="E464" s="4"/>
      <c r="F464" s="4"/>
      <c r="G464" s="4"/>
      <c r="H464" s="4"/>
      <c r="I464" s="6"/>
      <c r="J464" s="4"/>
      <c r="K464" s="4"/>
      <c r="L464" s="4"/>
      <c r="M464" s="7"/>
      <c r="N464" s="4"/>
      <c r="O464" s="4"/>
      <c r="P464" s="4"/>
      <c r="Q464" s="4"/>
      <c r="R464" s="7"/>
      <c r="S464" s="7"/>
      <c r="T464" s="7"/>
      <c r="U464" s="7"/>
      <c r="V464" s="7"/>
      <c r="W464" s="7"/>
      <c r="X464" s="7"/>
      <c r="Y464" s="8"/>
      <c r="Z464" s="4"/>
      <c r="AA464" s="5"/>
      <c r="AB464" s="5"/>
    </row>
    <row r="465" spans="1:28" x14ac:dyDescent="0.2">
      <c r="A465" s="5"/>
      <c r="B465" s="4"/>
      <c r="C465" s="5"/>
      <c r="D465" s="4"/>
      <c r="E465" s="4"/>
      <c r="F465" s="4"/>
      <c r="G465" s="4"/>
      <c r="H465" s="4"/>
      <c r="I465" s="6"/>
      <c r="J465" s="4"/>
      <c r="K465" s="4"/>
      <c r="L465" s="4"/>
      <c r="M465" s="7"/>
      <c r="N465" s="4"/>
      <c r="O465" s="4"/>
      <c r="P465" s="4"/>
      <c r="Q465" s="4"/>
      <c r="R465" s="7"/>
      <c r="S465" s="7"/>
      <c r="T465" s="7"/>
      <c r="U465" s="7"/>
      <c r="V465" s="7"/>
      <c r="W465" s="7"/>
      <c r="X465" s="7"/>
      <c r="Y465" s="8"/>
      <c r="Z465" s="4"/>
      <c r="AA465" s="5"/>
      <c r="AB465" s="5"/>
    </row>
    <row r="466" spans="1:28" x14ac:dyDescent="0.2">
      <c r="A466" s="5"/>
      <c r="B466" s="4"/>
      <c r="C466" s="5"/>
      <c r="D466" s="4"/>
      <c r="E466" s="4"/>
      <c r="F466" s="4"/>
      <c r="G466" s="4"/>
      <c r="H466" s="4"/>
      <c r="I466" s="6"/>
      <c r="J466" s="4"/>
      <c r="K466" s="4"/>
      <c r="L466" s="4"/>
      <c r="M466" s="7"/>
      <c r="N466" s="4"/>
      <c r="O466" s="4"/>
      <c r="P466" s="4"/>
      <c r="Q466" s="4"/>
      <c r="R466" s="7"/>
      <c r="S466" s="7"/>
      <c r="T466" s="7"/>
      <c r="U466" s="7"/>
      <c r="V466" s="7"/>
      <c r="W466" s="7"/>
      <c r="X466" s="7"/>
      <c r="Y466" s="8"/>
      <c r="Z466" s="4"/>
      <c r="AA466" s="5"/>
      <c r="AB466" s="5"/>
    </row>
    <row r="467" spans="1:28" x14ac:dyDescent="0.2">
      <c r="A467" s="5"/>
      <c r="B467" s="4"/>
      <c r="C467" s="5"/>
      <c r="D467" s="4"/>
      <c r="E467" s="4"/>
      <c r="F467" s="4"/>
      <c r="G467" s="4"/>
      <c r="H467" s="4"/>
      <c r="I467" s="6"/>
      <c r="J467" s="4"/>
      <c r="K467" s="4"/>
      <c r="L467" s="4"/>
      <c r="M467" s="7"/>
      <c r="N467" s="4"/>
      <c r="O467" s="4"/>
      <c r="P467" s="4"/>
      <c r="Q467" s="4"/>
      <c r="R467" s="7"/>
      <c r="S467" s="7"/>
      <c r="T467" s="7"/>
      <c r="U467" s="7"/>
      <c r="V467" s="7"/>
      <c r="W467" s="7"/>
      <c r="X467" s="7"/>
      <c r="Y467" s="8"/>
      <c r="Z467" s="4"/>
      <c r="AA467" s="5"/>
      <c r="AB467" s="5"/>
    </row>
    <row r="468" spans="1:28" x14ac:dyDescent="0.2">
      <c r="A468" s="5"/>
      <c r="B468" s="4"/>
      <c r="C468" s="5"/>
      <c r="D468" s="4"/>
      <c r="E468" s="4"/>
      <c r="F468" s="4"/>
      <c r="G468" s="4"/>
      <c r="H468" s="4"/>
      <c r="I468" s="6"/>
      <c r="J468" s="4"/>
      <c r="K468" s="4"/>
      <c r="L468" s="4"/>
      <c r="M468" s="7"/>
      <c r="N468" s="4"/>
      <c r="O468" s="4"/>
      <c r="P468" s="4"/>
      <c r="Q468" s="4"/>
      <c r="R468" s="7"/>
      <c r="S468" s="7"/>
      <c r="T468" s="7"/>
      <c r="U468" s="7"/>
      <c r="V468" s="7"/>
      <c r="W468" s="7"/>
      <c r="X468" s="7"/>
      <c r="Y468" s="8"/>
      <c r="Z468" s="4"/>
      <c r="AA468" s="5"/>
      <c r="AB468" s="5"/>
    </row>
    <row r="469" spans="1:28" x14ac:dyDescent="0.2">
      <c r="A469" s="5"/>
      <c r="B469" s="4"/>
      <c r="C469" s="5"/>
      <c r="D469" s="4"/>
      <c r="E469" s="4"/>
      <c r="F469" s="4"/>
      <c r="G469" s="4"/>
      <c r="H469" s="4"/>
      <c r="I469" s="6"/>
      <c r="J469" s="4"/>
      <c r="K469" s="4"/>
      <c r="L469" s="4"/>
      <c r="M469" s="7"/>
      <c r="N469" s="4"/>
      <c r="O469" s="4"/>
      <c r="P469" s="4"/>
      <c r="Q469" s="4"/>
      <c r="R469" s="7"/>
      <c r="S469" s="7"/>
      <c r="T469" s="7"/>
      <c r="U469" s="7"/>
      <c r="V469" s="7"/>
      <c r="W469" s="7"/>
      <c r="X469" s="7"/>
      <c r="Y469" s="8"/>
      <c r="Z469" s="4"/>
      <c r="AA469" s="5"/>
      <c r="AB469" s="5"/>
    </row>
    <row r="470" spans="1:28" x14ac:dyDescent="0.2">
      <c r="A470" s="5"/>
      <c r="B470" s="4"/>
      <c r="C470" s="5"/>
      <c r="D470" s="4"/>
      <c r="E470" s="4"/>
      <c r="F470" s="4"/>
      <c r="G470" s="4"/>
      <c r="H470" s="4"/>
      <c r="I470" s="6"/>
      <c r="J470" s="4"/>
      <c r="K470" s="4"/>
      <c r="L470" s="4"/>
      <c r="M470" s="7"/>
      <c r="N470" s="4"/>
      <c r="O470" s="4"/>
      <c r="P470" s="4"/>
      <c r="Q470" s="4"/>
      <c r="R470" s="7"/>
      <c r="S470" s="7"/>
      <c r="T470" s="7"/>
      <c r="U470" s="7"/>
      <c r="V470" s="7"/>
      <c r="W470" s="7"/>
      <c r="X470" s="7"/>
      <c r="Y470" s="8"/>
      <c r="Z470" s="4"/>
      <c r="AA470" s="5"/>
      <c r="AB470" s="5"/>
    </row>
    <row r="471" spans="1:28" x14ac:dyDescent="0.2">
      <c r="A471" s="5"/>
      <c r="B471" s="4"/>
      <c r="C471" s="5"/>
      <c r="D471" s="4"/>
      <c r="E471" s="4"/>
      <c r="F471" s="4"/>
      <c r="G471" s="4"/>
      <c r="H471" s="4"/>
      <c r="I471" s="6"/>
      <c r="J471" s="4"/>
      <c r="K471" s="4"/>
      <c r="L471" s="4"/>
      <c r="M471" s="7"/>
      <c r="N471" s="4"/>
      <c r="O471" s="4"/>
      <c r="P471" s="4"/>
      <c r="Q471" s="4"/>
      <c r="R471" s="7"/>
      <c r="S471" s="7"/>
      <c r="T471" s="7"/>
      <c r="U471" s="7"/>
      <c r="V471" s="7"/>
      <c r="W471" s="7"/>
      <c r="X471" s="7"/>
      <c r="Y471" s="8"/>
      <c r="Z471" s="4"/>
      <c r="AA471" s="5"/>
      <c r="AB471" s="5"/>
    </row>
    <row r="472" spans="1:28" x14ac:dyDescent="0.2">
      <c r="A472" s="5"/>
      <c r="B472" s="4"/>
      <c r="C472" s="5"/>
      <c r="D472" s="4"/>
      <c r="E472" s="4"/>
      <c r="F472" s="4"/>
      <c r="G472" s="4"/>
      <c r="H472" s="4"/>
      <c r="I472" s="6"/>
      <c r="J472" s="4"/>
      <c r="K472" s="4"/>
      <c r="L472" s="4"/>
      <c r="M472" s="7"/>
      <c r="N472" s="4"/>
      <c r="O472" s="4"/>
      <c r="P472" s="4"/>
      <c r="Q472" s="4"/>
      <c r="R472" s="7"/>
      <c r="S472" s="7"/>
      <c r="T472" s="7"/>
      <c r="U472" s="7"/>
      <c r="V472" s="7"/>
      <c r="W472" s="7"/>
      <c r="X472" s="7"/>
      <c r="Y472" s="8"/>
      <c r="Z472" s="4"/>
      <c r="AA472" s="5"/>
      <c r="AB472" s="5"/>
    </row>
    <row r="473" spans="1:28" x14ac:dyDescent="0.2">
      <c r="A473" s="5"/>
      <c r="B473" s="4"/>
      <c r="C473" s="5"/>
      <c r="D473" s="4"/>
      <c r="E473" s="4"/>
      <c r="F473" s="4"/>
      <c r="G473" s="4"/>
      <c r="H473" s="4"/>
      <c r="I473" s="6"/>
      <c r="J473" s="4"/>
      <c r="K473" s="4"/>
      <c r="L473" s="4"/>
      <c r="M473" s="7"/>
      <c r="N473" s="4"/>
      <c r="O473" s="4"/>
      <c r="P473" s="4"/>
      <c r="Q473" s="4"/>
      <c r="R473" s="7"/>
      <c r="S473" s="7"/>
      <c r="T473" s="7"/>
      <c r="U473" s="7"/>
      <c r="V473" s="7"/>
      <c r="W473" s="7"/>
      <c r="X473" s="7"/>
      <c r="Y473" s="8"/>
      <c r="Z473" s="4"/>
      <c r="AA473" s="5"/>
      <c r="AB473" s="5"/>
    </row>
    <row r="474" spans="1:28" x14ac:dyDescent="0.2">
      <c r="A474" s="5"/>
      <c r="B474" s="4"/>
      <c r="C474" s="5"/>
      <c r="D474" s="4"/>
      <c r="E474" s="4"/>
      <c r="F474" s="4"/>
      <c r="G474" s="4"/>
      <c r="H474" s="4"/>
      <c r="I474" s="6"/>
      <c r="J474" s="4"/>
      <c r="K474" s="4"/>
      <c r="L474" s="4"/>
      <c r="M474" s="7"/>
      <c r="N474" s="4"/>
      <c r="O474" s="4"/>
      <c r="P474" s="4"/>
      <c r="Q474" s="4"/>
      <c r="R474" s="7"/>
      <c r="S474" s="7"/>
      <c r="T474" s="7"/>
      <c r="U474" s="7"/>
      <c r="V474" s="7"/>
      <c r="W474" s="7"/>
      <c r="X474" s="7"/>
      <c r="Y474" s="8"/>
      <c r="Z474" s="4"/>
      <c r="AA474" s="5"/>
      <c r="AB474" s="5"/>
    </row>
    <row r="475" spans="1:28" x14ac:dyDescent="0.2">
      <c r="A475" s="5"/>
      <c r="B475" s="4"/>
      <c r="C475" s="5"/>
      <c r="D475" s="4"/>
      <c r="E475" s="4"/>
      <c r="F475" s="4"/>
      <c r="G475" s="4"/>
      <c r="H475" s="4"/>
      <c r="I475" s="6"/>
      <c r="J475" s="4"/>
      <c r="K475" s="4"/>
      <c r="L475" s="4"/>
      <c r="M475" s="7"/>
      <c r="N475" s="4"/>
      <c r="O475" s="4"/>
      <c r="P475" s="4"/>
      <c r="Q475" s="4"/>
      <c r="R475" s="7"/>
      <c r="S475" s="7"/>
      <c r="T475" s="7"/>
      <c r="U475" s="7"/>
      <c r="V475" s="7"/>
      <c r="W475" s="7"/>
      <c r="X475" s="7"/>
      <c r="Y475" s="8"/>
      <c r="Z475" s="4"/>
      <c r="AA475" s="5"/>
      <c r="AB475" s="5"/>
    </row>
    <row r="476" spans="1:28" x14ac:dyDescent="0.2">
      <c r="A476" s="5"/>
      <c r="B476" s="4"/>
      <c r="C476" s="5"/>
      <c r="D476" s="4"/>
      <c r="E476" s="4"/>
      <c r="F476" s="4"/>
      <c r="G476" s="4"/>
      <c r="H476" s="4"/>
      <c r="I476" s="6"/>
      <c r="J476" s="4"/>
      <c r="K476" s="4"/>
      <c r="L476" s="4"/>
      <c r="M476" s="7"/>
      <c r="N476" s="4"/>
      <c r="O476" s="4"/>
      <c r="P476" s="4"/>
      <c r="Q476" s="4"/>
      <c r="R476" s="7"/>
      <c r="S476" s="7"/>
      <c r="T476" s="7"/>
      <c r="U476" s="7"/>
      <c r="V476" s="7"/>
      <c r="W476" s="7"/>
      <c r="X476" s="7"/>
      <c r="Y476" s="8"/>
      <c r="Z476" s="4"/>
      <c r="AA476" s="5"/>
      <c r="AB476" s="5"/>
    </row>
    <row r="477" spans="1:28" x14ac:dyDescent="0.2">
      <c r="A477" s="5"/>
      <c r="B477" s="4"/>
      <c r="C477" s="5"/>
      <c r="D477" s="4"/>
      <c r="E477" s="4"/>
      <c r="F477" s="4"/>
      <c r="G477" s="4"/>
      <c r="H477" s="4"/>
      <c r="I477" s="6"/>
      <c r="J477" s="4"/>
      <c r="K477" s="4"/>
      <c r="L477" s="4"/>
      <c r="M477" s="7"/>
      <c r="N477" s="4"/>
      <c r="O477" s="4"/>
      <c r="P477" s="4"/>
      <c r="Q477" s="4"/>
      <c r="R477" s="7"/>
      <c r="S477" s="7"/>
      <c r="T477" s="7"/>
      <c r="U477" s="7"/>
      <c r="V477" s="7"/>
      <c r="W477" s="7"/>
      <c r="X477" s="7"/>
      <c r="Y477" s="8"/>
      <c r="Z477" s="4"/>
      <c r="AA477" s="5"/>
      <c r="AB477" s="5"/>
    </row>
    <row r="478" spans="1:28" x14ac:dyDescent="0.2">
      <c r="A478" s="5"/>
      <c r="B478" s="4"/>
      <c r="C478" s="5"/>
      <c r="D478" s="4"/>
      <c r="E478" s="4"/>
      <c r="F478" s="4"/>
      <c r="G478" s="4"/>
      <c r="H478" s="4"/>
      <c r="I478" s="6"/>
      <c r="J478" s="4"/>
      <c r="K478" s="4"/>
      <c r="L478" s="4"/>
      <c r="M478" s="7"/>
      <c r="N478" s="4"/>
      <c r="O478" s="4"/>
      <c r="P478" s="4"/>
      <c r="Q478" s="4"/>
      <c r="R478" s="7"/>
      <c r="S478" s="7"/>
      <c r="T478" s="7"/>
      <c r="U478" s="7"/>
      <c r="V478" s="7"/>
      <c r="W478" s="7"/>
      <c r="X478" s="7"/>
      <c r="Y478" s="8"/>
      <c r="Z478" s="4"/>
      <c r="AA478" s="5"/>
      <c r="AB478" s="5"/>
    </row>
    <row r="479" spans="1:28" x14ac:dyDescent="0.2">
      <c r="A479" s="5"/>
      <c r="B479" s="4"/>
      <c r="C479" s="5"/>
      <c r="D479" s="4"/>
      <c r="E479" s="4"/>
      <c r="F479" s="4"/>
      <c r="G479" s="4"/>
      <c r="H479" s="4"/>
      <c r="I479" s="6"/>
      <c r="J479" s="4"/>
      <c r="K479" s="4"/>
      <c r="L479" s="4"/>
      <c r="M479" s="7"/>
      <c r="N479" s="4"/>
      <c r="O479" s="4"/>
      <c r="P479" s="4"/>
      <c r="Q479" s="4"/>
      <c r="R479" s="7"/>
      <c r="S479" s="7"/>
      <c r="T479" s="7"/>
      <c r="U479" s="7"/>
      <c r="V479" s="7"/>
      <c r="W479" s="7"/>
      <c r="X479" s="7"/>
      <c r="Y479" s="8"/>
      <c r="Z479" s="4"/>
      <c r="AA479" s="5"/>
      <c r="AB479" s="5"/>
    </row>
    <row r="480" spans="1:28" x14ac:dyDescent="0.2">
      <c r="A480" s="5"/>
      <c r="B480" s="4"/>
      <c r="C480" s="5"/>
      <c r="D480" s="4"/>
      <c r="E480" s="4"/>
      <c r="F480" s="4"/>
      <c r="G480" s="4"/>
      <c r="H480" s="4"/>
      <c r="I480" s="6"/>
      <c r="J480" s="4"/>
      <c r="K480" s="4"/>
      <c r="L480" s="4"/>
      <c r="M480" s="7"/>
      <c r="N480" s="4"/>
      <c r="O480" s="4"/>
      <c r="P480" s="4"/>
      <c r="Q480" s="4"/>
      <c r="R480" s="7"/>
      <c r="S480" s="7"/>
      <c r="T480" s="7"/>
      <c r="U480" s="7"/>
      <c r="V480" s="7"/>
      <c r="W480" s="7"/>
      <c r="X480" s="7"/>
      <c r="Y480" s="8"/>
      <c r="Z480" s="4"/>
      <c r="AA480" s="5"/>
      <c r="AB480" s="5"/>
    </row>
    <row r="481" spans="1:28" x14ac:dyDescent="0.2">
      <c r="A481" s="5"/>
      <c r="B481" s="4"/>
      <c r="C481" s="5"/>
      <c r="D481" s="4"/>
      <c r="E481" s="4"/>
      <c r="F481" s="4"/>
      <c r="G481" s="4"/>
      <c r="H481" s="4"/>
      <c r="I481" s="6"/>
      <c r="J481" s="4"/>
      <c r="K481" s="4"/>
      <c r="L481" s="4"/>
      <c r="M481" s="7"/>
      <c r="N481" s="4"/>
      <c r="O481" s="4"/>
      <c r="P481" s="4"/>
      <c r="Q481" s="4"/>
      <c r="R481" s="7"/>
      <c r="S481" s="7"/>
      <c r="T481" s="7"/>
      <c r="U481" s="7"/>
      <c r="V481" s="7"/>
      <c r="W481" s="7"/>
      <c r="X481" s="7"/>
      <c r="Y481" s="8"/>
      <c r="Z481" s="4"/>
      <c r="AA481" s="5"/>
      <c r="AB481" s="5"/>
    </row>
    <row r="482" spans="1:28" x14ac:dyDescent="0.2">
      <c r="A482" s="5"/>
      <c r="B482" s="4"/>
      <c r="C482" s="5"/>
      <c r="D482" s="4"/>
      <c r="E482" s="4"/>
      <c r="F482" s="4"/>
      <c r="G482" s="4"/>
      <c r="H482" s="4"/>
      <c r="I482" s="6"/>
      <c r="J482" s="4"/>
      <c r="K482" s="4"/>
      <c r="L482" s="4"/>
      <c r="M482" s="7"/>
      <c r="N482" s="4"/>
      <c r="O482" s="4"/>
      <c r="P482" s="4"/>
      <c r="Q482" s="4"/>
      <c r="R482" s="7"/>
      <c r="S482" s="7"/>
      <c r="T482" s="7"/>
      <c r="U482" s="7"/>
      <c r="V482" s="7"/>
      <c r="W482" s="7"/>
      <c r="X482" s="7"/>
      <c r="Y482" s="8"/>
      <c r="Z482" s="4"/>
      <c r="AA482" s="5"/>
      <c r="AB482" s="5"/>
    </row>
    <row r="483" spans="1:28" x14ac:dyDescent="0.2">
      <c r="A483" s="5"/>
      <c r="B483" s="4"/>
      <c r="C483" s="5"/>
      <c r="D483" s="4"/>
      <c r="E483" s="4"/>
      <c r="F483" s="4"/>
      <c r="G483" s="4"/>
      <c r="H483" s="4"/>
      <c r="I483" s="6"/>
      <c r="J483" s="4"/>
      <c r="K483" s="4"/>
      <c r="L483" s="4"/>
      <c r="M483" s="7"/>
      <c r="N483" s="4"/>
      <c r="O483" s="4"/>
      <c r="P483" s="4"/>
      <c r="Q483" s="4"/>
      <c r="R483" s="7"/>
      <c r="S483" s="7"/>
      <c r="T483" s="7"/>
      <c r="U483" s="7"/>
      <c r="V483" s="7"/>
      <c r="W483" s="7"/>
      <c r="X483" s="7"/>
      <c r="Y483" s="8"/>
      <c r="Z483" s="4"/>
      <c r="AA483" s="5"/>
      <c r="AB483" s="5"/>
    </row>
    <row r="484" spans="1:28" x14ac:dyDescent="0.2">
      <c r="A484" s="5"/>
      <c r="B484" s="4"/>
      <c r="C484" s="5"/>
      <c r="D484" s="4"/>
      <c r="E484" s="4"/>
      <c r="F484" s="4"/>
      <c r="G484" s="4"/>
      <c r="H484" s="4"/>
      <c r="I484" s="6"/>
      <c r="J484" s="4"/>
      <c r="K484" s="4"/>
      <c r="L484" s="4"/>
      <c r="M484" s="7"/>
      <c r="N484" s="4"/>
      <c r="O484" s="4"/>
      <c r="P484" s="4"/>
      <c r="Q484" s="4"/>
      <c r="R484" s="7"/>
      <c r="S484" s="7"/>
      <c r="T484" s="7"/>
      <c r="U484" s="7"/>
      <c r="V484" s="7"/>
      <c r="W484" s="7"/>
      <c r="X484" s="7"/>
      <c r="Y484" s="8"/>
      <c r="Z484" s="4"/>
      <c r="AA484" s="5"/>
      <c r="AB484" s="5"/>
    </row>
    <row r="485" spans="1:28" x14ac:dyDescent="0.2">
      <c r="A485" s="5"/>
      <c r="B485" s="4"/>
      <c r="C485" s="5"/>
      <c r="D485" s="4"/>
      <c r="E485" s="4"/>
      <c r="F485" s="4"/>
      <c r="G485" s="4"/>
      <c r="H485" s="4"/>
      <c r="I485" s="6"/>
      <c r="J485" s="4"/>
      <c r="K485" s="4"/>
      <c r="L485" s="4"/>
      <c r="M485" s="7"/>
      <c r="N485" s="4"/>
      <c r="O485" s="4"/>
      <c r="P485" s="4"/>
      <c r="Q485" s="4"/>
      <c r="R485" s="7"/>
      <c r="S485" s="7"/>
      <c r="T485" s="7"/>
      <c r="U485" s="7"/>
      <c r="V485" s="7"/>
      <c r="W485" s="7"/>
      <c r="X485" s="7"/>
      <c r="Y485" s="8"/>
      <c r="Z485" s="4"/>
      <c r="AA485" s="5"/>
      <c r="AB485" s="5"/>
    </row>
    <row r="486" spans="1:28" x14ac:dyDescent="0.2">
      <c r="A486" s="5"/>
      <c r="B486" s="4"/>
      <c r="C486" s="5"/>
      <c r="D486" s="4"/>
      <c r="E486" s="4"/>
      <c r="F486" s="4"/>
      <c r="G486" s="4"/>
      <c r="H486" s="4"/>
      <c r="I486" s="6"/>
      <c r="J486" s="4"/>
      <c r="K486" s="4"/>
      <c r="L486" s="4"/>
      <c r="M486" s="7"/>
      <c r="N486" s="4"/>
      <c r="O486" s="4"/>
      <c r="P486" s="4"/>
      <c r="Q486" s="4"/>
      <c r="R486" s="7"/>
      <c r="S486" s="7"/>
      <c r="T486" s="7"/>
      <c r="U486" s="7"/>
      <c r="V486" s="7"/>
      <c r="W486" s="7"/>
      <c r="X486" s="7"/>
      <c r="Y486" s="8"/>
      <c r="Z486" s="4"/>
      <c r="AA486" s="5"/>
      <c r="AB486" s="5"/>
    </row>
    <row r="487" spans="1:28" x14ac:dyDescent="0.2">
      <c r="A487" s="5"/>
      <c r="B487" s="4"/>
      <c r="C487" s="5"/>
      <c r="D487" s="4"/>
      <c r="E487" s="4"/>
      <c r="F487" s="4"/>
      <c r="G487" s="4"/>
      <c r="H487" s="4"/>
      <c r="I487" s="6"/>
      <c r="J487" s="4"/>
      <c r="K487" s="4"/>
      <c r="L487" s="4"/>
      <c r="M487" s="7"/>
      <c r="N487" s="4"/>
      <c r="O487" s="4"/>
      <c r="P487" s="4"/>
      <c r="Q487" s="4"/>
      <c r="R487" s="7"/>
      <c r="S487" s="7"/>
      <c r="T487" s="7"/>
      <c r="U487" s="7"/>
      <c r="V487" s="7"/>
      <c r="W487" s="7"/>
      <c r="X487" s="7"/>
      <c r="Y487" s="8"/>
      <c r="Z487" s="4"/>
      <c r="AA487" s="5"/>
      <c r="AB487" s="5"/>
    </row>
    <row r="488" spans="1:28" x14ac:dyDescent="0.2">
      <c r="A488" s="5"/>
      <c r="B488" s="4"/>
      <c r="C488" s="5"/>
      <c r="D488" s="4"/>
      <c r="E488" s="4"/>
      <c r="F488" s="4"/>
      <c r="G488" s="4"/>
      <c r="H488" s="4"/>
      <c r="I488" s="6"/>
      <c r="J488" s="4"/>
      <c r="K488" s="4"/>
      <c r="L488" s="4"/>
      <c r="M488" s="7"/>
      <c r="N488" s="4"/>
      <c r="O488" s="4"/>
      <c r="P488" s="4"/>
      <c r="Q488" s="4"/>
      <c r="R488" s="7"/>
      <c r="S488" s="7"/>
      <c r="T488" s="7"/>
      <c r="U488" s="7"/>
      <c r="V488" s="7"/>
      <c r="W488" s="7"/>
      <c r="X488" s="7"/>
      <c r="Y488" s="8"/>
      <c r="Z488" s="4"/>
      <c r="AA488" s="5"/>
      <c r="AB488" s="5"/>
    </row>
    <row r="489" spans="1:28" x14ac:dyDescent="0.2">
      <c r="A489" s="5"/>
      <c r="B489" s="4"/>
      <c r="C489" s="5"/>
      <c r="D489" s="4"/>
      <c r="E489" s="4"/>
      <c r="F489" s="4"/>
      <c r="G489" s="4"/>
      <c r="H489" s="4"/>
      <c r="I489" s="6"/>
      <c r="J489" s="4"/>
      <c r="K489" s="4"/>
      <c r="L489" s="4"/>
      <c r="M489" s="7"/>
      <c r="N489" s="4"/>
      <c r="O489" s="4"/>
      <c r="P489" s="4"/>
      <c r="Q489" s="4"/>
      <c r="R489" s="7"/>
      <c r="S489" s="7"/>
      <c r="T489" s="7"/>
      <c r="U489" s="7"/>
      <c r="V489" s="7"/>
      <c r="W489" s="7"/>
      <c r="X489" s="7"/>
      <c r="Y489" s="8"/>
      <c r="Z489" s="4"/>
      <c r="AA489" s="5"/>
      <c r="AB489" s="5"/>
    </row>
    <row r="490" spans="1:28" x14ac:dyDescent="0.2">
      <c r="A490" s="5"/>
      <c r="B490" s="4"/>
      <c r="C490" s="5"/>
      <c r="D490" s="4"/>
      <c r="E490" s="4"/>
      <c r="F490" s="4"/>
      <c r="G490" s="4"/>
      <c r="H490" s="4"/>
      <c r="I490" s="6"/>
      <c r="J490" s="4"/>
      <c r="K490" s="4"/>
      <c r="L490" s="4"/>
      <c r="M490" s="7"/>
      <c r="N490" s="4"/>
      <c r="O490" s="4"/>
      <c r="P490" s="4"/>
      <c r="Q490" s="4"/>
      <c r="R490" s="7"/>
      <c r="S490" s="7"/>
      <c r="T490" s="7"/>
      <c r="U490" s="7"/>
      <c r="V490" s="7"/>
      <c r="W490" s="7"/>
      <c r="X490" s="7"/>
      <c r="Y490" s="8"/>
      <c r="Z490" s="4"/>
      <c r="AA490" s="5"/>
      <c r="AB490" s="5"/>
    </row>
    <row r="491" spans="1:28" x14ac:dyDescent="0.2">
      <c r="A491" s="5"/>
      <c r="B491" s="4"/>
      <c r="C491" s="5"/>
      <c r="D491" s="4"/>
      <c r="E491" s="4"/>
      <c r="F491" s="4"/>
      <c r="G491" s="4"/>
      <c r="H491" s="4"/>
      <c r="I491" s="6"/>
      <c r="J491" s="4"/>
      <c r="K491" s="4"/>
      <c r="L491" s="4"/>
      <c r="M491" s="7"/>
      <c r="N491" s="4"/>
      <c r="O491" s="4"/>
      <c r="P491" s="4"/>
      <c r="Q491" s="4"/>
      <c r="R491" s="7"/>
      <c r="S491" s="7"/>
      <c r="T491" s="7"/>
      <c r="U491" s="7"/>
      <c r="V491" s="7"/>
      <c r="W491" s="7"/>
      <c r="X491" s="7"/>
      <c r="Y491" s="8"/>
      <c r="Z491" s="4"/>
      <c r="AA491" s="5"/>
      <c r="AB491" s="5"/>
    </row>
    <row r="492" spans="1:28" x14ac:dyDescent="0.2">
      <c r="A492" s="5"/>
      <c r="B492" s="4"/>
      <c r="C492" s="5"/>
      <c r="D492" s="4"/>
      <c r="E492" s="4"/>
      <c r="F492" s="4"/>
      <c r="G492" s="4"/>
      <c r="H492" s="4"/>
      <c r="I492" s="6"/>
      <c r="J492" s="4"/>
      <c r="K492" s="4"/>
      <c r="L492" s="4"/>
      <c r="M492" s="7"/>
      <c r="N492" s="4"/>
      <c r="O492" s="4"/>
      <c r="P492" s="4"/>
      <c r="Q492" s="4"/>
      <c r="R492" s="7"/>
      <c r="S492" s="7"/>
      <c r="T492" s="7"/>
      <c r="U492" s="7"/>
      <c r="V492" s="7"/>
      <c r="W492" s="7"/>
      <c r="X492" s="7"/>
      <c r="Y492" s="8"/>
      <c r="Z492" s="4"/>
      <c r="AA492" s="5"/>
      <c r="AB492" s="5"/>
    </row>
    <row r="493" spans="1:28" x14ac:dyDescent="0.2">
      <c r="A493" s="5"/>
      <c r="B493" s="4"/>
      <c r="C493" s="5"/>
      <c r="D493" s="4"/>
      <c r="E493" s="4"/>
      <c r="F493" s="4"/>
      <c r="G493" s="4"/>
      <c r="H493" s="4"/>
      <c r="I493" s="6"/>
      <c r="J493" s="4"/>
      <c r="K493" s="4"/>
      <c r="L493" s="4"/>
      <c r="M493" s="7"/>
      <c r="N493" s="4"/>
      <c r="O493" s="4"/>
      <c r="P493" s="4"/>
      <c r="Q493" s="4"/>
      <c r="R493" s="7"/>
      <c r="S493" s="7"/>
      <c r="T493" s="7"/>
      <c r="U493" s="7"/>
      <c r="V493" s="7"/>
      <c r="W493" s="7"/>
      <c r="X493" s="7"/>
      <c r="Y493" s="8"/>
      <c r="Z493" s="4"/>
      <c r="AA493" s="5"/>
      <c r="AB493" s="5"/>
    </row>
    <row r="494" spans="1:28" x14ac:dyDescent="0.2">
      <c r="A494" s="5"/>
      <c r="B494" s="4"/>
      <c r="C494" s="5"/>
      <c r="D494" s="4"/>
      <c r="E494" s="4"/>
      <c r="F494" s="4"/>
      <c r="G494" s="4"/>
      <c r="H494" s="4"/>
      <c r="I494" s="6"/>
      <c r="J494" s="4"/>
      <c r="K494" s="4"/>
      <c r="L494" s="4"/>
      <c r="M494" s="7"/>
      <c r="N494" s="4"/>
      <c r="O494" s="4"/>
      <c r="P494" s="4"/>
      <c r="Q494" s="4"/>
      <c r="R494" s="7"/>
      <c r="S494" s="7"/>
      <c r="T494" s="7"/>
      <c r="U494" s="7"/>
      <c r="V494" s="7"/>
      <c r="W494" s="7"/>
      <c r="X494" s="7"/>
      <c r="Y494" s="8"/>
      <c r="Z494" s="4"/>
      <c r="AA494" s="5"/>
      <c r="AB494" s="5"/>
    </row>
    <row r="495" spans="1:28" x14ac:dyDescent="0.2">
      <c r="A495" s="5"/>
      <c r="B495" s="4"/>
      <c r="C495" s="5"/>
      <c r="D495" s="4"/>
      <c r="E495" s="4"/>
      <c r="F495" s="4"/>
      <c r="G495" s="4"/>
      <c r="H495" s="4"/>
      <c r="I495" s="6"/>
      <c r="J495" s="4"/>
      <c r="K495" s="4"/>
      <c r="L495" s="4"/>
      <c r="M495" s="7"/>
      <c r="N495" s="4"/>
      <c r="O495" s="4"/>
      <c r="P495" s="4"/>
      <c r="Q495" s="4"/>
      <c r="R495" s="7"/>
      <c r="S495" s="7"/>
      <c r="T495" s="7"/>
      <c r="U495" s="7"/>
      <c r="V495" s="7"/>
      <c r="W495" s="7"/>
      <c r="X495" s="7"/>
      <c r="Y495" s="8"/>
      <c r="Z495" s="4"/>
      <c r="AA495" s="5"/>
      <c r="AB495" s="5"/>
    </row>
    <row r="496" spans="1:28" x14ac:dyDescent="0.2">
      <c r="A496" s="5"/>
      <c r="B496" s="4"/>
      <c r="C496" s="5"/>
      <c r="D496" s="4"/>
      <c r="E496" s="4"/>
      <c r="F496" s="4"/>
      <c r="G496" s="4"/>
      <c r="H496" s="4"/>
      <c r="I496" s="6"/>
      <c r="J496" s="4"/>
      <c r="K496" s="4"/>
      <c r="L496" s="4"/>
      <c r="M496" s="7"/>
      <c r="N496" s="4"/>
      <c r="O496" s="4"/>
      <c r="P496" s="4"/>
      <c r="Q496" s="4"/>
      <c r="R496" s="7"/>
      <c r="S496" s="7"/>
      <c r="T496" s="7"/>
      <c r="U496" s="7"/>
      <c r="V496" s="7"/>
      <c r="W496" s="7"/>
      <c r="X496" s="7"/>
      <c r="Y496" s="8"/>
      <c r="Z496" s="4"/>
      <c r="AA496" s="5"/>
      <c r="AB496" s="5"/>
    </row>
    <row r="497" spans="1:28" x14ac:dyDescent="0.2">
      <c r="A497" s="5"/>
      <c r="B497" s="4"/>
      <c r="C497" s="5"/>
      <c r="D497" s="4"/>
      <c r="E497" s="4"/>
      <c r="F497" s="4"/>
      <c r="G497" s="4"/>
      <c r="H497" s="4"/>
      <c r="I497" s="6"/>
      <c r="J497" s="4"/>
      <c r="K497" s="4"/>
      <c r="L497" s="4"/>
      <c r="M497" s="7"/>
      <c r="N497" s="4"/>
      <c r="O497" s="4"/>
      <c r="P497" s="4"/>
      <c r="Q497" s="4"/>
      <c r="R497" s="7"/>
      <c r="S497" s="7"/>
      <c r="T497" s="7"/>
      <c r="U497" s="7"/>
      <c r="V497" s="7"/>
      <c r="W497" s="7"/>
      <c r="X497" s="7"/>
      <c r="Y497" s="8"/>
      <c r="Z497" s="4"/>
      <c r="AA497" s="5"/>
      <c r="AB497" s="5"/>
    </row>
    <row r="498" spans="1:28" x14ac:dyDescent="0.2">
      <c r="A498" s="5"/>
      <c r="B498" s="4"/>
      <c r="C498" s="5"/>
      <c r="D498" s="4"/>
      <c r="E498" s="4"/>
      <c r="F498" s="4"/>
      <c r="G498" s="4"/>
      <c r="H498" s="4"/>
      <c r="I498" s="6"/>
      <c r="J498" s="4"/>
      <c r="K498" s="4"/>
      <c r="L498" s="4"/>
      <c r="M498" s="7"/>
      <c r="N498" s="4"/>
      <c r="O498" s="4"/>
      <c r="P498" s="4"/>
      <c r="Q498" s="4"/>
      <c r="R498" s="7"/>
      <c r="S498" s="7"/>
      <c r="T498" s="7"/>
      <c r="U498" s="7"/>
      <c r="V498" s="7"/>
      <c r="W498" s="7"/>
      <c r="X498" s="7"/>
      <c r="Y498" s="8"/>
      <c r="Z498" s="4"/>
      <c r="AA498" s="5"/>
      <c r="AB498" s="5"/>
    </row>
    <row r="499" spans="1:28" x14ac:dyDescent="0.2">
      <c r="A499" s="5"/>
      <c r="B499" s="4"/>
      <c r="C499" s="5"/>
      <c r="D499" s="4"/>
      <c r="E499" s="4"/>
      <c r="F499" s="4"/>
      <c r="G499" s="4"/>
      <c r="H499" s="4"/>
      <c r="I499" s="6"/>
      <c r="J499" s="4"/>
      <c r="K499" s="4"/>
      <c r="L499" s="4"/>
      <c r="M499" s="7"/>
      <c r="N499" s="4"/>
      <c r="O499" s="4"/>
      <c r="P499" s="4"/>
      <c r="Q499" s="4"/>
      <c r="R499" s="7"/>
      <c r="S499" s="7"/>
      <c r="T499" s="7"/>
      <c r="U499" s="7"/>
      <c r="V499" s="7"/>
      <c r="W499" s="7"/>
      <c r="X499" s="7"/>
      <c r="Y499" s="8"/>
      <c r="Z499" s="4"/>
      <c r="AA499" s="5"/>
      <c r="AB499" s="5"/>
    </row>
    <row r="500" spans="1:28" x14ac:dyDescent="0.2">
      <c r="A500" s="5"/>
      <c r="B500" s="4"/>
      <c r="C500" s="5"/>
      <c r="D500" s="4"/>
      <c r="E500" s="4"/>
      <c r="F500" s="4"/>
      <c r="G500" s="4"/>
      <c r="H500" s="4"/>
      <c r="I500" s="6"/>
      <c r="J500" s="4"/>
      <c r="K500" s="4"/>
      <c r="L500" s="4"/>
      <c r="M500" s="7"/>
      <c r="N500" s="4"/>
      <c r="O500" s="4"/>
      <c r="P500" s="4"/>
      <c r="Q500" s="4"/>
      <c r="R500" s="7"/>
      <c r="S500" s="7"/>
      <c r="T500" s="7"/>
      <c r="U500" s="7"/>
      <c r="V500" s="7"/>
      <c r="W500" s="7"/>
      <c r="X500" s="7"/>
      <c r="Y500" s="8"/>
      <c r="Z500" s="4"/>
      <c r="AA500" s="5"/>
      <c r="AB500" s="5"/>
    </row>
    <row r="501" spans="1:28" x14ac:dyDescent="0.2">
      <c r="A501" s="5"/>
      <c r="B501" s="4"/>
      <c r="C501" s="5"/>
      <c r="D501" s="4"/>
      <c r="E501" s="4"/>
      <c r="F501" s="4"/>
      <c r="G501" s="4"/>
      <c r="H501" s="4"/>
      <c r="I501" s="6"/>
      <c r="J501" s="4"/>
      <c r="K501" s="4"/>
      <c r="L501" s="4"/>
      <c r="M501" s="7"/>
      <c r="N501" s="4"/>
      <c r="O501" s="4"/>
      <c r="P501" s="4"/>
      <c r="Q501" s="4"/>
      <c r="R501" s="7"/>
      <c r="S501" s="7"/>
      <c r="T501" s="7"/>
      <c r="U501" s="7"/>
      <c r="V501" s="7"/>
      <c r="W501" s="7"/>
      <c r="X501" s="7"/>
      <c r="Y501" s="8"/>
      <c r="Z501" s="4"/>
      <c r="AA501" s="5"/>
      <c r="AB501" s="5"/>
    </row>
    <row r="502" spans="1:28" x14ac:dyDescent="0.2">
      <c r="A502" s="5"/>
      <c r="B502" s="4"/>
      <c r="C502" s="5"/>
      <c r="D502" s="4"/>
      <c r="E502" s="4"/>
      <c r="F502" s="4"/>
      <c r="G502" s="4"/>
      <c r="H502" s="4"/>
      <c r="I502" s="6"/>
      <c r="J502" s="4"/>
      <c r="K502" s="4"/>
      <c r="L502" s="4"/>
      <c r="M502" s="7"/>
      <c r="N502" s="4"/>
      <c r="O502" s="4"/>
      <c r="P502" s="4"/>
      <c r="Q502" s="4"/>
      <c r="R502" s="7"/>
      <c r="S502" s="7"/>
      <c r="T502" s="7"/>
      <c r="U502" s="7"/>
      <c r="V502" s="7"/>
      <c r="W502" s="7"/>
      <c r="X502" s="7"/>
      <c r="Y502" s="8"/>
      <c r="Z502" s="4"/>
      <c r="AA502" s="5"/>
      <c r="AB502" s="5"/>
    </row>
    <row r="503" spans="1:28" x14ac:dyDescent="0.2">
      <c r="A503" s="5"/>
      <c r="B503" s="4"/>
      <c r="C503" s="5"/>
      <c r="D503" s="4"/>
      <c r="E503" s="4"/>
      <c r="F503" s="4"/>
      <c r="G503" s="4"/>
      <c r="H503" s="4"/>
      <c r="I503" s="6"/>
      <c r="J503" s="4"/>
      <c r="K503" s="4"/>
      <c r="L503" s="4"/>
      <c r="M503" s="7"/>
      <c r="N503" s="4"/>
      <c r="O503" s="4"/>
      <c r="P503" s="4"/>
      <c r="Q503" s="4"/>
      <c r="R503" s="7"/>
      <c r="S503" s="7"/>
      <c r="T503" s="7"/>
      <c r="U503" s="7"/>
      <c r="V503" s="7"/>
      <c r="W503" s="7"/>
      <c r="X503" s="7"/>
      <c r="Y503" s="8"/>
      <c r="Z503" s="4"/>
      <c r="AA503" s="5"/>
      <c r="AB503" s="5"/>
    </row>
    <row r="504" spans="1:28" x14ac:dyDescent="0.2">
      <c r="A504" s="5"/>
      <c r="B504" s="4"/>
      <c r="C504" s="5"/>
      <c r="D504" s="4"/>
      <c r="E504" s="4"/>
      <c r="F504" s="4"/>
      <c r="G504" s="4"/>
      <c r="H504" s="4"/>
      <c r="I504" s="6"/>
      <c r="J504" s="4"/>
      <c r="K504" s="4"/>
      <c r="L504" s="4"/>
      <c r="M504" s="7"/>
      <c r="N504" s="4"/>
      <c r="O504" s="4"/>
      <c r="P504" s="4"/>
      <c r="Q504" s="4"/>
      <c r="R504" s="7"/>
      <c r="S504" s="7"/>
      <c r="T504" s="7"/>
      <c r="U504" s="7"/>
      <c r="V504" s="7"/>
      <c r="W504" s="7"/>
      <c r="X504" s="7"/>
      <c r="Y504" s="8"/>
      <c r="Z504" s="4"/>
      <c r="AA504" s="5"/>
      <c r="AB504" s="5"/>
    </row>
    <row r="505" spans="1:28" x14ac:dyDescent="0.2">
      <c r="A505" s="5"/>
      <c r="B505" s="4"/>
      <c r="C505" s="5"/>
      <c r="D505" s="4"/>
      <c r="E505" s="4"/>
      <c r="F505" s="4"/>
      <c r="G505" s="4"/>
      <c r="H505" s="4"/>
      <c r="I505" s="6"/>
      <c r="J505" s="4"/>
      <c r="K505" s="4"/>
      <c r="L505" s="4"/>
      <c r="M505" s="7"/>
      <c r="N505" s="4"/>
      <c r="O505" s="4"/>
      <c r="P505" s="4"/>
      <c r="Q505" s="4"/>
      <c r="R505" s="7"/>
      <c r="S505" s="7"/>
      <c r="T505" s="7"/>
      <c r="U505" s="7"/>
      <c r="V505" s="7"/>
      <c r="W505" s="7"/>
      <c r="X505" s="7"/>
      <c r="Y505" s="8"/>
      <c r="Z505" s="4"/>
      <c r="AA505" s="5"/>
      <c r="AB505" s="5"/>
    </row>
    <row r="506" spans="1:28" x14ac:dyDescent="0.2">
      <c r="A506" s="5"/>
      <c r="B506" s="4"/>
      <c r="C506" s="5"/>
      <c r="D506" s="4"/>
      <c r="E506" s="4"/>
      <c r="F506" s="4"/>
      <c r="G506" s="4"/>
      <c r="H506" s="4"/>
      <c r="I506" s="6"/>
      <c r="J506" s="4"/>
      <c r="K506" s="4"/>
      <c r="L506" s="4"/>
      <c r="M506" s="7"/>
      <c r="N506" s="4"/>
      <c r="O506" s="4"/>
      <c r="P506" s="4"/>
      <c r="Q506" s="4"/>
      <c r="R506" s="7"/>
      <c r="S506" s="7"/>
      <c r="T506" s="7"/>
      <c r="U506" s="7"/>
      <c r="V506" s="7"/>
      <c r="W506" s="7"/>
      <c r="X506" s="7"/>
      <c r="Y506" s="8"/>
      <c r="Z506" s="4"/>
      <c r="AA506" s="5"/>
      <c r="AB506" s="5"/>
    </row>
    <row r="507" spans="1:28" x14ac:dyDescent="0.2">
      <c r="A507" s="5"/>
      <c r="B507" s="4"/>
      <c r="C507" s="5"/>
      <c r="D507" s="4"/>
      <c r="E507" s="4"/>
      <c r="F507" s="4"/>
      <c r="G507" s="4"/>
      <c r="H507" s="4"/>
      <c r="I507" s="6"/>
      <c r="J507" s="4"/>
      <c r="K507" s="4"/>
      <c r="L507" s="4"/>
      <c r="M507" s="7"/>
      <c r="N507" s="4"/>
      <c r="O507" s="4"/>
      <c r="P507" s="4"/>
      <c r="Q507" s="4"/>
      <c r="R507" s="7"/>
      <c r="S507" s="7"/>
      <c r="T507" s="7"/>
      <c r="U507" s="7"/>
      <c r="V507" s="7"/>
      <c r="W507" s="7"/>
      <c r="X507" s="7"/>
      <c r="Y507" s="8"/>
      <c r="Z507" s="4"/>
      <c r="AA507" s="5"/>
      <c r="AB507" s="5"/>
    </row>
    <row r="508" spans="1:28" x14ac:dyDescent="0.2">
      <c r="A508" s="5"/>
      <c r="B508" s="4"/>
      <c r="C508" s="5"/>
      <c r="D508" s="4"/>
      <c r="E508" s="4"/>
      <c r="F508" s="4"/>
      <c r="G508" s="4"/>
      <c r="H508" s="4"/>
      <c r="I508" s="6"/>
      <c r="J508" s="4"/>
      <c r="K508" s="4"/>
      <c r="L508" s="4"/>
      <c r="M508" s="7"/>
      <c r="N508" s="4"/>
      <c r="O508" s="4"/>
      <c r="P508" s="4"/>
      <c r="Q508" s="4"/>
      <c r="R508" s="7"/>
      <c r="S508" s="7"/>
      <c r="T508" s="7"/>
      <c r="U508" s="7"/>
      <c r="V508" s="7"/>
      <c r="W508" s="7"/>
      <c r="X508" s="7"/>
      <c r="Y508" s="8"/>
      <c r="Z508" s="4"/>
      <c r="AA508" s="5"/>
      <c r="AB508" s="5"/>
    </row>
    <row r="509" spans="1:28" x14ac:dyDescent="0.2">
      <c r="A509" s="5"/>
      <c r="B509" s="4"/>
      <c r="C509" s="5"/>
      <c r="D509" s="4"/>
      <c r="E509" s="4"/>
      <c r="F509" s="4"/>
      <c r="G509" s="4"/>
      <c r="H509" s="4"/>
      <c r="I509" s="6"/>
      <c r="J509" s="4"/>
      <c r="K509" s="4"/>
      <c r="L509" s="4"/>
      <c r="M509" s="7"/>
      <c r="N509" s="4"/>
      <c r="O509" s="4"/>
      <c r="P509" s="4"/>
      <c r="Q509" s="4"/>
      <c r="R509" s="7"/>
      <c r="S509" s="7"/>
      <c r="T509" s="7"/>
      <c r="U509" s="7"/>
      <c r="V509" s="7"/>
      <c r="W509" s="7"/>
      <c r="X509" s="7"/>
      <c r="Y509" s="8"/>
      <c r="Z509" s="4"/>
      <c r="AA509" s="5"/>
      <c r="AB509" s="5"/>
    </row>
    <row r="510" spans="1:28" x14ac:dyDescent="0.2">
      <c r="A510" s="5"/>
      <c r="B510" s="4"/>
      <c r="C510" s="5"/>
      <c r="D510" s="4"/>
      <c r="E510" s="4"/>
      <c r="F510" s="4"/>
      <c r="G510" s="4"/>
      <c r="H510" s="4"/>
      <c r="I510" s="6"/>
      <c r="J510" s="4"/>
      <c r="K510" s="4"/>
      <c r="L510" s="4"/>
      <c r="M510" s="7"/>
      <c r="N510" s="4"/>
      <c r="O510" s="4"/>
      <c r="P510" s="4"/>
      <c r="Q510" s="4"/>
      <c r="R510" s="7"/>
      <c r="S510" s="7"/>
      <c r="T510" s="7"/>
      <c r="U510" s="7"/>
      <c r="V510" s="7"/>
      <c r="W510" s="7"/>
      <c r="X510" s="7"/>
      <c r="Y510" s="8"/>
      <c r="Z510" s="4"/>
      <c r="AA510" s="5"/>
      <c r="AB510" s="5"/>
    </row>
    <row r="511" spans="1:28" x14ac:dyDescent="0.2">
      <c r="A511" s="5"/>
      <c r="B511" s="4"/>
      <c r="C511" s="5"/>
      <c r="D511" s="4"/>
      <c r="E511" s="4"/>
      <c r="F511" s="4"/>
      <c r="G511" s="4"/>
      <c r="H511" s="4"/>
      <c r="I511" s="6"/>
      <c r="J511" s="4"/>
      <c r="K511" s="4"/>
      <c r="L511" s="4"/>
      <c r="M511" s="7"/>
      <c r="N511" s="4"/>
      <c r="O511" s="4"/>
      <c r="P511" s="4"/>
      <c r="Q511" s="4"/>
      <c r="R511" s="7"/>
      <c r="S511" s="7"/>
      <c r="T511" s="7"/>
      <c r="U511" s="7"/>
      <c r="V511" s="7"/>
      <c r="W511" s="7"/>
      <c r="X511" s="7"/>
      <c r="Y511" s="8"/>
      <c r="Z511" s="4"/>
      <c r="AA511" s="5"/>
      <c r="AB511" s="5"/>
    </row>
    <row r="512" spans="1:28" x14ac:dyDescent="0.2">
      <c r="A512" s="5"/>
      <c r="B512" s="4"/>
      <c r="C512" s="5"/>
      <c r="D512" s="4"/>
      <c r="E512" s="4"/>
      <c r="F512" s="4"/>
      <c r="G512" s="4"/>
      <c r="H512" s="4"/>
      <c r="I512" s="6"/>
      <c r="J512" s="4"/>
      <c r="K512" s="4"/>
      <c r="L512" s="4"/>
      <c r="M512" s="7"/>
      <c r="N512" s="4"/>
      <c r="O512" s="4"/>
      <c r="P512" s="4"/>
      <c r="Q512" s="4"/>
      <c r="R512" s="7"/>
      <c r="S512" s="7"/>
      <c r="T512" s="7"/>
      <c r="U512" s="7"/>
      <c r="V512" s="7"/>
      <c r="W512" s="7"/>
      <c r="X512" s="7"/>
      <c r="Y512" s="8"/>
      <c r="Z512" s="4"/>
      <c r="AA512" s="5"/>
      <c r="AB512" s="5"/>
    </row>
    <row r="513" spans="1:28" x14ac:dyDescent="0.2">
      <c r="A513" s="5"/>
      <c r="B513" s="4"/>
      <c r="C513" s="5"/>
      <c r="D513" s="4"/>
      <c r="E513" s="4"/>
      <c r="F513" s="4"/>
      <c r="G513" s="4"/>
      <c r="H513" s="4"/>
      <c r="I513" s="6"/>
      <c r="J513" s="4"/>
      <c r="K513" s="4"/>
      <c r="L513" s="4"/>
      <c r="M513" s="7"/>
      <c r="N513" s="4"/>
      <c r="O513" s="4"/>
      <c r="P513" s="4"/>
      <c r="Q513" s="4"/>
      <c r="R513" s="7"/>
      <c r="S513" s="7"/>
      <c r="T513" s="7"/>
      <c r="U513" s="7"/>
      <c r="V513" s="7"/>
      <c r="W513" s="7"/>
      <c r="X513" s="7"/>
      <c r="Y513" s="8"/>
      <c r="Z513" s="4"/>
      <c r="AA513" s="5"/>
      <c r="AB513" s="5"/>
    </row>
    <row r="514" spans="1:28" x14ac:dyDescent="0.2">
      <c r="A514" s="5"/>
      <c r="B514" s="4"/>
      <c r="C514" s="5"/>
      <c r="D514" s="4"/>
      <c r="E514" s="4"/>
      <c r="F514" s="4"/>
      <c r="G514" s="4"/>
      <c r="H514" s="4"/>
      <c r="I514" s="6"/>
      <c r="J514" s="4"/>
      <c r="K514" s="4"/>
      <c r="L514" s="4"/>
      <c r="M514" s="7"/>
      <c r="N514" s="4"/>
      <c r="O514" s="4"/>
      <c r="P514" s="4"/>
      <c r="Q514" s="4"/>
      <c r="R514" s="7"/>
      <c r="S514" s="7"/>
      <c r="T514" s="7"/>
      <c r="U514" s="7"/>
      <c r="V514" s="7"/>
      <c r="W514" s="7"/>
      <c r="X514" s="7"/>
      <c r="Y514" s="8"/>
      <c r="Z514" s="4"/>
      <c r="AA514" s="5"/>
      <c r="AB514" s="5"/>
    </row>
    <row r="515" spans="1:28" x14ac:dyDescent="0.2">
      <c r="A515" s="5"/>
      <c r="B515" s="4"/>
      <c r="C515" s="5"/>
      <c r="D515" s="4"/>
      <c r="E515" s="4"/>
      <c r="F515" s="4"/>
      <c r="G515" s="4"/>
      <c r="H515" s="4"/>
      <c r="I515" s="6"/>
      <c r="J515" s="4"/>
      <c r="K515" s="4"/>
      <c r="L515" s="4"/>
      <c r="M515" s="7"/>
      <c r="N515" s="4"/>
      <c r="O515" s="4"/>
      <c r="P515" s="4"/>
      <c r="Q515" s="4"/>
      <c r="R515" s="7"/>
      <c r="S515" s="7"/>
      <c r="T515" s="7"/>
      <c r="U515" s="7"/>
      <c r="V515" s="7"/>
      <c r="W515" s="7"/>
      <c r="X515" s="7"/>
      <c r="Y515" s="8"/>
      <c r="Z515" s="4"/>
      <c r="AA515" s="5"/>
      <c r="AB515" s="5"/>
    </row>
    <row r="516" spans="1:28" x14ac:dyDescent="0.2">
      <c r="A516" s="5"/>
      <c r="B516" s="4"/>
      <c r="C516" s="5"/>
      <c r="D516" s="4"/>
      <c r="E516" s="4"/>
      <c r="F516" s="4"/>
      <c r="G516" s="4"/>
      <c r="H516" s="4"/>
      <c r="I516" s="6"/>
      <c r="J516" s="4"/>
      <c r="K516" s="4"/>
      <c r="L516" s="4"/>
      <c r="M516" s="7"/>
      <c r="N516" s="4"/>
      <c r="O516" s="4"/>
      <c r="P516" s="4"/>
      <c r="Q516" s="4"/>
      <c r="R516" s="7"/>
      <c r="S516" s="7"/>
      <c r="T516" s="7"/>
      <c r="U516" s="7"/>
      <c r="V516" s="7"/>
      <c r="W516" s="7"/>
      <c r="X516" s="7"/>
      <c r="Y516" s="8"/>
      <c r="Z516" s="4"/>
      <c r="AA516" s="5"/>
      <c r="AB516" s="5"/>
    </row>
    <row r="517" spans="1:28" x14ac:dyDescent="0.2">
      <c r="A517" s="5"/>
      <c r="B517" s="4"/>
      <c r="C517" s="5"/>
      <c r="D517" s="4"/>
      <c r="E517" s="4"/>
      <c r="F517" s="4"/>
      <c r="G517" s="4"/>
      <c r="H517" s="4"/>
      <c r="I517" s="6"/>
      <c r="J517" s="4"/>
      <c r="K517" s="4"/>
      <c r="L517" s="4"/>
      <c r="M517" s="7"/>
      <c r="N517" s="4"/>
      <c r="O517" s="4"/>
      <c r="P517" s="4"/>
      <c r="Q517" s="4"/>
      <c r="R517" s="7"/>
      <c r="S517" s="7"/>
      <c r="T517" s="7"/>
      <c r="U517" s="7"/>
      <c r="V517" s="7"/>
      <c r="W517" s="7"/>
      <c r="X517" s="7"/>
      <c r="Y517" s="8"/>
      <c r="Z517" s="4"/>
      <c r="AA517" s="5"/>
      <c r="AB517" s="5"/>
    </row>
    <row r="518" spans="1:28" x14ac:dyDescent="0.2">
      <c r="A518" s="5"/>
      <c r="B518" s="4"/>
      <c r="C518" s="5"/>
      <c r="D518" s="4"/>
      <c r="E518" s="4"/>
      <c r="F518" s="4"/>
      <c r="G518" s="4"/>
      <c r="H518" s="4"/>
      <c r="I518" s="6"/>
      <c r="J518" s="4"/>
      <c r="K518" s="4"/>
      <c r="L518" s="4"/>
      <c r="M518" s="7"/>
      <c r="N518" s="4"/>
      <c r="O518" s="4"/>
      <c r="P518" s="4"/>
      <c r="Q518" s="4"/>
      <c r="R518" s="7"/>
      <c r="S518" s="7"/>
      <c r="T518" s="7"/>
      <c r="U518" s="7"/>
      <c r="V518" s="7"/>
      <c r="W518" s="7"/>
      <c r="X518" s="7"/>
      <c r="Y518" s="8"/>
      <c r="Z518" s="4"/>
      <c r="AA518" s="5"/>
      <c r="AB518" s="5"/>
    </row>
    <row r="519" spans="1:28" x14ac:dyDescent="0.2">
      <c r="A519" s="5"/>
      <c r="B519" s="4"/>
      <c r="C519" s="5"/>
      <c r="D519" s="4"/>
      <c r="E519" s="4"/>
      <c r="F519" s="4"/>
      <c r="G519" s="4"/>
      <c r="H519" s="4"/>
      <c r="I519" s="6"/>
      <c r="J519" s="4"/>
      <c r="K519" s="4"/>
      <c r="L519" s="4"/>
      <c r="M519" s="7"/>
      <c r="N519" s="4"/>
      <c r="O519" s="4"/>
      <c r="P519" s="4"/>
      <c r="Q519" s="4"/>
      <c r="R519" s="7"/>
      <c r="S519" s="7"/>
      <c r="T519" s="7"/>
      <c r="U519" s="7"/>
      <c r="V519" s="7"/>
      <c r="W519" s="7"/>
      <c r="X519" s="7"/>
      <c r="Y519" s="8"/>
      <c r="Z519" s="4"/>
      <c r="AA519" s="5"/>
      <c r="AB519" s="5"/>
    </row>
    <row r="520" spans="1:28" x14ac:dyDescent="0.2">
      <c r="A520" s="5"/>
      <c r="B520" s="4"/>
      <c r="C520" s="5"/>
      <c r="D520" s="4"/>
      <c r="E520" s="4"/>
      <c r="F520" s="4"/>
      <c r="G520" s="4"/>
      <c r="H520" s="4"/>
      <c r="I520" s="6"/>
      <c r="J520" s="4"/>
      <c r="K520" s="4"/>
      <c r="L520" s="4"/>
      <c r="M520" s="7"/>
      <c r="N520" s="4"/>
      <c r="O520" s="4"/>
      <c r="P520" s="4"/>
      <c r="Q520" s="4"/>
      <c r="R520" s="7"/>
      <c r="S520" s="7"/>
      <c r="T520" s="7"/>
      <c r="U520" s="7"/>
      <c r="V520" s="7"/>
      <c r="W520" s="7"/>
      <c r="X520" s="7"/>
      <c r="Y520" s="8"/>
      <c r="Z520" s="4"/>
      <c r="AA520" s="5"/>
      <c r="AB520" s="5"/>
    </row>
    <row r="521" spans="1:28" x14ac:dyDescent="0.2">
      <c r="A521" s="5"/>
      <c r="B521" s="4"/>
      <c r="C521" s="5"/>
      <c r="D521" s="4"/>
      <c r="E521" s="4"/>
      <c r="F521" s="4"/>
      <c r="G521" s="4"/>
      <c r="H521" s="4"/>
      <c r="I521" s="6"/>
      <c r="J521" s="4"/>
      <c r="K521" s="4"/>
      <c r="L521" s="4"/>
      <c r="M521" s="7"/>
      <c r="N521" s="4"/>
      <c r="O521" s="4"/>
      <c r="P521" s="4"/>
      <c r="Q521" s="4"/>
      <c r="R521" s="7"/>
      <c r="S521" s="7"/>
      <c r="T521" s="7"/>
      <c r="U521" s="7"/>
      <c r="V521" s="7"/>
      <c r="W521" s="7"/>
      <c r="X521" s="7"/>
      <c r="Y521" s="8"/>
      <c r="Z521" s="4"/>
      <c r="AA521" s="5"/>
      <c r="AB521" s="5"/>
    </row>
    <row r="522" spans="1:28" x14ac:dyDescent="0.2">
      <c r="A522" s="5"/>
      <c r="B522" s="4"/>
      <c r="C522" s="5"/>
      <c r="D522" s="4"/>
      <c r="E522" s="4"/>
      <c r="F522" s="4"/>
      <c r="G522" s="4"/>
      <c r="H522" s="4"/>
      <c r="I522" s="6"/>
      <c r="J522" s="4"/>
      <c r="K522" s="4"/>
      <c r="L522" s="4"/>
      <c r="M522" s="7"/>
      <c r="N522" s="4"/>
      <c r="O522" s="4"/>
      <c r="P522" s="4"/>
      <c r="Q522" s="4"/>
      <c r="R522" s="7"/>
      <c r="S522" s="7"/>
      <c r="T522" s="7"/>
      <c r="U522" s="7"/>
      <c r="V522" s="7"/>
      <c r="W522" s="7"/>
      <c r="X522" s="7"/>
      <c r="Y522" s="8"/>
      <c r="Z522" s="4"/>
      <c r="AA522" s="5"/>
      <c r="AB522" s="5"/>
    </row>
    <row r="523" spans="1:28" x14ac:dyDescent="0.2">
      <c r="A523" s="5"/>
      <c r="B523" s="4"/>
      <c r="C523" s="5"/>
      <c r="D523" s="4"/>
      <c r="E523" s="4"/>
      <c r="F523" s="4"/>
      <c r="G523" s="4"/>
      <c r="H523" s="4"/>
      <c r="I523" s="6"/>
      <c r="J523" s="4"/>
      <c r="K523" s="4"/>
      <c r="L523" s="4"/>
      <c r="M523" s="7"/>
      <c r="N523" s="4"/>
      <c r="O523" s="4"/>
      <c r="P523" s="4"/>
      <c r="Q523" s="4"/>
      <c r="R523" s="7"/>
      <c r="S523" s="7"/>
      <c r="T523" s="7"/>
      <c r="U523" s="7"/>
      <c r="V523" s="7"/>
      <c r="W523" s="7"/>
      <c r="X523" s="7"/>
      <c r="Y523" s="8"/>
      <c r="Z523" s="4"/>
      <c r="AA523" s="5"/>
      <c r="AB523" s="5"/>
    </row>
    <row r="524" spans="1:28" x14ac:dyDescent="0.2">
      <c r="A524" s="5"/>
      <c r="B524" s="4"/>
      <c r="C524" s="5"/>
      <c r="D524" s="4"/>
      <c r="E524" s="4"/>
      <c r="F524" s="4"/>
      <c r="G524" s="4"/>
      <c r="H524" s="4"/>
      <c r="I524" s="6"/>
      <c r="J524" s="4"/>
      <c r="K524" s="4"/>
      <c r="L524" s="4"/>
      <c r="M524" s="7"/>
      <c r="N524" s="4"/>
      <c r="O524" s="4"/>
      <c r="P524" s="4"/>
      <c r="Q524" s="4"/>
      <c r="R524" s="7"/>
      <c r="S524" s="7"/>
      <c r="T524" s="7"/>
      <c r="U524" s="7"/>
      <c r="V524" s="7"/>
      <c r="W524" s="7"/>
      <c r="X524" s="7"/>
      <c r="Y524" s="8"/>
      <c r="Z524" s="4"/>
      <c r="AA524" s="5"/>
      <c r="AB524" s="5"/>
    </row>
    <row r="525" spans="1:28" x14ac:dyDescent="0.2">
      <c r="A525" s="5"/>
      <c r="B525" s="4"/>
      <c r="C525" s="5"/>
      <c r="D525" s="4"/>
      <c r="E525" s="4"/>
      <c r="F525" s="4"/>
      <c r="G525" s="4"/>
      <c r="H525" s="4"/>
      <c r="I525" s="6"/>
      <c r="J525" s="4"/>
      <c r="K525" s="4"/>
      <c r="L525" s="4"/>
      <c r="M525" s="7"/>
      <c r="N525" s="4"/>
      <c r="O525" s="4"/>
      <c r="P525" s="4"/>
      <c r="Q525" s="4"/>
      <c r="R525" s="7"/>
      <c r="S525" s="7"/>
      <c r="T525" s="7"/>
      <c r="U525" s="7"/>
      <c r="V525" s="7"/>
      <c r="W525" s="7"/>
      <c r="X525" s="7"/>
      <c r="Y525" s="8"/>
      <c r="Z525" s="4"/>
      <c r="AA525" s="5"/>
      <c r="AB525" s="5"/>
    </row>
    <row r="526" spans="1:28" x14ac:dyDescent="0.2">
      <c r="A526" s="5"/>
      <c r="B526" s="4"/>
      <c r="C526" s="5"/>
      <c r="D526" s="4"/>
      <c r="E526" s="4"/>
      <c r="F526" s="4"/>
      <c r="G526" s="4"/>
      <c r="H526" s="4"/>
      <c r="I526" s="6"/>
      <c r="J526" s="4"/>
      <c r="K526" s="4"/>
      <c r="L526" s="4"/>
      <c r="M526" s="7"/>
      <c r="N526" s="4"/>
      <c r="O526" s="4"/>
      <c r="P526" s="4"/>
      <c r="Q526" s="4"/>
      <c r="R526" s="7"/>
      <c r="S526" s="7"/>
      <c r="T526" s="7"/>
      <c r="U526" s="7"/>
      <c r="V526" s="7"/>
      <c r="W526" s="7"/>
      <c r="X526" s="7"/>
      <c r="Y526" s="8"/>
      <c r="Z526" s="4"/>
      <c r="AA526" s="5"/>
      <c r="AB526" s="5"/>
    </row>
    <row r="527" spans="1:28" x14ac:dyDescent="0.2">
      <c r="A527" s="5"/>
      <c r="B527" s="4"/>
      <c r="C527" s="5"/>
      <c r="D527" s="4"/>
      <c r="E527" s="4"/>
      <c r="F527" s="4"/>
      <c r="G527" s="4"/>
      <c r="H527" s="4"/>
      <c r="I527" s="6"/>
      <c r="J527" s="4"/>
      <c r="K527" s="4"/>
      <c r="L527" s="4"/>
      <c r="M527" s="7"/>
      <c r="N527" s="4"/>
      <c r="O527" s="4"/>
      <c r="P527" s="4"/>
      <c r="Q527" s="4"/>
      <c r="R527" s="7"/>
      <c r="S527" s="7"/>
      <c r="T527" s="7"/>
      <c r="U527" s="7"/>
      <c r="V527" s="7"/>
      <c r="W527" s="7"/>
      <c r="X527" s="7"/>
      <c r="Y527" s="8"/>
      <c r="Z527" s="4"/>
      <c r="AA527" s="5"/>
      <c r="AB527" s="5"/>
    </row>
    <row r="528" spans="1:28" x14ac:dyDescent="0.2">
      <c r="A528" s="5"/>
      <c r="B528" s="4"/>
      <c r="C528" s="5"/>
      <c r="D528" s="4"/>
      <c r="E528" s="4"/>
      <c r="F528" s="4"/>
      <c r="G528" s="4"/>
      <c r="H528" s="4"/>
      <c r="I528" s="6"/>
      <c r="J528" s="4"/>
      <c r="K528" s="4"/>
      <c r="L528" s="4"/>
      <c r="M528" s="7"/>
      <c r="N528" s="4"/>
      <c r="O528" s="4"/>
      <c r="P528" s="4"/>
      <c r="Q528" s="4"/>
      <c r="R528" s="7"/>
      <c r="S528" s="7"/>
      <c r="T528" s="7"/>
      <c r="U528" s="7"/>
      <c r="V528" s="7"/>
      <c r="W528" s="7"/>
      <c r="X528" s="7"/>
      <c r="Y528" s="8"/>
      <c r="Z528" s="4"/>
      <c r="AA528" s="5"/>
      <c r="AB528" s="5"/>
    </row>
    <row r="529" spans="1:28" x14ac:dyDescent="0.2">
      <c r="A529" s="5"/>
      <c r="B529" s="4"/>
      <c r="C529" s="5"/>
      <c r="D529" s="4"/>
      <c r="E529" s="4"/>
      <c r="F529" s="4"/>
      <c r="G529" s="4"/>
      <c r="H529" s="4"/>
      <c r="I529" s="6"/>
      <c r="J529" s="4"/>
      <c r="K529" s="4"/>
      <c r="L529" s="4"/>
      <c r="M529" s="7"/>
      <c r="N529" s="4"/>
      <c r="O529" s="4"/>
      <c r="P529" s="4"/>
      <c r="Q529" s="4"/>
      <c r="R529" s="7"/>
      <c r="S529" s="7"/>
      <c r="T529" s="7"/>
      <c r="U529" s="7"/>
      <c r="V529" s="7"/>
      <c r="W529" s="7"/>
      <c r="X529" s="7"/>
      <c r="Y529" s="8"/>
      <c r="Z529" s="4"/>
      <c r="AA529" s="5"/>
      <c r="AB529" s="5"/>
    </row>
    <row r="530" spans="1:28" x14ac:dyDescent="0.2">
      <c r="A530" s="5"/>
      <c r="B530" s="4"/>
      <c r="C530" s="5"/>
      <c r="D530" s="4"/>
      <c r="E530" s="4"/>
      <c r="F530" s="4"/>
      <c r="G530" s="4"/>
      <c r="H530" s="4"/>
      <c r="I530" s="6"/>
      <c r="J530" s="4"/>
      <c r="K530" s="4"/>
      <c r="L530" s="4"/>
      <c r="M530" s="7"/>
      <c r="N530" s="4"/>
      <c r="O530" s="4"/>
      <c r="P530" s="4"/>
      <c r="Q530" s="4"/>
      <c r="R530" s="7"/>
      <c r="S530" s="7"/>
      <c r="T530" s="7"/>
      <c r="U530" s="7"/>
      <c r="V530" s="7"/>
      <c r="W530" s="7"/>
      <c r="X530" s="7"/>
      <c r="Y530" s="8"/>
      <c r="Z530" s="4"/>
      <c r="AA530" s="5"/>
      <c r="AB530" s="5"/>
    </row>
    <row r="531" spans="1:28" x14ac:dyDescent="0.2">
      <c r="A531" s="5"/>
      <c r="B531" s="4"/>
      <c r="C531" s="5"/>
      <c r="D531" s="4"/>
      <c r="E531" s="4"/>
      <c r="F531" s="4"/>
      <c r="G531" s="4"/>
      <c r="H531" s="4"/>
      <c r="I531" s="6"/>
      <c r="J531" s="4"/>
      <c r="K531" s="4"/>
      <c r="L531" s="4"/>
      <c r="M531" s="7"/>
      <c r="N531" s="4"/>
      <c r="O531" s="4"/>
      <c r="P531" s="4"/>
      <c r="Q531" s="4"/>
      <c r="R531" s="7"/>
      <c r="S531" s="7"/>
      <c r="T531" s="7"/>
      <c r="U531" s="7"/>
      <c r="V531" s="7"/>
      <c r="W531" s="7"/>
      <c r="X531" s="7"/>
      <c r="Y531" s="8"/>
      <c r="Z531" s="4"/>
      <c r="AA531" s="5"/>
      <c r="AB531" s="5"/>
    </row>
    <row r="532" spans="1:28" x14ac:dyDescent="0.2">
      <c r="A532" s="5"/>
      <c r="B532" s="4"/>
      <c r="C532" s="5"/>
      <c r="D532" s="4"/>
      <c r="E532" s="4"/>
      <c r="F532" s="4"/>
      <c r="G532" s="4"/>
      <c r="H532" s="4"/>
      <c r="I532" s="6"/>
      <c r="J532" s="4"/>
      <c r="K532" s="4"/>
      <c r="L532" s="4"/>
      <c r="M532" s="7"/>
      <c r="N532" s="4"/>
      <c r="O532" s="4"/>
      <c r="P532" s="4"/>
      <c r="Q532" s="4"/>
      <c r="R532" s="7"/>
      <c r="S532" s="7"/>
      <c r="T532" s="7"/>
      <c r="U532" s="7"/>
      <c r="V532" s="7"/>
      <c r="W532" s="7"/>
      <c r="X532" s="7"/>
      <c r="Y532" s="8"/>
      <c r="Z532" s="4"/>
      <c r="AA532" s="5"/>
      <c r="AB532" s="5"/>
    </row>
    <row r="533" spans="1:28" x14ac:dyDescent="0.2">
      <c r="A533" s="5"/>
      <c r="B533" s="4"/>
      <c r="C533" s="5"/>
      <c r="D533" s="4"/>
      <c r="E533" s="4"/>
      <c r="F533" s="4"/>
      <c r="G533" s="4"/>
      <c r="H533" s="4"/>
      <c r="I533" s="6"/>
      <c r="J533" s="4"/>
      <c r="K533" s="4"/>
      <c r="L533" s="4"/>
      <c r="M533" s="7"/>
      <c r="N533" s="4"/>
      <c r="O533" s="4"/>
      <c r="P533" s="4"/>
      <c r="Q533" s="4"/>
      <c r="R533" s="7"/>
      <c r="S533" s="7"/>
      <c r="T533" s="7"/>
      <c r="U533" s="7"/>
      <c r="V533" s="7"/>
      <c r="W533" s="7"/>
      <c r="X533" s="7"/>
      <c r="Y533" s="8"/>
      <c r="Z533" s="4"/>
      <c r="AA533" s="5"/>
      <c r="AB533" s="5"/>
    </row>
    <row r="534" spans="1:28" x14ac:dyDescent="0.2">
      <c r="A534" s="5"/>
      <c r="B534" s="4"/>
      <c r="C534" s="5"/>
      <c r="D534" s="4"/>
      <c r="E534" s="4"/>
      <c r="F534" s="4"/>
      <c r="G534" s="4"/>
      <c r="H534" s="4"/>
      <c r="I534" s="6"/>
      <c r="J534" s="4"/>
      <c r="K534" s="4"/>
      <c r="L534" s="4"/>
      <c r="M534" s="7"/>
      <c r="N534" s="4"/>
      <c r="O534" s="4"/>
      <c r="P534" s="4"/>
      <c r="Q534" s="4"/>
      <c r="R534" s="7"/>
      <c r="S534" s="7"/>
      <c r="T534" s="7"/>
      <c r="U534" s="7"/>
      <c r="V534" s="7"/>
      <c r="W534" s="7"/>
      <c r="X534" s="7"/>
      <c r="Y534" s="8"/>
      <c r="Z534" s="4"/>
      <c r="AA534" s="5"/>
      <c r="AB534" s="5"/>
    </row>
    <row r="535" spans="1:28" x14ac:dyDescent="0.2">
      <c r="A535" s="5"/>
      <c r="B535" s="4"/>
      <c r="C535" s="5"/>
      <c r="D535" s="4"/>
      <c r="E535" s="4"/>
      <c r="F535" s="4"/>
      <c r="G535" s="4"/>
      <c r="H535" s="4"/>
      <c r="I535" s="6"/>
      <c r="J535" s="4"/>
      <c r="K535" s="4"/>
      <c r="L535" s="4"/>
      <c r="M535" s="7"/>
      <c r="N535" s="4"/>
      <c r="O535" s="4"/>
      <c r="P535" s="4"/>
      <c r="Q535" s="4"/>
      <c r="R535" s="7"/>
      <c r="S535" s="7"/>
      <c r="T535" s="7"/>
      <c r="U535" s="7"/>
      <c r="V535" s="7"/>
      <c r="W535" s="7"/>
      <c r="X535" s="7"/>
      <c r="Y535" s="8"/>
      <c r="Z535" s="4"/>
      <c r="AA535" s="5"/>
      <c r="AB535" s="5"/>
    </row>
    <row r="536" spans="1:28" x14ac:dyDescent="0.2">
      <c r="A536" s="5"/>
      <c r="B536" s="4"/>
      <c r="C536" s="5"/>
      <c r="D536" s="4"/>
      <c r="E536" s="4"/>
      <c r="F536" s="4"/>
      <c r="G536" s="4"/>
      <c r="H536" s="4"/>
      <c r="I536" s="6"/>
      <c r="J536" s="4"/>
      <c r="K536" s="4"/>
      <c r="L536" s="4"/>
      <c r="M536" s="7"/>
      <c r="N536" s="4"/>
      <c r="O536" s="4"/>
      <c r="P536" s="4"/>
      <c r="Q536" s="4"/>
      <c r="R536" s="7"/>
      <c r="S536" s="7"/>
      <c r="T536" s="7"/>
      <c r="U536" s="7"/>
      <c r="V536" s="7"/>
      <c r="W536" s="7"/>
      <c r="X536" s="7"/>
      <c r="Y536" s="8"/>
      <c r="Z536" s="4"/>
      <c r="AA536" s="5"/>
      <c r="AB536" s="5"/>
    </row>
    <row r="537" spans="1:28" x14ac:dyDescent="0.2">
      <c r="A537" s="5"/>
      <c r="B537" s="4"/>
      <c r="C537" s="5"/>
      <c r="D537" s="4"/>
      <c r="E537" s="4"/>
      <c r="F537" s="4"/>
      <c r="G537" s="4"/>
      <c r="H537" s="4"/>
      <c r="I537" s="6"/>
      <c r="J537" s="4"/>
      <c r="K537" s="4"/>
      <c r="L537" s="4"/>
      <c r="M537" s="7"/>
      <c r="N537" s="4"/>
      <c r="O537" s="4"/>
      <c r="P537" s="4"/>
      <c r="Q537" s="4"/>
      <c r="R537" s="7"/>
      <c r="S537" s="7"/>
      <c r="T537" s="7"/>
      <c r="U537" s="7"/>
      <c r="V537" s="7"/>
      <c r="W537" s="7"/>
      <c r="X537" s="7"/>
      <c r="Y537" s="8"/>
      <c r="Z537" s="4"/>
      <c r="AA537" s="5"/>
      <c r="AB537" s="5"/>
    </row>
    <row r="538" spans="1:28" x14ac:dyDescent="0.2">
      <c r="A538" s="5"/>
      <c r="B538" s="4"/>
      <c r="C538" s="5"/>
      <c r="D538" s="4"/>
      <c r="E538" s="4"/>
      <c r="F538" s="4"/>
      <c r="G538" s="4"/>
      <c r="H538" s="4"/>
      <c r="I538" s="6"/>
      <c r="J538" s="4"/>
      <c r="K538" s="4"/>
      <c r="L538" s="4"/>
      <c r="M538" s="7"/>
      <c r="N538" s="4"/>
      <c r="O538" s="4"/>
      <c r="P538" s="4"/>
      <c r="Q538" s="4"/>
      <c r="R538" s="7"/>
      <c r="S538" s="7"/>
      <c r="T538" s="7"/>
      <c r="U538" s="7"/>
      <c r="V538" s="7"/>
      <c r="W538" s="7"/>
      <c r="X538" s="7"/>
      <c r="Y538" s="8"/>
      <c r="Z538" s="4"/>
      <c r="AA538" s="5"/>
      <c r="AB538" s="5"/>
    </row>
    <row r="539" spans="1:28" x14ac:dyDescent="0.2">
      <c r="A539" s="5"/>
      <c r="B539" s="4"/>
      <c r="C539" s="5"/>
      <c r="D539" s="4"/>
      <c r="E539" s="4"/>
      <c r="F539" s="4"/>
      <c r="G539" s="4"/>
      <c r="H539" s="4"/>
      <c r="I539" s="6"/>
      <c r="J539" s="4"/>
      <c r="K539" s="4"/>
      <c r="L539" s="4"/>
      <c r="M539" s="7"/>
      <c r="N539" s="4"/>
      <c r="O539" s="4"/>
      <c r="P539" s="4"/>
      <c r="Q539" s="4"/>
      <c r="R539" s="7"/>
      <c r="S539" s="7"/>
      <c r="T539" s="7"/>
      <c r="U539" s="7"/>
      <c r="V539" s="7"/>
      <c r="W539" s="7"/>
      <c r="X539" s="7"/>
      <c r="Y539" s="8"/>
      <c r="Z539" s="4"/>
      <c r="AA539" s="5"/>
      <c r="AB539" s="5"/>
    </row>
    <row r="540" spans="1:28" x14ac:dyDescent="0.2">
      <c r="A540" s="5"/>
      <c r="B540" s="4"/>
      <c r="C540" s="5"/>
      <c r="D540" s="4"/>
      <c r="E540" s="4"/>
      <c r="F540" s="4"/>
      <c r="G540" s="4"/>
      <c r="H540" s="4"/>
      <c r="I540" s="6"/>
      <c r="J540" s="4"/>
      <c r="K540" s="4"/>
      <c r="L540" s="4"/>
      <c r="M540" s="7"/>
      <c r="N540" s="4"/>
      <c r="O540" s="4"/>
      <c r="P540" s="4"/>
      <c r="Q540" s="4"/>
      <c r="R540" s="7"/>
      <c r="S540" s="7"/>
      <c r="T540" s="7"/>
      <c r="U540" s="7"/>
      <c r="V540" s="7"/>
      <c r="W540" s="7"/>
      <c r="X540" s="7"/>
      <c r="Y540" s="8"/>
      <c r="Z540" s="4"/>
      <c r="AA540" s="5"/>
      <c r="AB540" s="5"/>
    </row>
    <row r="541" spans="1:28" x14ac:dyDescent="0.2">
      <c r="A541" s="5"/>
      <c r="B541" s="4"/>
      <c r="C541" s="5"/>
      <c r="D541" s="4"/>
      <c r="E541" s="4"/>
      <c r="F541" s="4"/>
      <c r="G541" s="4"/>
      <c r="H541" s="4"/>
      <c r="I541" s="6"/>
      <c r="J541" s="4"/>
      <c r="K541" s="4"/>
      <c r="L541" s="4"/>
      <c r="M541" s="7"/>
      <c r="N541" s="4"/>
      <c r="O541" s="4"/>
      <c r="P541" s="4"/>
      <c r="Q541" s="4"/>
      <c r="R541" s="7"/>
      <c r="S541" s="7"/>
      <c r="T541" s="7"/>
      <c r="U541" s="7"/>
      <c r="V541" s="7"/>
      <c r="W541" s="7"/>
      <c r="X541" s="7"/>
      <c r="Y541" s="8"/>
      <c r="Z541" s="4"/>
      <c r="AA541" s="5"/>
      <c r="AB541" s="5"/>
    </row>
    <row r="542" spans="1:28" x14ac:dyDescent="0.2">
      <c r="A542" s="5"/>
      <c r="B542" s="4"/>
      <c r="C542" s="5"/>
      <c r="D542" s="4"/>
      <c r="E542" s="4"/>
      <c r="F542" s="4"/>
      <c r="G542" s="4"/>
      <c r="H542" s="4"/>
      <c r="I542" s="6"/>
      <c r="J542" s="4"/>
      <c r="K542" s="4"/>
      <c r="L542" s="4"/>
      <c r="M542" s="7"/>
      <c r="N542" s="4"/>
      <c r="O542" s="4"/>
      <c r="P542" s="4"/>
      <c r="Q542" s="4"/>
      <c r="R542" s="7"/>
      <c r="S542" s="7"/>
      <c r="T542" s="7"/>
      <c r="U542" s="7"/>
      <c r="V542" s="7"/>
      <c r="W542" s="7"/>
      <c r="X542" s="7"/>
      <c r="Y542" s="8"/>
      <c r="Z542" s="4"/>
      <c r="AA542" s="5"/>
      <c r="AB542" s="5"/>
    </row>
    <row r="543" spans="1:28" x14ac:dyDescent="0.2">
      <c r="A543" s="5"/>
      <c r="B543" s="4"/>
      <c r="C543" s="5"/>
      <c r="D543" s="4"/>
      <c r="E543" s="4"/>
      <c r="F543" s="4"/>
      <c r="G543" s="4"/>
      <c r="H543" s="4"/>
      <c r="I543" s="6"/>
      <c r="J543" s="4"/>
      <c r="K543" s="4"/>
      <c r="L543" s="4"/>
      <c r="M543" s="7"/>
      <c r="N543" s="4"/>
      <c r="O543" s="4"/>
      <c r="P543" s="4"/>
      <c r="Q543" s="4"/>
      <c r="R543" s="7"/>
      <c r="S543" s="7"/>
      <c r="T543" s="7"/>
      <c r="U543" s="7"/>
      <c r="V543" s="7"/>
      <c r="W543" s="7"/>
      <c r="X543" s="7"/>
      <c r="Y543" s="8"/>
      <c r="Z543" s="4"/>
      <c r="AA543" s="5"/>
      <c r="AB543" s="5"/>
    </row>
    <row r="544" spans="1:28" x14ac:dyDescent="0.2">
      <c r="A544" s="5"/>
      <c r="B544" s="4"/>
      <c r="C544" s="5"/>
      <c r="D544" s="4"/>
      <c r="E544" s="4"/>
      <c r="F544" s="4"/>
      <c r="G544" s="4"/>
      <c r="H544" s="4"/>
      <c r="I544" s="6"/>
      <c r="J544" s="4"/>
      <c r="K544" s="4"/>
      <c r="L544" s="4"/>
      <c r="M544" s="7"/>
      <c r="N544" s="4"/>
      <c r="O544" s="4"/>
      <c r="P544" s="4"/>
      <c r="Q544" s="4"/>
      <c r="R544" s="7"/>
      <c r="S544" s="7"/>
      <c r="T544" s="7"/>
      <c r="U544" s="7"/>
      <c r="V544" s="7"/>
      <c r="W544" s="7"/>
      <c r="X544" s="7"/>
      <c r="Y544" s="8"/>
      <c r="Z544" s="4"/>
      <c r="AA544" s="5"/>
      <c r="AB544" s="5"/>
    </row>
    <row r="545" spans="1:28" x14ac:dyDescent="0.2">
      <c r="A545" s="5"/>
      <c r="B545" s="4"/>
      <c r="C545" s="5"/>
      <c r="D545" s="4"/>
      <c r="E545" s="4"/>
      <c r="F545" s="4"/>
      <c r="G545" s="4"/>
      <c r="H545" s="4"/>
      <c r="I545" s="6"/>
      <c r="J545" s="4"/>
      <c r="K545" s="4"/>
      <c r="L545" s="4"/>
      <c r="M545" s="7"/>
      <c r="N545" s="4"/>
      <c r="O545" s="4"/>
      <c r="P545" s="4"/>
      <c r="Q545" s="4"/>
      <c r="R545" s="7"/>
      <c r="S545" s="7"/>
      <c r="T545" s="7"/>
      <c r="U545" s="7"/>
      <c r="V545" s="7"/>
      <c r="W545" s="7"/>
      <c r="X545" s="7"/>
      <c r="Y545" s="8"/>
      <c r="Z545" s="4"/>
      <c r="AA545" s="5"/>
      <c r="AB545" s="5"/>
    </row>
    <row r="546" spans="1:28" x14ac:dyDescent="0.2">
      <c r="A546" s="5"/>
      <c r="B546" s="4"/>
      <c r="C546" s="5"/>
      <c r="D546" s="4"/>
      <c r="E546" s="4"/>
      <c r="F546" s="4"/>
      <c r="G546" s="4"/>
      <c r="H546" s="4"/>
      <c r="I546" s="6"/>
      <c r="J546" s="4"/>
      <c r="K546" s="4"/>
      <c r="L546" s="4"/>
      <c r="M546" s="7"/>
      <c r="N546" s="4"/>
      <c r="O546" s="4"/>
      <c r="P546" s="4"/>
      <c r="Q546" s="4"/>
      <c r="R546" s="7"/>
      <c r="S546" s="7"/>
      <c r="T546" s="7"/>
      <c r="U546" s="7"/>
      <c r="V546" s="7"/>
      <c r="W546" s="7"/>
      <c r="X546" s="7"/>
      <c r="Y546" s="8"/>
      <c r="Z546" s="4"/>
      <c r="AA546" s="5"/>
      <c r="AB546" s="5"/>
    </row>
    <row r="547" spans="1:28" x14ac:dyDescent="0.2">
      <c r="A547" s="5"/>
      <c r="B547" s="4"/>
      <c r="C547" s="5"/>
      <c r="D547" s="4"/>
      <c r="E547" s="4"/>
      <c r="F547" s="4"/>
      <c r="G547" s="4"/>
      <c r="H547" s="4"/>
      <c r="I547" s="6"/>
      <c r="J547" s="4"/>
      <c r="K547" s="4"/>
      <c r="L547" s="4"/>
      <c r="M547" s="7"/>
      <c r="N547" s="4"/>
      <c r="O547" s="4"/>
      <c r="P547" s="4"/>
      <c r="Q547" s="4"/>
      <c r="R547" s="7"/>
      <c r="S547" s="7"/>
      <c r="T547" s="7"/>
      <c r="U547" s="7"/>
      <c r="V547" s="7"/>
      <c r="W547" s="7"/>
      <c r="X547" s="7"/>
      <c r="Y547" s="8"/>
      <c r="Z547" s="4"/>
      <c r="AA547" s="5"/>
      <c r="AB547" s="5"/>
    </row>
    <row r="548" spans="1:28" x14ac:dyDescent="0.2">
      <c r="A548" s="5"/>
      <c r="B548" s="4"/>
      <c r="C548" s="5"/>
      <c r="D548" s="4"/>
      <c r="E548" s="4"/>
      <c r="F548" s="4"/>
      <c r="G548" s="4"/>
      <c r="H548" s="4"/>
      <c r="I548" s="6"/>
      <c r="J548" s="4"/>
      <c r="K548" s="4"/>
      <c r="L548" s="4"/>
      <c r="M548" s="7"/>
      <c r="N548" s="4"/>
      <c r="O548" s="4"/>
      <c r="P548" s="4"/>
      <c r="Q548" s="4"/>
      <c r="R548" s="7"/>
      <c r="S548" s="7"/>
      <c r="T548" s="7"/>
      <c r="U548" s="7"/>
      <c r="V548" s="7"/>
      <c r="W548" s="7"/>
      <c r="X548" s="7"/>
      <c r="Y548" s="8"/>
      <c r="Z548" s="4"/>
      <c r="AA548" s="5"/>
      <c r="AB548" s="5"/>
    </row>
    <row r="549" spans="1:28" x14ac:dyDescent="0.2">
      <c r="A549" s="5"/>
      <c r="B549" s="4"/>
      <c r="C549" s="5"/>
      <c r="D549" s="4"/>
      <c r="E549" s="4"/>
      <c r="F549" s="4"/>
      <c r="G549" s="4"/>
      <c r="H549" s="4"/>
      <c r="I549" s="6"/>
      <c r="J549" s="4"/>
      <c r="K549" s="4"/>
      <c r="L549" s="4"/>
      <c r="M549" s="7"/>
      <c r="N549" s="4"/>
      <c r="O549" s="4"/>
      <c r="P549" s="4"/>
      <c r="Q549" s="4"/>
      <c r="R549" s="7"/>
      <c r="S549" s="7"/>
      <c r="T549" s="7"/>
      <c r="U549" s="7"/>
      <c r="V549" s="7"/>
      <c r="W549" s="7"/>
      <c r="X549" s="7"/>
      <c r="Y549" s="8"/>
      <c r="Z549" s="4"/>
      <c r="AA549" s="5"/>
      <c r="AB549" s="5"/>
    </row>
    <row r="550" spans="1:28" x14ac:dyDescent="0.2">
      <c r="A550" s="5"/>
      <c r="B550" s="4"/>
      <c r="C550" s="5"/>
      <c r="D550" s="4"/>
      <c r="E550" s="4"/>
      <c r="F550" s="4"/>
      <c r="G550" s="4"/>
      <c r="H550" s="4"/>
      <c r="I550" s="6"/>
      <c r="J550" s="4"/>
      <c r="K550" s="4"/>
      <c r="L550" s="4"/>
      <c r="M550" s="7"/>
      <c r="N550" s="4"/>
      <c r="O550" s="4"/>
      <c r="P550" s="4"/>
      <c r="Q550" s="4"/>
      <c r="R550" s="7"/>
      <c r="S550" s="7"/>
      <c r="T550" s="7"/>
      <c r="U550" s="7"/>
      <c r="V550" s="7"/>
      <c r="W550" s="7"/>
      <c r="X550" s="7"/>
      <c r="Y550" s="8"/>
      <c r="Z550" s="4"/>
      <c r="AA550" s="5"/>
      <c r="AB550" s="5"/>
    </row>
    <row r="551" spans="1:28" x14ac:dyDescent="0.2">
      <c r="A551" s="5"/>
      <c r="B551" s="4"/>
      <c r="C551" s="5"/>
      <c r="D551" s="4"/>
      <c r="E551" s="4"/>
      <c r="F551" s="4"/>
      <c r="G551" s="4"/>
      <c r="H551" s="4"/>
      <c r="I551" s="6"/>
      <c r="J551" s="4"/>
      <c r="K551" s="4"/>
      <c r="L551" s="4"/>
      <c r="M551" s="7"/>
      <c r="N551" s="4"/>
      <c r="O551" s="4"/>
      <c r="P551" s="4"/>
      <c r="Q551" s="4"/>
      <c r="R551" s="7"/>
      <c r="S551" s="7"/>
      <c r="T551" s="7"/>
      <c r="U551" s="7"/>
      <c r="V551" s="7"/>
      <c r="W551" s="7"/>
      <c r="X551" s="7"/>
      <c r="Y551" s="8"/>
      <c r="Z551" s="4"/>
      <c r="AA551" s="5"/>
      <c r="AB551" s="5"/>
    </row>
    <row r="552" spans="1:28" x14ac:dyDescent="0.2">
      <c r="A552" s="5"/>
      <c r="B552" s="4"/>
      <c r="C552" s="5"/>
      <c r="D552" s="4"/>
      <c r="E552" s="4"/>
      <c r="F552" s="4"/>
      <c r="G552" s="4"/>
      <c r="H552" s="4"/>
      <c r="I552" s="6"/>
      <c r="J552" s="4"/>
      <c r="K552" s="4"/>
      <c r="L552" s="4"/>
      <c r="M552" s="7"/>
      <c r="N552" s="4"/>
      <c r="O552" s="4"/>
      <c r="P552" s="4"/>
      <c r="Q552" s="4"/>
      <c r="R552" s="7"/>
      <c r="S552" s="7"/>
      <c r="T552" s="7"/>
      <c r="U552" s="7"/>
      <c r="V552" s="7"/>
      <c r="W552" s="7"/>
      <c r="X552" s="7"/>
      <c r="Y552" s="8"/>
      <c r="Z552" s="4"/>
      <c r="AA552" s="5"/>
      <c r="AB552" s="5"/>
    </row>
    <row r="553" spans="1:28" x14ac:dyDescent="0.2">
      <c r="A553" s="5"/>
      <c r="B553" s="4"/>
      <c r="C553" s="5"/>
      <c r="D553" s="4"/>
      <c r="E553" s="4"/>
      <c r="F553" s="4"/>
      <c r="G553" s="4"/>
      <c r="H553" s="4"/>
      <c r="I553" s="6"/>
      <c r="J553" s="4"/>
      <c r="K553" s="4"/>
      <c r="L553" s="4"/>
      <c r="M553" s="7"/>
      <c r="N553" s="4"/>
      <c r="O553" s="4"/>
      <c r="P553" s="4"/>
      <c r="Q553" s="4"/>
      <c r="R553" s="7"/>
      <c r="S553" s="7"/>
      <c r="T553" s="7"/>
      <c r="U553" s="7"/>
      <c r="V553" s="7"/>
      <c r="W553" s="7"/>
      <c r="X553" s="7"/>
      <c r="Y553" s="8"/>
      <c r="Z553" s="4"/>
      <c r="AA553" s="5"/>
      <c r="AB553" s="5"/>
    </row>
    <row r="554" spans="1:28" x14ac:dyDescent="0.2">
      <c r="A554" s="5"/>
      <c r="B554" s="4"/>
      <c r="C554" s="5"/>
      <c r="D554" s="4"/>
      <c r="E554" s="4"/>
      <c r="F554" s="4"/>
      <c r="G554" s="4"/>
      <c r="H554" s="4"/>
      <c r="I554" s="6"/>
      <c r="J554" s="4"/>
      <c r="K554" s="4"/>
      <c r="L554" s="4"/>
      <c r="M554" s="7"/>
      <c r="N554" s="4"/>
      <c r="O554" s="4"/>
      <c r="P554" s="4"/>
      <c r="Q554" s="4"/>
      <c r="R554" s="7"/>
      <c r="S554" s="7"/>
      <c r="T554" s="7"/>
      <c r="U554" s="7"/>
      <c r="V554" s="7"/>
      <c r="W554" s="7"/>
      <c r="X554" s="7"/>
      <c r="Y554" s="8"/>
      <c r="Z554" s="4"/>
      <c r="AA554" s="5"/>
      <c r="AB554" s="5"/>
    </row>
    <row r="555" spans="1:28" x14ac:dyDescent="0.2">
      <c r="A555" s="5"/>
      <c r="B555" s="4"/>
      <c r="C555" s="5"/>
      <c r="D555" s="4"/>
      <c r="E555" s="4"/>
      <c r="F555" s="4"/>
      <c r="G555" s="4"/>
      <c r="H555" s="4"/>
      <c r="I555" s="6"/>
      <c r="J555" s="4"/>
      <c r="K555" s="4"/>
      <c r="L555" s="4"/>
      <c r="M555" s="7"/>
      <c r="N555" s="4"/>
      <c r="O555" s="4"/>
      <c r="P555" s="4"/>
      <c r="Q555" s="4"/>
      <c r="R555" s="7"/>
      <c r="S555" s="7"/>
      <c r="T555" s="7"/>
      <c r="U555" s="7"/>
      <c r="V555" s="7"/>
      <c r="W555" s="7"/>
      <c r="X555" s="7"/>
      <c r="Y555" s="8"/>
      <c r="Z555" s="4"/>
      <c r="AA555" s="5"/>
      <c r="AB555" s="5"/>
    </row>
    <row r="556" spans="1:28" x14ac:dyDescent="0.2">
      <c r="A556" s="5"/>
      <c r="B556" s="4"/>
      <c r="C556" s="5"/>
      <c r="D556" s="4"/>
      <c r="E556" s="4"/>
      <c r="F556" s="4"/>
      <c r="G556" s="4"/>
      <c r="H556" s="4"/>
      <c r="I556" s="6"/>
      <c r="J556" s="4"/>
      <c r="K556" s="4"/>
      <c r="L556" s="4"/>
      <c r="M556" s="7"/>
      <c r="N556" s="4"/>
      <c r="O556" s="4"/>
      <c r="P556" s="4"/>
      <c r="Q556" s="4"/>
      <c r="R556" s="7"/>
      <c r="S556" s="7"/>
      <c r="T556" s="7"/>
      <c r="U556" s="7"/>
      <c r="V556" s="7"/>
      <c r="W556" s="7"/>
      <c r="X556" s="7"/>
      <c r="Y556" s="8"/>
      <c r="Z556" s="4"/>
      <c r="AA556" s="5"/>
      <c r="AB556" s="5"/>
    </row>
    <row r="557" spans="1:28" x14ac:dyDescent="0.2">
      <c r="A557" s="5"/>
      <c r="B557" s="4"/>
      <c r="C557" s="5"/>
      <c r="D557" s="4"/>
      <c r="E557" s="4"/>
      <c r="F557" s="4"/>
      <c r="G557" s="4"/>
      <c r="H557" s="4"/>
      <c r="I557" s="6"/>
      <c r="J557" s="4"/>
      <c r="K557" s="4"/>
      <c r="L557" s="4"/>
      <c r="M557" s="7"/>
      <c r="N557" s="4"/>
      <c r="O557" s="4"/>
      <c r="P557" s="4"/>
      <c r="Q557" s="4"/>
      <c r="R557" s="7"/>
      <c r="S557" s="7"/>
      <c r="T557" s="7"/>
      <c r="U557" s="7"/>
      <c r="V557" s="7"/>
      <c r="W557" s="7"/>
      <c r="X557" s="7"/>
      <c r="Y557" s="8"/>
      <c r="Z557" s="4"/>
      <c r="AA557" s="5"/>
      <c r="AB557" s="5"/>
    </row>
    <row r="558" spans="1:28" x14ac:dyDescent="0.2">
      <c r="A558" s="5"/>
      <c r="B558" s="4"/>
      <c r="C558" s="5"/>
      <c r="D558" s="4"/>
      <c r="E558" s="4"/>
      <c r="F558" s="4"/>
      <c r="G558" s="4"/>
      <c r="H558" s="4"/>
      <c r="I558" s="6"/>
      <c r="J558" s="4"/>
      <c r="K558" s="4"/>
      <c r="L558" s="4"/>
      <c r="M558" s="7"/>
      <c r="N558" s="4"/>
      <c r="O558" s="4"/>
      <c r="P558" s="4"/>
      <c r="Q558" s="4"/>
      <c r="R558" s="7"/>
      <c r="S558" s="7"/>
      <c r="T558" s="7"/>
      <c r="U558" s="7"/>
      <c r="V558" s="7"/>
      <c r="W558" s="7"/>
      <c r="X558" s="7"/>
      <c r="Y558" s="8"/>
      <c r="Z558" s="4"/>
      <c r="AA558" s="5"/>
      <c r="AB558" s="5"/>
    </row>
    <row r="559" spans="1:28" x14ac:dyDescent="0.2">
      <c r="A559" s="5"/>
      <c r="B559" s="4"/>
      <c r="C559" s="5"/>
      <c r="D559" s="4"/>
      <c r="E559" s="4"/>
      <c r="F559" s="4"/>
      <c r="G559" s="4"/>
      <c r="H559" s="4"/>
      <c r="I559" s="6"/>
      <c r="J559" s="4"/>
      <c r="K559" s="4"/>
      <c r="L559" s="4"/>
      <c r="M559" s="7"/>
      <c r="N559" s="4"/>
      <c r="O559" s="4"/>
      <c r="P559" s="4"/>
      <c r="Q559" s="4"/>
      <c r="R559" s="7"/>
      <c r="S559" s="7"/>
      <c r="T559" s="7"/>
      <c r="U559" s="7"/>
      <c r="V559" s="7"/>
      <c r="W559" s="7"/>
      <c r="X559" s="7"/>
      <c r="Y559" s="8"/>
      <c r="Z559" s="4"/>
      <c r="AA559" s="5"/>
      <c r="AB559" s="5"/>
    </row>
    <row r="560" spans="1:28" x14ac:dyDescent="0.2">
      <c r="A560" s="5"/>
      <c r="B560" s="4"/>
      <c r="C560" s="5"/>
      <c r="D560" s="4"/>
      <c r="E560" s="4"/>
      <c r="F560" s="4"/>
      <c r="G560" s="4"/>
      <c r="H560" s="4"/>
      <c r="I560" s="6"/>
      <c r="J560" s="4"/>
      <c r="K560" s="4"/>
      <c r="L560" s="4"/>
      <c r="M560" s="7"/>
      <c r="N560" s="4"/>
      <c r="O560" s="4"/>
      <c r="P560" s="4"/>
      <c r="Q560" s="4"/>
      <c r="R560" s="7"/>
      <c r="S560" s="7"/>
      <c r="T560" s="7"/>
      <c r="U560" s="7"/>
      <c r="V560" s="7"/>
      <c r="W560" s="7"/>
      <c r="X560" s="7"/>
      <c r="Y560" s="8"/>
      <c r="Z560" s="4"/>
      <c r="AA560" s="5"/>
      <c r="AB560" s="5"/>
    </row>
    <row r="561" spans="1:28" x14ac:dyDescent="0.2">
      <c r="A561" s="5"/>
      <c r="B561" s="4"/>
      <c r="C561" s="5"/>
      <c r="D561" s="4"/>
      <c r="E561" s="4"/>
      <c r="F561" s="4"/>
      <c r="G561" s="4"/>
      <c r="H561" s="4"/>
      <c r="I561" s="6"/>
      <c r="J561" s="4"/>
      <c r="K561" s="4"/>
      <c r="L561" s="4"/>
      <c r="M561" s="7"/>
      <c r="N561" s="4"/>
      <c r="O561" s="4"/>
      <c r="P561" s="4"/>
      <c r="Q561" s="4"/>
      <c r="R561" s="7"/>
      <c r="S561" s="7"/>
      <c r="T561" s="7"/>
      <c r="U561" s="7"/>
      <c r="V561" s="7"/>
      <c r="W561" s="7"/>
      <c r="X561" s="7"/>
      <c r="Y561" s="8"/>
      <c r="Z561" s="4"/>
      <c r="AA561" s="5"/>
      <c r="AB561" s="5"/>
    </row>
    <row r="562" spans="1:28" x14ac:dyDescent="0.2">
      <c r="A562" s="5"/>
      <c r="B562" s="4"/>
      <c r="C562" s="5"/>
      <c r="D562" s="4"/>
      <c r="E562" s="4"/>
      <c r="F562" s="4"/>
      <c r="G562" s="4"/>
      <c r="H562" s="4"/>
      <c r="I562" s="6"/>
      <c r="J562" s="4"/>
      <c r="K562" s="4"/>
      <c r="L562" s="4"/>
      <c r="M562" s="7"/>
      <c r="N562" s="4"/>
      <c r="O562" s="4"/>
      <c r="P562" s="4"/>
      <c r="Q562" s="4"/>
      <c r="R562" s="7"/>
      <c r="S562" s="7"/>
      <c r="T562" s="7"/>
      <c r="U562" s="7"/>
      <c r="V562" s="7"/>
      <c r="W562" s="7"/>
      <c r="X562" s="7"/>
      <c r="Y562" s="8"/>
      <c r="Z562" s="4"/>
      <c r="AA562" s="5"/>
      <c r="AB562" s="5"/>
    </row>
    <row r="563" spans="1:28" x14ac:dyDescent="0.2">
      <c r="A563" s="5"/>
      <c r="B563" s="4"/>
      <c r="C563" s="5"/>
      <c r="D563" s="4"/>
      <c r="E563" s="4"/>
      <c r="F563" s="4"/>
      <c r="G563" s="4"/>
      <c r="H563" s="4"/>
      <c r="I563" s="6"/>
      <c r="J563" s="4"/>
      <c r="K563" s="4"/>
      <c r="L563" s="4"/>
      <c r="M563" s="7"/>
      <c r="N563" s="4"/>
      <c r="O563" s="4"/>
      <c r="P563" s="4"/>
      <c r="Q563" s="4"/>
      <c r="R563" s="7"/>
      <c r="S563" s="7"/>
      <c r="T563" s="7"/>
      <c r="U563" s="7"/>
      <c r="V563" s="7"/>
      <c r="W563" s="7"/>
      <c r="X563" s="7"/>
      <c r="Y563" s="8"/>
      <c r="Z563" s="4"/>
      <c r="AA563" s="5"/>
      <c r="AB563" s="5"/>
    </row>
    <row r="564" spans="1:28" x14ac:dyDescent="0.2">
      <c r="A564" s="5"/>
      <c r="B564" s="4"/>
      <c r="C564" s="5"/>
      <c r="D564" s="4"/>
      <c r="E564" s="4"/>
      <c r="F564" s="4"/>
      <c r="G564" s="4"/>
      <c r="H564" s="4"/>
      <c r="I564" s="6"/>
      <c r="J564" s="4"/>
      <c r="K564" s="4"/>
      <c r="L564" s="4"/>
      <c r="M564" s="7"/>
      <c r="N564" s="4"/>
      <c r="O564" s="4"/>
      <c r="P564" s="4"/>
      <c r="Q564" s="4"/>
      <c r="R564" s="7"/>
      <c r="S564" s="7"/>
      <c r="T564" s="7"/>
      <c r="U564" s="7"/>
      <c r="V564" s="7"/>
      <c r="W564" s="7"/>
      <c r="X564" s="7"/>
      <c r="Y564" s="8"/>
      <c r="Z564" s="4"/>
      <c r="AA564" s="5"/>
      <c r="AB564" s="5"/>
    </row>
    <row r="565" spans="1:28" x14ac:dyDescent="0.2">
      <c r="A565" s="5"/>
      <c r="B565" s="4"/>
      <c r="C565" s="5"/>
      <c r="D565" s="4"/>
      <c r="E565" s="4"/>
      <c r="F565" s="4"/>
      <c r="G565" s="4"/>
      <c r="H565" s="4"/>
      <c r="I565" s="6"/>
      <c r="J565" s="4"/>
      <c r="K565" s="4"/>
      <c r="L565" s="4"/>
      <c r="M565" s="7"/>
      <c r="N565" s="4"/>
      <c r="O565" s="4"/>
      <c r="P565" s="4"/>
      <c r="Q565" s="4"/>
      <c r="R565" s="7"/>
      <c r="S565" s="7"/>
      <c r="T565" s="7"/>
      <c r="U565" s="7"/>
      <c r="V565" s="7"/>
      <c r="W565" s="7"/>
      <c r="X565" s="7"/>
      <c r="Y565" s="8"/>
      <c r="Z565" s="4"/>
      <c r="AA565" s="5"/>
      <c r="AB565" s="5"/>
    </row>
    <row r="566" spans="1:28" x14ac:dyDescent="0.2">
      <c r="A566" s="5"/>
      <c r="B566" s="4"/>
      <c r="C566" s="5"/>
      <c r="D566" s="4"/>
      <c r="E566" s="4"/>
      <c r="F566" s="4"/>
      <c r="G566" s="4"/>
      <c r="H566" s="4"/>
      <c r="I566" s="6"/>
      <c r="J566" s="4"/>
      <c r="K566" s="4"/>
      <c r="L566" s="4"/>
      <c r="M566" s="7"/>
      <c r="N566" s="4"/>
      <c r="O566" s="4"/>
      <c r="P566" s="4"/>
      <c r="Q566" s="4"/>
      <c r="R566" s="7"/>
      <c r="S566" s="7"/>
      <c r="T566" s="7"/>
      <c r="U566" s="7"/>
      <c r="V566" s="7"/>
      <c r="W566" s="7"/>
      <c r="X566" s="7"/>
      <c r="Y566" s="8"/>
      <c r="Z566" s="4"/>
      <c r="AA566" s="5"/>
      <c r="AB566" s="5"/>
    </row>
    <row r="567" spans="1:28" x14ac:dyDescent="0.2">
      <c r="A567" s="5"/>
      <c r="B567" s="4"/>
      <c r="C567" s="5"/>
      <c r="D567" s="4"/>
      <c r="E567" s="4"/>
      <c r="F567" s="4"/>
      <c r="G567" s="4"/>
      <c r="H567" s="4"/>
      <c r="I567" s="6"/>
      <c r="J567" s="4"/>
      <c r="K567" s="4"/>
      <c r="L567" s="4"/>
      <c r="M567" s="7"/>
      <c r="N567" s="4"/>
      <c r="O567" s="4"/>
      <c r="P567" s="4"/>
      <c r="Q567" s="4"/>
      <c r="R567" s="7"/>
      <c r="S567" s="7"/>
      <c r="T567" s="7"/>
      <c r="U567" s="7"/>
      <c r="V567" s="7"/>
      <c r="W567" s="7"/>
      <c r="X567" s="7"/>
      <c r="Y567" s="8"/>
      <c r="Z567" s="4"/>
      <c r="AA567" s="5"/>
      <c r="AB567" s="5"/>
    </row>
    <row r="568" spans="1:28" x14ac:dyDescent="0.2">
      <c r="A568" s="5"/>
      <c r="B568" s="4"/>
      <c r="C568" s="5"/>
      <c r="D568" s="4"/>
      <c r="E568" s="4"/>
      <c r="F568" s="4"/>
      <c r="G568" s="4"/>
      <c r="H568" s="4"/>
      <c r="I568" s="6"/>
      <c r="J568" s="4"/>
      <c r="K568" s="4"/>
      <c r="L568" s="4"/>
      <c r="M568" s="7"/>
      <c r="N568" s="4"/>
      <c r="O568" s="4"/>
      <c r="P568" s="4"/>
      <c r="Q568" s="4"/>
      <c r="R568" s="7"/>
      <c r="S568" s="7"/>
      <c r="T568" s="7"/>
      <c r="U568" s="7"/>
      <c r="V568" s="7"/>
      <c r="W568" s="7"/>
      <c r="X568" s="7"/>
      <c r="Y568" s="8"/>
      <c r="Z568" s="4"/>
      <c r="AA568" s="5"/>
      <c r="AB568" s="5"/>
    </row>
    <row r="569" spans="1:28" x14ac:dyDescent="0.2">
      <c r="A569" s="5"/>
      <c r="B569" s="4"/>
      <c r="C569" s="5"/>
      <c r="D569" s="4"/>
      <c r="E569" s="4"/>
      <c r="F569" s="4"/>
      <c r="G569" s="4"/>
      <c r="H569" s="4"/>
      <c r="I569" s="6"/>
      <c r="J569" s="4"/>
      <c r="K569" s="4"/>
      <c r="L569" s="4"/>
      <c r="M569" s="7"/>
      <c r="N569" s="4"/>
      <c r="O569" s="4"/>
      <c r="P569" s="4"/>
      <c r="Q569" s="4"/>
      <c r="R569" s="7"/>
      <c r="S569" s="7"/>
      <c r="T569" s="7"/>
      <c r="U569" s="7"/>
      <c r="V569" s="7"/>
      <c r="W569" s="7"/>
      <c r="X569" s="7"/>
      <c r="Y569" s="8"/>
      <c r="Z569" s="4"/>
      <c r="AA569" s="5"/>
      <c r="AB569" s="5"/>
    </row>
    <row r="570" spans="1:28" x14ac:dyDescent="0.2">
      <c r="A570" s="5"/>
      <c r="B570" s="4"/>
      <c r="C570" s="5"/>
      <c r="D570" s="4"/>
      <c r="E570" s="4"/>
      <c r="F570" s="4"/>
      <c r="G570" s="4"/>
      <c r="H570" s="4"/>
      <c r="I570" s="6"/>
      <c r="J570" s="4"/>
      <c r="K570" s="4"/>
      <c r="L570" s="4"/>
      <c r="M570" s="7"/>
      <c r="N570" s="4"/>
      <c r="O570" s="4"/>
      <c r="P570" s="4"/>
      <c r="Q570" s="4"/>
      <c r="R570" s="7"/>
      <c r="S570" s="7"/>
      <c r="T570" s="7"/>
      <c r="U570" s="7"/>
      <c r="V570" s="7"/>
      <c r="W570" s="7"/>
      <c r="X570" s="7"/>
      <c r="Y570" s="8"/>
      <c r="Z570" s="4"/>
      <c r="AA570" s="5"/>
      <c r="AB570" s="5"/>
    </row>
    <row r="571" spans="1:28" x14ac:dyDescent="0.2">
      <c r="A571" s="5"/>
      <c r="B571" s="4"/>
      <c r="C571" s="5"/>
      <c r="D571" s="4"/>
      <c r="E571" s="4"/>
      <c r="F571" s="4"/>
      <c r="G571" s="4"/>
      <c r="H571" s="4"/>
      <c r="I571" s="6"/>
      <c r="J571" s="4"/>
      <c r="K571" s="4"/>
      <c r="L571" s="4"/>
      <c r="M571" s="7"/>
      <c r="N571" s="4"/>
      <c r="O571" s="4"/>
      <c r="P571" s="4"/>
      <c r="Q571" s="4"/>
      <c r="R571" s="7"/>
      <c r="S571" s="7"/>
      <c r="T571" s="7"/>
      <c r="U571" s="7"/>
      <c r="V571" s="7"/>
      <c r="W571" s="7"/>
      <c r="X571" s="7"/>
      <c r="Y571" s="8"/>
      <c r="Z571" s="4"/>
      <c r="AA571" s="5"/>
      <c r="AB571" s="5"/>
    </row>
    <row r="572" spans="1:28" x14ac:dyDescent="0.2">
      <c r="A572" s="5"/>
      <c r="B572" s="4"/>
      <c r="C572" s="5"/>
      <c r="D572" s="4"/>
      <c r="E572" s="4"/>
      <c r="F572" s="4"/>
      <c r="G572" s="4"/>
      <c r="H572" s="4"/>
      <c r="I572" s="6"/>
      <c r="J572" s="4"/>
      <c r="K572" s="4"/>
      <c r="L572" s="4"/>
      <c r="M572" s="7"/>
      <c r="N572" s="4"/>
      <c r="O572" s="4"/>
      <c r="P572" s="4"/>
      <c r="Q572" s="4"/>
      <c r="R572" s="7"/>
      <c r="S572" s="7"/>
      <c r="T572" s="7"/>
      <c r="U572" s="7"/>
      <c r="V572" s="7"/>
      <c r="W572" s="7"/>
      <c r="X572" s="7"/>
      <c r="Y572" s="8"/>
      <c r="Z572" s="4"/>
      <c r="AA572" s="5"/>
      <c r="AB572" s="5"/>
    </row>
    <row r="573" spans="1:28" x14ac:dyDescent="0.2">
      <c r="A573" s="5"/>
      <c r="B573" s="4"/>
      <c r="C573" s="5"/>
      <c r="D573" s="4"/>
      <c r="E573" s="4"/>
      <c r="F573" s="4"/>
      <c r="G573" s="4"/>
      <c r="H573" s="4"/>
      <c r="I573" s="6"/>
      <c r="J573" s="4"/>
      <c r="K573" s="4"/>
      <c r="L573" s="4"/>
      <c r="M573" s="7"/>
      <c r="N573" s="4"/>
      <c r="O573" s="4"/>
      <c r="P573" s="4"/>
      <c r="Q573" s="4"/>
      <c r="R573" s="7"/>
      <c r="S573" s="7"/>
      <c r="T573" s="7"/>
      <c r="U573" s="7"/>
      <c r="V573" s="7"/>
      <c r="W573" s="7"/>
      <c r="X573" s="7"/>
      <c r="Y573" s="8"/>
      <c r="Z573" s="4"/>
      <c r="AA573" s="5"/>
      <c r="AB573" s="5"/>
    </row>
    <row r="574" spans="1:28" x14ac:dyDescent="0.2">
      <c r="A574" s="5"/>
      <c r="B574" s="4"/>
      <c r="C574" s="5"/>
      <c r="D574" s="4"/>
      <c r="E574" s="4"/>
      <c r="F574" s="4"/>
      <c r="G574" s="4"/>
      <c r="H574" s="4"/>
      <c r="I574" s="6"/>
      <c r="J574" s="4"/>
      <c r="K574" s="4"/>
      <c r="L574" s="4"/>
      <c r="M574" s="7"/>
      <c r="N574" s="4"/>
      <c r="O574" s="4"/>
      <c r="P574" s="4"/>
      <c r="Q574" s="4"/>
      <c r="R574" s="7"/>
      <c r="S574" s="7"/>
      <c r="T574" s="7"/>
      <c r="U574" s="7"/>
      <c r="V574" s="7"/>
      <c r="W574" s="7"/>
      <c r="X574" s="7"/>
      <c r="Y574" s="8"/>
      <c r="Z574" s="4"/>
      <c r="AA574" s="5"/>
      <c r="AB574" s="5"/>
    </row>
    <row r="575" spans="1:28" x14ac:dyDescent="0.2">
      <c r="A575" s="5"/>
      <c r="B575" s="4"/>
      <c r="C575" s="5"/>
      <c r="D575" s="4"/>
      <c r="E575" s="4"/>
      <c r="F575" s="4"/>
      <c r="G575" s="4"/>
      <c r="H575" s="4"/>
      <c r="I575" s="6"/>
      <c r="J575" s="4"/>
      <c r="K575" s="4"/>
      <c r="L575" s="4"/>
      <c r="M575" s="7"/>
      <c r="N575" s="4"/>
      <c r="O575" s="4"/>
      <c r="P575" s="4"/>
      <c r="Q575" s="4"/>
      <c r="R575" s="7"/>
      <c r="S575" s="7"/>
      <c r="T575" s="7"/>
      <c r="U575" s="7"/>
      <c r="V575" s="7"/>
      <c r="W575" s="7"/>
      <c r="X575" s="7"/>
      <c r="Y575" s="8"/>
      <c r="Z575" s="4"/>
      <c r="AA575" s="5"/>
      <c r="AB575" s="5"/>
    </row>
    <row r="576" spans="1:28" x14ac:dyDescent="0.2">
      <c r="A576" s="5"/>
      <c r="B576" s="4"/>
      <c r="C576" s="5"/>
      <c r="D576" s="4"/>
      <c r="E576" s="4"/>
      <c r="F576" s="4"/>
      <c r="G576" s="4"/>
      <c r="H576" s="4"/>
      <c r="I576" s="6"/>
      <c r="J576" s="4"/>
      <c r="K576" s="4"/>
      <c r="L576" s="4"/>
      <c r="M576" s="7"/>
      <c r="N576" s="4"/>
      <c r="O576" s="4"/>
      <c r="P576" s="4"/>
      <c r="Q576" s="4"/>
      <c r="R576" s="7"/>
      <c r="S576" s="7"/>
      <c r="T576" s="7"/>
      <c r="U576" s="7"/>
      <c r="V576" s="7"/>
      <c r="W576" s="7"/>
      <c r="X576" s="7"/>
      <c r="Y576" s="8"/>
      <c r="Z576" s="4"/>
      <c r="AA576" s="5"/>
      <c r="AB576" s="5"/>
    </row>
    <row r="577" spans="1:28" x14ac:dyDescent="0.2">
      <c r="A577" s="5"/>
      <c r="B577" s="4"/>
      <c r="C577" s="5"/>
      <c r="D577" s="4"/>
      <c r="E577" s="4"/>
      <c r="F577" s="4"/>
      <c r="G577" s="4"/>
      <c r="H577" s="4"/>
      <c r="I577" s="6"/>
      <c r="J577" s="4"/>
      <c r="K577" s="4"/>
      <c r="L577" s="4"/>
      <c r="M577" s="7"/>
      <c r="N577" s="4"/>
      <c r="O577" s="4"/>
      <c r="P577" s="4"/>
      <c r="Q577" s="4"/>
      <c r="R577" s="7"/>
      <c r="S577" s="7"/>
      <c r="T577" s="7"/>
      <c r="U577" s="7"/>
      <c r="V577" s="7"/>
      <c r="W577" s="7"/>
      <c r="X577" s="7"/>
      <c r="Y577" s="8"/>
      <c r="Z577" s="4"/>
      <c r="AA577" s="5"/>
      <c r="AB577" s="5"/>
    </row>
    <row r="578" spans="1:28" x14ac:dyDescent="0.2">
      <c r="A578" s="5"/>
      <c r="B578" s="4"/>
      <c r="C578" s="5"/>
      <c r="D578" s="4"/>
      <c r="E578" s="4"/>
      <c r="F578" s="4"/>
      <c r="G578" s="4"/>
      <c r="H578" s="4"/>
      <c r="I578" s="6"/>
      <c r="J578" s="4"/>
      <c r="K578" s="4"/>
      <c r="L578" s="4"/>
      <c r="M578" s="7"/>
      <c r="N578" s="4"/>
      <c r="O578" s="4"/>
      <c r="P578" s="4"/>
      <c r="Q578" s="4"/>
      <c r="R578" s="7"/>
      <c r="S578" s="7"/>
      <c r="T578" s="7"/>
      <c r="U578" s="7"/>
      <c r="V578" s="7"/>
      <c r="W578" s="7"/>
      <c r="X578" s="7"/>
      <c r="Y578" s="8"/>
      <c r="Z578" s="4"/>
      <c r="AA578" s="5"/>
      <c r="AB578" s="5"/>
    </row>
    <row r="579" spans="1:28" x14ac:dyDescent="0.2">
      <c r="A579" s="5"/>
      <c r="B579" s="4"/>
      <c r="C579" s="5"/>
      <c r="D579" s="4"/>
      <c r="E579" s="4"/>
      <c r="F579" s="4"/>
      <c r="G579" s="4"/>
      <c r="H579" s="4"/>
      <c r="I579" s="6"/>
      <c r="J579" s="4"/>
      <c r="K579" s="4"/>
      <c r="L579" s="4"/>
      <c r="M579" s="7"/>
      <c r="N579" s="4"/>
      <c r="O579" s="4"/>
      <c r="P579" s="4"/>
      <c r="Q579" s="4"/>
      <c r="R579" s="7"/>
      <c r="S579" s="7"/>
      <c r="T579" s="7"/>
      <c r="U579" s="7"/>
      <c r="V579" s="7"/>
      <c r="W579" s="7"/>
      <c r="X579" s="7"/>
      <c r="Y579" s="8"/>
      <c r="Z579" s="4"/>
      <c r="AA579" s="5"/>
      <c r="AB579" s="5"/>
    </row>
    <row r="580" spans="1:28" x14ac:dyDescent="0.2">
      <c r="A580" s="5"/>
      <c r="B580" s="4"/>
      <c r="C580" s="5"/>
      <c r="D580" s="4"/>
      <c r="E580" s="4"/>
      <c r="F580" s="4"/>
      <c r="G580" s="4"/>
      <c r="H580" s="4"/>
      <c r="I580" s="6"/>
      <c r="J580" s="4"/>
      <c r="K580" s="4"/>
      <c r="L580" s="4"/>
      <c r="M580" s="7"/>
      <c r="N580" s="4"/>
      <c r="O580" s="4"/>
      <c r="P580" s="4"/>
      <c r="Q580" s="4"/>
      <c r="R580" s="7"/>
      <c r="S580" s="7"/>
      <c r="T580" s="7"/>
      <c r="U580" s="7"/>
      <c r="V580" s="7"/>
      <c r="W580" s="7"/>
      <c r="X580" s="7"/>
      <c r="Y580" s="8"/>
      <c r="Z580" s="4"/>
      <c r="AA580" s="5"/>
      <c r="AB580" s="5"/>
    </row>
    <row r="581" spans="1:28" x14ac:dyDescent="0.2">
      <c r="A581" s="5"/>
      <c r="B581" s="4"/>
      <c r="C581" s="5"/>
      <c r="D581" s="4"/>
      <c r="E581" s="4"/>
      <c r="F581" s="4"/>
      <c r="G581" s="4"/>
      <c r="H581" s="4"/>
      <c r="I581" s="6"/>
      <c r="J581" s="4"/>
      <c r="K581" s="4"/>
      <c r="L581" s="4"/>
      <c r="M581" s="7"/>
      <c r="N581" s="4"/>
      <c r="O581" s="4"/>
      <c r="P581" s="4"/>
      <c r="Q581" s="4"/>
      <c r="R581" s="7"/>
      <c r="S581" s="7"/>
      <c r="T581" s="7"/>
      <c r="U581" s="7"/>
      <c r="V581" s="7"/>
      <c r="W581" s="7"/>
      <c r="X581" s="7"/>
      <c r="Y581" s="8"/>
      <c r="Z581" s="4"/>
      <c r="AA581" s="5"/>
      <c r="AB581" s="5"/>
    </row>
    <row r="582" spans="1:28" x14ac:dyDescent="0.2">
      <c r="A582" s="5"/>
      <c r="B582" s="4"/>
      <c r="C582" s="5"/>
      <c r="D582" s="4"/>
      <c r="E582" s="4"/>
      <c r="F582" s="4"/>
      <c r="G582" s="4"/>
      <c r="H582" s="4"/>
      <c r="I582" s="6"/>
      <c r="J582" s="4"/>
      <c r="K582" s="4"/>
      <c r="L582" s="4"/>
      <c r="M582" s="7"/>
      <c r="N582" s="4"/>
      <c r="O582" s="4"/>
      <c r="P582" s="4"/>
      <c r="Q582" s="4"/>
      <c r="R582" s="7"/>
      <c r="S582" s="7"/>
      <c r="T582" s="7"/>
      <c r="U582" s="7"/>
      <c r="V582" s="7"/>
      <c r="W582" s="7"/>
      <c r="X582" s="7"/>
      <c r="Y582" s="8"/>
      <c r="Z582" s="4"/>
      <c r="AA582" s="5"/>
      <c r="AB582" s="5"/>
    </row>
    <row r="583" spans="1:28" x14ac:dyDescent="0.2">
      <c r="A583" s="5"/>
      <c r="B583" s="4"/>
      <c r="C583" s="5"/>
      <c r="D583" s="4"/>
      <c r="E583" s="4"/>
      <c r="F583" s="4"/>
      <c r="G583" s="4"/>
      <c r="H583" s="4"/>
      <c r="I583" s="6"/>
      <c r="J583" s="4"/>
      <c r="K583" s="4"/>
      <c r="L583" s="4"/>
      <c r="M583" s="7"/>
      <c r="N583" s="4"/>
      <c r="O583" s="4"/>
      <c r="P583" s="4"/>
      <c r="Q583" s="4"/>
      <c r="R583" s="7"/>
      <c r="S583" s="7"/>
      <c r="T583" s="7"/>
      <c r="U583" s="7"/>
      <c r="V583" s="7"/>
      <c r="W583" s="7"/>
      <c r="X583" s="7"/>
      <c r="Y583" s="8"/>
      <c r="Z583" s="4"/>
      <c r="AA583" s="5"/>
      <c r="AB583" s="5"/>
    </row>
    <row r="584" spans="1:28" x14ac:dyDescent="0.2">
      <c r="A584" s="5"/>
      <c r="B584" s="4"/>
      <c r="C584" s="5"/>
      <c r="D584" s="4"/>
      <c r="E584" s="4"/>
      <c r="F584" s="4"/>
      <c r="G584" s="4"/>
      <c r="H584" s="4"/>
      <c r="I584" s="6"/>
      <c r="J584" s="4"/>
      <c r="K584" s="4"/>
      <c r="L584" s="4"/>
      <c r="M584" s="7"/>
      <c r="N584" s="4"/>
      <c r="O584" s="4"/>
      <c r="P584" s="4"/>
      <c r="Q584" s="4"/>
      <c r="R584" s="7"/>
      <c r="S584" s="7"/>
      <c r="T584" s="7"/>
      <c r="U584" s="7"/>
      <c r="V584" s="7"/>
      <c r="W584" s="7"/>
      <c r="X584" s="7"/>
      <c r="Y584" s="8"/>
      <c r="Z584" s="4"/>
      <c r="AA584" s="5"/>
      <c r="AB584" s="5"/>
    </row>
    <row r="585" spans="1:28" x14ac:dyDescent="0.2">
      <c r="A585" s="5"/>
      <c r="B585" s="4"/>
      <c r="C585" s="5"/>
      <c r="D585" s="4"/>
      <c r="E585" s="4"/>
      <c r="F585" s="4"/>
      <c r="G585" s="4"/>
      <c r="H585" s="4"/>
      <c r="I585" s="6"/>
      <c r="J585" s="4"/>
      <c r="K585" s="4"/>
      <c r="L585" s="4"/>
      <c r="M585" s="7"/>
      <c r="N585" s="4"/>
      <c r="O585" s="4"/>
      <c r="P585" s="4"/>
      <c r="Q585" s="4"/>
      <c r="R585" s="7"/>
      <c r="S585" s="7"/>
      <c r="T585" s="7"/>
      <c r="U585" s="7"/>
      <c r="V585" s="7"/>
      <c r="W585" s="7"/>
      <c r="X585" s="7"/>
      <c r="Y585" s="8"/>
      <c r="Z585" s="4"/>
      <c r="AA585" s="5"/>
      <c r="AB585" s="5"/>
    </row>
    <row r="586" spans="1:28" x14ac:dyDescent="0.2">
      <c r="A586" s="5"/>
      <c r="B586" s="4"/>
      <c r="C586" s="5"/>
      <c r="D586" s="4"/>
      <c r="E586" s="4"/>
      <c r="F586" s="4"/>
      <c r="G586" s="4"/>
      <c r="H586" s="4"/>
      <c r="I586" s="6"/>
      <c r="J586" s="4"/>
      <c r="K586" s="4"/>
      <c r="L586" s="4"/>
      <c r="M586" s="7"/>
      <c r="N586" s="4"/>
      <c r="O586" s="4"/>
      <c r="P586" s="4"/>
      <c r="Q586" s="4"/>
      <c r="R586" s="7"/>
      <c r="S586" s="7"/>
      <c r="T586" s="7"/>
      <c r="U586" s="7"/>
      <c r="V586" s="7"/>
      <c r="W586" s="7"/>
      <c r="X586" s="7"/>
      <c r="Y586" s="8"/>
      <c r="Z586" s="4"/>
      <c r="AA586" s="5"/>
      <c r="AB586" s="5"/>
    </row>
    <row r="587" spans="1:28" x14ac:dyDescent="0.2">
      <c r="A587" s="5"/>
      <c r="B587" s="4"/>
      <c r="C587" s="5"/>
      <c r="D587" s="4"/>
      <c r="E587" s="4"/>
      <c r="F587" s="4"/>
      <c r="G587" s="4"/>
      <c r="H587" s="4"/>
      <c r="I587" s="6"/>
      <c r="J587" s="4"/>
      <c r="K587" s="4"/>
      <c r="L587" s="4"/>
      <c r="M587" s="7"/>
      <c r="N587" s="4"/>
      <c r="O587" s="4"/>
      <c r="P587" s="4"/>
      <c r="Q587" s="4"/>
      <c r="R587" s="7"/>
      <c r="S587" s="7"/>
      <c r="T587" s="7"/>
      <c r="U587" s="7"/>
      <c r="V587" s="7"/>
      <c r="W587" s="7"/>
      <c r="X587" s="7"/>
      <c r="Y587" s="8"/>
      <c r="Z587" s="4"/>
      <c r="AA587" s="5"/>
      <c r="AB587" s="5"/>
    </row>
    <row r="588" spans="1:28" x14ac:dyDescent="0.2">
      <c r="A588" s="5"/>
      <c r="B588" s="4"/>
      <c r="C588" s="5"/>
      <c r="D588" s="4"/>
      <c r="E588" s="4"/>
      <c r="F588" s="4"/>
      <c r="G588" s="4"/>
      <c r="H588" s="4"/>
      <c r="I588" s="6"/>
      <c r="J588" s="4"/>
      <c r="K588" s="4"/>
      <c r="L588" s="4"/>
      <c r="M588" s="7"/>
      <c r="N588" s="4"/>
      <c r="O588" s="4"/>
      <c r="P588" s="4"/>
      <c r="Q588" s="4"/>
      <c r="R588" s="7"/>
      <c r="S588" s="7"/>
      <c r="T588" s="7"/>
      <c r="U588" s="7"/>
      <c r="V588" s="7"/>
      <c r="W588" s="7"/>
      <c r="X588" s="7"/>
      <c r="Y588" s="8"/>
      <c r="Z588" s="4"/>
      <c r="AA588" s="5"/>
      <c r="AB588" s="5"/>
    </row>
    <row r="589" spans="1:28" x14ac:dyDescent="0.2">
      <c r="A589" s="5"/>
      <c r="B589" s="4"/>
      <c r="C589" s="5"/>
      <c r="D589" s="4"/>
      <c r="E589" s="4"/>
      <c r="F589" s="4"/>
      <c r="G589" s="4"/>
      <c r="H589" s="4"/>
      <c r="I589" s="6"/>
      <c r="J589" s="4"/>
      <c r="K589" s="4"/>
      <c r="L589" s="4"/>
      <c r="M589" s="7"/>
      <c r="N589" s="4"/>
      <c r="O589" s="4"/>
      <c r="P589" s="4"/>
      <c r="Q589" s="4"/>
      <c r="R589" s="7"/>
      <c r="S589" s="7"/>
      <c r="T589" s="7"/>
      <c r="U589" s="7"/>
      <c r="V589" s="7"/>
      <c r="W589" s="7"/>
      <c r="X589" s="7"/>
      <c r="Y589" s="8"/>
      <c r="Z589" s="4"/>
      <c r="AA589" s="5"/>
      <c r="AB589" s="5"/>
    </row>
    <row r="590" spans="1:28" x14ac:dyDescent="0.2">
      <c r="A590" s="5"/>
      <c r="B590" s="4"/>
      <c r="C590" s="5"/>
      <c r="D590" s="4"/>
      <c r="E590" s="4"/>
      <c r="F590" s="4"/>
      <c r="G590" s="4"/>
      <c r="H590" s="4"/>
      <c r="I590" s="6"/>
      <c r="J590" s="4"/>
      <c r="K590" s="4"/>
      <c r="L590" s="4"/>
      <c r="M590" s="7"/>
      <c r="N590" s="4"/>
      <c r="O590" s="4"/>
      <c r="P590" s="4"/>
      <c r="Q590" s="4"/>
      <c r="R590" s="7"/>
      <c r="S590" s="7"/>
      <c r="T590" s="7"/>
      <c r="U590" s="7"/>
      <c r="V590" s="7"/>
      <c r="W590" s="7"/>
      <c r="X590" s="7"/>
      <c r="Y590" s="8"/>
      <c r="Z590" s="4"/>
      <c r="AA590" s="5"/>
      <c r="AB590" s="5"/>
    </row>
    <row r="591" spans="1:28" x14ac:dyDescent="0.2">
      <c r="A591" s="5"/>
      <c r="B591" s="4"/>
      <c r="C591" s="5"/>
      <c r="D591" s="4"/>
      <c r="E591" s="4"/>
      <c r="F591" s="4"/>
      <c r="G591" s="4"/>
      <c r="H591" s="4"/>
      <c r="I591" s="6"/>
      <c r="J591" s="4"/>
      <c r="K591" s="4"/>
      <c r="L591" s="4"/>
      <c r="M591" s="7"/>
      <c r="N591" s="4"/>
      <c r="O591" s="4"/>
      <c r="P591" s="4"/>
      <c r="Q591" s="4"/>
      <c r="R591" s="7"/>
      <c r="S591" s="7"/>
      <c r="T591" s="7"/>
      <c r="U591" s="7"/>
      <c r="V591" s="7"/>
      <c r="W591" s="7"/>
      <c r="X591" s="7"/>
      <c r="Y591" s="8"/>
      <c r="Z591" s="4"/>
      <c r="AA591" s="5"/>
      <c r="AB591" s="5"/>
    </row>
  </sheetData>
  <autoFilter ref="A9:AF109">
    <filterColumn colId="31">
      <customFilters>
        <customFilter operator="notEqual" val=" "/>
      </customFilters>
    </filterColumn>
  </autoFilter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L74"/>
  <sheetViews>
    <sheetView tabSelected="1" topLeftCell="A28" workbookViewId="0">
      <selection activeCell="I45" sqref="I45"/>
    </sheetView>
  </sheetViews>
  <sheetFormatPr baseColWidth="10" defaultRowHeight="15" x14ac:dyDescent="0.25"/>
  <cols>
    <col min="1" max="1" width="11.42578125" customWidth="1"/>
    <col min="2" max="2" width="9.85546875" bestFit="1" customWidth="1"/>
    <col min="3" max="3" width="8.7109375" customWidth="1"/>
    <col min="4" max="4" width="9" customWidth="1"/>
    <col min="5" max="5" width="22.28515625" customWidth="1"/>
    <col min="6" max="6" width="9.5703125" bestFit="1" customWidth="1"/>
    <col min="7" max="7" width="17.42578125" bestFit="1" customWidth="1"/>
    <col min="8" max="8" width="10.28515625" customWidth="1"/>
    <col min="9" max="9" width="7.85546875" bestFit="1" customWidth="1"/>
    <col min="10" max="10" width="13.42578125" bestFit="1" customWidth="1"/>
    <col min="11" max="11" width="4.42578125" bestFit="1" customWidth="1"/>
    <col min="12" max="12" width="13.85546875" bestFit="1" customWidth="1"/>
    <col min="13" max="13" width="11.28515625" bestFit="1" customWidth="1"/>
    <col min="14" max="14" width="43.7109375" bestFit="1" customWidth="1"/>
    <col min="15" max="15" width="16.85546875" bestFit="1" customWidth="1"/>
    <col min="16" max="16" width="8.7109375" customWidth="1"/>
    <col min="17" max="17" width="10" customWidth="1"/>
    <col min="18" max="18" width="10.28515625" customWidth="1"/>
    <col min="19" max="19" width="12.42578125" customWidth="1"/>
    <col min="20" max="20" width="10" customWidth="1"/>
    <col min="21" max="21" width="16.85546875" customWidth="1"/>
    <col min="22" max="22" width="7" customWidth="1"/>
    <col min="23" max="23" width="9" customWidth="1"/>
    <col min="24" max="24" width="9.5703125" customWidth="1"/>
    <col min="25" max="25" width="8.7109375" customWidth="1"/>
    <col min="26" max="26" width="7.85546875" customWidth="1"/>
    <col min="27" max="27" width="8.7109375" bestFit="1" customWidth="1"/>
    <col min="28" max="28" width="7" bestFit="1" customWidth="1"/>
    <col min="29" max="31" width="11.42578125" style="3"/>
  </cols>
  <sheetData>
    <row r="1" spans="1:31" s="3" customFormat="1" ht="11.25" x14ac:dyDescent="0.2">
      <c r="AC1" s="32"/>
      <c r="AD1" s="32"/>
      <c r="AE1" s="32"/>
    </row>
    <row r="2" spans="1:31" s="3" customFormat="1" ht="11.25" x14ac:dyDescent="0.2">
      <c r="AC2" s="32"/>
      <c r="AD2" s="32"/>
      <c r="AE2" s="32"/>
    </row>
    <row r="3" spans="1:31" s="3" customFormat="1" ht="11.25" x14ac:dyDescent="0.2">
      <c r="AC3" s="32"/>
      <c r="AD3" s="32"/>
      <c r="AE3" s="32"/>
    </row>
    <row r="4" spans="1:31" s="3" customFormat="1" ht="11.25" x14ac:dyDescent="0.2">
      <c r="AC4" s="32"/>
      <c r="AD4" s="32"/>
      <c r="AE4" s="32"/>
    </row>
    <row r="5" spans="1:31" s="3" customFormat="1" ht="11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  <c r="AC5" s="32"/>
      <c r="AD5" s="32"/>
      <c r="AE5" s="32"/>
    </row>
    <row r="6" spans="1:31" s="3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32"/>
      <c r="AD6" s="32"/>
      <c r="AE6" s="32"/>
    </row>
    <row r="7" spans="1:31" s="3" customFormat="1" ht="12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32"/>
      <c r="AD7" s="32"/>
      <c r="AE7" s="32"/>
    </row>
    <row r="8" spans="1:31" s="3" customFormat="1" ht="11.25" x14ac:dyDescent="0.2">
      <c r="A8" s="9" t="s">
        <v>0</v>
      </c>
      <c r="B8" s="13" t="s">
        <v>0</v>
      </c>
      <c r="C8" s="10" t="s">
        <v>1</v>
      </c>
      <c r="D8" s="13" t="s">
        <v>1</v>
      </c>
      <c r="E8" s="10"/>
      <c r="F8" s="13" t="s">
        <v>1</v>
      </c>
      <c r="G8" s="13"/>
      <c r="H8" s="13"/>
      <c r="I8" s="10"/>
      <c r="J8" s="13"/>
      <c r="K8" s="10"/>
      <c r="L8" s="13" t="s">
        <v>0</v>
      </c>
      <c r="M8" s="10" t="s">
        <v>0</v>
      </c>
      <c r="N8" s="13"/>
      <c r="O8" s="10"/>
      <c r="P8" s="13"/>
      <c r="Q8" s="10" t="s">
        <v>2</v>
      </c>
      <c r="R8" s="13" t="s">
        <v>3</v>
      </c>
      <c r="S8" s="10" t="s">
        <v>4</v>
      </c>
      <c r="T8" s="13" t="s">
        <v>5</v>
      </c>
      <c r="U8" s="10"/>
      <c r="V8" s="13" t="s">
        <v>6</v>
      </c>
      <c r="W8" s="10" t="s">
        <v>6</v>
      </c>
      <c r="X8" s="13" t="s">
        <v>7</v>
      </c>
      <c r="Y8" s="10"/>
      <c r="Z8" s="13"/>
      <c r="AA8" s="10"/>
      <c r="AB8" s="15"/>
      <c r="AC8" s="32"/>
      <c r="AD8" s="32"/>
      <c r="AE8" s="32"/>
    </row>
    <row r="9" spans="1:31" s="3" customFormat="1" ht="12" thickBot="1" x14ac:dyDescent="0.25">
      <c r="A9" s="11" t="s">
        <v>8</v>
      </c>
      <c r="B9" s="14" t="s">
        <v>9</v>
      </c>
      <c r="C9" s="12" t="s">
        <v>9</v>
      </c>
      <c r="D9" s="14" t="s">
        <v>10</v>
      </c>
      <c r="E9" s="12" t="s">
        <v>11</v>
      </c>
      <c r="F9" s="14" t="s">
        <v>12</v>
      </c>
      <c r="G9" s="14" t="s">
        <v>13</v>
      </c>
      <c r="H9" s="14" t="s">
        <v>8</v>
      </c>
      <c r="I9" s="12" t="s">
        <v>14</v>
      </c>
      <c r="J9" s="14" t="s">
        <v>15</v>
      </c>
      <c r="K9" s="12" t="s">
        <v>16</v>
      </c>
      <c r="L9" s="14" t="s">
        <v>12</v>
      </c>
      <c r="M9" s="12" t="s">
        <v>17</v>
      </c>
      <c r="N9" s="14" t="s">
        <v>18</v>
      </c>
      <c r="O9" s="12" t="s">
        <v>19</v>
      </c>
      <c r="P9" s="14" t="s">
        <v>20</v>
      </c>
      <c r="Q9" s="12" t="s">
        <v>21</v>
      </c>
      <c r="R9" s="14" t="s">
        <v>21</v>
      </c>
      <c r="S9" s="12" t="s">
        <v>21</v>
      </c>
      <c r="T9" s="14" t="s">
        <v>21</v>
      </c>
      <c r="U9" s="12" t="s">
        <v>22</v>
      </c>
      <c r="V9" s="14" t="s">
        <v>23</v>
      </c>
      <c r="W9" s="12" t="s">
        <v>24</v>
      </c>
      <c r="X9" s="14" t="s">
        <v>25</v>
      </c>
      <c r="Y9" s="12" t="s">
        <v>26</v>
      </c>
      <c r="Z9" s="14" t="s">
        <v>27</v>
      </c>
      <c r="AA9" s="12" t="s">
        <v>5</v>
      </c>
      <c r="AB9" s="16" t="s">
        <v>28</v>
      </c>
      <c r="AC9" s="32"/>
      <c r="AD9" s="32"/>
      <c r="AE9" s="32"/>
    </row>
    <row r="10" spans="1:31" x14ac:dyDescent="0.25">
      <c r="A10" s="66">
        <v>57040</v>
      </c>
      <c r="B10" s="65" t="s">
        <v>617</v>
      </c>
      <c r="C10" s="64">
        <v>43134</v>
      </c>
      <c r="D10" s="64">
        <v>43134</v>
      </c>
      <c r="E10" s="66" t="s">
        <v>30</v>
      </c>
      <c r="F10" s="64">
        <v>43111</v>
      </c>
      <c r="G10" s="66" t="s">
        <v>41</v>
      </c>
      <c r="H10" s="66">
        <v>57040</v>
      </c>
      <c r="I10" s="66" t="s">
        <v>42</v>
      </c>
      <c r="J10" s="66" t="s">
        <v>43</v>
      </c>
      <c r="K10" s="66">
        <v>2018</v>
      </c>
      <c r="L10" s="63" t="s">
        <v>618</v>
      </c>
      <c r="M10" s="66" t="s">
        <v>619</v>
      </c>
      <c r="N10" s="66" t="s">
        <v>620</v>
      </c>
      <c r="O10" s="66" t="s">
        <v>621</v>
      </c>
      <c r="P10" s="62"/>
      <c r="Q10" s="66"/>
      <c r="R10" s="66"/>
      <c r="S10" s="66"/>
      <c r="T10" s="66"/>
      <c r="U10" s="62">
        <v>311857.46000000002</v>
      </c>
      <c r="V10" s="62">
        <v>5699.55</v>
      </c>
      <c r="W10" s="62">
        <v>2320</v>
      </c>
      <c r="X10" s="62">
        <v>411.2</v>
      </c>
      <c r="Y10" s="62">
        <v>317557.01</v>
      </c>
      <c r="Z10" s="62">
        <v>50809.120000000003</v>
      </c>
      <c r="AA10" s="62">
        <v>371097.33</v>
      </c>
      <c r="AB10" s="56" t="s">
        <v>48</v>
      </c>
      <c r="AC10" s="3" t="s">
        <v>725</v>
      </c>
      <c r="AD10" s="45">
        <v>371097.33</v>
      </c>
      <c r="AE10" s="67">
        <f>+AA10-AD10</f>
        <v>0</v>
      </c>
    </row>
    <row r="11" spans="1:31" x14ac:dyDescent="0.25">
      <c r="A11" s="61">
        <v>57040</v>
      </c>
      <c r="B11" s="60" t="s">
        <v>622</v>
      </c>
      <c r="C11" s="59">
        <v>43134</v>
      </c>
      <c r="D11" s="59">
        <v>43134</v>
      </c>
      <c r="E11" s="61" t="s">
        <v>30</v>
      </c>
      <c r="F11" s="59">
        <v>43111</v>
      </c>
      <c r="G11" s="61" t="s">
        <v>41</v>
      </c>
      <c r="H11" s="61">
        <v>57040</v>
      </c>
      <c r="I11" s="61" t="s">
        <v>623</v>
      </c>
      <c r="J11" s="61" t="s">
        <v>624</v>
      </c>
      <c r="K11" s="61">
        <v>2018</v>
      </c>
      <c r="L11" s="58" t="s">
        <v>625</v>
      </c>
      <c r="M11" s="61" t="s">
        <v>626</v>
      </c>
      <c r="N11" s="61" t="s">
        <v>627</v>
      </c>
      <c r="O11" s="61" t="s">
        <v>628</v>
      </c>
      <c r="P11" s="57"/>
      <c r="Q11" s="61"/>
      <c r="R11" s="61"/>
      <c r="S11" s="61"/>
      <c r="T11" s="61"/>
      <c r="U11" s="57">
        <v>454727.56</v>
      </c>
      <c r="V11" s="57">
        <v>5699.55</v>
      </c>
      <c r="W11" s="57">
        <v>2900</v>
      </c>
      <c r="X11" s="57">
        <v>411.2</v>
      </c>
      <c r="Y11" s="57">
        <v>460427.11</v>
      </c>
      <c r="Z11" s="57">
        <v>73668.34</v>
      </c>
      <c r="AA11" s="57">
        <v>537406.65</v>
      </c>
      <c r="AB11" s="55" t="s">
        <v>629</v>
      </c>
      <c r="AC11" s="3" t="s">
        <v>726</v>
      </c>
      <c r="AD11" s="45">
        <v>537406.65</v>
      </c>
      <c r="AE11" s="67">
        <f t="shared" ref="AE11:AE50" si="0">+AA11-AD11</f>
        <v>0</v>
      </c>
    </row>
    <row r="12" spans="1:31" x14ac:dyDescent="0.25">
      <c r="A12" s="61">
        <v>57040</v>
      </c>
      <c r="B12" s="60" t="s">
        <v>630</v>
      </c>
      <c r="C12" s="59">
        <v>43134</v>
      </c>
      <c r="D12" s="59">
        <v>43134</v>
      </c>
      <c r="E12" s="61" t="s">
        <v>30</v>
      </c>
      <c r="F12" s="59">
        <v>43115</v>
      </c>
      <c r="G12" s="61" t="s">
        <v>74</v>
      </c>
      <c r="H12" s="61">
        <v>57040</v>
      </c>
      <c r="I12" s="61" t="s">
        <v>75</v>
      </c>
      <c r="J12" s="61" t="s">
        <v>76</v>
      </c>
      <c r="K12" s="61">
        <v>2018</v>
      </c>
      <c r="L12" s="58" t="s">
        <v>631</v>
      </c>
      <c r="M12" s="61" t="s">
        <v>632</v>
      </c>
      <c r="N12" s="61" t="s">
        <v>273</v>
      </c>
      <c r="O12" s="61" t="s">
        <v>633</v>
      </c>
      <c r="P12" s="57"/>
      <c r="Q12" s="61"/>
      <c r="R12" s="61"/>
      <c r="S12" s="61"/>
      <c r="T12" s="61"/>
      <c r="U12" s="57">
        <v>518960.16</v>
      </c>
      <c r="V12" s="57">
        <v>5699.55</v>
      </c>
      <c r="W12" s="57">
        <v>2900</v>
      </c>
      <c r="X12" s="57">
        <v>411.2</v>
      </c>
      <c r="Y12" s="57">
        <v>524659.71</v>
      </c>
      <c r="Z12" s="57">
        <v>83945.55</v>
      </c>
      <c r="AA12" s="57">
        <v>611916.46</v>
      </c>
      <c r="AB12" s="55" t="s">
        <v>81</v>
      </c>
      <c r="AC12" s="3" t="s">
        <v>727</v>
      </c>
      <c r="AD12" s="45">
        <v>611916.46</v>
      </c>
      <c r="AE12" s="67">
        <f t="shared" si="0"/>
        <v>0</v>
      </c>
    </row>
    <row r="13" spans="1:31" x14ac:dyDescent="0.25">
      <c r="A13" s="61">
        <v>57040</v>
      </c>
      <c r="B13" s="60" t="s">
        <v>634</v>
      </c>
      <c r="C13" s="59">
        <v>43134</v>
      </c>
      <c r="D13" s="59">
        <v>43134</v>
      </c>
      <c r="E13" s="61" t="s">
        <v>30</v>
      </c>
      <c r="F13" s="59">
        <v>43095</v>
      </c>
      <c r="G13" s="61" t="s">
        <v>74</v>
      </c>
      <c r="H13" s="61">
        <v>57040</v>
      </c>
      <c r="I13" s="61" t="s">
        <v>83</v>
      </c>
      <c r="J13" s="61" t="s">
        <v>76</v>
      </c>
      <c r="K13" s="61">
        <v>2018</v>
      </c>
      <c r="L13" s="58" t="s">
        <v>635</v>
      </c>
      <c r="M13" s="61" t="s">
        <v>636</v>
      </c>
      <c r="N13" s="61" t="s">
        <v>278</v>
      </c>
      <c r="O13" s="61" t="s">
        <v>637</v>
      </c>
      <c r="P13" s="57"/>
      <c r="Q13" s="61"/>
      <c r="R13" s="61"/>
      <c r="S13" s="61"/>
      <c r="T13" s="61"/>
      <c r="U13" s="57">
        <v>462966.73</v>
      </c>
      <c r="V13" s="57">
        <v>5699.55</v>
      </c>
      <c r="W13" s="57">
        <v>2900</v>
      </c>
      <c r="X13" s="57">
        <v>411.2</v>
      </c>
      <c r="Y13" s="57">
        <v>468666.27999999997</v>
      </c>
      <c r="Z13" s="57">
        <v>74986.600000000006</v>
      </c>
      <c r="AA13" s="57">
        <v>546964.07999999996</v>
      </c>
      <c r="AB13" s="55" t="s">
        <v>88</v>
      </c>
      <c r="AC13" s="3" t="s">
        <v>728</v>
      </c>
      <c r="AD13" s="45">
        <v>546964.07999999996</v>
      </c>
      <c r="AE13" s="67">
        <f t="shared" si="0"/>
        <v>0</v>
      </c>
    </row>
    <row r="14" spans="1:31" x14ac:dyDescent="0.25">
      <c r="A14" s="61">
        <v>57040</v>
      </c>
      <c r="B14" s="60" t="s">
        <v>638</v>
      </c>
      <c r="C14" s="59">
        <v>43133</v>
      </c>
      <c r="D14" s="59">
        <v>43133</v>
      </c>
      <c r="E14" s="61" t="s">
        <v>30</v>
      </c>
      <c r="F14" s="59">
        <v>43089</v>
      </c>
      <c r="G14" s="61" t="s">
        <v>94</v>
      </c>
      <c r="H14" s="61">
        <v>57040</v>
      </c>
      <c r="I14" s="61" t="s">
        <v>387</v>
      </c>
      <c r="J14" s="61" t="s">
        <v>34</v>
      </c>
      <c r="K14" s="61">
        <v>2018</v>
      </c>
      <c r="L14" s="58" t="s">
        <v>382</v>
      </c>
      <c r="M14" s="61" t="s">
        <v>639</v>
      </c>
      <c r="N14" s="61" t="s">
        <v>384</v>
      </c>
      <c r="O14" s="61" t="s">
        <v>640</v>
      </c>
      <c r="P14" s="57"/>
      <c r="Q14" s="61"/>
      <c r="R14" s="61"/>
      <c r="S14" s="61"/>
      <c r="T14" s="61"/>
      <c r="U14" s="57">
        <v>200368.76</v>
      </c>
      <c r="V14" s="57">
        <v>6203.07</v>
      </c>
      <c r="W14" s="57">
        <v>1160</v>
      </c>
      <c r="X14" s="57">
        <v>411.2</v>
      </c>
      <c r="Y14" s="57">
        <v>206571.83000000002</v>
      </c>
      <c r="Z14" s="57">
        <v>33051.49</v>
      </c>
      <c r="AA14" s="57">
        <v>241194.52000000002</v>
      </c>
      <c r="AB14" s="55" t="e">
        <v>#N/A</v>
      </c>
      <c r="AC14" s="3" t="s">
        <v>729</v>
      </c>
      <c r="AD14" s="45">
        <v>241194.52</v>
      </c>
      <c r="AE14" s="67">
        <f t="shared" si="0"/>
        <v>0</v>
      </c>
    </row>
    <row r="15" spans="1:31" x14ac:dyDescent="0.25">
      <c r="A15" s="61">
        <v>57040</v>
      </c>
      <c r="B15" s="60" t="s">
        <v>641</v>
      </c>
      <c r="C15" s="59">
        <v>43133</v>
      </c>
      <c r="D15" s="59">
        <v>43133</v>
      </c>
      <c r="E15" s="61" t="s">
        <v>30</v>
      </c>
      <c r="F15" s="59">
        <v>43097</v>
      </c>
      <c r="G15" s="61" t="s">
        <v>94</v>
      </c>
      <c r="H15" s="61">
        <v>57040</v>
      </c>
      <c r="I15" s="61" t="s">
        <v>387</v>
      </c>
      <c r="J15" s="61" t="s">
        <v>34</v>
      </c>
      <c r="K15" s="61">
        <v>2018</v>
      </c>
      <c r="L15" s="58" t="s">
        <v>392</v>
      </c>
      <c r="M15" s="61" t="s">
        <v>642</v>
      </c>
      <c r="N15" s="61" t="s">
        <v>384</v>
      </c>
      <c r="O15" s="61" t="s">
        <v>643</v>
      </c>
      <c r="P15" s="57"/>
      <c r="Q15" s="61"/>
      <c r="R15" s="61"/>
      <c r="S15" s="61"/>
      <c r="T15" s="61"/>
      <c r="U15" s="57">
        <v>200368.76</v>
      </c>
      <c r="V15" s="57">
        <v>6203.07</v>
      </c>
      <c r="W15" s="57">
        <v>1160</v>
      </c>
      <c r="X15" s="57">
        <v>411.2</v>
      </c>
      <c r="Y15" s="57">
        <v>206571.83000000002</v>
      </c>
      <c r="Z15" s="57">
        <v>33051.49</v>
      </c>
      <c r="AA15" s="57">
        <v>241194.52000000002</v>
      </c>
      <c r="AB15" s="55" t="e">
        <v>#N/A</v>
      </c>
      <c r="AC15" s="3" t="s">
        <v>730</v>
      </c>
      <c r="AD15" s="45">
        <v>241194.52</v>
      </c>
      <c r="AE15" s="67">
        <f t="shared" si="0"/>
        <v>0</v>
      </c>
    </row>
    <row r="16" spans="1:31" x14ac:dyDescent="0.25">
      <c r="A16" s="61">
        <v>57040</v>
      </c>
      <c r="B16" s="60" t="s">
        <v>644</v>
      </c>
      <c r="C16" s="59">
        <v>43133</v>
      </c>
      <c r="D16" s="59">
        <v>43133</v>
      </c>
      <c r="E16" s="61" t="s">
        <v>30</v>
      </c>
      <c r="F16" s="59">
        <v>43097</v>
      </c>
      <c r="G16" s="61" t="s">
        <v>94</v>
      </c>
      <c r="H16" s="61">
        <v>57040</v>
      </c>
      <c r="I16" s="61" t="s">
        <v>387</v>
      </c>
      <c r="J16" s="61" t="s">
        <v>34</v>
      </c>
      <c r="K16" s="61">
        <v>2018</v>
      </c>
      <c r="L16" s="58" t="s">
        <v>392</v>
      </c>
      <c r="M16" s="61" t="s">
        <v>645</v>
      </c>
      <c r="N16" s="61" t="s">
        <v>384</v>
      </c>
      <c r="O16" s="61" t="s">
        <v>646</v>
      </c>
      <c r="P16" s="57"/>
      <c r="Q16" s="61"/>
      <c r="R16" s="61"/>
      <c r="S16" s="61"/>
      <c r="T16" s="61"/>
      <c r="U16" s="57">
        <v>200368.76</v>
      </c>
      <c r="V16" s="57">
        <v>6203.07</v>
      </c>
      <c r="W16" s="57">
        <v>1160</v>
      </c>
      <c r="X16" s="57">
        <v>411.2</v>
      </c>
      <c r="Y16" s="57">
        <v>206571.83000000002</v>
      </c>
      <c r="Z16" s="57">
        <v>33051.49</v>
      </c>
      <c r="AA16" s="57">
        <v>241194.52000000002</v>
      </c>
      <c r="AB16" s="55" t="e">
        <v>#N/A</v>
      </c>
      <c r="AC16" s="3" t="s">
        <v>731</v>
      </c>
      <c r="AD16" s="45">
        <v>241194.52</v>
      </c>
      <c r="AE16" s="67">
        <f t="shared" si="0"/>
        <v>0</v>
      </c>
    </row>
    <row r="17" spans="1:31" x14ac:dyDescent="0.25">
      <c r="A17" s="61">
        <v>57040</v>
      </c>
      <c r="B17" s="60" t="s">
        <v>647</v>
      </c>
      <c r="C17" s="59">
        <v>43133</v>
      </c>
      <c r="D17" s="59">
        <v>43133</v>
      </c>
      <c r="E17" s="61" t="s">
        <v>30</v>
      </c>
      <c r="F17" s="59">
        <v>43097</v>
      </c>
      <c r="G17" s="61" t="s">
        <v>94</v>
      </c>
      <c r="H17" s="61">
        <v>57040</v>
      </c>
      <c r="I17" s="61" t="s">
        <v>387</v>
      </c>
      <c r="J17" s="61" t="s">
        <v>34</v>
      </c>
      <c r="K17" s="61">
        <v>2018</v>
      </c>
      <c r="L17" s="58" t="s">
        <v>392</v>
      </c>
      <c r="M17" s="61" t="s">
        <v>648</v>
      </c>
      <c r="N17" s="61" t="s">
        <v>384</v>
      </c>
      <c r="O17" s="61" t="s">
        <v>649</v>
      </c>
      <c r="P17" s="57"/>
      <c r="Q17" s="61"/>
      <c r="R17" s="61"/>
      <c r="S17" s="61"/>
      <c r="T17" s="61"/>
      <c r="U17" s="57">
        <v>200368.76</v>
      </c>
      <c r="V17" s="57">
        <v>6203.07</v>
      </c>
      <c r="W17" s="57">
        <v>1160</v>
      </c>
      <c r="X17" s="57">
        <v>411.2</v>
      </c>
      <c r="Y17" s="57">
        <v>206571.83000000002</v>
      </c>
      <c r="Z17" s="57">
        <v>33051.49</v>
      </c>
      <c r="AA17" s="57">
        <v>241194.52000000002</v>
      </c>
      <c r="AB17" s="55" t="e">
        <v>#N/A</v>
      </c>
      <c r="AC17" s="3" t="s">
        <v>732</v>
      </c>
      <c r="AD17" s="45">
        <v>241194.52</v>
      </c>
      <c r="AE17" s="67">
        <f t="shared" si="0"/>
        <v>0</v>
      </c>
    </row>
    <row r="18" spans="1:31" x14ac:dyDescent="0.25">
      <c r="A18" s="61">
        <v>57040</v>
      </c>
      <c r="B18" s="60" t="s">
        <v>650</v>
      </c>
      <c r="C18" s="59">
        <v>43133</v>
      </c>
      <c r="D18" s="59">
        <v>43133</v>
      </c>
      <c r="E18" s="61" t="s">
        <v>30</v>
      </c>
      <c r="F18" s="59">
        <v>43089</v>
      </c>
      <c r="G18" s="61" t="s">
        <v>94</v>
      </c>
      <c r="H18" s="61">
        <v>57040</v>
      </c>
      <c r="I18" s="61" t="s">
        <v>387</v>
      </c>
      <c r="J18" s="61" t="s">
        <v>34</v>
      </c>
      <c r="K18" s="61">
        <v>2018</v>
      </c>
      <c r="L18" s="58" t="s">
        <v>382</v>
      </c>
      <c r="M18" s="61" t="s">
        <v>651</v>
      </c>
      <c r="N18" s="61" t="s">
        <v>652</v>
      </c>
      <c r="O18" s="61" t="s">
        <v>653</v>
      </c>
      <c r="P18" s="57"/>
      <c r="Q18" s="61"/>
      <c r="R18" s="61"/>
      <c r="S18" s="61"/>
      <c r="T18" s="61"/>
      <c r="U18" s="57">
        <v>200368.76</v>
      </c>
      <c r="V18" s="57">
        <v>6203.07</v>
      </c>
      <c r="W18" s="57">
        <v>1160</v>
      </c>
      <c r="X18" s="57">
        <v>411.2</v>
      </c>
      <c r="Y18" s="57">
        <v>206571.83000000002</v>
      </c>
      <c r="Z18" s="57">
        <v>33051.49</v>
      </c>
      <c r="AA18" s="57">
        <v>241194.52000000002</v>
      </c>
      <c r="AB18" s="55" t="e">
        <v>#N/A</v>
      </c>
      <c r="AC18" s="3" t="s">
        <v>733</v>
      </c>
      <c r="AD18" s="45">
        <v>241194.52</v>
      </c>
      <c r="AE18" s="67">
        <f t="shared" si="0"/>
        <v>0</v>
      </c>
    </row>
    <row r="19" spans="1:31" x14ac:dyDescent="0.25">
      <c r="A19" s="61">
        <v>57040</v>
      </c>
      <c r="B19" s="60" t="s">
        <v>654</v>
      </c>
      <c r="C19" s="59">
        <v>43133</v>
      </c>
      <c r="D19" s="59">
        <v>43133</v>
      </c>
      <c r="E19" s="61" t="s">
        <v>30</v>
      </c>
      <c r="F19" s="59">
        <v>43097</v>
      </c>
      <c r="G19" s="61" t="s">
        <v>94</v>
      </c>
      <c r="H19" s="61">
        <v>57040</v>
      </c>
      <c r="I19" s="61" t="s">
        <v>387</v>
      </c>
      <c r="J19" s="61" t="s">
        <v>34</v>
      </c>
      <c r="K19" s="61">
        <v>2018</v>
      </c>
      <c r="L19" s="58" t="s">
        <v>392</v>
      </c>
      <c r="M19" s="61" t="s">
        <v>655</v>
      </c>
      <c r="N19" s="61" t="s">
        <v>384</v>
      </c>
      <c r="O19" s="61" t="s">
        <v>656</v>
      </c>
      <c r="P19" s="57"/>
      <c r="Q19" s="61"/>
      <c r="R19" s="61"/>
      <c r="S19" s="61"/>
      <c r="T19" s="61"/>
      <c r="U19" s="57">
        <v>200368.76</v>
      </c>
      <c r="V19" s="57">
        <v>6203.07</v>
      </c>
      <c r="W19" s="57">
        <v>1160</v>
      </c>
      <c r="X19" s="57">
        <v>411.2</v>
      </c>
      <c r="Y19" s="57">
        <v>206571.83000000002</v>
      </c>
      <c r="Z19" s="57">
        <v>33051.49</v>
      </c>
      <c r="AA19" s="57">
        <v>241194.52000000002</v>
      </c>
      <c r="AB19" s="55" t="e">
        <v>#N/A</v>
      </c>
      <c r="AC19" s="3" t="s">
        <v>734</v>
      </c>
      <c r="AD19" s="45">
        <v>241194.52</v>
      </c>
      <c r="AE19" s="67">
        <f t="shared" si="0"/>
        <v>0</v>
      </c>
    </row>
    <row r="20" spans="1:31" x14ac:dyDescent="0.25">
      <c r="A20" s="61">
        <v>57040</v>
      </c>
      <c r="B20" s="60" t="s">
        <v>657</v>
      </c>
      <c r="C20" s="59">
        <v>43133</v>
      </c>
      <c r="D20" s="59">
        <v>43133</v>
      </c>
      <c r="E20" s="61" t="s">
        <v>30</v>
      </c>
      <c r="F20" s="59">
        <v>43116</v>
      </c>
      <c r="G20" s="61" t="s">
        <v>94</v>
      </c>
      <c r="H20" s="61">
        <v>57040</v>
      </c>
      <c r="I20" s="61" t="s">
        <v>387</v>
      </c>
      <c r="J20" s="61" t="s">
        <v>34</v>
      </c>
      <c r="K20" s="61">
        <v>2018</v>
      </c>
      <c r="L20" s="58" t="s">
        <v>658</v>
      </c>
      <c r="M20" s="61" t="s">
        <v>659</v>
      </c>
      <c r="N20" s="61" t="s">
        <v>384</v>
      </c>
      <c r="O20" s="61" t="s">
        <v>660</v>
      </c>
      <c r="P20" s="57"/>
      <c r="Q20" s="61"/>
      <c r="R20" s="61"/>
      <c r="S20" s="61"/>
      <c r="T20" s="61"/>
      <c r="U20" s="57">
        <v>200368.76</v>
      </c>
      <c r="V20" s="57">
        <v>6203.07</v>
      </c>
      <c r="W20" s="57">
        <v>1160</v>
      </c>
      <c r="X20" s="57">
        <v>411.2</v>
      </c>
      <c r="Y20" s="57">
        <v>206571.83000000002</v>
      </c>
      <c r="Z20" s="57">
        <v>33051.49</v>
      </c>
      <c r="AA20" s="57">
        <v>241194.52000000002</v>
      </c>
      <c r="AB20" s="55" t="e">
        <v>#N/A</v>
      </c>
      <c r="AC20" s="3" t="s">
        <v>735</v>
      </c>
      <c r="AD20" s="45">
        <v>241194.52</v>
      </c>
      <c r="AE20" s="67">
        <f t="shared" si="0"/>
        <v>0</v>
      </c>
    </row>
    <row r="21" spans="1:31" x14ac:dyDescent="0.25">
      <c r="A21" s="61">
        <v>57040</v>
      </c>
      <c r="B21" s="60" t="s">
        <v>661</v>
      </c>
      <c r="C21" s="79">
        <v>43133</v>
      </c>
      <c r="D21" s="79">
        <v>43133</v>
      </c>
      <c r="E21" s="80" t="s">
        <v>30</v>
      </c>
      <c r="F21" s="79">
        <v>43116</v>
      </c>
      <c r="G21" s="80" t="s">
        <v>94</v>
      </c>
      <c r="H21" s="80">
        <v>57040</v>
      </c>
      <c r="I21" s="80" t="s">
        <v>391</v>
      </c>
      <c r="J21" s="80" t="s">
        <v>34</v>
      </c>
      <c r="K21" s="80">
        <v>2018</v>
      </c>
      <c r="L21" s="81" t="s">
        <v>658</v>
      </c>
      <c r="M21" s="80" t="s">
        <v>662</v>
      </c>
      <c r="N21" s="80" t="s">
        <v>577</v>
      </c>
      <c r="O21" s="80" t="s">
        <v>663</v>
      </c>
      <c r="P21" s="82"/>
      <c r="Q21" s="80"/>
      <c r="R21" s="80"/>
      <c r="S21" s="80"/>
      <c r="T21" s="80"/>
      <c r="U21" s="82">
        <v>162153.93</v>
      </c>
      <c r="V21" s="82">
        <v>6203.07</v>
      </c>
      <c r="W21" s="82">
        <v>1160</v>
      </c>
      <c r="X21" s="82">
        <v>411.2</v>
      </c>
      <c r="Y21" s="82">
        <v>168357</v>
      </c>
      <c r="Z21" s="82">
        <v>26937.119999999999</v>
      </c>
      <c r="AA21" s="82">
        <v>196865.32</v>
      </c>
      <c r="AB21" s="55" t="e">
        <v>#N/A</v>
      </c>
      <c r="AC21" s="3" t="s">
        <v>736</v>
      </c>
      <c r="AD21" s="45">
        <v>221913.12</v>
      </c>
      <c r="AE21" s="67">
        <f t="shared" si="0"/>
        <v>-25047.799999999988</v>
      </c>
    </row>
    <row r="22" spans="1:31" x14ac:dyDescent="0.25">
      <c r="A22" s="61">
        <v>57040</v>
      </c>
      <c r="B22" s="60" t="s">
        <v>664</v>
      </c>
      <c r="C22" s="59">
        <v>43133</v>
      </c>
      <c r="D22" s="59">
        <v>43133</v>
      </c>
      <c r="E22" s="61" t="s">
        <v>30</v>
      </c>
      <c r="F22" s="59">
        <v>43097</v>
      </c>
      <c r="G22" s="61" t="s">
        <v>94</v>
      </c>
      <c r="H22" s="61">
        <v>57040</v>
      </c>
      <c r="I22" s="61" t="s">
        <v>397</v>
      </c>
      <c r="J22" s="61" t="s">
        <v>34</v>
      </c>
      <c r="K22" s="61">
        <v>2018</v>
      </c>
      <c r="L22" s="58" t="s">
        <v>392</v>
      </c>
      <c r="M22" s="61" t="s">
        <v>665</v>
      </c>
      <c r="N22" s="61" t="s">
        <v>577</v>
      </c>
      <c r="O22" s="61" t="s">
        <v>666</v>
      </c>
      <c r="P22" s="57"/>
      <c r="Q22" s="61"/>
      <c r="R22" s="61"/>
      <c r="S22" s="61"/>
      <c r="T22" s="61"/>
      <c r="U22" s="57">
        <v>183746.86</v>
      </c>
      <c r="V22" s="57">
        <v>6203.07</v>
      </c>
      <c r="W22" s="57">
        <v>1160</v>
      </c>
      <c r="X22" s="57">
        <v>411.2</v>
      </c>
      <c r="Y22" s="57">
        <v>189949.93</v>
      </c>
      <c r="Z22" s="57">
        <v>30391.99</v>
      </c>
      <c r="AA22" s="57">
        <v>221913.12</v>
      </c>
      <c r="AB22" s="55" t="e">
        <v>#N/A</v>
      </c>
      <c r="AC22" s="3" t="s">
        <v>737</v>
      </c>
      <c r="AD22" s="45">
        <v>221913.12</v>
      </c>
      <c r="AE22" s="67">
        <f t="shared" si="0"/>
        <v>0</v>
      </c>
    </row>
    <row r="23" spans="1:31" x14ac:dyDescent="0.25">
      <c r="A23" s="61">
        <v>57040</v>
      </c>
      <c r="B23" s="60" t="s">
        <v>667</v>
      </c>
      <c r="C23" s="59">
        <v>43133</v>
      </c>
      <c r="D23" s="59">
        <v>43133</v>
      </c>
      <c r="E23" s="61" t="s">
        <v>30</v>
      </c>
      <c r="F23" s="59">
        <v>43088</v>
      </c>
      <c r="G23" s="61" t="s">
        <v>94</v>
      </c>
      <c r="H23" s="61">
        <v>57040</v>
      </c>
      <c r="I23" s="61" t="s">
        <v>397</v>
      </c>
      <c r="J23" s="61" t="s">
        <v>34</v>
      </c>
      <c r="K23" s="61">
        <v>2018</v>
      </c>
      <c r="L23" s="58" t="s">
        <v>668</v>
      </c>
      <c r="M23" s="61" t="s">
        <v>669</v>
      </c>
      <c r="N23" s="61" t="s">
        <v>207</v>
      </c>
      <c r="O23" s="61" t="s">
        <v>670</v>
      </c>
      <c r="P23" s="57"/>
      <c r="Q23" s="61"/>
      <c r="R23" s="61"/>
      <c r="S23" s="61"/>
      <c r="T23" s="61"/>
      <c r="U23" s="57">
        <v>183746.86</v>
      </c>
      <c r="V23" s="57">
        <v>6203.07</v>
      </c>
      <c r="W23" s="57">
        <v>1160</v>
      </c>
      <c r="X23" s="57">
        <v>411.2</v>
      </c>
      <c r="Y23" s="57">
        <v>189949.93</v>
      </c>
      <c r="Z23" s="57">
        <v>30391.99</v>
      </c>
      <c r="AA23" s="57">
        <v>221913.12</v>
      </c>
      <c r="AB23" s="55">
        <v>520909</v>
      </c>
      <c r="AC23" s="3" t="s">
        <v>724</v>
      </c>
      <c r="AD23" s="45">
        <v>221913.12</v>
      </c>
      <c r="AE23" s="67">
        <f t="shared" si="0"/>
        <v>0</v>
      </c>
    </row>
    <row r="24" spans="1:31" x14ac:dyDescent="0.25">
      <c r="A24" s="61">
        <v>57040</v>
      </c>
      <c r="B24" s="60" t="s">
        <v>671</v>
      </c>
      <c r="C24" s="59">
        <v>43133</v>
      </c>
      <c r="D24" s="59">
        <v>43133</v>
      </c>
      <c r="E24" s="61" t="s">
        <v>30</v>
      </c>
      <c r="F24" s="59">
        <v>43111</v>
      </c>
      <c r="G24" s="61" t="s">
        <v>94</v>
      </c>
      <c r="H24" s="61">
        <v>57040</v>
      </c>
      <c r="I24" s="61" t="s">
        <v>397</v>
      </c>
      <c r="J24" s="61" t="s">
        <v>34</v>
      </c>
      <c r="K24" s="61">
        <v>2018</v>
      </c>
      <c r="L24" s="58" t="s">
        <v>672</v>
      </c>
      <c r="M24" s="61" t="s">
        <v>673</v>
      </c>
      <c r="N24" s="61" t="s">
        <v>394</v>
      </c>
      <c r="O24" s="61" t="s">
        <v>674</v>
      </c>
      <c r="P24" s="57"/>
      <c r="Q24" s="61"/>
      <c r="R24" s="61"/>
      <c r="S24" s="61"/>
      <c r="T24" s="61"/>
      <c r="U24" s="57">
        <v>183746.86</v>
      </c>
      <c r="V24" s="57">
        <v>6203.07</v>
      </c>
      <c r="W24" s="57">
        <v>1160</v>
      </c>
      <c r="X24" s="57">
        <v>411.2</v>
      </c>
      <c r="Y24" s="57">
        <v>189949.93</v>
      </c>
      <c r="Z24" s="57">
        <v>30391.99</v>
      </c>
      <c r="AA24" s="57">
        <v>221913.12</v>
      </c>
      <c r="AB24" s="55" t="e">
        <v>#N/A</v>
      </c>
      <c r="AC24" s="3" t="s">
        <v>738</v>
      </c>
      <c r="AD24" s="45">
        <v>221913.12</v>
      </c>
      <c r="AE24" s="67">
        <f t="shared" si="0"/>
        <v>0</v>
      </c>
    </row>
    <row r="25" spans="1:31" x14ac:dyDescent="0.25">
      <c r="A25" s="61">
        <v>57040</v>
      </c>
      <c r="B25" s="60" t="s">
        <v>675</v>
      </c>
      <c r="C25" s="59">
        <v>43133</v>
      </c>
      <c r="D25" s="59">
        <v>43133</v>
      </c>
      <c r="E25" s="61" t="s">
        <v>30</v>
      </c>
      <c r="F25" s="59">
        <v>43125</v>
      </c>
      <c r="G25" s="61" t="s">
        <v>94</v>
      </c>
      <c r="H25" s="61">
        <v>57040</v>
      </c>
      <c r="I25" s="61" t="s">
        <v>594</v>
      </c>
      <c r="J25" s="61" t="s">
        <v>355</v>
      </c>
      <c r="K25" s="61">
        <v>2018</v>
      </c>
      <c r="L25" s="58" t="s">
        <v>580</v>
      </c>
      <c r="M25" s="61" t="s">
        <v>676</v>
      </c>
      <c r="N25" s="61" t="s">
        <v>597</v>
      </c>
      <c r="O25" s="61" t="s">
        <v>677</v>
      </c>
      <c r="P25" s="57"/>
      <c r="Q25" s="61"/>
      <c r="R25" s="61"/>
      <c r="S25" s="61"/>
      <c r="T25" s="61"/>
      <c r="U25" s="57">
        <v>281188.52</v>
      </c>
      <c r="V25" s="57">
        <v>6108.07</v>
      </c>
      <c r="W25" s="57">
        <v>2320</v>
      </c>
      <c r="X25" s="57">
        <v>411.2</v>
      </c>
      <c r="Y25" s="57">
        <v>287296.59000000003</v>
      </c>
      <c r="Z25" s="57">
        <v>45967.45</v>
      </c>
      <c r="AA25" s="57">
        <v>335995.24000000005</v>
      </c>
      <c r="AB25" s="55" t="s">
        <v>599</v>
      </c>
      <c r="AC25" s="3" t="s">
        <v>739</v>
      </c>
      <c r="AD25" s="45">
        <v>335995.24</v>
      </c>
      <c r="AE25" s="67">
        <f t="shared" si="0"/>
        <v>0</v>
      </c>
    </row>
    <row r="26" spans="1:31" x14ac:dyDescent="0.25">
      <c r="A26" s="61">
        <v>57040</v>
      </c>
      <c r="B26" s="60" t="s">
        <v>678</v>
      </c>
      <c r="C26" s="59">
        <v>43133</v>
      </c>
      <c r="D26" s="59">
        <v>43133</v>
      </c>
      <c r="E26" s="61" t="s">
        <v>30</v>
      </c>
      <c r="F26" s="59">
        <v>43105</v>
      </c>
      <c r="G26" s="61" t="s">
        <v>94</v>
      </c>
      <c r="H26" s="61">
        <v>57040</v>
      </c>
      <c r="I26" s="61" t="s">
        <v>354</v>
      </c>
      <c r="J26" s="61" t="s">
        <v>355</v>
      </c>
      <c r="K26" s="61">
        <v>2018</v>
      </c>
      <c r="L26" s="58" t="s">
        <v>595</v>
      </c>
      <c r="M26" s="61" t="s">
        <v>679</v>
      </c>
      <c r="N26" s="61" t="s">
        <v>358</v>
      </c>
      <c r="O26" s="61" t="s">
        <v>680</v>
      </c>
      <c r="P26" s="57"/>
      <c r="Q26" s="61"/>
      <c r="R26" s="61"/>
      <c r="S26" s="61"/>
      <c r="T26" s="61"/>
      <c r="U26" s="57">
        <v>343007.22</v>
      </c>
      <c r="V26" s="57">
        <v>6108.07</v>
      </c>
      <c r="W26" s="57">
        <v>2320</v>
      </c>
      <c r="X26" s="57">
        <v>411.2</v>
      </c>
      <c r="Y26" s="57">
        <v>349115.29</v>
      </c>
      <c r="Z26" s="57">
        <v>55858.45</v>
      </c>
      <c r="AA26" s="57">
        <v>407704.94</v>
      </c>
      <c r="AB26" s="55" t="s">
        <v>361</v>
      </c>
      <c r="AC26" s="3" t="s">
        <v>768</v>
      </c>
      <c r="AD26" s="45">
        <v>405576.56</v>
      </c>
      <c r="AE26" s="67">
        <f t="shared" si="0"/>
        <v>2128.3800000000047</v>
      </c>
    </row>
    <row r="27" spans="1:31" x14ac:dyDescent="0.25">
      <c r="A27" s="61">
        <v>57040</v>
      </c>
      <c r="B27" s="60" t="s">
        <v>681</v>
      </c>
      <c r="C27" s="59">
        <v>43133</v>
      </c>
      <c r="D27" s="59">
        <v>43133</v>
      </c>
      <c r="E27" s="61" t="s">
        <v>30</v>
      </c>
      <c r="F27" s="59">
        <v>43105</v>
      </c>
      <c r="G27" s="61" t="s">
        <v>94</v>
      </c>
      <c r="H27" s="61">
        <v>57040</v>
      </c>
      <c r="I27" s="61" t="s">
        <v>354</v>
      </c>
      <c r="J27" s="61" t="s">
        <v>355</v>
      </c>
      <c r="K27" s="61">
        <v>2018</v>
      </c>
      <c r="L27" s="58" t="s">
        <v>595</v>
      </c>
      <c r="M27" s="61" t="s">
        <v>682</v>
      </c>
      <c r="N27" s="61" t="s">
        <v>358</v>
      </c>
      <c r="O27" s="61" t="s">
        <v>683</v>
      </c>
      <c r="P27" s="57"/>
      <c r="Q27" s="61"/>
      <c r="R27" s="61"/>
      <c r="S27" s="61"/>
      <c r="T27" s="61"/>
      <c r="U27" s="57">
        <v>343007.22</v>
      </c>
      <c r="V27" s="57">
        <v>6108.07</v>
      </c>
      <c r="W27" s="57">
        <v>2320</v>
      </c>
      <c r="X27" s="57">
        <v>411.2</v>
      </c>
      <c r="Y27" s="57">
        <v>349115.29</v>
      </c>
      <c r="Z27" s="57">
        <v>55858.45</v>
      </c>
      <c r="AA27" s="57">
        <v>407704.94</v>
      </c>
      <c r="AB27" s="55" t="s">
        <v>361</v>
      </c>
      <c r="AC27" s="3" t="s">
        <v>740</v>
      </c>
      <c r="AD27" s="45">
        <v>407704.94</v>
      </c>
      <c r="AE27" s="67">
        <f t="shared" si="0"/>
        <v>0</v>
      </c>
    </row>
    <row r="28" spans="1:31" x14ac:dyDescent="0.25">
      <c r="A28" s="61">
        <v>57040</v>
      </c>
      <c r="B28" s="60" t="s">
        <v>684</v>
      </c>
      <c r="C28" s="59">
        <v>43133</v>
      </c>
      <c r="D28" s="59">
        <v>43133</v>
      </c>
      <c r="E28" s="61" t="s">
        <v>30</v>
      </c>
      <c r="F28" s="59">
        <v>43105</v>
      </c>
      <c r="G28" s="61" t="s">
        <v>94</v>
      </c>
      <c r="H28" s="61">
        <v>57040</v>
      </c>
      <c r="I28" s="61" t="s">
        <v>354</v>
      </c>
      <c r="J28" s="61" t="s">
        <v>355</v>
      </c>
      <c r="K28" s="61">
        <v>2018</v>
      </c>
      <c r="L28" s="58" t="s">
        <v>595</v>
      </c>
      <c r="M28" s="61" t="s">
        <v>685</v>
      </c>
      <c r="N28" s="61" t="s">
        <v>358</v>
      </c>
      <c r="O28" s="61" t="s">
        <v>686</v>
      </c>
      <c r="P28" s="57"/>
      <c r="Q28" s="61"/>
      <c r="R28" s="61"/>
      <c r="S28" s="61"/>
      <c r="T28" s="61"/>
      <c r="U28" s="57">
        <v>343007.22</v>
      </c>
      <c r="V28" s="57">
        <v>6108.07</v>
      </c>
      <c r="W28" s="57">
        <v>2320</v>
      </c>
      <c r="X28" s="57">
        <v>411.2</v>
      </c>
      <c r="Y28" s="57">
        <v>349115.29</v>
      </c>
      <c r="Z28" s="57">
        <v>55858.45</v>
      </c>
      <c r="AA28" s="57">
        <v>407704.94</v>
      </c>
      <c r="AB28" s="55" t="s">
        <v>361</v>
      </c>
      <c r="AC28" s="3" t="s">
        <v>741</v>
      </c>
      <c r="AD28" s="45">
        <v>407704.94</v>
      </c>
      <c r="AE28" s="67">
        <f t="shared" si="0"/>
        <v>0</v>
      </c>
    </row>
    <row r="29" spans="1:31" x14ac:dyDescent="0.25">
      <c r="A29" s="61">
        <v>57040</v>
      </c>
      <c r="B29" s="60" t="s">
        <v>687</v>
      </c>
      <c r="C29" s="59">
        <v>43133</v>
      </c>
      <c r="D29" s="59">
        <v>43133</v>
      </c>
      <c r="E29" s="61" t="s">
        <v>30</v>
      </c>
      <c r="F29" s="59">
        <v>43105</v>
      </c>
      <c r="G29" s="61" t="s">
        <v>94</v>
      </c>
      <c r="H29" s="61">
        <v>57040</v>
      </c>
      <c r="I29" s="61" t="s">
        <v>354</v>
      </c>
      <c r="J29" s="61" t="s">
        <v>355</v>
      </c>
      <c r="K29" s="61">
        <v>2018</v>
      </c>
      <c r="L29" s="58" t="s">
        <v>595</v>
      </c>
      <c r="M29" s="61" t="s">
        <v>688</v>
      </c>
      <c r="N29" s="61" t="s">
        <v>358</v>
      </c>
      <c r="O29" s="61" t="s">
        <v>689</v>
      </c>
      <c r="P29" s="57"/>
      <c r="Q29" s="61"/>
      <c r="R29" s="61"/>
      <c r="S29" s="61"/>
      <c r="T29" s="61"/>
      <c r="U29" s="57">
        <v>343007.22</v>
      </c>
      <c r="V29" s="57">
        <v>6108.07</v>
      </c>
      <c r="W29" s="57">
        <v>2320</v>
      </c>
      <c r="X29" s="57">
        <v>411.2</v>
      </c>
      <c r="Y29" s="57">
        <v>349115.29</v>
      </c>
      <c r="Z29" s="57">
        <v>55858.45</v>
      </c>
      <c r="AA29" s="57">
        <v>407704.94</v>
      </c>
      <c r="AB29" s="55" t="s">
        <v>361</v>
      </c>
      <c r="AC29" s="3" t="s">
        <v>744</v>
      </c>
      <c r="AD29" s="45">
        <v>407704.94</v>
      </c>
      <c r="AE29" s="67">
        <f t="shared" si="0"/>
        <v>0</v>
      </c>
    </row>
    <row r="30" spans="1:31" x14ac:dyDescent="0.25">
      <c r="A30" s="61">
        <v>57040</v>
      </c>
      <c r="B30" s="60" t="s">
        <v>690</v>
      </c>
      <c r="C30" s="59">
        <v>43133</v>
      </c>
      <c r="D30" s="59">
        <v>43133</v>
      </c>
      <c r="E30" s="61" t="s">
        <v>30</v>
      </c>
      <c r="F30" s="59">
        <v>43125</v>
      </c>
      <c r="G30" s="61" t="s">
        <v>94</v>
      </c>
      <c r="H30" s="61">
        <v>57040</v>
      </c>
      <c r="I30" s="61" t="s">
        <v>354</v>
      </c>
      <c r="J30" s="61" t="s">
        <v>355</v>
      </c>
      <c r="K30" s="61">
        <v>2018</v>
      </c>
      <c r="L30" s="58" t="s">
        <v>580</v>
      </c>
      <c r="M30" s="61" t="s">
        <v>691</v>
      </c>
      <c r="N30" s="61" t="s">
        <v>692</v>
      </c>
      <c r="O30" s="61" t="s">
        <v>693</v>
      </c>
      <c r="P30" s="57"/>
      <c r="Q30" s="61"/>
      <c r="R30" s="61"/>
      <c r="S30" s="61"/>
      <c r="T30" s="61"/>
      <c r="U30" s="57">
        <v>343007.22</v>
      </c>
      <c r="V30" s="57">
        <v>6108.07</v>
      </c>
      <c r="W30" s="57">
        <v>2320</v>
      </c>
      <c r="X30" s="57">
        <v>411.2</v>
      </c>
      <c r="Y30" s="57">
        <v>349115.29</v>
      </c>
      <c r="Z30" s="57">
        <v>55858.45</v>
      </c>
      <c r="AA30" s="57">
        <v>407704.94</v>
      </c>
      <c r="AB30" s="55" t="s">
        <v>361</v>
      </c>
      <c r="AC30" s="3" t="s">
        <v>742</v>
      </c>
      <c r="AD30" s="45">
        <v>407704.94</v>
      </c>
      <c r="AE30" s="67">
        <f t="shared" si="0"/>
        <v>0</v>
      </c>
    </row>
    <row r="31" spans="1:31" x14ac:dyDescent="0.25">
      <c r="A31" s="61">
        <v>57040</v>
      </c>
      <c r="B31" s="60" t="s">
        <v>694</v>
      </c>
      <c r="C31" s="59">
        <v>43133</v>
      </c>
      <c r="D31" s="59">
        <v>43133</v>
      </c>
      <c r="E31" s="61" t="s">
        <v>30</v>
      </c>
      <c r="F31" s="59">
        <v>43116</v>
      </c>
      <c r="G31" s="61" t="s">
        <v>94</v>
      </c>
      <c r="H31" s="61">
        <v>57040</v>
      </c>
      <c r="I31" s="61" t="s">
        <v>95</v>
      </c>
      <c r="J31" s="61" t="s">
        <v>96</v>
      </c>
      <c r="K31" s="61">
        <v>2018</v>
      </c>
      <c r="L31" s="58" t="s">
        <v>658</v>
      </c>
      <c r="M31" s="61" t="s">
        <v>695</v>
      </c>
      <c r="N31" s="61" t="s">
        <v>99</v>
      </c>
      <c r="O31" s="61" t="s">
        <v>696</v>
      </c>
      <c r="P31" s="57"/>
      <c r="Q31" s="61"/>
      <c r="R31" s="61"/>
      <c r="S31" s="61"/>
      <c r="T31" s="61"/>
      <c r="U31" s="57">
        <v>298239.42</v>
      </c>
      <c r="V31" s="57">
        <v>6108.07</v>
      </c>
      <c r="W31" s="57">
        <v>1160</v>
      </c>
      <c r="X31" s="57">
        <v>411.2</v>
      </c>
      <c r="Y31" s="57">
        <v>304347.49</v>
      </c>
      <c r="Z31" s="57">
        <v>48695.6</v>
      </c>
      <c r="AA31" s="57">
        <v>354614.29</v>
      </c>
      <c r="AB31" s="55" t="s">
        <v>101</v>
      </c>
      <c r="AC31" s="3" t="s">
        <v>743</v>
      </c>
      <c r="AD31" s="45">
        <v>354614.29</v>
      </c>
      <c r="AE31" s="67">
        <f t="shared" si="0"/>
        <v>0</v>
      </c>
    </row>
    <row r="32" spans="1:31" x14ac:dyDescent="0.25">
      <c r="A32" s="61">
        <v>57040</v>
      </c>
      <c r="B32" s="60" t="s">
        <v>697</v>
      </c>
      <c r="C32" s="59">
        <v>43134</v>
      </c>
      <c r="D32" s="59">
        <v>43134</v>
      </c>
      <c r="E32" s="61" t="s">
        <v>30</v>
      </c>
      <c r="F32" s="59">
        <v>43125</v>
      </c>
      <c r="G32" s="61" t="s">
        <v>94</v>
      </c>
      <c r="H32" s="61">
        <v>57040</v>
      </c>
      <c r="I32" s="61" t="s">
        <v>314</v>
      </c>
      <c r="J32" s="61" t="s">
        <v>315</v>
      </c>
      <c r="K32" s="61">
        <v>2018</v>
      </c>
      <c r="L32" s="58" t="s">
        <v>584</v>
      </c>
      <c r="M32" s="61" t="s">
        <v>698</v>
      </c>
      <c r="N32" s="61" t="s">
        <v>699</v>
      </c>
      <c r="O32" s="61" t="s">
        <v>700</v>
      </c>
      <c r="P32" s="57"/>
      <c r="Q32" s="61"/>
      <c r="R32" s="61"/>
      <c r="S32" s="61"/>
      <c r="T32" s="61"/>
      <c r="U32" s="57">
        <v>241692.08</v>
      </c>
      <c r="V32" s="57">
        <v>6248.07</v>
      </c>
      <c r="W32" s="57">
        <v>2900</v>
      </c>
      <c r="X32" s="57">
        <v>411.2</v>
      </c>
      <c r="Y32" s="57">
        <v>247940.15</v>
      </c>
      <c r="Z32" s="57">
        <v>39670.42</v>
      </c>
      <c r="AA32" s="57">
        <v>290921.77</v>
      </c>
      <c r="AB32" s="78" t="s">
        <v>517</v>
      </c>
      <c r="AC32" s="3" t="s">
        <v>762</v>
      </c>
      <c r="AD32" s="45">
        <v>290921.77</v>
      </c>
      <c r="AE32" s="67">
        <f t="shared" si="0"/>
        <v>0</v>
      </c>
    </row>
    <row r="33" spans="1:31" x14ac:dyDescent="0.25">
      <c r="A33" s="61">
        <v>57040</v>
      </c>
      <c r="B33" s="60" t="s">
        <v>701</v>
      </c>
      <c r="C33" s="59">
        <v>43134</v>
      </c>
      <c r="D33" s="59">
        <v>43134</v>
      </c>
      <c r="E33" s="61" t="s">
        <v>30</v>
      </c>
      <c r="F33" s="59">
        <v>43125</v>
      </c>
      <c r="G33" s="61" t="s">
        <v>94</v>
      </c>
      <c r="H33" s="61">
        <v>57040</v>
      </c>
      <c r="I33" s="61" t="s">
        <v>314</v>
      </c>
      <c r="J33" s="61" t="s">
        <v>315</v>
      </c>
      <c r="K33" s="61">
        <v>2018</v>
      </c>
      <c r="L33" s="58" t="s">
        <v>584</v>
      </c>
      <c r="M33" s="61" t="s">
        <v>702</v>
      </c>
      <c r="N33" s="61" t="s">
        <v>703</v>
      </c>
      <c r="O33" s="61" t="s">
        <v>704</v>
      </c>
      <c r="P33" s="57"/>
      <c r="Q33" s="61"/>
      <c r="R33" s="61"/>
      <c r="S33" s="61"/>
      <c r="T33" s="61"/>
      <c r="U33" s="57">
        <v>241692.08</v>
      </c>
      <c r="V33" s="57">
        <v>6248.07</v>
      </c>
      <c r="W33" s="57">
        <v>2900</v>
      </c>
      <c r="X33" s="57">
        <v>411.2</v>
      </c>
      <c r="Y33" s="57">
        <v>247940.15</v>
      </c>
      <c r="Z33" s="57">
        <v>39670.42</v>
      </c>
      <c r="AA33" s="57">
        <v>290921.77</v>
      </c>
      <c r="AB33" s="78" t="s">
        <v>517</v>
      </c>
      <c r="AC33" s="3" t="s">
        <v>763</v>
      </c>
      <c r="AD33" s="45">
        <v>290921.77</v>
      </c>
      <c r="AE33" s="67">
        <f t="shared" si="0"/>
        <v>0</v>
      </c>
    </row>
    <row r="34" spans="1:31" x14ac:dyDescent="0.25">
      <c r="A34" s="61">
        <v>57040</v>
      </c>
      <c r="B34" s="60" t="s">
        <v>705</v>
      </c>
      <c r="C34" s="59">
        <v>43134</v>
      </c>
      <c r="D34" s="59">
        <v>43134</v>
      </c>
      <c r="E34" s="61" t="s">
        <v>30</v>
      </c>
      <c r="F34" s="59">
        <v>43111</v>
      </c>
      <c r="G34" s="61" t="s">
        <v>94</v>
      </c>
      <c r="H34" s="61">
        <v>57040</v>
      </c>
      <c r="I34" s="61" t="s">
        <v>381</v>
      </c>
      <c r="J34" s="61" t="s">
        <v>34</v>
      </c>
      <c r="K34" s="61">
        <v>2018</v>
      </c>
      <c r="L34" s="58" t="s">
        <v>672</v>
      </c>
      <c r="M34" s="61" t="s">
        <v>706</v>
      </c>
      <c r="N34" s="61" t="s">
        <v>652</v>
      </c>
      <c r="O34" s="61" t="s">
        <v>707</v>
      </c>
      <c r="P34" s="57"/>
      <c r="Q34" s="61"/>
      <c r="R34" s="61"/>
      <c r="S34" s="61"/>
      <c r="T34" s="61"/>
      <c r="U34" s="57">
        <v>186310.05</v>
      </c>
      <c r="V34" s="57">
        <v>6203.07</v>
      </c>
      <c r="W34" s="57">
        <v>1160</v>
      </c>
      <c r="X34" s="57">
        <v>411.2</v>
      </c>
      <c r="Y34" s="57">
        <v>192513.12</v>
      </c>
      <c r="Z34" s="57">
        <v>30802.1</v>
      </c>
      <c r="AA34" s="57">
        <v>224886.42</v>
      </c>
      <c r="AB34" s="55" t="e">
        <v>#N/A</v>
      </c>
      <c r="AC34" s="3" t="s">
        <v>764</v>
      </c>
      <c r="AD34" s="45">
        <v>224886.42</v>
      </c>
      <c r="AE34" s="67">
        <f t="shared" si="0"/>
        <v>0</v>
      </c>
    </row>
    <row r="35" spans="1:31" x14ac:dyDescent="0.25">
      <c r="A35" s="61">
        <v>57040</v>
      </c>
      <c r="B35" s="60" t="s">
        <v>708</v>
      </c>
      <c r="C35" s="59">
        <v>43134</v>
      </c>
      <c r="D35" s="59">
        <v>43134</v>
      </c>
      <c r="E35" s="61" t="s">
        <v>30</v>
      </c>
      <c r="F35" s="59">
        <v>43116</v>
      </c>
      <c r="G35" s="61" t="s">
        <v>94</v>
      </c>
      <c r="H35" s="61">
        <v>57040</v>
      </c>
      <c r="I35" s="61" t="s">
        <v>387</v>
      </c>
      <c r="J35" s="61" t="s">
        <v>34</v>
      </c>
      <c r="K35" s="61">
        <v>2018</v>
      </c>
      <c r="L35" s="58" t="s">
        <v>658</v>
      </c>
      <c r="M35" s="61" t="s">
        <v>709</v>
      </c>
      <c r="N35" s="61" t="s">
        <v>384</v>
      </c>
      <c r="O35" s="61" t="s">
        <v>710</v>
      </c>
      <c r="P35" s="57"/>
      <c r="Q35" s="61"/>
      <c r="R35" s="61"/>
      <c r="S35" s="61"/>
      <c r="T35" s="61"/>
      <c r="U35" s="57">
        <v>200368.76</v>
      </c>
      <c r="V35" s="57">
        <v>6203.07</v>
      </c>
      <c r="W35" s="57">
        <v>1160</v>
      </c>
      <c r="X35" s="57">
        <v>411.2</v>
      </c>
      <c r="Y35" s="57">
        <v>206571.83000000002</v>
      </c>
      <c r="Z35" s="57">
        <v>33051.49</v>
      </c>
      <c r="AA35" s="57">
        <v>241194.52000000002</v>
      </c>
      <c r="AB35" s="55" t="e">
        <v>#N/A</v>
      </c>
      <c r="AC35" s="3" t="s">
        <v>765</v>
      </c>
      <c r="AD35" s="45">
        <v>241194.52</v>
      </c>
      <c r="AE35" s="67">
        <f t="shared" si="0"/>
        <v>0</v>
      </c>
    </row>
    <row r="36" spans="1:31" x14ac:dyDescent="0.25">
      <c r="A36" s="61">
        <v>57040</v>
      </c>
      <c r="B36" s="60" t="s">
        <v>711</v>
      </c>
      <c r="C36" s="59">
        <v>43134</v>
      </c>
      <c r="D36" s="59">
        <v>43134</v>
      </c>
      <c r="E36" s="61" t="s">
        <v>30</v>
      </c>
      <c r="F36" s="59">
        <v>43116</v>
      </c>
      <c r="G36" s="61" t="s">
        <v>94</v>
      </c>
      <c r="H36" s="61">
        <v>57040</v>
      </c>
      <c r="I36" s="61" t="s">
        <v>103</v>
      </c>
      <c r="J36" s="61" t="s">
        <v>96</v>
      </c>
      <c r="K36" s="61">
        <v>2018</v>
      </c>
      <c r="L36" s="58" t="s">
        <v>658</v>
      </c>
      <c r="M36" s="61" t="s">
        <v>712</v>
      </c>
      <c r="N36" s="61" t="s">
        <v>134</v>
      </c>
      <c r="O36" s="61" t="s">
        <v>713</v>
      </c>
      <c r="P36" s="57"/>
      <c r="Q36" s="61"/>
      <c r="R36" s="61"/>
      <c r="S36" s="61"/>
      <c r="T36" s="61"/>
      <c r="U36" s="57">
        <v>413116.27</v>
      </c>
      <c r="V36" s="57">
        <v>6108.07</v>
      </c>
      <c r="W36" s="57">
        <v>1160</v>
      </c>
      <c r="X36" s="57">
        <v>411.2</v>
      </c>
      <c r="Y36" s="57">
        <v>419224.34</v>
      </c>
      <c r="Z36" s="57">
        <v>67075.89</v>
      </c>
      <c r="AA36" s="57">
        <v>487871.43000000005</v>
      </c>
      <c r="AB36" s="55" t="s">
        <v>108</v>
      </c>
      <c r="AC36" s="3" t="s">
        <v>766</v>
      </c>
      <c r="AD36" s="45">
        <v>487871.43</v>
      </c>
      <c r="AE36" s="67">
        <f t="shared" si="0"/>
        <v>0</v>
      </c>
    </row>
    <row r="37" spans="1:31" x14ac:dyDescent="0.25">
      <c r="A37" s="73">
        <v>57040</v>
      </c>
      <c r="B37" s="72" t="s">
        <v>714</v>
      </c>
      <c r="C37" s="71">
        <v>43139</v>
      </c>
      <c r="D37" s="71">
        <v>43139</v>
      </c>
      <c r="E37" s="73" t="s">
        <v>30</v>
      </c>
      <c r="F37" s="71">
        <v>43111</v>
      </c>
      <c r="G37" s="73" t="s">
        <v>41</v>
      </c>
      <c r="H37" s="73">
        <v>57040</v>
      </c>
      <c r="I37" s="73" t="s">
        <v>55</v>
      </c>
      <c r="J37" s="73" t="s">
        <v>56</v>
      </c>
      <c r="K37" s="73">
        <v>2018</v>
      </c>
      <c r="L37" s="70" t="s">
        <v>715</v>
      </c>
      <c r="M37" s="73" t="s">
        <v>716</v>
      </c>
      <c r="N37" s="73" t="s">
        <v>59</v>
      </c>
      <c r="O37" s="73" t="s">
        <v>717</v>
      </c>
      <c r="P37" s="69"/>
      <c r="Q37" s="73"/>
      <c r="R37" s="73"/>
      <c r="S37" s="73"/>
      <c r="T37" s="73"/>
      <c r="U37" s="69">
        <v>422113.36</v>
      </c>
      <c r="V37" s="69">
        <v>5699.55</v>
      </c>
      <c r="W37" s="69">
        <v>2900</v>
      </c>
      <c r="X37" s="69">
        <v>411.2</v>
      </c>
      <c r="Y37" s="69">
        <v>427812.91</v>
      </c>
      <c r="Z37" s="69">
        <v>68450.070000000007</v>
      </c>
      <c r="AA37" s="69">
        <v>499574.18</v>
      </c>
      <c r="AB37" s="68" t="s">
        <v>61</v>
      </c>
      <c r="AC37" s="3" t="s">
        <v>767</v>
      </c>
      <c r="AD37" s="45">
        <v>499574.18</v>
      </c>
      <c r="AE37" s="67">
        <f t="shared" si="0"/>
        <v>0</v>
      </c>
    </row>
    <row r="38" spans="1:31" x14ac:dyDescent="0.25">
      <c r="A38" s="73">
        <v>57040</v>
      </c>
      <c r="B38" s="72" t="s">
        <v>718</v>
      </c>
      <c r="C38" s="71">
        <v>43139</v>
      </c>
      <c r="D38" s="71">
        <v>43139</v>
      </c>
      <c r="E38" s="73" t="s">
        <v>30</v>
      </c>
      <c r="F38" s="71">
        <v>43122</v>
      </c>
      <c r="G38" s="73" t="s">
        <v>41</v>
      </c>
      <c r="H38" s="73">
        <v>57040</v>
      </c>
      <c r="I38" s="73" t="s">
        <v>623</v>
      </c>
      <c r="J38" s="73" t="s">
        <v>624</v>
      </c>
      <c r="K38" s="73">
        <v>2018</v>
      </c>
      <c r="L38" s="70" t="s">
        <v>719</v>
      </c>
      <c r="M38" s="73" t="s">
        <v>720</v>
      </c>
      <c r="N38" s="73" t="s">
        <v>721</v>
      </c>
      <c r="O38" s="73" t="s">
        <v>722</v>
      </c>
      <c r="P38" s="69"/>
      <c r="Q38" s="73"/>
      <c r="R38" s="73"/>
      <c r="S38" s="73"/>
      <c r="T38" s="73"/>
      <c r="U38" s="69">
        <v>454727.56</v>
      </c>
      <c r="V38" s="69">
        <v>5699.55</v>
      </c>
      <c r="W38" s="69">
        <v>2900</v>
      </c>
      <c r="X38" s="69">
        <v>411.2</v>
      </c>
      <c r="Y38" s="69">
        <v>460427.11</v>
      </c>
      <c r="Z38" s="69">
        <v>73668.34</v>
      </c>
      <c r="AA38" s="69">
        <v>537406.65</v>
      </c>
      <c r="AB38" s="68" t="s">
        <v>629</v>
      </c>
      <c r="AC38" s="3" t="s">
        <v>761</v>
      </c>
      <c r="AD38" s="45">
        <v>537406.65</v>
      </c>
      <c r="AE38" s="67">
        <f t="shared" si="0"/>
        <v>0</v>
      </c>
    </row>
    <row r="39" spans="1:31" x14ac:dyDescent="0.25">
      <c r="A39" s="74">
        <v>57040</v>
      </c>
      <c r="B39" s="74" t="s">
        <v>746</v>
      </c>
      <c r="C39" s="75">
        <v>43141</v>
      </c>
      <c r="D39" s="75">
        <v>43141</v>
      </c>
      <c r="E39" s="74" t="s">
        <v>30</v>
      </c>
      <c r="F39" s="75">
        <v>43133</v>
      </c>
      <c r="G39" s="74" t="s">
        <v>479</v>
      </c>
      <c r="H39" s="74">
        <v>57040</v>
      </c>
      <c r="I39" s="74" t="s">
        <v>480</v>
      </c>
      <c r="J39" s="74" t="s">
        <v>481</v>
      </c>
      <c r="K39" s="74">
        <v>2018</v>
      </c>
      <c r="L39" s="76" t="s">
        <v>747</v>
      </c>
      <c r="M39" s="74" t="s">
        <v>748</v>
      </c>
      <c r="N39" s="74" t="s">
        <v>749</v>
      </c>
      <c r="O39" s="74" t="s">
        <v>750</v>
      </c>
      <c r="P39" s="77"/>
      <c r="Q39" s="74"/>
      <c r="R39" s="74"/>
      <c r="S39" s="74"/>
      <c r="T39" s="74"/>
      <c r="U39" s="77">
        <v>267101.65999999997</v>
      </c>
      <c r="V39" s="77">
        <v>5863.07</v>
      </c>
      <c r="W39" s="77">
        <v>2900</v>
      </c>
      <c r="X39" s="77">
        <v>411.2</v>
      </c>
      <c r="Y39" s="77">
        <v>272964.73</v>
      </c>
      <c r="Z39" s="77">
        <v>43674.36</v>
      </c>
      <c r="AA39" s="77">
        <v>319950.28999999998</v>
      </c>
      <c r="AB39" s="78" t="e">
        <v>#N/A</v>
      </c>
      <c r="AC39" s="3" t="s">
        <v>917</v>
      </c>
    </row>
    <row r="40" spans="1:31" x14ac:dyDescent="0.25">
      <c r="A40" s="74">
        <v>57040</v>
      </c>
      <c r="B40" s="74" t="s">
        <v>751</v>
      </c>
      <c r="C40" s="75">
        <v>43141</v>
      </c>
      <c r="D40" s="75">
        <v>43141</v>
      </c>
      <c r="E40" s="74" t="s">
        <v>30</v>
      </c>
      <c r="F40" s="75">
        <v>43133</v>
      </c>
      <c r="G40" s="74" t="s">
        <v>479</v>
      </c>
      <c r="H40" s="74">
        <v>57040</v>
      </c>
      <c r="I40" s="74" t="s">
        <v>480</v>
      </c>
      <c r="J40" s="74" t="s">
        <v>481</v>
      </c>
      <c r="K40" s="74">
        <v>2018</v>
      </c>
      <c r="L40" s="76" t="s">
        <v>747</v>
      </c>
      <c r="M40" s="74" t="s">
        <v>752</v>
      </c>
      <c r="N40" s="74" t="s">
        <v>207</v>
      </c>
      <c r="O40" s="74" t="s">
        <v>753</v>
      </c>
      <c r="P40" s="77"/>
      <c r="Q40" s="74"/>
      <c r="R40" s="74"/>
      <c r="S40" s="74"/>
      <c r="T40" s="74"/>
      <c r="U40" s="77">
        <v>267101.65999999997</v>
      </c>
      <c r="V40" s="77">
        <v>5863.07</v>
      </c>
      <c r="W40" s="77">
        <v>2900</v>
      </c>
      <c r="X40" s="77">
        <v>411.2</v>
      </c>
      <c r="Y40" s="77">
        <v>272964.73</v>
      </c>
      <c r="Z40" s="77">
        <v>43674.36</v>
      </c>
      <c r="AA40" s="77">
        <v>319950.28999999998</v>
      </c>
      <c r="AB40" s="78" t="e">
        <v>#N/A</v>
      </c>
      <c r="AC40" s="3" t="s">
        <v>918</v>
      </c>
    </row>
    <row r="41" spans="1:31" x14ac:dyDescent="0.25">
      <c r="A41" s="74">
        <v>57040</v>
      </c>
      <c r="B41" s="74" t="s">
        <v>754</v>
      </c>
      <c r="C41" s="75">
        <v>43141</v>
      </c>
      <c r="D41" s="75">
        <v>43141</v>
      </c>
      <c r="E41" s="74" t="s">
        <v>30</v>
      </c>
      <c r="F41" s="75">
        <v>43133</v>
      </c>
      <c r="G41" s="74" t="s">
        <v>479</v>
      </c>
      <c r="H41" s="74">
        <v>57040</v>
      </c>
      <c r="I41" s="74" t="s">
        <v>480</v>
      </c>
      <c r="J41" s="74" t="s">
        <v>481</v>
      </c>
      <c r="K41" s="74">
        <v>2018</v>
      </c>
      <c r="L41" s="76" t="s">
        <v>747</v>
      </c>
      <c r="M41" s="74" t="s">
        <v>755</v>
      </c>
      <c r="N41" s="74" t="s">
        <v>756</v>
      </c>
      <c r="O41" s="74" t="s">
        <v>757</v>
      </c>
      <c r="P41" s="77"/>
      <c r="Q41" s="74"/>
      <c r="R41" s="74"/>
      <c r="S41" s="74"/>
      <c r="T41" s="74"/>
      <c r="U41" s="77">
        <v>267101.65999999997</v>
      </c>
      <c r="V41" s="77">
        <v>5863.07</v>
      </c>
      <c r="W41" s="77">
        <v>2900</v>
      </c>
      <c r="X41" s="77">
        <v>411.2</v>
      </c>
      <c r="Y41" s="77">
        <v>272964.73</v>
      </c>
      <c r="Z41" s="77">
        <v>43674.36</v>
      </c>
      <c r="AA41" s="77">
        <v>319950.28999999998</v>
      </c>
      <c r="AB41" s="78" t="e">
        <v>#N/A</v>
      </c>
      <c r="AC41" s="3" t="s">
        <v>919</v>
      </c>
    </row>
    <row r="42" spans="1:31" x14ac:dyDescent="0.25">
      <c r="A42" s="74">
        <v>57040</v>
      </c>
      <c r="B42" s="74" t="s">
        <v>758</v>
      </c>
      <c r="C42" s="75">
        <v>43141</v>
      </c>
      <c r="D42" s="75">
        <v>43141</v>
      </c>
      <c r="E42" s="74" t="s">
        <v>30</v>
      </c>
      <c r="F42" s="75">
        <v>43133</v>
      </c>
      <c r="G42" s="74" t="s">
        <v>479</v>
      </c>
      <c r="H42" s="74">
        <v>57040</v>
      </c>
      <c r="I42" s="74" t="s">
        <v>480</v>
      </c>
      <c r="J42" s="74" t="s">
        <v>481</v>
      </c>
      <c r="K42" s="74">
        <v>2018</v>
      </c>
      <c r="L42" s="76" t="s">
        <v>747</v>
      </c>
      <c r="M42" s="74" t="s">
        <v>759</v>
      </c>
      <c r="N42" s="74" t="s">
        <v>212</v>
      </c>
      <c r="O42" s="74" t="s">
        <v>760</v>
      </c>
      <c r="P42" s="77"/>
      <c r="Q42" s="74"/>
      <c r="R42" s="74"/>
      <c r="S42" s="74"/>
      <c r="T42" s="74"/>
      <c r="U42" s="77">
        <v>267101.65999999997</v>
      </c>
      <c r="V42" s="77">
        <v>5863.07</v>
      </c>
      <c r="W42" s="77">
        <v>2900</v>
      </c>
      <c r="X42" s="77">
        <v>411.2</v>
      </c>
      <c r="Y42" s="77">
        <v>272964.73</v>
      </c>
      <c r="Z42" s="77">
        <v>43674.36</v>
      </c>
      <c r="AA42" s="77">
        <v>319950.28999999998</v>
      </c>
      <c r="AB42" s="78" t="e">
        <v>#N/A</v>
      </c>
      <c r="AC42" s="3" t="s">
        <v>920</v>
      </c>
    </row>
    <row r="43" spans="1:31" x14ac:dyDescent="0.25">
      <c r="A43" s="74">
        <v>57040</v>
      </c>
      <c r="B43" s="85" t="s">
        <v>769</v>
      </c>
      <c r="C43" s="75">
        <v>43147</v>
      </c>
      <c r="D43" s="75">
        <v>43147</v>
      </c>
      <c r="E43" s="74" t="s">
        <v>30</v>
      </c>
      <c r="F43" s="75">
        <v>43105</v>
      </c>
      <c r="G43" s="74" t="s">
        <v>94</v>
      </c>
      <c r="H43" s="74">
        <v>57040</v>
      </c>
      <c r="I43" s="74" t="s">
        <v>770</v>
      </c>
      <c r="J43" s="74" t="s">
        <v>771</v>
      </c>
      <c r="K43" s="74">
        <v>2018</v>
      </c>
      <c r="L43" s="76" t="s">
        <v>356</v>
      </c>
      <c r="M43" s="74" t="s">
        <v>772</v>
      </c>
      <c r="N43" s="74" t="s">
        <v>197</v>
      </c>
      <c r="O43" s="74" t="s">
        <v>773</v>
      </c>
      <c r="P43" s="77"/>
      <c r="Q43" s="74"/>
      <c r="R43" s="74"/>
      <c r="S43" s="74"/>
      <c r="T43" s="74"/>
      <c r="U43" s="77">
        <v>291424.84000000003</v>
      </c>
      <c r="V43" s="77">
        <v>6248.07</v>
      </c>
      <c r="W43" s="77">
        <v>2900</v>
      </c>
      <c r="X43" s="77">
        <v>411.2</v>
      </c>
      <c r="Y43" s="77">
        <v>297672.91000000003</v>
      </c>
      <c r="Z43" s="77">
        <v>47627.67</v>
      </c>
      <c r="AA43" s="77">
        <v>348611.78</v>
      </c>
      <c r="AB43" s="78" t="s">
        <v>774</v>
      </c>
      <c r="AC43" s="3" t="s">
        <v>921</v>
      </c>
    </row>
    <row r="44" spans="1:31" x14ac:dyDescent="0.25">
      <c r="A44" s="74">
        <v>57040</v>
      </c>
      <c r="B44" s="83" t="s">
        <v>775</v>
      </c>
      <c r="C44" s="75">
        <v>43147</v>
      </c>
      <c r="D44" s="75">
        <v>43147</v>
      </c>
      <c r="E44" s="74" t="s">
        <v>30</v>
      </c>
      <c r="F44" s="75">
        <v>43105</v>
      </c>
      <c r="G44" s="74" t="s">
        <v>94</v>
      </c>
      <c r="H44" s="74">
        <v>57040</v>
      </c>
      <c r="I44" s="74" t="s">
        <v>770</v>
      </c>
      <c r="J44" s="74" t="s">
        <v>771</v>
      </c>
      <c r="K44" s="74">
        <v>2018</v>
      </c>
      <c r="L44" s="76" t="s">
        <v>595</v>
      </c>
      <c r="M44" s="74" t="s">
        <v>776</v>
      </c>
      <c r="N44" s="74" t="s">
        <v>777</v>
      </c>
      <c r="O44" s="74" t="s">
        <v>778</v>
      </c>
      <c r="P44" s="77"/>
      <c r="Q44" s="74"/>
      <c r="R44" s="74"/>
      <c r="S44" s="74"/>
      <c r="T44" s="74"/>
      <c r="U44" s="77">
        <v>291424.84000000003</v>
      </c>
      <c r="V44" s="77">
        <v>6248.07</v>
      </c>
      <c r="W44" s="77">
        <v>2900</v>
      </c>
      <c r="X44" s="77">
        <v>411.2</v>
      </c>
      <c r="Y44" s="77">
        <v>297672.91000000003</v>
      </c>
      <c r="Z44" s="77">
        <v>47627.67</v>
      </c>
      <c r="AA44" s="77">
        <v>348611.78</v>
      </c>
      <c r="AB44" s="78" t="s">
        <v>774</v>
      </c>
      <c r="AC44" s="3" t="s">
        <v>922</v>
      </c>
    </row>
    <row r="45" spans="1:31" x14ac:dyDescent="0.25">
      <c r="A45" s="74">
        <v>57040</v>
      </c>
      <c r="B45" s="83" t="s">
        <v>779</v>
      </c>
      <c r="C45" s="75">
        <v>43147</v>
      </c>
      <c r="D45" s="75">
        <v>43147</v>
      </c>
      <c r="E45" s="74" t="s">
        <v>30</v>
      </c>
      <c r="F45" s="75">
        <v>43089</v>
      </c>
      <c r="G45" s="74" t="s">
        <v>94</v>
      </c>
      <c r="H45" s="74">
        <v>57040</v>
      </c>
      <c r="I45" s="74" t="s">
        <v>780</v>
      </c>
      <c r="J45" s="74" t="s">
        <v>771</v>
      </c>
      <c r="K45" s="74">
        <v>2018</v>
      </c>
      <c r="L45" s="76" t="s">
        <v>781</v>
      </c>
      <c r="M45" s="74" t="s">
        <v>782</v>
      </c>
      <c r="N45" s="74" t="s">
        <v>783</v>
      </c>
      <c r="O45" s="74" t="s">
        <v>784</v>
      </c>
      <c r="P45" s="77"/>
      <c r="Q45" s="74"/>
      <c r="R45" s="74"/>
      <c r="S45" s="74"/>
      <c r="T45" s="74"/>
      <c r="U45" s="77">
        <v>336231.49</v>
      </c>
      <c r="V45" s="77">
        <v>6248.07</v>
      </c>
      <c r="W45" s="77">
        <v>2900</v>
      </c>
      <c r="X45" s="77">
        <v>411.2</v>
      </c>
      <c r="Y45" s="77">
        <v>342479.56</v>
      </c>
      <c r="Z45" s="77">
        <v>54796.73</v>
      </c>
      <c r="AA45" s="77">
        <v>400587.49</v>
      </c>
      <c r="AB45" s="78" t="s">
        <v>774</v>
      </c>
      <c r="AC45" s="3" t="s">
        <v>923</v>
      </c>
    </row>
    <row r="46" spans="1:31" x14ac:dyDescent="0.25">
      <c r="A46" s="74">
        <v>57040</v>
      </c>
      <c r="B46" s="83" t="s">
        <v>785</v>
      </c>
      <c r="C46" s="75">
        <v>43147</v>
      </c>
      <c r="D46" s="75">
        <v>43147</v>
      </c>
      <c r="E46" s="74" t="s">
        <v>30</v>
      </c>
      <c r="F46" s="75">
        <v>43105</v>
      </c>
      <c r="G46" s="74" t="s">
        <v>94</v>
      </c>
      <c r="H46" s="74">
        <v>57040</v>
      </c>
      <c r="I46" s="74" t="s">
        <v>780</v>
      </c>
      <c r="J46" s="74" t="s">
        <v>771</v>
      </c>
      <c r="K46" s="74">
        <v>2018</v>
      </c>
      <c r="L46" s="76" t="s">
        <v>595</v>
      </c>
      <c r="M46" s="74" t="s">
        <v>786</v>
      </c>
      <c r="N46" s="74" t="s">
        <v>787</v>
      </c>
      <c r="O46" s="74" t="s">
        <v>788</v>
      </c>
      <c r="P46" s="77"/>
      <c r="Q46" s="74"/>
      <c r="R46" s="74"/>
      <c r="S46" s="74"/>
      <c r="T46" s="74"/>
      <c r="U46" s="77">
        <v>336231.49</v>
      </c>
      <c r="V46" s="77">
        <v>6248.07</v>
      </c>
      <c r="W46" s="77">
        <v>2900</v>
      </c>
      <c r="X46" s="77">
        <v>411.2</v>
      </c>
      <c r="Y46" s="77">
        <v>342479.56</v>
      </c>
      <c r="Z46" s="77">
        <v>54796.73</v>
      </c>
      <c r="AA46" s="77">
        <v>400587.49</v>
      </c>
      <c r="AB46" s="78" t="s">
        <v>774</v>
      </c>
      <c r="AC46" s="3" t="s">
        <v>924</v>
      </c>
    </row>
    <row r="47" spans="1:31" x14ac:dyDescent="0.25">
      <c r="A47" s="74">
        <v>57040</v>
      </c>
      <c r="B47" s="83" t="s">
        <v>789</v>
      </c>
      <c r="C47" s="75">
        <v>43147</v>
      </c>
      <c r="D47" s="75">
        <v>43147</v>
      </c>
      <c r="E47" s="74" t="s">
        <v>30</v>
      </c>
      <c r="F47" s="75">
        <v>43133</v>
      </c>
      <c r="G47" s="74" t="s">
        <v>94</v>
      </c>
      <c r="H47" s="74">
        <v>57040</v>
      </c>
      <c r="I47" s="74" t="s">
        <v>314</v>
      </c>
      <c r="J47" s="74" t="s">
        <v>315</v>
      </c>
      <c r="K47" s="74">
        <v>2018</v>
      </c>
      <c r="L47" s="76" t="s">
        <v>790</v>
      </c>
      <c r="M47" s="74" t="s">
        <v>791</v>
      </c>
      <c r="N47" s="74" t="s">
        <v>318</v>
      </c>
      <c r="O47" s="74" t="s">
        <v>792</v>
      </c>
      <c r="P47" s="77"/>
      <c r="Q47" s="74"/>
      <c r="R47" s="74"/>
      <c r="S47" s="74"/>
      <c r="T47" s="74"/>
      <c r="U47" s="77">
        <v>241692.08</v>
      </c>
      <c r="V47" s="77">
        <v>6248.07</v>
      </c>
      <c r="W47" s="77">
        <v>2900</v>
      </c>
      <c r="X47" s="77">
        <v>411.2</v>
      </c>
      <c r="Y47" s="77">
        <v>247940.15</v>
      </c>
      <c r="Z47" s="77">
        <v>39670.42</v>
      </c>
      <c r="AA47" s="77">
        <v>290921.77</v>
      </c>
      <c r="AB47" s="78" t="e">
        <v>#N/A</v>
      </c>
      <c r="AC47" s="3" t="s">
        <v>925</v>
      </c>
    </row>
    <row r="48" spans="1:31" x14ac:dyDescent="0.25">
      <c r="A48" s="74">
        <v>57040</v>
      </c>
      <c r="B48" s="83" t="s">
        <v>793</v>
      </c>
      <c r="C48" s="75">
        <v>43147</v>
      </c>
      <c r="D48" s="75">
        <v>43147</v>
      </c>
      <c r="E48" s="74" t="s">
        <v>30</v>
      </c>
      <c r="F48" s="75">
        <v>43088</v>
      </c>
      <c r="G48" s="74" t="s">
        <v>94</v>
      </c>
      <c r="H48" s="74">
        <v>57040</v>
      </c>
      <c r="I48" s="74" t="s">
        <v>397</v>
      </c>
      <c r="J48" s="74" t="s">
        <v>34</v>
      </c>
      <c r="K48" s="74">
        <v>2018</v>
      </c>
      <c r="L48" s="76" t="s">
        <v>668</v>
      </c>
      <c r="M48" s="74" t="s">
        <v>794</v>
      </c>
      <c r="N48" s="74" t="s">
        <v>394</v>
      </c>
      <c r="O48" s="74" t="s">
        <v>795</v>
      </c>
      <c r="P48" s="77"/>
      <c r="Q48" s="74"/>
      <c r="R48" s="74"/>
      <c r="S48" s="74"/>
      <c r="T48" s="74"/>
      <c r="U48" s="77">
        <v>183746.86</v>
      </c>
      <c r="V48" s="77">
        <v>6203.07</v>
      </c>
      <c r="W48" s="77">
        <v>1160</v>
      </c>
      <c r="X48" s="77">
        <v>411.2</v>
      </c>
      <c r="Y48" s="77">
        <v>189949.93</v>
      </c>
      <c r="Z48" s="77">
        <v>30391.99</v>
      </c>
      <c r="AA48" s="77">
        <v>221913.12</v>
      </c>
      <c r="AB48" s="78" t="e">
        <v>#N/A</v>
      </c>
      <c r="AC48" s="3" t="s">
        <v>926</v>
      </c>
    </row>
    <row r="49" spans="1:38" x14ac:dyDescent="0.25">
      <c r="A49" s="74">
        <v>57040</v>
      </c>
      <c r="B49" s="83" t="s">
        <v>796</v>
      </c>
      <c r="C49" s="75">
        <v>43147</v>
      </c>
      <c r="D49" s="75">
        <v>43147</v>
      </c>
      <c r="E49" s="74" t="s">
        <v>30</v>
      </c>
      <c r="F49" s="75">
        <v>43112</v>
      </c>
      <c r="G49" s="74" t="s">
        <v>94</v>
      </c>
      <c r="H49" s="74">
        <v>57040</v>
      </c>
      <c r="I49" s="74" t="s">
        <v>797</v>
      </c>
      <c r="J49" s="74" t="s">
        <v>34</v>
      </c>
      <c r="K49" s="74">
        <v>2018</v>
      </c>
      <c r="L49" s="76" t="s">
        <v>447</v>
      </c>
      <c r="M49" s="74" t="s">
        <v>798</v>
      </c>
      <c r="N49" s="74" t="s">
        <v>799</v>
      </c>
      <c r="O49" s="74" t="s">
        <v>800</v>
      </c>
      <c r="P49" s="77"/>
      <c r="Q49" s="74"/>
      <c r="R49" s="74"/>
      <c r="S49" s="74"/>
      <c r="T49" s="74"/>
      <c r="U49" s="77">
        <v>203327.41</v>
      </c>
      <c r="V49" s="77">
        <v>6203.07</v>
      </c>
      <c r="W49" s="77">
        <v>1160</v>
      </c>
      <c r="X49" s="77">
        <v>411.2</v>
      </c>
      <c r="Y49" s="77">
        <v>209530.48</v>
      </c>
      <c r="Z49" s="77">
        <v>33524.879999999997</v>
      </c>
      <c r="AA49" s="77">
        <v>244626.56000000003</v>
      </c>
      <c r="AB49" s="78" t="e">
        <v>#N/A</v>
      </c>
      <c r="AC49" s="3" t="s">
        <v>927</v>
      </c>
    </row>
    <row r="50" spans="1:38" x14ac:dyDescent="0.25">
      <c r="A50" s="74">
        <v>57040</v>
      </c>
      <c r="B50" s="83" t="s">
        <v>801</v>
      </c>
      <c r="C50" s="75">
        <v>43147</v>
      </c>
      <c r="D50" s="75">
        <v>43147</v>
      </c>
      <c r="E50" s="74" t="s">
        <v>30</v>
      </c>
      <c r="F50" s="75">
        <v>43116</v>
      </c>
      <c r="G50" s="74" t="s">
        <v>94</v>
      </c>
      <c r="H50" s="74">
        <v>57040</v>
      </c>
      <c r="I50" s="74" t="s">
        <v>797</v>
      </c>
      <c r="J50" s="74" t="s">
        <v>34</v>
      </c>
      <c r="K50" s="74">
        <v>2018</v>
      </c>
      <c r="L50" s="76" t="s">
        <v>658</v>
      </c>
      <c r="M50" s="74" t="s">
        <v>802</v>
      </c>
      <c r="N50" s="74" t="s">
        <v>803</v>
      </c>
      <c r="O50" s="74" t="s">
        <v>804</v>
      </c>
      <c r="P50" s="77"/>
      <c r="Q50" s="74"/>
      <c r="R50" s="74"/>
      <c r="S50" s="74"/>
      <c r="T50" s="74"/>
      <c r="U50" s="77">
        <v>203327.41</v>
      </c>
      <c r="V50" s="77">
        <v>6203.07</v>
      </c>
      <c r="W50" s="77">
        <v>1160</v>
      </c>
      <c r="X50" s="77">
        <v>411.2</v>
      </c>
      <c r="Y50" s="77">
        <v>209530.48</v>
      </c>
      <c r="Z50" s="77">
        <v>33524.879999999997</v>
      </c>
      <c r="AA50" s="77">
        <v>244626.56000000003</v>
      </c>
      <c r="AB50" s="78" t="e">
        <v>#N/A</v>
      </c>
      <c r="AC50" s="3" t="s">
        <v>928</v>
      </c>
      <c r="AE50" s="3">
        <v>51</v>
      </c>
      <c r="AL50">
        <f>1/2</f>
        <v>0.5</v>
      </c>
    </row>
    <row r="51" spans="1:38" x14ac:dyDescent="0.25">
      <c r="A51" s="74">
        <v>57040</v>
      </c>
      <c r="B51" s="83" t="s">
        <v>805</v>
      </c>
      <c r="C51" s="75">
        <v>43147</v>
      </c>
      <c r="D51" s="75">
        <v>43147</v>
      </c>
      <c r="E51" s="74" t="s">
        <v>30</v>
      </c>
      <c r="F51" s="75">
        <v>43089</v>
      </c>
      <c r="G51" s="74" t="s">
        <v>94</v>
      </c>
      <c r="H51" s="74">
        <v>57040</v>
      </c>
      <c r="I51" s="74" t="s">
        <v>442</v>
      </c>
      <c r="J51" s="74" t="s">
        <v>329</v>
      </c>
      <c r="K51" s="74">
        <v>2018</v>
      </c>
      <c r="L51" s="76" t="s">
        <v>806</v>
      </c>
      <c r="M51" s="74" t="s">
        <v>807</v>
      </c>
      <c r="N51" s="74" t="s">
        <v>344</v>
      </c>
      <c r="O51" s="74" t="s">
        <v>808</v>
      </c>
      <c r="P51" s="77"/>
      <c r="Q51" s="74"/>
      <c r="R51" s="74"/>
      <c r="S51" s="74"/>
      <c r="T51" s="74"/>
      <c r="U51" s="77">
        <v>207051.55</v>
      </c>
      <c r="V51" s="77">
        <v>6203.07</v>
      </c>
      <c r="W51" s="77">
        <v>1160</v>
      </c>
      <c r="X51" s="77">
        <v>411.2</v>
      </c>
      <c r="Y51" s="77">
        <v>213254.62</v>
      </c>
      <c r="Z51" s="77">
        <v>34120.74</v>
      </c>
      <c r="AA51" s="77">
        <v>248946.56</v>
      </c>
      <c r="AB51" s="78" t="s">
        <v>445</v>
      </c>
      <c r="AC51" s="3" t="s">
        <v>929</v>
      </c>
      <c r="AE51" s="3">
        <f>28*2</f>
        <v>56</v>
      </c>
      <c r="AL51">
        <f>+AL50*50</f>
        <v>25</v>
      </c>
    </row>
    <row r="52" spans="1:38" x14ac:dyDescent="0.25">
      <c r="A52" s="74">
        <v>57040</v>
      </c>
      <c r="B52" s="83" t="s">
        <v>809</v>
      </c>
      <c r="C52" s="75">
        <v>43147</v>
      </c>
      <c r="D52" s="75">
        <v>43147</v>
      </c>
      <c r="E52" s="74" t="s">
        <v>30</v>
      </c>
      <c r="F52" s="75">
        <v>43133</v>
      </c>
      <c r="G52" s="74" t="s">
        <v>94</v>
      </c>
      <c r="H52" s="74">
        <v>57040</v>
      </c>
      <c r="I52" s="74" t="s">
        <v>143</v>
      </c>
      <c r="J52" s="74" t="s">
        <v>96</v>
      </c>
      <c r="K52" s="74">
        <v>2018</v>
      </c>
      <c r="L52" s="76" t="s">
        <v>810</v>
      </c>
      <c r="M52" s="74" t="s">
        <v>811</v>
      </c>
      <c r="N52" s="74" t="s">
        <v>139</v>
      </c>
      <c r="O52" s="74" t="s">
        <v>812</v>
      </c>
      <c r="P52" s="77"/>
      <c r="Q52" s="74"/>
      <c r="R52" s="74"/>
      <c r="S52" s="74"/>
      <c r="T52" s="74"/>
      <c r="U52" s="77">
        <v>211746.31</v>
      </c>
      <c r="V52" s="77">
        <v>6108.07</v>
      </c>
      <c r="W52" s="77">
        <v>1160</v>
      </c>
      <c r="X52" s="77">
        <v>411.2</v>
      </c>
      <c r="Y52" s="77">
        <v>217854.38</v>
      </c>
      <c r="Z52" s="77">
        <v>34856.699999999997</v>
      </c>
      <c r="AA52" s="77">
        <v>254282.28000000003</v>
      </c>
      <c r="AB52" s="78" t="s">
        <v>147</v>
      </c>
      <c r="AC52" s="3" t="s">
        <v>930</v>
      </c>
      <c r="AE52" s="3">
        <f>+AE50+AE51</f>
        <v>107</v>
      </c>
    </row>
    <row r="53" spans="1:38" x14ac:dyDescent="0.25">
      <c r="A53" s="74">
        <v>57040</v>
      </c>
      <c r="B53" s="83" t="s">
        <v>813</v>
      </c>
      <c r="C53" s="75">
        <v>43147</v>
      </c>
      <c r="D53" s="75">
        <v>43147</v>
      </c>
      <c r="E53" s="74" t="s">
        <v>30</v>
      </c>
      <c r="F53" s="75">
        <v>43133</v>
      </c>
      <c r="G53" s="74" t="s">
        <v>94</v>
      </c>
      <c r="H53" s="74">
        <v>57040</v>
      </c>
      <c r="I53" s="74" t="s">
        <v>143</v>
      </c>
      <c r="J53" s="74" t="s">
        <v>96</v>
      </c>
      <c r="K53" s="74">
        <v>2018</v>
      </c>
      <c r="L53" s="76" t="s">
        <v>810</v>
      </c>
      <c r="M53" s="74" t="s">
        <v>814</v>
      </c>
      <c r="N53" s="74" t="s">
        <v>139</v>
      </c>
      <c r="O53" s="74" t="s">
        <v>815</v>
      </c>
      <c r="P53" s="77"/>
      <c r="Q53" s="74"/>
      <c r="R53" s="74"/>
      <c r="S53" s="74"/>
      <c r="T53" s="74"/>
      <c r="U53" s="77">
        <v>211746.31</v>
      </c>
      <c r="V53" s="77">
        <v>6108.07</v>
      </c>
      <c r="W53" s="77">
        <v>1160</v>
      </c>
      <c r="X53" s="77">
        <v>411.2</v>
      </c>
      <c r="Y53" s="77">
        <v>217854.38</v>
      </c>
      <c r="Z53" s="77">
        <v>34856.699999999997</v>
      </c>
      <c r="AA53" s="77">
        <v>254282.28000000003</v>
      </c>
      <c r="AB53" s="78" t="s">
        <v>147</v>
      </c>
      <c r="AC53" s="3" t="s">
        <v>933</v>
      </c>
    </row>
    <row r="54" spans="1:38" x14ac:dyDescent="0.25">
      <c r="A54" s="74">
        <v>57040</v>
      </c>
      <c r="B54" s="83" t="s">
        <v>816</v>
      </c>
      <c r="C54" s="75">
        <v>43147</v>
      </c>
      <c r="D54" s="75">
        <v>43147</v>
      </c>
      <c r="E54" s="74" t="s">
        <v>30</v>
      </c>
      <c r="F54" s="75">
        <v>43123</v>
      </c>
      <c r="G54" s="74" t="s">
        <v>41</v>
      </c>
      <c r="H54" s="74">
        <v>57040</v>
      </c>
      <c r="I54" s="74" t="s">
        <v>817</v>
      </c>
      <c r="J54" s="74" t="s">
        <v>194</v>
      </c>
      <c r="K54" s="74">
        <v>2018</v>
      </c>
      <c r="L54" s="76" t="s">
        <v>818</v>
      </c>
      <c r="M54" s="74" t="s">
        <v>819</v>
      </c>
      <c r="N54" s="74" t="s">
        <v>820</v>
      </c>
      <c r="O54" s="74" t="s">
        <v>821</v>
      </c>
      <c r="P54" s="77"/>
      <c r="Q54" s="74"/>
      <c r="R54" s="86"/>
      <c r="S54" s="74"/>
      <c r="T54" s="74"/>
      <c r="U54" s="77">
        <v>217986.74</v>
      </c>
      <c r="V54" s="77">
        <v>5699.55</v>
      </c>
      <c r="W54" s="77">
        <v>1160</v>
      </c>
      <c r="X54" s="77">
        <v>411.2</v>
      </c>
      <c r="Y54" s="77">
        <v>223686.28999999998</v>
      </c>
      <c r="Z54" s="77">
        <v>35789.81</v>
      </c>
      <c r="AA54" s="77">
        <v>261047.3</v>
      </c>
      <c r="AB54" s="76" t="s">
        <v>822</v>
      </c>
      <c r="AC54" s="3" t="s">
        <v>932</v>
      </c>
    </row>
    <row r="55" spans="1:38" x14ac:dyDescent="0.25">
      <c r="A55" s="74">
        <v>57040</v>
      </c>
      <c r="B55" s="83" t="s">
        <v>823</v>
      </c>
      <c r="C55" s="75">
        <v>43147</v>
      </c>
      <c r="D55" s="75">
        <v>43147</v>
      </c>
      <c r="E55" s="74" t="s">
        <v>30</v>
      </c>
      <c r="F55" s="75">
        <v>43125</v>
      </c>
      <c r="G55" s="74" t="s">
        <v>41</v>
      </c>
      <c r="H55" s="74">
        <v>57040</v>
      </c>
      <c r="I55" s="74" t="s">
        <v>817</v>
      </c>
      <c r="J55" s="74" t="s">
        <v>194</v>
      </c>
      <c r="K55" s="74">
        <v>2018</v>
      </c>
      <c r="L55" s="76" t="s">
        <v>824</v>
      </c>
      <c r="M55" s="74" t="s">
        <v>825</v>
      </c>
      <c r="N55" s="74" t="s">
        <v>826</v>
      </c>
      <c r="O55" s="74" t="s">
        <v>827</v>
      </c>
      <c r="P55" s="77"/>
      <c r="Q55" s="74"/>
      <c r="R55" s="74"/>
      <c r="S55" s="74"/>
      <c r="T55" s="74"/>
      <c r="U55" s="77">
        <v>217986.74</v>
      </c>
      <c r="V55" s="77">
        <v>5699.55</v>
      </c>
      <c r="W55" s="77">
        <v>1160</v>
      </c>
      <c r="X55" s="77">
        <v>411.2</v>
      </c>
      <c r="Y55" s="77">
        <v>223686.28999999998</v>
      </c>
      <c r="Z55" s="77">
        <v>35789.81</v>
      </c>
      <c r="AA55" s="77">
        <v>261047.3</v>
      </c>
      <c r="AB55" s="76" t="s">
        <v>822</v>
      </c>
      <c r="AC55" s="3" t="s">
        <v>931</v>
      </c>
    </row>
    <row r="56" spans="1:38" x14ac:dyDescent="0.25">
      <c r="A56" s="74">
        <v>57040</v>
      </c>
      <c r="B56" s="83" t="s">
        <v>828</v>
      </c>
      <c r="C56" s="75">
        <v>43147</v>
      </c>
      <c r="D56" s="75">
        <v>43147</v>
      </c>
      <c r="E56" s="74" t="s">
        <v>30</v>
      </c>
      <c r="F56" s="75">
        <v>43122</v>
      </c>
      <c r="G56" s="74" t="s">
        <v>41</v>
      </c>
      <c r="H56" s="74">
        <v>57040</v>
      </c>
      <c r="I56" s="74" t="s">
        <v>293</v>
      </c>
      <c r="J56" s="74" t="s">
        <v>43</v>
      </c>
      <c r="K56" s="74">
        <v>2018</v>
      </c>
      <c r="L56" s="76" t="s">
        <v>829</v>
      </c>
      <c r="M56" s="74" t="s">
        <v>830</v>
      </c>
      <c r="N56" s="74" t="s">
        <v>831</v>
      </c>
      <c r="O56" s="74" t="s">
        <v>832</v>
      </c>
      <c r="P56" s="77"/>
      <c r="Q56" s="74"/>
      <c r="R56" s="74"/>
      <c r="S56" s="74"/>
      <c r="T56" s="74"/>
      <c r="U56" s="77">
        <v>275721.09000000003</v>
      </c>
      <c r="V56" s="77">
        <v>5699.55</v>
      </c>
      <c r="W56" s="77">
        <v>2320</v>
      </c>
      <c r="X56" s="77">
        <v>411.2</v>
      </c>
      <c r="Y56" s="77">
        <v>281420.64</v>
      </c>
      <c r="Z56" s="77">
        <v>45027.3</v>
      </c>
      <c r="AA56" s="77">
        <v>329179.14</v>
      </c>
      <c r="AB56" s="76" t="s">
        <v>299</v>
      </c>
      <c r="AC56" s="3" t="s">
        <v>934</v>
      </c>
    </row>
    <row r="57" spans="1:38" x14ac:dyDescent="0.25">
      <c r="A57" s="74">
        <v>57040</v>
      </c>
      <c r="B57" s="83" t="s">
        <v>833</v>
      </c>
      <c r="C57" s="75">
        <v>43148</v>
      </c>
      <c r="D57" s="75">
        <v>43148</v>
      </c>
      <c r="E57" s="74" t="s">
        <v>30</v>
      </c>
      <c r="F57" s="75">
        <v>43129</v>
      </c>
      <c r="G57" s="74" t="s">
        <v>74</v>
      </c>
      <c r="H57" s="74">
        <v>57040</v>
      </c>
      <c r="I57" s="74" t="s">
        <v>75</v>
      </c>
      <c r="J57" s="74" t="s">
        <v>76</v>
      </c>
      <c r="K57" s="74">
        <v>2018</v>
      </c>
      <c r="L57" s="76" t="s">
        <v>834</v>
      </c>
      <c r="M57" s="74" t="s">
        <v>835</v>
      </c>
      <c r="N57" s="74" t="s">
        <v>273</v>
      </c>
      <c r="O57" s="74" t="s">
        <v>836</v>
      </c>
      <c r="P57" s="77"/>
      <c r="Q57" s="74"/>
      <c r="R57" s="74"/>
      <c r="S57" s="74"/>
      <c r="T57" s="74"/>
      <c r="U57" s="77">
        <v>518960.16</v>
      </c>
      <c r="V57" s="77">
        <v>5699.55</v>
      </c>
      <c r="W57" s="77">
        <v>2900</v>
      </c>
      <c r="X57" s="77">
        <v>411.2</v>
      </c>
      <c r="Y57" s="77">
        <v>524659.71</v>
      </c>
      <c r="Z57" s="77">
        <v>83945.55</v>
      </c>
      <c r="AA57" s="77">
        <v>611916.46</v>
      </c>
      <c r="AB57" s="84" t="s">
        <v>81</v>
      </c>
      <c r="AC57" s="3" t="s">
        <v>935</v>
      </c>
    </row>
    <row r="58" spans="1:38" x14ac:dyDescent="0.25">
      <c r="A58" s="74">
        <v>57040</v>
      </c>
      <c r="B58" s="83" t="s">
        <v>837</v>
      </c>
      <c r="C58" s="75">
        <v>43148</v>
      </c>
      <c r="D58" s="75">
        <v>43148</v>
      </c>
      <c r="E58" s="74" t="s">
        <v>30</v>
      </c>
      <c r="F58" s="75">
        <v>43129</v>
      </c>
      <c r="G58" s="74" t="s">
        <v>74</v>
      </c>
      <c r="H58" s="74">
        <v>57040</v>
      </c>
      <c r="I58" s="74" t="s">
        <v>83</v>
      </c>
      <c r="J58" s="74" t="s">
        <v>76</v>
      </c>
      <c r="K58" s="74">
        <v>2018</v>
      </c>
      <c r="L58" s="76" t="s">
        <v>838</v>
      </c>
      <c r="M58" s="74" t="s">
        <v>839</v>
      </c>
      <c r="N58" s="74" t="s">
        <v>278</v>
      </c>
      <c r="O58" s="74" t="s">
        <v>840</v>
      </c>
      <c r="P58" s="77"/>
      <c r="Q58" s="74"/>
      <c r="R58" s="74"/>
      <c r="S58" s="74"/>
      <c r="T58" s="74"/>
      <c r="U58" s="77">
        <v>462966.73</v>
      </c>
      <c r="V58" s="77">
        <v>5699.55</v>
      </c>
      <c r="W58" s="77">
        <v>2900</v>
      </c>
      <c r="X58" s="77">
        <v>411.2</v>
      </c>
      <c r="Y58" s="77">
        <v>468666.27999999997</v>
      </c>
      <c r="Z58" s="77">
        <v>74986.600000000006</v>
      </c>
      <c r="AA58" s="77">
        <v>546964.07999999996</v>
      </c>
      <c r="AB58" s="84" t="s">
        <v>88</v>
      </c>
      <c r="AC58" s="3" t="s">
        <v>936</v>
      </c>
    </row>
    <row r="59" spans="1:38" x14ac:dyDescent="0.25">
      <c r="A59" s="74">
        <v>57040</v>
      </c>
      <c r="B59" s="83" t="s">
        <v>841</v>
      </c>
      <c r="C59" s="75">
        <v>43148</v>
      </c>
      <c r="D59" s="75">
        <v>43148</v>
      </c>
      <c r="E59" s="74" t="s">
        <v>30</v>
      </c>
      <c r="F59" s="75">
        <v>43129</v>
      </c>
      <c r="G59" s="74" t="s">
        <v>74</v>
      </c>
      <c r="H59" s="74">
        <v>57040</v>
      </c>
      <c r="I59" s="74" t="s">
        <v>83</v>
      </c>
      <c r="J59" s="74" t="s">
        <v>76</v>
      </c>
      <c r="K59" s="74">
        <v>2018</v>
      </c>
      <c r="L59" s="76" t="s">
        <v>842</v>
      </c>
      <c r="M59" s="74" t="s">
        <v>843</v>
      </c>
      <c r="N59" s="74" t="s">
        <v>844</v>
      </c>
      <c r="O59" s="74" t="s">
        <v>845</v>
      </c>
      <c r="P59" s="77"/>
      <c r="Q59" s="74"/>
      <c r="R59" s="74"/>
      <c r="S59" s="74"/>
      <c r="T59" s="74"/>
      <c r="U59" s="77">
        <v>462966.73</v>
      </c>
      <c r="V59" s="77">
        <v>5699.55</v>
      </c>
      <c r="W59" s="77">
        <v>2900</v>
      </c>
      <c r="X59" s="77">
        <v>411.2</v>
      </c>
      <c r="Y59" s="77">
        <v>468666.27999999997</v>
      </c>
      <c r="Z59" s="77">
        <v>74986.600000000006</v>
      </c>
      <c r="AA59" s="77">
        <v>546964.07999999996</v>
      </c>
      <c r="AB59" s="84" t="s">
        <v>88</v>
      </c>
      <c r="AC59" s="3" t="s">
        <v>937</v>
      </c>
    </row>
    <row r="60" spans="1:38" x14ac:dyDescent="0.25">
      <c r="A60" s="73">
        <v>57040</v>
      </c>
      <c r="B60" s="72" t="s">
        <v>846</v>
      </c>
      <c r="C60" s="71">
        <v>43153</v>
      </c>
      <c r="D60" s="71">
        <v>43153</v>
      </c>
      <c r="E60" s="73" t="s">
        <v>30</v>
      </c>
      <c r="F60" s="71">
        <v>43124</v>
      </c>
      <c r="G60" s="73" t="s">
        <v>41</v>
      </c>
      <c r="H60" s="73">
        <v>57040</v>
      </c>
      <c r="I60" s="73" t="s">
        <v>42</v>
      </c>
      <c r="J60" s="73" t="s">
        <v>43</v>
      </c>
      <c r="K60" s="73">
        <v>2018</v>
      </c>
      <c r="L60" s="70" t="s">
        <v>847</v>
      </c>
      <c r="M60" s="73" t="s">
        <v>848</v>
      </c>
      <c r="N60" s="73" t="s">
        <v>463</v>
      </c>
      <c r="O60" s="73" t="s">
        <v>849</v>
      </c>
      <c r="P60" s="69">
        <v>311857.46000000002</v>
      </c>
      <c r="Q60" s="73"/>
      <c r="R60" s="73"/>
      <c r="S60" s="73"/>
      <c r="T60" s="73"/>
      <c r="U60" s="69">
        <v>311857.46000000002</v>
      </c>
      <c r="V60" s="69">
        <v>5699.55</v>
      </c>
      <c r="W60" s="69">
        <v>2320</v>
      </c>
      <c r="X60" s="69">
        <v>411.2</v>
      </c>
      <c r="Y60" s="69">
        <v>317557.01</v>
      </c>
      <c r="Z60" s="69">
        <v>50809.120000000003</v>
      </c>
      <c r="AA60" s="69">
        <v>371097.33</v>
      </c>
      <c r="AB60" s="70" t="s">
        <v>48</v>
      </c>
      <c r="AC60" s="3" t="s">
        <v>938</v>
      </c>
    </row>
    <row r="61" spans="1:38" x14ac:dyDescent="0.25">
      <c r="A61" s="73">
        <v>57040</v>
      </c>
      <c r="B61" s="72" t="s">
        <v>850</v>
      </c>
      <c r="C61" s="71">
        <v>43153</v>
      </c>
      <c r="D61" s="71">
        <v>43153</v>
      </c>
      <c r="E61" s="73" t="s">
        <v>30</v>
      </c>
      <c r="F61" s="71">
        <v>43130</v>
      </c>
      <c r="G61" s="73" t="s">
        <v>41</v>
      </c>
      <c r="H61" s="73">
        <v>57040</v>
      </c>
      <c r="I61" s="73" t="s">
        <v>42</v>
      </c>
      <c r="J61" s="73" t="s">
        <v>43</v>
      </c>
      <c r="K61" s="73">
        <v>2018</v>
      </c>
      <c r="L61" s="70" t="s">
        <v>851</v>
      </c>
      <c r="M61" s="73" t="s">
        <v>852</v>
      </c>
      <c r="N61" s="73" t="s">
        <v>853</v>
      </c>
      <c r="O61" s="73" t="s">
        <v>854</v>
      </c>
      <c r="P61" s="69">
        <v>311857.46000000002</v>
      </c>
      <c r="Q61" s="73"/>
      <c r="R61" s="73"/>
      <c r="S61" s="73"/>
      <c r="T61" s="73"/>
      <c r="U61" s="69">
        <v>311857.46000000002</v>
      </c>
      <c r="V61" s="69">
        <v>5699.55</v>
      </c>
      <c r="W61" s="69">
        <v>2320</v>
      </c>
      <c r="X61" s="69">
        <v>411.2</v>
      </c>
      <c r="Y61" s="69">
        <v>317557.01</v>
      </c>
      <c r="Z61" s="69">
        <v>50809.120000000003</v>
      </c>
      <c r="AA61" s="69">
        <v>371097.33</v>
      </c>
      <c r="AB61" s="70" t="s">
        <v>48</v>
      </c>
      <c r="AC61" s="3" t="s">
        <v>939</v>
      </c>
    </row>
    <row r="62" spans="1:38" x14ac:dyDescent="0.25">
      <c r="A62" s="73">
        <v>57040</v>
      </c>
      <c r="B62" s="72" t="s">
        <v>855</v>
      </c>
      <c r="C62" s="71">
        <v>43153</v>
      </c>
      <c r="D62" s="71">
        <v>43153</v>
      </c>
      <c r="E62" s="73" t="s">
        <v>30</v>
      </c>
      <c r="F62" s="71">
        <v>43132</v>
      </c>
      <c r="G62" s="73" t="s">
        <v>74</v>
      </c>
      <c r="H62" s="73">
        <v>57040</v>
      </c>
      <c r="I62" s="73" t="s">
        <v>83</v>
      </c>
      <c r="J62" s="73" t="s">
        <v>43</v>
      </c>
      <c r="K62" s="73">
        <v>2018</v>
      </c>
      <c r="L62" s="70" t="s">
        <v>856</v>
      </c>
      <c r="M62" s="73" t="s">
        <v>857</v>
      </c>
      <c r="N62" s="73" t="s">
        <v>278</v>
      </c>
      <c r="O62" s="73" t="s">
        <v>858</v>
      </c>
      <c r="P62" s="69">
        <v>462966.73</v>
      </c>
      <c r="Q62" s="73"/>
      <c r="R62" s="73"/>
      <c r="S62" s="73"/>
      <c r="T62" s="73"/>
      <c r="U62" s="69">
        <v>462966.73</v>
      </c>
      <c r="V62" s="69">
        <v>5699.55</v>
      </c>
      <c r="W62" s="69">
        <v>2900</v>
      </c>
      <c r="X62" s="69">
        <v>411.2</v>
      </c>
      <c r="Y62" s="69">
        <v>468666.27999999997</v>
      </c>
      <c r="Z62" s="69">
        <v>74986.600000000006</v>
      </c>
      <c r="AA62" s="69">
        <v>546964.07999999996</v>
      </c>
      <c r="AB62" s="70" t="s">
        <v>88</v>
      </c>
      <c r="AC62" s="3" t="s">
        <v>940</v>
      </c>
    </row>
    <row r="63" spans="1:38" x14ac:dyDescent="0.25">
      <c r="A63" s="73">
        <v>57040</v>
      </c>
      <c r="B63" s="72" t="s">
        <v>859</v>
      </c>
      <c r="C63" s="71">
        <v>43156</v>
      </c>
      <c r="D63" s="71">
        <v>43156</v>
      </c>
      <c r="E63" s="73" t="s">
        <v>30</v>
      </c>
      <c r="F63" s="71">
        <v>43089</v>
      </c>
      <c r="G63" s="73" t="s">
        <v>94</v>
      </c>
      <c r="H63" s="73">
        <v>57040</v>
      </c>
      <c r="I63" s="73" t="s">
        <v>770</v>
      </c>
      <c r="J63" s="73" t="s">
        <v>771</v>
      </c>
      <c r="K63" s="73">
        <v>2018</v>
      </c>
      <c r="L63" s="70" t="s">
        <v>322</v>
      </c>
      <c r="M63" s="73" t="s">
        <v>860</v>
      </c>
      <c r="N63" s="73" t="s">
        <v>826</v>
      </c>
      <c r="O63" s="73" t="s">
        <v>861</v>
      </c>
      <c r="P63" s="69">
        <v>291424.84000000003</v>
      </c>
      <c r="Q63" s="73"/>
      <c r="R63" s="73"/>
      <c r="S63" s="73"/>
      <c r="T63" s="73"/>
      <c r="U63" s="69">
        <v>291424.84000000003</v>
      </c>
      <c r="V63" s="69">
        <v>6248.07</v>
      </c>
      <c r="W63" s="69">
        <v>2900</v>
      </c>
      <c r="X63" s="69">
        <v>411.2</v>
      </c>
      <c r="Y63" s="69">
        <v>297672.91000000003</v>
      </c>
      <c r="Z63" s="69">
        <v>47627.67</v>
      </c>
      <c r="AA63" s="69">
        <v>348611.78</v>
      </c>
      <c r="AB63" s="73" t="s">
        <v>774</v>
      </c>
      <c r="AC63" s="3" t="s">
        <v>905</v>
      </c>
    </row>
    <row r="64" spans="1:38" x14ac:dyDescent="0.25">
      <c r="A64" s="73">
        <v>57040</v>
      </c>
      <c r="B64" s="72" t="s">
        <v>862</v>
      </c>
      <c r="C64" s="71">
        <v>43156</v>
      </c>
      <c r="D64" s="71">
        <v>43156</v>
      </c>
      <c r="E64" s="73" t="s">
        <v>30</v>
      </c>
      <c r="F64" s="71">
        <v>43133</v>
      </c>
      <c r="G64" s="73" t="s">
        <v>94</v>
      </c>
      <c r="H64" s="73">
        <v>57040</v>
      </c>
      <c r="I64" s="73" t="s">
        <v>770</v>
      </c>
      <c r="J64" s="73" t="s">
        <v>771</v>
      </c>
      <c r="K64" s="73">
        <v>2018</v>
      </c>
      <c r="L64" s="70" t="s">
        <v>790</v>
      </c>
      <c r="M64" s="73" t="s">
        <v>863</v>
      </c>
      <c r="N64" s="73" t="s">
        <v>826</v>
      </c>
      <c r="O64" s="73" t="s">
        <v>864</v>
      </c>
      <c r="P64" s="69">
        <v>291424.84000000003</v>
      </c>
      <c r="Q64" s="73"/>
      <c r="R64" s="73"/>
      <c r="S64" s="73"/>
      <c r="T64" s="73"/>
      <c r="U64" s="69">
        <v>291424.84000000003</v>
      </c>
      <c r="V64" s="69">
        <v>6248.07</v>
      </c>
      <c r="W64" s="69">
        <v>2900</v>
      </c>
      <c r="X64" s="69">
        <v>411.2</v>
      </c>
      <c r="Y64" s="69">
        <v>297672.91000000003</v>
      </c>
      <c r="Z64" s="69">
        <v>47627.67</v>
      </c>
      <c r="AA64" s="69">
        <v>348611.78</v>
      </c>
      <c r="AB64" s="73" t="s">
        <v>774</v>
      </c>
      <c r="AC64" s="3" t="s">
        <v>906</v>
      </c>
    </row>
    <row r="65" spans="1:29" x14ac:dyDescent="0.25">
      <c r="A65" s="73">
        <v>57040</v>
      </c>
      <c r="B65" s="72" t="s">
        <v>865</v>
      </c>
      <c r="C65" s="71">
        <v>43156</v>
      </c>
      <c r="D65" s="71">
        <v>43156</v>
      </c>
      <c r="E65" s="73" t="s">
        <v>30</v>
      </c>
      <c r="F65" s="71">
        <v>43150</v>
      </c>
      <c r="G65" s="73" t="s">
        <v>94</v>
      </c>
      <c r="H65" s="73">
        <v>57040</v>
      </c>
      <c r="I65" s="73" t="s">
        <v>866</v>
      </c>
      <c r="J65" s="73" t="s">
        <v>34</v>
      </c>
      <c r="K65" s="73">
        <v>2018</v>
      </c>
      <c r="L65" s="70" t="s">
        <v>867</v>
      </c>
      <c r="M65" s="73" t="s">
        <v>868</v>
      </c>
      <c r="N65" s="73" t="s">
        <v>869</v>
      </c>
      <c r="O65" s="73" t="s">
        <v>870</v>
      </c>
      <c r="P65" s="69">
        <v>187810.17</v>
      </c>
      <c r="Q65" s="73"/>
      <c r="R65" s="73"/>
      <c r="S65" s="73"/>
      <c r="T65" s="73"/>
      <c r="U65" s="69">
        <v>187810.17</v>
      </c>
      <c r="V65" s="69">
        <v>6203.07</v>
      </c>
      <c r="W65" s="69">
        <v>1160</v>
      </c>
      <c r="X65" s="69">
        <v>411.2</v>
      </c>
      <c r="Y65" s="69">
        <v>194013.24000000002</v>
      </c>
      <c r="Z65" s="69">
        <v>31042.12</v>
      </c>
      <c r="AA65" s="69">
        <v>226626.56000000003</v>
      </c>
      <c r="AB65" s="73" t="s">
        <v>871</v>
      </c>
      <c r="AC65" s="3" t="s">
        <v>907</v>
      </c>
    </row>
    <row r="66" spans="1:29" x14ac:dyDescent="0.25">
      <c r="A66" s="73">
        <v>57040</v>
      </c>
      <c r="B66" s="72" t="s">
        <v>872</v>
      </c>
      <c r="C66" s="71">
        <v>43156</v>
      </c>
      <c r="D66" s="71">
        <v>43156</v>
      </c>
      <c r="E66" s="73" t="s">
        <v>30</v>
      </c>
      <c r="F66" s="71">
        <v>43133</v>
      </c>
      <c r="G66" s="73" t="s">
        <v>94</v>
      </c>
      <c r="H66" s="73">
        <v>57040</v>
      </c>
      <c r="I66" s="73" t="s">
        <v>797</v>
      </c>
      <c r="J66" s="73" t="s">
        <v>34</v>
      </c>
      <c r="K66" s="73">
        <v>2018</v>
      </c>
      <c r="L66" s="70" t="s">
        <v>810</v>
      </c>
      <c r="M66" s="73" t="s">
        <v>873</v>
      </c>
      <c r="N66" s="73" t="s">
        <v>874</v>
      </c>
      <c r="O66" s="73" t="s">
        <v>875</v>
      </c>
      <c r="P66" s="69">
        <v>203327.41</v>
      </c>
      <c r="Q66" s="73"/>
      <c r="R66" s="73"/>
      <c r="S66" s="73"/>
      <c r="T66" s="73"/>
      <c r="U66" s="69">
        <v>203327.41</v>
      </c>
      <c r="V66" s="69">
        <v>6203.07</v>
      </c>
      <c r="W66" s="69">
        <v>1160</v>
      </c>
      <c r="X66" s="69">
        <v>411.2</v>
      </c>
      <c r="Y66" s="69">
        <v>209530.48</v>
      </c>
      <c r="Z66" s="69">
        <v>33524.879999999997</v>
      </c>
      <c r="AA66" s="69">
        <v>244626.56000000003</v>
      </c>
      <c r="AB66" s="73" t="s">
        <v>876</v>
      </c>
      <c r="AC66" s="3" t="s">
        <v>908</v>
      </c>
    </row>
    <row r="67" spans="1:29" x14ac:dyDescent="0.25">
      <c r="A67" s="73">
        <v>57040</v>
      </c>
      <c r="B67" s="72" t="s">
        <v>877</v>
      </c>
      <c r="C67" s="71">
        <v>43156</v>
      </c>
      <c r="D67" s="71">
        <v>43156</v>
      </c>
      <c r="E67" s="73" t="s">
        <v>30</v>
      </c>
      <c r="F67" s="71">
        <v>43150</v>
      </c>
      <c r="G67" s="73" t="s">
        <v>94</v>
      </c>
      <c r="H67" s="73">
        <v>57040</v>
      </c>
      <c r="I67" s="73" t="s">
        <v>328</v>
      </c>
      <c r="J67" s="73" t="s">
        <v>329</v>
      </c>
      <c r="K67" s="73">
        <v>2018</v>
      </c>
      <c r="L67" s="70" t="s">
        <v>878</v>
      </c>
      <c r="M67" s="73" t="s">
        <v>879</v>
      </c>
      <c r="N67" s="73" t="s">
        <v>880</v>
      </c>
      <c r="O67" s="73" t="s">
        <v>881</v>
      </c>
      <c r="P67" s="69">
        <v>179198.1</v>
      </c>
      <c r="Q67" s="73"/>
      <c r="R67" s="73"/>
      <c r="S67" s="73"/>
      <c r="T67" s="73"/>
      <c r="U67" s="69">
        <v>179198.1</v>
      </c>
      <c r="V67" s="69">
        <v>6203.07</v>
      </c>
      <c r="W67" s="69">
        <v>1160</v>
      </c>
      <c r="X67" s="69">
        <v>411.2</v>
      </c>
      <c r="Y67" s="69">
        <v>185401.17</v>
      </c>
      <c r="Z67" s="69">
        <v>29664.19</v>
      </c>
      <c r="AA67" s="69">
        <v>216636.56000000003</v>
      </c>
      <c r="AB67" s="73" t="s">
        <v>335</v>
      </c>
      <c r="AC67" s="3" t="s">
        <v>909</v>
      </c>
    </row>
    <row r="68" spans="1:29" x14ac:dyDescent="0.25">
      <c r="A68" s="73">
        <v>57040</v>
      </c>
      <c r="B68" s="72" t="s">
        <v>882</v>
      </c>
      <c r="C68" s="71">
        <v>43156</v>
      </c>
      <c r="D68" s="71">
        <v>43156</v>
      </c>
      <c r="E68" s="73" t="s">
        <v>30</v>
      </c>
      <c r="F68" s="71">
        <v>43150</v>
      </c>
      <c r="G68" s="73" t="s">
        <v>94</v>
      </c>
      <c r="H68" s="73">
        <v>57040</v>
      </c>
      <c r="I68" s="73" t="s">
        <v>342</v>
      </c>
      <c r="J68" s="73" t="s">
        <v>329</v>
      </c>
      <c r="K68" s="73">
        <v>2018</v>
      </c>
      <c r="L68" s="70" t="s">
        <v>878</v>
      </c>
      <c r="M68" s="73" t="s">
        <v>883</v>
      </c>
      <c r="N68" s="73" t="s">
        <v>880</v>
      </c>
      <c r="O68" s="73" t="s">
        <v>884</v>
      </c>
      <c r="P68" s="69">
        <v>184861.89</v>
      </c>
      <c r="Q68" s="73"/>
      <c r="R68" s="73"/>
      <c r="S68" s="73"/>
      <c r="T68" s="73"/>
      <c r="U68" s="69">
        <v>184861.89</v>
      </c>
      <c r="V68" s="69">
        <v>6203.07</v>
      </c>
      <c r="W68" s="69">
        <v>1160</v>
      </c>
      <c r="X68" s="69">
        <v>411.2</v>
      </c>
      <c r="Y68" s="69">
        <v>191064.96000000002</v>
      </c>
      <c r="Z68" s="69">
        <v>30570.39</v>
      </c>
      <c r="AA68" s="69">
        <v>223206.55000000005</v>
      </c>
      <c r="AB68" s="73" t="s">
        <v>347</v>
      </c>
      <c r="AC68" s="3" t="s">
        <v>910</v>
      </c>
    </row>
    <row r="69" spans="1:29" x14ac:dyDescent="0.25">
      <c r="A69" s="73">
        <v>57040</v>
      </c>
      <c r="B69" s="72" t="s">
        <v>885</v>
      </c>
      <c r="C69" s="71">
        <v>43156</v>
      </c>
      <c r="D69" s="71">
        <v>43156</v>
      </c>
      <c r="E69" s="73" t="s">
        <v>30</v>
      </c>
      <c r="F69" s="71">
        <v>43116</v>
      </c>
      <c r="G69" s="73" t="s">
        <v>94</v>
      </c>
      <c r="H69" s="73">
        <v>57040</v>
      </c>
      <c r="I69" s="73" t="s">
        <v>442</v>
      </c>
      <c r="J69" s="73" t="s">
        <v>329</v>
      </c>
      <c r="K69" s="73">
        <v>2018</v>
      </c>
      <c r="L69" s="70" t="s">
        <v>427</v>
      </c>
      <c r="M69" s="73" t="s">
        <v>886</v>
      </c>
      <c r="N69" s="73" t="s">
        <v>429</v>
      </c>
      <c r="O69" s="73" t="s">
        <v>887</v>
      </c>
      <c r="P69" s="69">
        <v>207051.55</v>
      </c>
      <c r="Q69" s="73"/>
      <c r="R69" s="73"/>
      <c r="S69" s="73"/>
      <c r="T69" s="73"/>
      <c r="U69" s="69">
        <v>207051.55</v>
      </c>
      <c r="V69" s="69">
        <v>6203.07</v>
      </c>
      <c r="W69" s="69">
        <v>1160</v>
      </c>
      <c r="X69" s="69">
        <v>411.2</v>
      </c>
      <c r="Y69" s="69">
        <v>213254.62</v>
      </c>
      <c r="Z69" s="69">
        <v>34120.74</v>
      </c>
      <c r="AA69" s="69">
        <v>248946.56</v>
      </c>
      <c r="AB69" s="73" t="s">
        <v>445</v>
      </c>
      <c r="AC69" s="3" t="s">
        <v>911</v>
      </c>
    </row>
    <row r="70" spans="1:29" x14ac:dyDescent="0.25">
      <c r="A70" s="73">
        <v>57040</v>
      </c>
      <c r="B70" s="72" t="s">
        <v>888</v>
      </c>
      <c r="C70" s="71">
        <v>43156</v>
      </c>
      <c r="D70" s="71">
        <v>43156</v>
      </c>
      <c r="E70" s="73" t="s">
        <v>30</v>
      </c>
      <c r="F70" s="71">
        <v>43150</v>
      </c>
      <c r="G70" s="73" t="s">
        <v>94</v>
      </c>
      <c r="H70" s="73">
        <v>57040</v>
      </c>
      <c r="I70" s="73" t="s">
        <v>103</v>
      </c>
      <c r="J70" s="73" t="s">
        <v>96</v>
      </c>
      <c r="K70" s="73">
        <v>2018</v>
      </c>
      <c r="L70" s="70" t="s">
        <v>867</v>
      </c>
      <c r="M70" s="73" t="s">
        <v>889</v>
      </c>
      <c r="N70" s="73" t="s">
        <v>134</v>
      </c>
      <c r="O70" s="73" t="s">
        <v>890</v>
      </c>
      <c r="P70" s="69">
        <v>413116.27</v>
      </c>
      <c r="Q70" s="73"/>
      <c r="R70" s="73"/>
      <c r="S70" s="73"/>
      <c r="T70" s="73"/>
      <c r="U70" s="69">
        <v>413116.27</v>
      </c>
      <c r="V70" s="69">
        <v>6108.07</v>
      </c>
      <c r="W70" s="69">
        <v>1160</v>
      </c>
      <c r="X70" s="69">
        <v>411.2</v>
      </c>
      <c r="Y70" s="69">
        <v>419224.34</v>
      </c>
      <c r="Z70" s="69">
        <v>67075.89</v>
      </c>
      <c r="AA70" s="69">
        <v>487871.43000000005</v>
      </c>
      <c r="AB70" s="73" t="s">
        <v>108</v>
      </c>
      <c r="AC70" s="3" t="s">
        <v>912</v>
      </c>
    </row>
    <row r="71" spans="1:29" x14ac:dyDescent="0.25">
      <c r="A71" s="73">
        <v>57040</v>
      </c>
      <c r="B71" s="72" t="s">
        <v>891</v>
      </c>
      <c r="C71" s="71">
        <v>43156</v>
      </c>
      <c r="D71" s="71">
        <v>43156</v>
      </c>
      <c r="E71" s="73" t="s">
        <v>30</v>
      </c>
      <c r="F71" s="71">
        <v>43150</v>
      </c>
      <c r="G71" s="73" t="s">
        <v>94</v>
      </c>
      <c r="H71" s="73">
        <v>57040</v>
      </c>
      <c r="I71" s="73" t="s">
        <v>137</v>
      </c>
      <c r="J71" s="73" t="s">
        <v>96</v>
      </c>
      <c r="K71" s="73">
        <v>2018</v>
      </c>
      <c r="L71" s="70" t="s">
        <v>867</v>
      </c>
      <c r="M71" s="73" t="s">
        <v>892</v>
      </c>
      <c r="N71" s="73" t="s">
        <v>145</v>
      </c>
      <c r="O71" s="73" t="s">
        <v>893</v>
      </c>
      <c r="P71" s="69">
        <v>225369.52</v>
      </c>
      <c r="Q71" s="73"/>
      <c r="R71" s="73"/>
      <c r="S71" s="73"/>
      <c r="T71" s="73"/>
      <c r="U71" s="69">
        <v>225369.52</v>
      </c>
      <c r="V71" s="69">
        <v>6108.07</v>
      </c>
      <c r="W71" s="69">
        <v>1160</v>
      </c>
      <c r="X71" s="69">
        <v>411.2</v>
      </c>
      <c r="Y71" s="69">
        <v>231477.59</v>
      </c>
      <c r="Z71" s="69">
        <v>37036.410000000003</v>
      </c>
      <c r="AA71" s="69">
        <v>270085.2</v>
      </c>
      <c r="AB71" s="73" t="s">
        <v>141</v>
      </c>
      <c r="AC71" s="3" t="s">
        <v>913</v>
      </c>
    </row>
    <row r="72" spans="1:29" x14ac:dyDescent="0.25">
      <c r="A72" s="73">
        <v>57040</v>
      </c>
      <c r="B72" s="72" t="s">
        <v>894</v>
      </c>
      <c r="C72" s="71">
        <v>43156</v>
      </c>
      <c r="D72" s="71">
        <v>43156</v>
      </c>
      <c r="E72" s="73" t="s">
        <v>30</v>
      </c>
      <c r="F72" s="71">
        <v>43150</v>
      </c>
      <c r="G72" s="73" t="s">
        <v>94</v>
      </c>
      <c r="H72" s="73">
        <v>57040</v>
      </c>
      <c r="I72" s="73" t="s">
        <v>143</v>
      </c>
      <c r="J72" s="73" t="s">
        <v>96</v>
      </c>
      <c r="K72" s="73">
        <v>2018</v>
      </c>
      <c r="L72" s="70" t="s">
        <v>867</v>
      </c>
      <c r="M72" s="73" t="s">
        <v>895</v>
      </c>
      <c r="N72" s="73" t="s">
        <v>145</v>
      </c>
      <c r="O72" s="73" t="s">
        <v>896</v>
      </c>
      <c r="P72" s="69">
        <v>211746.31</v>
      </c>
      <c r="Q72" s="73"/>
      <c r="R72" s="73"/>
      <c r="S72" s="73"/>
      <c r="T72" s="73"/>
      <c r="U72" s="69">
        <v>211746.31</v>
      </c>
      <c r="V72" s="69">
        <v>6108.07</v>
      </c>
      <c r="W72" s="69">
        <v>1160</v>
      </c>
      <c r="X72" s="69">
        <v>411.2</v>
      </c>
      <c r="Y72" s="69">
        <v>217854.38</v>
      </c>
      <c r="Z72" s="69">
        <v>34856.699999999997</v>
      </c>
      <c r="AA72" s="69">
        <v>254282.28000000003</v>
      </c>
      <c r="AB72" s="73" t="s">
        <v>147</v>
      </c>
      <c r="AC72" s="3" t="s">
        <v>914</v>
      </c>
    </row>
    <row r="73" spans="1:29" x14ac:dyDescent="0.25">
      <c r="A73" s="74">
        <v>57040</v>
      </c>
      <c r="B73" s="83" t="s">
        <v>897</v>
      </c>
      <c r="C73" s="75">
        <v>43159</v>
      </c>
      <c r="D73" s="75">
        <v>43159</v>
      </c>
      <c r="E73" s="74" t="s">
        <v>30</v>
      </c>
      <c r="F73" s="75">
        <v>43116</v>
      </c>
      <c r="G73" s="74" t="s">
        <v>41</v>
      </c>
      <c r="H73" s="74">
        <v>57040</v>
      </c>
      <c r="I73" s="74" t="s">
        <v>63</v>
      </c>
      <c r="J73" s="74" t="s">
        <v>56</v>
      </c>
      <c r="K73" s="74">
        <v>2018</v>
      </c>
      <c r="L73" s="76" t="s">
        <v>898</v>
      </c>
      <c r="M73" s="74" t="s">
        <v>899</v>
      </c>
      <c r="N73" s="74" t="s">
        <v>71</v>
      </c>
      <c r="O73" s="74" t="s">
        <v>900</v>
      </c>
      <c r="P73" s="77">
        <v>467500.92</v>
      </c>
      <c r="Q73" s="74"/>
      <c r="R73" s="74"/>
      <c r="S73" s="74"/>
      <c r="T73" s="74"/>
      <c r="U73" s="77">
        <v>467500.92</v>
      </c>
      <c r="V73" s="77">
        <v>5699.55</v>
      </c>
      <c r="W73" s="77">
        <v>2900</v>
      </c>
      <c r="X73" s="77">
        <v>411.2</v>
      </c>
      <c r="Y73" s="77">
        <v>473200.47</v>
      </c>
      <c r="Z73" s="77">
        <v>75712.08</v>
      </c>
      <c r="AA73" s="77">
        <v>552223.75</v>
      </c>
      <c r="AB73" s="76" t="s">
        <v>61</v>
      </c>
      <c r="AC73" s="3" t="s">
        <v>915</v>
      </c>
    </row>
    <row r="74" spans="1:29" x14ac:dyDescent="0.25">
      <c r="A74" s="74">
        <v>57040</v>
      </c>
      <c r="B74" s="83" t="s">
        <v>901</v>
      </c>
      <c r="C74" s="75">
        <v>43159</v>
      </c>
      <c r="D74" s="75">
        <v>43159</v>
      </c>
      <c r="E74" s="74" t="s">
        <v>30</v>
      </c>
      <c r="F74" s="75">
        <v>43133</v>
      </c>
      <c r="G74" s="74" t="s">
        <v>74</v>
      </c>
      <c r="H74" s="74">
        <v>57040</v>
      </c>
      <c r="I74" s="74" t="s">
        <v>75</v>
      </c>
      <c r="J74" s="74" t="s">
        <v>76</v>
      </c>
      <c r="K74" s="74">
        <v>2018</v>
      </c>
      <c r="L74" s="76" t="s">
        <v>902</v>
      </c>
      <c r="M74" s="74" t="s">
        <v>903</v>
      </c>
      <c r="N74" s="74" t="s">
        <v>273</v>
      </c>
      <c r="O74" s="74" t="s">
        <v>904</v>
      </c>
      <c r="P74" s="77">
        <v>518960.16</v>
      </c>
      <c r="Q74" s="74"/>
      <c r="R74" s="74"/>
      <c r="S74" s="74"/>
      <c r="T74" s="74"/>
      <c r="U74" s="77">
        <v>518960.16</v>
      </c>
      <c r="V74" s="77">
        <v>5699.55</v>
      </c>
      <c r="W74" s="77">
        <v>2900</v>
      </c>
      <c r="X74" s="77">
        <v>411.2</v>
      </c>
      <c r="Y74" s="77">
        <v>524659.71</v>
      </c>
      <c r="Z74" s="77">
        <v>83945.55</v>
      </c>
      <c r="AA74" s="77">
        <v>611916.46</v>
      </c>
      <c r="AB74" s="76" t="s">
        <v>81</v>
      </c>
      <c r="AC74" s="3" t="s">
        <v>916</v>
      </c>
    </row>
  </sheetData>
  <autoFilter ref="B8:AE42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</cp:lastModifiedBy>
  <cp:lastPrinted>2018-02-26T17:36:51Z</cp:lastPrinted>
  <dcterms:created xsi:type="dcterms:W3CDTF">2018-01-06T00:25:53Z</dcterms:created>
  <dcterms:modified xsi:type="dcterms:W3CDTF">2018-03-03T01:07:04Z</dcterms:modified>
</cp:coreProperties>
</file>