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</sheets>
  <definedNames>
    <definedName name="_xlnm._FilterDatabase" localSheetId="2" hidden="1">'FORMATO NOMINA'!$A$5:$AH$64</definedName>
    <definedName name="_xlnm.Print_Area" localSheetId="0">FACTURACION!$A$1:$B$14</definedName>
    <definedName name="_xlnm.Print_Area" localSheetId="1">SINDICATO!$A$1:$G$13</definedName>
  </definedNames>
  <calcPr calcId="124519"/>
</workbook>
</file>

<file path=xl/calcChain.xml><?xml version="1.0" encoding="utf-8"?>
<calcChain xmlns="http://schemas.openxmlformats.org/spreadsheetml/2006/main">
  <c r="B12" i="14"/>
  <c r="B11"/>
  <c r="B2"/>
  <c r="B3"/>
  <c r="B4"/>
  <c r="C13" i="8" l="1"/>
  <c r="D10" l="1"/>
  <c r="D11" l="1"/>
  <c r="C11" i="14"/>
  <c r="C12" l="1"/>
  <c r="E12" s="1"/>
  <c r="F12" s="1"/>
  <c r="D13" i="8"/>
  <c r="E11" i="14"/>
  <c r="F11" s="1"/>
  <c r="E11" i="8"/>
  <c r="F11" s="1"/>
  <c r="G11" s="1"/>
  <c r="E10"/>
  <c r="G12" i="14" l="1"/>
  <c r="C14"/>
  <c r="F14"/>
  <c r="E13" i="8"/>
  <c r="E14" i="14"/>
  <c r="F10" i="8"/>
  <c r="F13" s="1"/>
  <c r="G11" i="14"/>
  <c r="G14" s="1"/>
  <c r="G10" i="8" l="1"/>
  <c r="G13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W100" l="1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<sst xmlns="http://schemas.openxmlformats.org/spreadsheetml/2006/main" count="777" uniqueCount="453">
  <si>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</si>
  <si>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</si>
  <si>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</si>
  <si>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</si>
  <si>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</si>
  <si>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</si>
  <si>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</si>
  <si>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</si>
  <si>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</si>
  <si>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</si>
  <si>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</si>
  <si>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</si>
  <si>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</si>
  <si>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</si>
  <si>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</si>
  <si>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</si>
  <si>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</si>
  <si>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</si>
  <si>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</si>
  <si>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</si>
  <si>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</si>
  <si>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</si>
  <si>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</si>
  <si>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</si>
  <si>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</si>
  <si>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</si>
  <si>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</si>
  <si>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</si>
  <si>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</si>
  <si>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</si>
  <si>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</si>
  <si>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</si>
  <si>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</si>
  <si>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</si>
  <si>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</si>
  <si>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</si>
  <si>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</si>
  <si>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</si>
  <si>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</si>
  <si>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</si>
  <si>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</si>
  <si>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</si>
  <si>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</si>
  <si>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</si>
  <si>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</si>
  <si>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</si>
  <si>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</si>
  <si>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</si>
  <si>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</si>
  <si>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</si>
  <si>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</si>
  <si>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</si>
  <si>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</si>
  <si>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</si>
  <si>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</si>
  <si>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</si>
  <si>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</si>
  <si>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</si>
  <si>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</si>
  <si>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</si>
  <si>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</si>
  <si>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</si>
  <si>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</si>
  <si>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</si>
  <si>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</si>
  <si>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</si>
  <si>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</si>
  <si>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</si>
  <si>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</si>
  <si>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</si>
  <si>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</si>
  <si>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</si>
  <si>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</si>
  <si>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</si>
  <si>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</si>
  <si>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</si>
  <si>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</si>
  <si>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</si>
  <si>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</si>
  <si>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</si>
  <si>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</si>
  <si>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</si>
  <si>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</si>
  <si>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</si>
  <si>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</si>
  <si>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</si>
  <si>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</si>
  <si>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</si>
  <si>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</si>
  <si>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</si>
  <si>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</si>
  <si>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</si>
  <si>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</si>
  <si>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</si>
  <si>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</si>
  <si>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</si>
  <si>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</si>
  <si>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</si>
  <si>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</si>
  <si>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</si>
  <si>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</si>
  <si>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</si>
  <si>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</si>
  <si>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</si>
  <si>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</si>
  <si>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</si>
  <si>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</si>
  <si>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</si>
  <si>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</si>
  <si>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</si>
  <si>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</si>
  <si>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</si>
  <si>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</si>
  <si>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</si>
  <si>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</si>
  <si>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</si>
  <si>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</si>
  <si>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</si>
  <si>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</si>
  <si>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</si>
  <si>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</si>
  <si>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</si>
  <si>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</si>
  <si>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</si>
  <si>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</si>
  <si>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</si>
  <si>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</si>
  <si>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</si>
  <si>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</si>
  <si>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</si>
  <si>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</si>
  <si>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</si>
  <si>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</si>
  <si>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</si>
  <si>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</si>
  <si>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</si>
  <si>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</si>
  <si>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</si>
  <si>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</si>
  <si>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</si>
  <si>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</si>
  <si>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</si>
  <si>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</si>
  <si>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</si>
  <si>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</si>
  <si>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</si>
  <si>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</si>
  <si>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</si>
  <si>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</si>
  <si>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</si>
  <si>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</si>
  <si>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</si>
  <si>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</si>
  <si>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</si>
  <si>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</si>
  <si>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</si>
  <si>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</si>
  <si>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</si>
  <si>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</si>
  <si>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</si>
  <si>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</si>
  <si>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</si>
  <si>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</si>
  <si>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</si>
  <si>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</si>
  <si>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</si>
  <si>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</si>
  <si>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</si>
  <si>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</si>
  <si>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</si>
  <si>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</si>
  <si>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</si>
  <si>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</si>
  <si>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</si>
  <si>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</si>
  <si>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</si>
  <si>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</si>
  <si>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</si>
  <si>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</si>
  <si>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</si>
  <si>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</si>
  <si>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</si>
  <si>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</si>
  <si>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</si>
  <si>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</si>
  <si>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</si>
  <si>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</si>
  <si>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</si>
  <si>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</si>
  <si>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</si>
  <si>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</si>
  <si>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</si>
  <si>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</si>
  <si>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</si>
  <si>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</si>
  <si>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</si>
  <si>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</si>
  <si>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</si>
  <si>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</si>
  <si>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</si>
  <si>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</si>
  <si>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</si>
  <si>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</si>
  <si>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</si>
  <si>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</si>
  <si>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</si>
  <si>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</si>
  <si>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</si>
  <si>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</si>
  <si>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</si>
  <si>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</si>
  <si>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</si>
  <si>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</si>
  <si>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</si>
  <si>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</si>
  <si>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</si>
  <si>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</si>
  <si>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</si>
  <si>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</si>
  <si>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</si>
  <si>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</si>
  <si>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</si>
  <si>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</si>
  <si>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</si>
  <si>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</si>
  <si>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</si>
  <si>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</si>
  <si>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</si>
  <si>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</si>
  <si>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</si>
  <si>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</si>
  <si>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</si>
  <si>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</si>
  <si>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</si>
  <si>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</si>
  <si>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</si>
  <si>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</si>
  <si>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</si>
  <si>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</si>
  <si>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</si>
  <si>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</si>
  <si>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</si>
  <si>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</si>
  <si>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</si>
  <si>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</si>
  <si>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</si>
  <si>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</si>
  <si>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</si>
  <si>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</si>
  <si>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</si>
  <si>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</si>
  <si>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</si>
  <si>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</si>
  <si>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</si>
  <si>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</si>
  <si>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</si>
  <si>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</si>
  <si>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</si>
  <si>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</si>
  <si>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</si>
  <si>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</si>
  <si>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</si>
  <si>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</si>
  <si>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</si>
  <si>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</si>
  <si>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</si>
  <si>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</si>
  <si>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</si>
  <si>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</si>
  <si>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</si>
  <si>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</si>
  <si>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</si>
  <si>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</si>
  <si>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</si>
  <si>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</si>
  <si>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</si>
  <si>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</si>
  <si>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</si>
  <si>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</si>
  <si>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</si>
  <si>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</si>
  <si>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</si>
  <si>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</si>
  <si>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</si>
  <si>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</si>
  <si>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</si>
  <si>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</si>
  <si>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</si>
  <si>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</si>
  <si>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</si>
  <si>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</si>
  <si>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</si>
  <si>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</si>
  <si>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</si>
  <si>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</si>
  <si>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</si>
  <si>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</si>
  <si>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</si>
  <si>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</si>
  <si>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</si>
  <si>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</si>
  <si>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</si>
  <si>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</si>
  <si>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</si>
  <si>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</si>
  <si>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</si>
  <si>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</si>
  <si>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</si>
  <si>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</si>
  <si>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</si>
  <si>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</si>
  <si>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</si>
  <si>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</si>
  <si>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</si>
  <si>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</si>
  <si>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</si>
  <si>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</si>
  <si>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</si>
  <si>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</si>
  <si>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</si>
  <si>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</si>
  <si>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</si>
  <si>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</si>
  <si>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</si>
  <si>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</si>
  <si>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</si>
  <si>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</si>
  <si>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</si>
  <si>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</si>
  <si>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</si>
  <si>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</si>
  <si>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</si>
  <si>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</si>
  <si>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</si>
  <si>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</si>
  <si>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</si>
  <si>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</si>
  <si>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</si>
  <si>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</si>
  <si>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</si>
  <si>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</si>
  <si>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</si>
  <si>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</si>
  <si>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</si>
  <si>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</si>
  <si>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</si>
  <si>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</si>
  <si>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</si>
  <si>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</si>
  <si>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</si>
  <si>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</si>
  <si>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</si>
  <si>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</si>
  <si>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</si>
  <si>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</si>
  <si>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</si>
  <si>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</si>
  <si>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</si>
  <si>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</si>
  <si>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</si>
  <si>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</si>
  <si>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</si>
  <si>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</si>
  <si>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</si>
  <si>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</si>
  <si>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</si>
  <si>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</si>
  <si>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</si>
  <si>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</si>
  <si>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</si>
  <si>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</si>
  <si>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</si>
  <si>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</si>
  <si>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</si>
  <si>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</si>
  <si>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</si>
  <si>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</si>
  <si>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</si>
  <si>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</si>
  <si>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</si>
  <si>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</si>
  <si>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</si>
  <si>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</si>
  <si>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</si>
  <si>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</si>
  <si>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</si>
  <si>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</si>
  <si>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</si>
  <si>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</si>
  <si>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</si>
  <si>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</si>
  <si>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</si>
  <si>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</si>
  <si>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</si>
  <si>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</si>
  <si>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</si>
  <si>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</si>
  <si>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</si>
  <si>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</si>
  <si>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</si>
  <si>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</si>
  <si>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</si>
  <si>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</si>
  <si>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</si>
  <si>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</si>
  <si>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</si>
  <si>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</si>
  <si>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</si>
  <si>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</si>
  <si>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</si>
  <si>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</si>
  <si>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</si>
  <si>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</si>
  <si>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</si>
  <si>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</si>
  <si>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</si>
  <si>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</si>
  <si>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</si>
  <si>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</si>
  <si>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</si>
  <si>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</si>
  <si>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</si>
  <si>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</si>
  <si>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</si>
  <si>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</si>
  <si>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</si>
  <si>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</si>
  <si>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</si>
  <si>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</si>
  <si>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</si>
  <si>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</si>
  <si>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</si>
  <si>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</si>
  <si>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</si>
  <si>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</si>
  <si>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</si>
  <si>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</si>
  <si>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</si>
  <si>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</si>
  <si>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</si>
  <si>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</si>
  <si>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</si>
  <si>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</si>
  <si>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</si>
  <si>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APOYO</t>
  </si>
  <si>
    <t>otros 2</t>
  </si>
  <si>
    <t>ASIMILADOS</t>
  </si>
  <si>
    <t>BAL1603023W9</t>
  </si>
  <si>
    <t>1Q FEBRERO</t>
  </si>
  <si>
    <t>SINDICATO ASOCIACIÓN -- CELAYA</t>
  </si>
  <si>
    <t>01/02/20217 - 15/02/2017</t>
  </si>
  <si>
    <t>MARCOS GARITA TORRES</t>
  </si>
  <si>
    <t>SALVADOR OCAMPO HERNANDEZ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</si>
</sst>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</borders>
  <cellStyleXfs count="5288">
    <xf numFmtId="0" fontId="0" fillId="0" borderId="0"/>
    <xf numFmtId="0" fontId="33" fillId="0" borderId="0"/>
    <xf numFmtId="43" fontId="31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43" fontId="31" fillId="0" borderId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31" fillId="0" borderId="0"/>
    <xf numFmtId="43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67" fontId="33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4" fillId="0" borderId="0"/>
    <xf numFmtId="0" fontId="3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43" fontId="24" fillId="0" borderId="0" applyFont="0" applyFill="0" applyBorder="0" applyAlignment="0" applyProtection="0"/>
    <xf numFmtId="168" fontId="60" fillId="0" borderId="0" applyFont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24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0" fontId="60" fillId="0" borderId="0"/>
    <xf numFmtId="0" fontId="60" fillId="0" borderId="0"/>
    <xf numFmtId="0" fontId="24" fillId="0" borderId="0"/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43" fontId="31" fillId="0" borderId="0" applyFill="0" applyBorder="0" applyAlignment="0" applyProtection="0"/>
    <xf numFmtId="0" fontId="60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44" fontId="31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31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31" fillId="0" borderId="0"/>
    <xf numFmtId="43" fontId="31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31" fillId="0" borderId="0"/>
    <xf numFmtId="43" fontId="31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43" fontId="31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86">
    <xf numFmtId="0" fontId="0" fillId="0" borderId="0" xfId="0"/>
    <xf numFmtId="43" fontId="31" fillId="0" borderId="0" xfId="2"/>
    <xf numFmtId="0" fontId="35" fillId="0" borderId="0" xfId="3" applyFont="1" applyFill="1" applyAlignment="1" applyProtection="1">
      <alignment horizontal="left"/>
    </xf>
    <xf numFmtId="0" fontId="35" fillId="0" borderId="0" xfId="3" applyFont="1" applyFill="1" applyAlignment="1" applyProtection="1">
      <alignment horizontal="center"/>
    </xf>
    <xf numFmtId="43" fontId="36" fillId="0" borderId="0" xfId="2" applyFont="1" applyFill="1" applyAlignment="1" applyProtection="1">
      <alignment horizontal="center"/>
    </xf>
    <xf numFmtId="43" fontId="37" fillId="0" borderId="0" xfId="2" applyFont="1" applyFill="1" applyAlignment="1" applyProtection="1">
      <alignment horizontal="center"/>
    </xf>
    <xf numFmtId="0" fontId="36" fillId="0" borderId="0" xfId="0" applyFont="1" applyFill="1" applyProtection="1"/>
    <xf numFmtId="0" fontId="36" fillId="0" borderId="0" xfId="0" applyFont="1" applyProtection="1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15" fontId="35" fillId="0" borderId="0" xfId="3" applyNumberFormat="1" applyFont="1" applyFill="1" applyAlignment="1" applyProtection="1">
      <alignment horizontal="left"/>
    </xf>
    <xf numFmtId="15" fontId="35" fillId="0" borderId="0" xfId="3" applyNumberFormat="1" applyFont="1" applyFill="1" applyAlignment="1" applyProtection="1">
      <alignment horizontal="center"/>
    </xf>
    <xf numFmtId="0" fontId="37" fillId="0" borderId="0" xfId="0" applyFont="1"/>
    <xf numFmtId="43" fontId="36" fillId="0" borderId="0" xfId="2" applyFont="1"/>
    <xf numFmtId="43" fontId="37" fillId="0" borderId="0" xfId="2" applyFont="1"/>
    <xf numFmtId="43" fontId="36" fillId="0" borderId="0" xfId="2" applyFont="1" applyFill="1"/>
    <xf numFmtId="0" fontId="37" fillId="0" borderId="0" xfId="0" applyFont="1" applyFill="1"/>
    <xf numFmtId="0" fontId="36" fillId="0" borderId="1" xfId="0" applyFont="1" applyBorder="1"/>
    <xf numFmtId="0" fontId="36" fillId="0" borderId="0" xfId="0" applyFont="1" applyFill="1"/>
    <xf numFmtId="0" fontId="36" fillId="0" borderId="0" xfId="0" applyFont="1"/>
    <xf numFmtId="0" fontId="39" fillId="0" borderId="0" xfId="0" applyFont="1"/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Border="1"/>
    <xf numFmtId="43" fontId="37" fillId="4" borderId="2" xfId="2" applyFont="1" applyFill="1" applyBorder="1" applyAlignment="1">
      <alignment horizontal="center" wrapText="1"/>
    </xf>
    <xf numFmtId="43" fontId="31" fillId="0" borderId="0" xfId="2" applyProtection="1"/>
    <xf numFmtId="43" fontId="31" fillId="0" borderId="0" xfId="2" applyFill="1"/>
    <xf numFmtId="43" fontId="37" fillId="4" borderId="1" xfId="2" applyFont="1" applyFill="1" applyBorder="1" applyAlignment="1">
      <alignment horizontal="center" wrapText="1"/>
    </xf>
    <xf numFmtId="43" fontId="37" fillId="4" borderId="8" xfId="2" applyFont="1" applyFill="1" applyBorder="1" applyAlignment="1">
      <alignment horizontal="center" wrapText="1"/>
    </xf>
    <xf numFmtId="0" fontId="37" fillId="0" borderId="6" xfId="0" applyFont="1" applyFill="1" applyBorder="1"/>
    <xf numFmtId="0" fontId="36" fillId="0" borderId="8" xfId="0" applyFont="1" applyFill="1" applyBorder="1"/>
    <xf numFmtId="43" fontId="36" fillId="0" borderId="8" xfId="2" applyFont="1" applyFill="1" applyBorder="1"/>
    <xf numFmtId="43" fontId="37" fillId="0" borderId="8" xfId="2" applyFont="1" applyFill="1" applyBorder="1"/>
    <xf numFmtId="0" fontId="36" fillId="0" borderId="7" xfId="0" applyFont="1" applyBorder="1"/>
    <xf numFmtId="43" fontId="36" fillId="0" borderId="7" xfId="2" applyFont="1" applyBorder="1"/>
    <xf numFmtId="43" fontId="37" fillId="2" borderId="7" xfId="2" applyFont="1" applyFill="1" applyBorder="1"/>
    <xf numFmtId="43" fontId="36" fillId="0" borderId="7" xfId="2" applyFont="1" applyFill="1" applyBorder="1" applyAlignment="1">
      <alignment horizontal="center"/>
    </xf>
    <xf numFmtId="43" fontId="31" fillId="0" borderId="7" xfId="2" applyFill="1" applyBorder="1"/>
    <xf numFmtId="0" fontId="36" fillId="0" borderId="7" xfId="0" applyFont="1" applyFill="1" applyBorder="1"/>
    <xf numFmtId="14" fontId="36" fillId="0" borderId="7" xfId="0" applyNumberFormat="1" applyFont="1" applyFill="1" applyBorder="1"/>
    <xf numFmtId="43" fontId="36" fillId="0" borderId="7" xfId="2" applyFont="1" applyFill="1" applyBorder="1"/>
    <xf numFmtId="0" fontId="37" fillId="0" borderId="7" xfId="0" applyFont="1" applyFill="1" applyBorder="1"/>
    <xf numFmtId="12" fontId="36" fillId="0" borderId="7" xfId="2" applyNumberFormat="1" applyFont="1" applyFill="1" applyBorder="1"/>
    <xf numFmtId="0" fontId="36" fillId="0" borderId="7" xfId="0" applyFont="1" applyFill="1" applyBorder="1" applyAlignment="1">
      <alignment horizontal="right"/>
    </xf>
    <xf numFmtId="43" fontId="36" fillId="0" borderId="8" xfId="2" applyFont="1" applyFill="1" applyBorder="1" applyAlignment="1">
      <alignment horizontal="center"/>
    </xf>
    <xf numFmtId="0" fontId="37" fillId="0" borderId="7" xfId="0" applyFont="1" applyBorder="1"/>
    <xf numFmtId="43" fontId="37" fillId="0" borderId="7" xfId="2" applyFont="1" applyBorder="1"/>
    <xf numFmtId="43" fontId="37" fillId="8" borderId="7" xfId="2" applyFont="1" applyFill="1" applyBorder="1"/>
    <xf numFmtId="43" fontId="31" fillId="0" borderId="7" xfId="2" applyBorder="1"/>
    <xf numFmtId="0" fontId="37" fillId="3" borderId="7" xfId="0" applyFont="1" applyFill="1" applyBorder="1" applyAlignment="1">
      <alignment horizontal="center"/>
    </xf>
    <xf numFmtId="0" fontId="0" fillId="0" borderId="7" xfId="0" applyFill="1" applyBorder="1"/>
    <xf numFmtId="43" fontId="36" fillId="6" borderId="7" xfId="2" applyFont="1" applyFill="1" applyBorder="1"/>
    <xf numFmtId="43" fontId="40" fillId="4" borderId="2" xfId="2" applyFont="1" applyFill="1" applyBorder="1" applyAlignment="1">
      <alignment horizontal="center" vertical="center" wrapText="1"/>
    </xf>
    <xf numFmtId="43" fontId="41" fillId="0" borderId="0" xfId="2" applyFont="1" applyProtection="1"/>
    <xf numFmtId="43" fontId="41" fillId="0" borderId="0" xfId="2" applyFont="1"/>
    <xf numFmtId="43" fontId="41" fillId="0" borderId="0" xfId="2" applyFont="1" applyFill="1"/>
    <xf numFmtId="43" fontId="41" fillId="0" borderId="7" xfId="2" applyFont="1" applyBorder="1"/>
    <xf numFmtId="0" fontId="42" fillId="0" borderId="7" xfId="0" applyFont="1" applyFill="1" applyBorder="1"/>
    <xf numFmtId="4" fontId="42" fillId="0" borderId="7" xfId="0" applyNumberFormat="1" applyFont="1" applyFill="1" applyBorder="1"/>
    <xf numFmtId="0" fontId="37" fillId="9" borderId="7" xfId="0" applyFont="1" applyFill="1" applyBorder="1"/>
    <xf numFmtId="43" fontId="34" fillId="0" borderId="7" xfId="2" applyFont="1" applyFill="1" applyBorder="1"/>
    <xf numFmtId="43" fontId="37" fillId="0" borderId="7" xfId="2" applyFont="1" applyFill="1" applyBorder="1"/>
    <xf numFmtId="43" fontId="43" fillId="0" borderId="7" xfId="2" applyFont="1" applyFill="1" applyBorder="1"/>
    <xf numFmtId="2" fontId="36" fillId="0" borderId="7" xfId="0" applyNumberFormat="1" applyFont="1" applyFill="1" applyBorder="1"/>
    <xf numFmtId="43" fontId="43" fillId="7" borderId="7" xfId="2" applyFont="1" applyFill="1" applyBorder="1"/>
    <xf numFmtId="0" fontId="0" fillId="0" borderId="0" xfId="0" applyFill="1"/>
    <xf numFmtId="14" fontId="43" fillId="0" borderId="7" xfId="0" applyNumberFormat="1" applyFont="1" applyFill="1" applyBorder="1"/>
    <xf numFmtId="164" fontId="43" fillId="0" borderId="7" xfId="0" applyNumberFormat="1" applyFont="1" applyFill="1" applyBorder="1"/>
    <xf numFmtId="0" fontId="43" fillId="0" borderId="7" xfId="0" applyFont="1" applyFill="1" applyBorder="1" applyAlignment="1">
      <alignment wrapText="1"/>
    </xf>
    <xf numFmtId="4" fontId="43" fillId="0" borderId="7" xfId="0" applyNumberFormat="1" applyFont="1" applyFill="1" applyBorder="1" applyAlignment="1">
      <alignment wrapText="1"/>
    </xf>
    <xf numFmtId="0" fontId="44" fillId="0" borderId="7" xfId="0" applyFont="1" applyFill="1" applyBorder="1"/>
    <xf numFmtId="164" fontId="43" fillId="0" borderId="7" xfId="0" applyNumberFormat="1" applyFont="1" applyFill="1" applyBorder="1" applyAlignment="1">
      <alignment horizontal="right" vertical="center"/>
    </xf>
    <xf numFmtId="43" fontId="37" fillId="6" borderId="7" xfId="2" applyFont="1" applyFill="1" applyBorder="1"/>
    <xf numFmtId="43" fontId="36" fillId="6" borderId="7" xfId="2" applyFont="1" applyFill="1" applyBorder="1" applyAlignment="1">
      <alignment horizontal="center"/>
    </xf>
    <xf numFmtId="0" fontId="43" fillId="0" borderId="7" xfId="0" applyFont="1" applyFill="1" applyBorder="1"/>
    <xf numFmtId="4" fontId="43" fillId="0" borderId="7" xfId="0" applyNumberFormat="1" applyFont="1" applyFill="1" applyBorder="1"/>
    <xf numFmtId="4" fontId="36" fillId="0" borderId="7" xfId="0" applyNumberFormat="1" applyFont="1" applyFill="1" applyBorder="1"/>
    <xf numFmtId="43" fontId="36" fillId="0" borderId="7" xfId="0" applyNumberFormat="1" applyFont="1" applyFill="1" applyBorder="1"/>
    <xf numFmtId="43" fontId="37" fillId="4" borderId="2" xfId="2" applyFont="1" applyFill="1" applyBorder="1" applyAlignment="1">
      <alignment horizontal="center" wrapText="1"/>
    </xf>
    <xf numFmtId="14" fontId="36" fillId="0" borderId="7" xfId="0" applyNumberFormat="1" applyFont="1" applyBorder="1"/>
    <xf numFmtId="0" fontId="37" fillId="0" borderId="7" xfId="2" applyNumberFormat="1" applyFont="1" applyFill="1" applyBorder="1" applyAlignment="1">
      <alignment horizontal="center"/>
    </xf>
    <xf numFmtId="0" fontId="43" fillId="0" borderId="0" xfId="0" applyFont="1" applyFill="1" applyBorder="1"/>
    <xf numFmtId="43" fontId="37" fillId="0" borderId="7" xfId="2" applyFont="1" applyFill="1" applyBorder="1" applyAlignment="1">
      <alignment horizontal="center"/>
    </xf>
    <xf numFmtId="0" fontId="36" fillId="10" borderId="7" xfId="0" applyFont="1" applyFill="1" applyBorder="1"/>
    <xf numFmtId="164" fontId="43" fillId="10" borderId="7" xfId="0" applyNumberFormat="1" applyFont="1" applyFill="1" applyBorder="1"/>
    <xf numFmtId="43" fontId="36" fillId="10" borderId="7" xfId="2" applyFont="1" applyFill="1" applyBorder="1"/>
    <xf numFmtId="43" fontId="34" fillId="10" borderId="7" xfId="2" applyFont="1" applyFill="1" applyBorder="1"/>
    <xf numFmtId="0" fontId="37" fillId="10" borderId="7" xfId="0" applyFont="1" applyFill="1" applyBorder="1"/>
    <xf numFmtId="43" fontId="45" fillId="0" borderId="7" xfId="2" applyFont="1" applyFill="1" applyBorder="1" applyAlignment="1">
      <alignment horizontal="center"/>
    </xf>
    <xf numFmtId="43" fontId="46" fillId="0" borderId="7" xfId="2" applyFont="1" applyFill="1" applyBorder="1"/>
    <xf numFmtId="43" fontId="46" fillId="0" borderId="7" xfId="2" applyFont="1" applyBorder="1"/>
    <xf numFmtId="0" fontId="36" fillId="6" borderId="7" xfId="0" applyFont="1" applyFill="1" applyBorder="1"/>
    <xf numFmtId="14" fontId="36" fillId="6" borderId="7" xfId="0" applyNumberFormat="1" applyFont="1" applyFill="1" applyBorder="1"/>
    <xf numFmtId="0" fontId="37" fillId="6" borderId="7" xfId="0" applyFont="1" applyFill="1" applyBorder="1"/>
    <xf numFmtId="0" fontId="36" fillId="8" borderId="7" xfId="0" applyFont="1" applyFill="1" applyBorder="1"/>
    <xf numFmtId="164" fontId="43" fillId="8" borderId="7" xfId="0" applyNumberFormat="1" applyFont="1" applyFill="1" applyBorder="1"/>
    <xf numFmtId="43" fontId="46" fillId="8" borderId="7" xfId="2" applyFont="1" applyFill="1" applyBorder="1"/>
    <xf numFmtId="43" fontId="36" fillId="8" borderId="7" xfId="2" applyFont="1" applyFill="1" applyBorder="1"/>
    <xf numFmtId="43" fontId="34" fillId="8" borderId="7" xfId="2" applyFont="1" applyFill="1" applyBorder="1"/>
    <xf numFmtId="0" fontId="37" fillId="8" borderId="7" xfId="2" applyNumberFormat="1" applyFont="1" applyFill="1" applyBorder="1" applyAlignment="1">
      <alignment horizontal="center"/>
    </xf>
    <xf numFmtId="43" fontId="37" fillId="8" borderId="7" xfId="2" applyFont="1" applyFill="1" applyBorder="1" applyAlignment="1">
      <alignment horizontal="center"/>
    </xf>
    <xf numFmtId="43" fontId="36" fillId="8" borderId="7" xfId="2" applyFont="1" applyFill="1" applyBorder="1" applyAlignment="1">
      <alignment horizontal="center"/>
    </xf>
    <xf numFmtId="0" fontId="43" fillId="8" borderId="7" xfId="0" applyFont="1" applyFill="1" applyBorder="1" applyAlignment="1">
      <alignment wrapText="1"/>
    </xf>
    <xf numFmtId="4" fontId="43" fillId="8" borderId="7" xfId="0" applyNumberFormat="1" applyFont="1" applyFill="1" applyBorder="1" applyAlignment="1">
      <alignment wrapText="1"/>
    </xf>
    <xf numFmtId="43" fontId="43" fillId="8" borderId="7" xfId="2" applyFont="1" applyFill="1" applyBorder="1"/>
    <xf numFmtId="0" fontId="36" fillId="8" borderId="0" xfId="0" applyFont="1" applyFill="1"/>
    <xf numFmtId="0" fontId="37" fillId="8" borderId="7" xfId="0" applyFont="1" applyFill="1" applyBorder="1"/>
    <xf numFmtId="0" fontId="36" fillId="7" borderId="7" xfId="0" applyFont="1" applyFill="1" applyBorder="1"/>
    <xf numFmtId="164" fontId="43" fillId="7" borderId="7" xfId="0" applyNumberFormat="1" applyFont="1" applyFill="1" applyBorder="1"/>
    <xf numFmtId="43" fontId="36" fillId="7" borderId="7" xfId="2" applyFont="1" applyFill="1" applyBorder="1"/>
    <xf numFmtId="43" fontId="34" fillId="7" borderId="7" xfId="2" applyFont="1" applyFill="1" applyBorder="1"/>
    <xf numFmtId="0" fontId="37" fillId="7" borderId="7" xfId="0" applyFont="1" applyFill="1" applyBorder="1"/>
    <xf numFmtId="0" fontId="30" fillId="0" borderId="0" xfId="5"/>
    <xf numFmtId="0" fontId="47" fillId="0" borderId="0" xfId="5" applyFont="1"/>
    <xf numFmtId="49" fontId="47" fillId="0" borderId="0" xfId="5" applyNumberFormat="1" applyFont="1"/>
    <xf numFmtId="0" fontId="47" fillId="0" borderId="0" xfId="5" applyFont="1" applyAlignment="1">
      <alignment horizontal="right"/>
    </xf>
    <xf numFmtId="49" fontId="54" fillId="0" borderId="0" xfId="5" applyNumberFormat="1" applyFont="1"/>
    <xf numFmtId="49" fontId="54" fillId="0" borderId="0" xfId="5" applyNumberFormat="1" applyFont="1" applyAlignment="1">
      <alignment horizontal="left"/>
    </xf>
    <xf numFmtId="0" fontId="34" fillId="0" borderId="7" xfId="0" applyFont="1" applyFill="1" applyBorder="1"/>
    <xf numFmtId="4" fontId="34" fillId="0" borderId="7" xfId="0" applyNumberFormat="1" applyFont="1" applyFill="1" applyBorder="1"/>
    <xf numFmtId="0" fontId="47" fillId="0" borderId="0" xfId="5" applyFont="1"/>
    <xf numFmtId="49" fontId="47" fillId="0" borderId="0" xfId="5" applyNumberFormat="1" applyFont="1"/>
    <xf numFmtId="165" fontId="47" fillId="0" borderId="0" xfId="5" applyNumberFormat="1" applyFont="1"/>
    <xf numFmtId="14" fontId="36" fillId="6" borderId="7" xfId="0" applyNumberFormat="1" applyFont="1" applyFill="1" applyBorder="1" applyAlignment="1"/>
    <xf numFmtId="0" fontId="37" fillId="6" borderId="7" xfId="2" applyNumberFormat="1" applyFont="1" applyFill="1" applyBorder="1" applyAlignment="1">
      <alignment horizontal="center"/>
    </xf>
    <xf numFmtId="43" fontId="37" fillId="6" borderId="7" xfId="2" applyFont="1" applyFill="1" applyBorder="1" applyAlignment="1">
      <alignment horizontal="center"/>
    </xf>
    <xf numFmtId="43" fontId="41" fillId="6" borderId="7" xfId="2" applyFont="1" applyFill="1" applyBorder="1"/>
    <xf numFmtId="43" fontId="31" fillId="6" borderId="7" xfId="2" applyFill="1" applyBorder="1"/>
    <xf numFmtId="0" fontId="36" fillId="6" borderId="0" xfId="0" applyFont="1" applyFill="1"/>
    <xf numFmtId="49" fontId="47" fillId="6" borderId="0" xfId="5" applyNumberFormat="1" applyFont="1" applyFill="1"/>
    <xf numFmtId="0" fontId="47" fillId="6" borderId="0" xfId="5" applyFont="1" applyFill="1"/>
    <xf numFmtId="165" fontId="47" fillId="6" borderId="0" xfId="5" applyNumberFormat="1" applyFont="1" applyFill="1"/>
    <xf numFmtId="164" fontId="43" fillId="6" borderId="7" xfId="0" applyNumberFormat="1" applyFont="1" applyFill="1" applyBorder="1"/>
    <xf numFmtId="43" fontId="34" fillId="6" borderId="7" xfId="2" applyFont="1" applyFill="1" applyBorder="1"/>
    <xf numFmtId="0" fontId="43" fillId="6" borderId="7" xfId="0" applyFont="1" applyFill="1" applyBorder="1" applyAlignment="1">
      <alignment wrapText="1"/>
    </xf>
    <xf numFmtId="4" fontId="43" fillId="6" borderId="7" xfId="0" applyNumberFormat="1" applyFont="1" applyFill="1" applyBorder="1" applyAlignment="1">
      <alignment wrapText="1"/>
    </xf>
    <xf numFmtId="43" fontId="43" fillId="6" borderId="7" xfId="2" applyFont="1" applyFill="1" applyBorder="1"/>
    <xf numFmtId="2" fontId="36" fillId="6" borderId="7" xfId="0" applyNumberFormat="1" applyFont="1" applyFill="1" applyBorder="1"/>
    <xf numFmtId="14" fontId="43" fillId="6" borderId="7" xfId="0" applyNumberFormat="1" applyFont="1" applyFill="1" applyBorder="1"/>
    <xf numFmtId="43" fontId="31" fillId="6" borderId="0" xfId="2" applyFill="1"/>
    <xf numFmtId="0" fontId="30" fillId="0" borderId="0" xfId="5"/>
    <xf numFmtId="0" fontId="47" fillId="0" borderId="0" xfId="5" applyFont="1"/>
    <xf numFmtId="49" fontId="54" fillId="0" borderId="0" xfId="5" applyNumberFormat="1" applyFont="1"/>
    <xf numFmtId="0" fontId="31" fillId="0" borderId="0" xfId="6"/>
    <xf numFmtId="49" fontId="48" fillId="0" borderId="0" xfId="6" applyNumberFormat="1" applyFont="1" applyAlignment="1">
      <alignment horizontal="center"/>
    </xf>
    <xf numFmtId="0" fontId="50" fillId="0" borderId="0" xfId="6" applyFont="1" applyAlignment="1">
      <alignment horizontal="center"/>
    </xf>
    <xf numFmtId="0" fontId="31" fillId="0" borderId="0" xfId="6" applyAlignment="1"/>
    <xf numFmtId="49" fontId="49" fillId="0" borderId="0" xfId="6" applyNumberFormat="1" applyFont="1" applyAlignment="1">
      <alignment horizontal="center" vertical="top"/>
    </xf>
    <xf numFmtId="0" fontId="51" fillId="0" borderId="0" xfId="6" applyFont="1" applyAlignment="1">
      <alignment horizontal="left" vertical="center"/>
    </xf>
    <xf numFmtId="0" fontId="31" fillId="0" borderId="0" xfId="6" applyAlignment="1">
      <alignment horizontal="left" vertical="center"/>
    </xf>
    <xf numFmtId="0" fontId="52" fillId="0" borderId="0" xfId="6" applyFont="1" applyAlignment="1"/>
    <xf numFmtId="0" fontId="47" fillId="0" borderId="0" xfId="6" applyFont="1" applyAlignment="1">
      <alignment horizontal="left"/>
    </xf>
    <xf numFmtId="0" fontId="31" fillId="0" borderId="0" xfId="6" applyAlignment="1">
      <alignment horizontal="left"/>
    </xf>
    <xf numFmtId="49" fontId="54" fillId="11" borderId="9" xfId="6" applyNumberFormat="1" applyFont="1" applyFill="1" applyBorder="1" applyAlignment="1">
      <alignment horizontal="center" vertical="center" wrapText="1"/>
    </xf>
    <xf numFmtId="0" fontId="54" fillId="11" borderId="9" xfId="6" applyFont="1" applyFill="1" applyBorder="1" applyAlignment="1">
      <alignment horizontal="center" vertical="center" wrapText="1"/>
    </xf>
    <xf numFmtId="0" fontId="55" fillId="11" borderId="9" xfId="6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49" fontId="47" fillId="12" borderId="0" xfId="5" applyNumberFormat="1" applyFont="1" applyFill="1"/>
    <xf numFmtId="43" fontId="47" fillId="0" borderId="0" xfId="0" applyNumberFormat="1" applyFont="1"/>
    <xf numFmtId="43" fontId="47" fillId="0" borderId="0" xfId="6" applyNumberFormat="1" applyFont="1" applyFill="1"/>
    <xf numFmtId="0" fontId="53" fillId="0" borderId="0" xfId="1582" applyFont="1" applyAlignment="1"/>
    <xf numFmtId="0" fontId="0" fillId="0" borderId="0" xfId="0"/>
    <xf numFmtId="43" fontId="63" fillId="0" borderId="14" xfId="0" applyNumberFormat="1" applyFont="1" applyBorder="1"/>
    <xf numFmtId="44" fontId="0" fillId="0" borderId="0" xfId="2821" applyFont="1" applyFill="1"/>
    <xf numFmtId="44" fontId="63" fillId="0" borderId="14" xfId="0" applyNumberFormat="1" applyFont="1" applyFill="1" applyBorder="1"/>
    <xf numFmtId="0" fontId="55" fillId="11" borderId="13" xfId="6" applyFont="1" applyFill="1" applyBorder="1" applyAlignment="1">
      <alignment horizontal="center" vertical="center" wrapText="1"/>
    </xf>
    <xf numFmtId="43" fontId="47" fillId="0" borderId="0" xfId="6" applyNumberFormat="1" applyFont="1" applyFill="1"/>
    <xf numFmtId="0" fontId="57" fillId="0" borderId="10" xfId="6" applyFont="1" applyBorder="1" applyAlignment="1">
      <alignment horizontal="center"/>
    </xf>
    <xf numFmtId="0" fontId="57" fillId="0" borderId="11" xfId="6" applyFont="1" applyBorder="1" applyAlignment="1">
      <alignment horizontal="center"/>
    </xf>
    <xf numFmtId="0" fontId="57" fillId="0" borderId="12" xfId="6" applyFont="1" applyBorder="1" applyAlignment="1">
      <alignment horizontal="center"/>
    </xf>
    <xf numFmtId="43" fontId="37" fillId="4" borderId="2" xfId="2" applyFont="1" applyFill="1" applyBorder="1" applyAlignment="1">
      <alignment horizontal="center" vertical="center" wrapText="1"/>
    </xf>
    <xf numFmtId="43" fontId="37" fillId="4" borderId="8" xfId="2" applyFont="1" applyFill="1" applyBorder="1" applyAlignment="1">
      <alignment horizontal="center" vertical="center" wrapText="1"/>
    </xf>
    <xf numFmtId="3" fontId="37" fillId="4" borderId="2" xfId="0" applyNumberFormat="1" applyFont="1" applyFill="1" applyBorder="1" applyAlignment="1">
      <alignment horizontal="center"/>
    </xf>
    <xf numFmtId="3" fontId="37" fillId="4" borderId="8" xfId="0" applyNumberFormat="1" applyFont="1" applyFill="1" applyBorder="1" applyAlignment="1">
      <alignment horizontal="center"/>
    </xf>
    <xf numFmtId="3" fontId="37" fillId="4" borderId="1" xfId="0" applyNumberFormat="1" applyFont="1" applyFill="1" applyBorder="1"/>
    <xf numFmtId="3" fontId="37" fillId="4" borderId="2" xfId="0" applyNumberFormat="1" applyFont="1" applyFill="1" applyBorder="1"/>
    <xf numFmtId="43" fontId="37" fillId="4" borderId="1" xfId="2" applyFont="1" applyFill="1" applyBorder="1" applyAlignment="1">
      <alignment horizontal="center" wrapText="1"/>
    </xf>
    <xf numFmtId="43" fontId="37" fillId="4" borderId="2" xfId="2" applyFont="1" applyFill="1" applyBorder="1" applyAlignment="1">
      <alignment horizontal="center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37" fillId="3" borderId="7" xfId="0" applyFont="1" applyFill="1" applyBorder="1" applyAlignment="1">
      <alignment horizontal="center"/>
    </xf>
    <xf numFmtId="43" fontId="40" fillId="4" borderId="3" xfId="2" applyFont="1" applyFill="1" applyBorder="1" applyAlignment="1">
      <alignment horizontal="center" wrapText="1"/>
    </xf>
    <xf numFmtId="43" fontId="40" fillId="4" borderId="4" xfId="2" applyFont="1" applyFill="1" applyBorder="1" applyAlignment="1">
      <alignment horizontal="center" wrapText="1"/>
    </xf>
    <xf numFmtId="43" fontId="31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5"/>
  <sheetViews>
    <sheetView tabSelected="1" zoomScale="118" zoomScaleNormal="118" workbookViewId="0">
      <selection activeCell="I25" sqref="I25"/>
    </sheetView>
  </sheetViews>
  <sheetFormatPr baseColWidth="10" defaultColWidth="12" defaultRowHeight="12.75"/>
  <cols>
    <col min="1" max="1" width="4.85546875" style="161" customWidth="1"/>
    <col min="2" max="2" width="28.5703125" style="161" customWidth="1"/>
    <col min="3" max="3" width="13.28515625" style="65" bestFit="1" customWidth="1"/>
    <col min="4" max="16384" width="12" style="65"/>
  </cols>
  <sheetData>
    <row r="1" spans="1:7">
      <c r="A1" s="144" t="s">
        <v>429</v>
      </c>
      <c r="B1" s="145" t="s">
        <v>430</v>
      </c>
    </row>
    <row r="2" spans="1:7" ht="18">
      <c r="A2" s="147" t="s">
        <v>431</v>
      </c>
      <c r="B2" s="148" t="str">
        <f>+SINDICATO!B2</f>
        <v>SINDICATO ASOCIACIÓN -- CELAYA</v>
      </c>
    </row>
    <row r="3" spans="1:7" ht="15">
      <c r="A3" s="143"/>
      <c r="B3" s="150" t="str">
        <f>+SINDICATO!B3</f>
        <v>1Q FEBRERO</v>
      </c>
    </row>
    <row r="4" spans="1:7">
      <c r="A4" s="143"/>
      <c r="B4" s="160" t="str">
        <f>+SINDICATO!B4</f>
        <v>01/02/20217 - 15/02/2017</v>
      </c>
    </row>
    <row r="5" spans="1:7">
      <c r="A5" s="143"/>
      <c r="B5" s="151"/>
    </row>
    <row r="6" spans="1:7">
      <c r="A6" s="143"/>
      <c r="B6" s="151"/>
    </row>
    <row r="7" spans="1:7" ht="15">
      <c r="A7" s="143"/>
      <c r="B7" s="143"/>
      <c r="E7" s="167" t="s">
        <v>440</v>
      </c>
      <c r="F7" s="168"/>
      <c r="G7" s="169"/>
    </row>
    <row r="8" spans="1:7" ht="34.5" thickBot="1">
      <c r="A8" s="153" t="s">
        <v>432</v>
      </c>
      <c r="B8" s="154" t="s">
        <v>433</v>
      </c>
      <c r="C8" s="155" t="s">
        <v>434</v>
      </c>
      <c r="E8" s="165" t="s">
        <v>441</v>
      </c>
      <c r="F8" s="165" t="s">
        <v>442</v>
      </c>
      <c r="G8" s="165" t="s">
        <v>443</v>
      </c>
    </row>
    <row r="9" spans="1:7" ht="15.75" thickTop="1">
      <c r="A9" s="142" t="s">
        <v>437</v>
      </c>
      <c r="B9" s="140"/>
      <c r="C9" s="143"/>
    </row>
    <row r="10" spans="1:7" ht="15">
      <c r="A10" s="142"/>
      <c r="B10" s="140"/>
      <c r="C10" s="143"/>
    </row>
    <row r="11" spans="1:7">
      <c r="A11" s="157"/>
      <c r="B11" s="141" t="str">
        <f>+SINDICATO!B10</f>
        <v>MARCOS GARITA TORRES</v>
      </c>
      <c r="C11" s="159">
        <f>+SINDICATO!D10</f>
        <v>1778</v>
      </c>
      <c r="E11" s="163">
        <f>+C11</f>
        <v>1778</v>
      </c>
      <c r="F11" s="163">
        <f>+E11*0.16</f>
        <v>284.48</v>
      </c>
      <c r="G11" s="163">
        <f>+E11+F11</f>
        <v>2062.48</v>
      </c>
    </row>
    <row r="12" spans="1:7">
      <c r="A12" s="157"/>
      <c r="B12" s="141" t="str">
        <f>+SINDICATO!B11</f>
        <v>SALVADOR OCAMPO HERNANDEZ</v>
      </c>
      <c r="C12" s="166">
        <f>+SINDICATO!D11</f>
        <v>1778</v>
      </c>
      <c r="E12" s="163">
        <f t="shared" ref="E12" si="0">+C12</f>
        <v>1778</v>
      </c>
      <c r="F12" s="163">
        <f t="shared" ref="F12" si="1">+E12*0.16</f>
        <v>284.48</v>
      </c>
      <c r="G12" s="163">
        <f t="shared" ref="G12" si="2">+E12+F12</f>
        <v>2062.48</v>
      </c>
    </row>
    <row r="13" spans="1:7">
      <c r="C13" s="161"/>
    </row>
    <row r="14" spans="1:7" ht="13.5" thickBot="1">
      <c r="C14" s="162">
        <f>SUM(C11:C12)</f>
        <v>3556</v>
      </c>
      <c r="E14" s="164">
        <f>SUM(E11:E13)</f>
        <v>3556</v>
      </c>
      <c r="F14" s="164">
        <f>SUM(F11:F13)</f>
        <v>568.96</v>
      </c>
      <c r="G14" s="164">
        <f>SUM(G11:G13)</f>
        <v>4124.96</v>
      </c>
    </row>
    <row r="15" spans="1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4"/>
  <sheetViews>
    <sheetView zoomScale="118" zoomScaleNormal="118" workbookViewId="0">
      <selection activeCell="F22" sqref="F22"/>
    </sheetView>
  </sheetViews>
  <sheetFormatPr baseColWidth="10" defaultColWidth="12" defaultRowHeight="12.75"/>
  <cols>
    <col min="1" max="1" width="4.85546875" customWidth="1"/>
    <col min="2" max="2" width="29" customWidth="1"/>
    <col min="3" max="3" width="9.85546875" customWidth="1"/>
    <col min="4" max="4" width="12.28515625" customWidth="1"/>
    <col min="5" max="5" width="9.85546875" bestFit="1" customWidth="1"/>
    <col min="6" max="6" width="13.28515625" bestFit="1" customWidth="1"/>
    <col min="7" max="7" width="10.85546875" bestFit="1" customWidth="1"/>
    <col min="8" max="16384" width="12" style="65"/>
  </cols>
  <sheetData>
    <row r="1" spans="1:7">
      <c r="A1" s="144" t="s">
        <v>429</v>
      </c>
      <c r="B1" s="145" t="s">
        <v>430</v>
      </c>
      <c r="C1" s="146"/>
      <c r="D1" s="143"/>
      <c r="E1" s="143"/>
      <c r="F1" s="143"/>
      <c r="G1" s="143"/>
    </row>
    <row r="2" spans="1:7" ht="18">
      <c r="A2" s="147" t="s">
        <v>431</v>
      </c>
      <c r="B2" s="148" t="s">
        <v>449</v>
      </c>
      <c r="C2" s="149"/>
      <c r="D2" s="143"/>
      <c r="E2" s="143"/>
      <c r="F2" s="143"/>
      <c r="G2" s="143"/>
    </row>
    <row r="3" spans="1:7" ht="15">
      <c r="A3" s="143"/>
      <c r="B3" s="150" t="s">
        <v>448</v>
      </c>
      <c r="C3" s="146"/>
      <c r="D3" s="143"/>
      <c r="E3" s="143"/>
      <c r="F3" s="143"/>
      <c r="G3" s="143"/>
    </row>
    <row r="4" spans="1:7">
      <c r="A4" s="143"/>
      <c r="B4" s="160" t="s">
        <v>450</v>
      </c>
      <c r="C4" s="146"/>
      <c r="D4" s="143"/>
      <c r="E4" s="143"/>
      <c r="F4" s="143"/>
      <c r="G4" s="143"/>
    </row>
    <row r="5" spans="1:7">
      <c r="A5" s="143"/>
      <c r="B5" s="151"/>
      <c r="C5" s="152"/>
      <c r="D5" s="143"/>
      <c r="E5" s="143"/>
      <c r="F5" s="143"/>
      <c r="G5" s="143"/>
    </row>
    <row r="6" spans="1:7">
      <c r="A6" s="143"/>
      <c r="B6" s="151"/>
      <c r="C6" s="152"/>
      <c r="D6" s="143"/>
      <c r="E6" s="143"/>
      <c r="F6" s="143"/>
      <c r="G6" s="143"/>
    </row>
    <row r="7" spans="1:7">
      <c r="A7" s="143"/>
      <c r="B7" s="143"/>
      <c r="C7" s="143"/>
      <c r="D7" s="143"/>
      <c r="E7" s="143"/>
      <c r="F7" s="143"/>
      <c r="G7" s="143"/>
    </row>
    <row r="8" spans="1:7" ht="34.5" thickBot="1">
      <c r="A8" s="153" t="s">
        <v>432</v>
      </c>
      <c r="B8" s="154" t="s">
        <v>433</v>
      </c>
      <c r="C8" s="154" t="s">
        <v>444</v>
      </c>
      <c r="D8" s="155" t="s">
        <v>434</v>
      </c>
      <c r="E8" s="154" t="s">
        <v>445</v>
      </c>
      <c r="F8" s="155" t="s">
        <v>435</v>
      </c>
      <c r="G8" s="156" t="s">
        <v>436</v>
      </c>
    </row>
    <row r="9" spans="1:7" ht="15.75" thickTop="1">
      <c r="A9" s="142"/>
      <c r="B9" s="140"/>
      <c r="C9" s="143"/>
      <c r="D9" s="143"/>
      <c r="E9" s="143"/>
      <c r="F9" s="143"/>
      <c r="G9" s="143"/>
    </row>
    <row r="10" spans="1:7">
      <c r="A10" s="157"/>
      <c r="B10" s="141" t="s">
        <v>451</v>
      </c>
      <c r="C10" s="158">
        <v>1778</v>
      </c>
      <c r="D10" s="159">
        <f>SUM(C10:C10)</f>
        <v>1778</v>
      </c>
      <c r="E10" s="159">
        <f>+D10*0.1</f>
        <v>177.8</v>
      </c>
      <c r="F10" s="159">
        <f>SUM(E10:E10)</f>
        <v>177.8</v>
      </c>
      <c r="G10" s="159">
        <f>+D10-F10</f>
        <v>1600.2</v>
      </c>
    </row>
    <row r="11" spans="1:7">
      <c r="A11" s="157"/>
      <c r="B11" s="141" t="s">
        <v>452</v>
      </c>
      <c r="C11" s="158">
        <v>1778</v>
      </c>
      <c r="D11" s="166">
        <f>SUM(C11:C11)</f>
        <v>1778</v>
      </c>
      <c r="E11" s="166">
        <f t="shared" ref="E11" si="0">+D11*0.1</f>
        <v>177.8</v>
      </c>
      <c r="F11" s="166">
        <f>SUM(E11:E11)</f>
        <v>177.8</v>
      </c>
      <c r="G11" s="166">
        <f>+D11-F11</f>
        <v>1600.2</v>
      </c>
    </row>
    <row r="13" spans="1:7" ht="13.5" thickBot="1">
      <c r="C13" s="162">
        <f>SUM(C10:C11)</f>
        <v>3556</v>
      </c>
      <c r="D13" s="162">
        <f>SUM(D10:D11)</f>
        <v>3556</v>
      </c>
      <c r="E13" s="162">
        <f>SUM(E10:E11)</f>
        <v>355.6</v>
      </c>
      <c r="F13" s="162">
        <f>SUM(F10:F11)</f>
        <v>355.6</v>
      </c>
      <c r="G13" s="162">
        <f>SUM(G10:G11)</f>
        <v>3200.4</v>
      </c>
    </row>
    <row r="14" spans="1:7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72" t="s">
        <v>14</v>
      </c>
      <c r="B5" s="174" t="s">
        <v>15</v>
      </c>
      <c r="C5" s="172" t="s">
        <v>132</v>
      </c>
      <c r="D5" s="174" t="s">
        <v>16</v>
      </c>
      <c r="E5" s="174" t="s">
        <v>0</v>
      </c>
      <c r="F5" s="172" t="s">
        <v>129</v>
      </c>
      <c r="G5" s="170" t="s">
        <v>35</v>
      </c>
      <c r="H5" s="176" t="s">
        <v>10</v>
      </c>
      <c r="I5" s="176" t="s">
        <v>11</v>
      </c>
      <c r="J5" s="176" t="s">
        <v>25</v>
      </c>
      <c r="K5" s="176" t="s">
        <v>12</v>
      </c>
      <c r="L5" s="176" t="s">
        <v>13</v>
      </c>
      <c r="M5" s="78"/>
      <c r="N5" s="24"/>
      <c r="O5" s="178" t="s">
        <v>100</v>
      </c>
      <c r="P5" s="178" t="s">
        <v>116</v>
      </c>
      <c r="Q5" s="178" t="s">
        <v>115</v>
      </c>
      <c r="R5" s="178" t="s">
        <v>101</v>
      </c>
      <c r="S5" s="176" t="s">
        <v>7</v>
      </c>
      <c r="T5" s="176" t="s">
        <v>18</v>
      </c>
      <c r="U5" s="176" t="s">
        <v>17</v>
      </c>
      <c r="V5" s="176" t="s">
        <v>9</v>
      </c>
      <c r="W5" s="176" t="s">
        <v>26</v>
      </c>
      <c r="X5" s="176" t="s">
        <v>4</v>
      </c>
      <c r="Y5" s="176" t="s">
        <v>8</v>
      </c>
      <c r="Z5" s="176" t="s">
        <v>3</v>
      </c>
      <c r="AA5" s="176" t="s">
        <v>5</v>
      </c>
      <c r="AB5" s="27"/>
      <c r="AC5" s="176" t="s">
        <v>6</v>
      </c>
      <c r="AD5" s="183" t="s">
        <v>152</v>
      </c>
      <c r="AE5" s="184"/>
      <c r="AF5" s="185" t="s">
        <v>102</v>
      </c>
      <c r="AG5" s="181" t="s">
        <v>135</v>
      </c>
      <c r="AH5" s="181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73"/>
      <c r="B6" s="175"/>
      <c r="C6" s="173"/>
      <c r="D6" s="175"/>
      <c r="E6" s="175"/>
      <c r="F6" s="173"/>
      <c r="G6" s="171"/>
      <c r="H6" s="177"/>
      <c r="I6" s="177"/>
      <c r="J6" s="177"/>
      <c r="K6" s="177"/>
      <c r="L6" s="177"/>
      <c r="M6" s="28" t="s">
        <v>174</v>
      </c>
      <c r="N6" s="28" t="s">
        <v>144</v>
      </c>
      <c r="O6" s="179"/>
      <c r="P6" s="179"/>
      <c r="Q6" s="179"/>
      <c r="R6" s="179"/>
      <c r="S6" s="177"/>
      <c r="T6" s="177"/>
      <c r="U6" s="177"/>
      <c r="V6" s="177"/>
      <c r="W6" s="177"/>
      <c r="X6" s="177"/>
      <c r="Y6" s="177"/>
      <c r="Z6" s="177"/>
      <c r="AA6" s="177"/>
      <c r="AB6" s="24"/>
      <c r="AC6" s="177"/>
      <c r="AD6" s="52" t="s">
        <v>27</v>
      </c>
      <c r="AE6" s="52" t="s">
        <v>28</v>
      </c>
      <c r="AF6" s="185"/>
      <c r="AG6" s="181"/>
      <c r="AH6" s="18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82" t="s">
        <v>146</v>
      </c>
      <c r="B68" s="182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80" t="s">
        <v>153</v>
      </c>
      <c r="B111" s="180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446</v>
      </c>
      <c r="H1" t="s">
        <v>447</v>
      </c>
      <c r="K1" t="s">
        <v>446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446</v>
      </c>
      <c r="H2" t="s">
        <v>447</v>
      </c>
      <c r="K2" t="s">
        <v>446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446</v>
      </c>
      <c r="H3" t="s">
        <v>447</v>
      </c>
      <c r="K3" t="s">
        <v>446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446</v>
      </c>
      <c r="H4" t="s">
        <v>447</v>
      </c>
      <c r="K4" t="s">
        <v>446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FACTURACION</vt:lpstr>
      <vt:lpstr>SINDICATO</vt:lpstr>
      <vt:lpstr>FORMATO NOMINA</vt:lpstr>
      <vt:lpstr>Hoja1</vt:lpstr>
      <vt:lpstr>Hoja2</vt:lpstr>
      <vt:lpstr>Hoja3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2017-02-03T00:51:24Z</cp:lastPrinted>
  <dcterms:created xsi:type="dcterms:W3CDTF">2015-07-23T15:19:36Z</dcterms:created>
  <dcterms:modified xsi:type="dcterms:W3CDTF">2017-02-20T15:52:56Z</dcterms:modified>
</cp:coreProperties>
</file>