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2"/>
  </bookViews>
  <sheets>
    <sheet name="FACTURACION" sheetId="2" r:id="rId1"/>
    <sheet name="INGENIERIA" sheetId="1" r:id="rId2"/>
    <sheet name="BANCOS" sheetId="3" r:id="rId3"/>
  </sheets>
  <calcPr calcId="124519"/>
</workbook>
</file>

<file path=xl/calcChain.xml><?xml version="1.0" encoding="utf-8"?>
<calcChain xmlns="http://schemas.openxmlformats.org/spreadsheetml/2006/main">
  <c r="G78" i="2"/>
  <c r="H78"/>
  <c r="I78"/>
  <c r="J78"/>
  <c r="K78"/>
  <c r="F78"/>
  <c r="F12"/>
  <c r="H12" s="1"/>
  <c r="I12" s="1"/>
  <c r="G12"/>
  <c r="F13"/>
  <c r="G13"/>
  <c r="I13" s="1"/>
  <c r="H13"/>
  <c r="F14"/>
  <c r="H14" s="1"/>
  <c r="I14" s="1"/>
  <c r="G14"/>
  <c r="F15"/>
  <c r="G15"/>
  <c r="I15" s="1"/>
  <c r="H15"/>
  <c r="F16"/>
  <c r="H16" s="1"/>
  <c r="I16" s="1"/>
  <c r="G16"/>
  <c r="F17"/>
  <c r="G17"/>
  <c r="I17" s="1"/>
  <c r="H17"/>
  <c r="F18"/>
  <c r="H18" s="1"/>
  <c r="I18" s="1"/>
  <c r="G18"/>
  <c r="F19"/>
  <c r="G19"/>
  <c r="I19" s="1"/>
  <c r="H19"/>
  <c r="F20"/>
  <c r="H20" s="1"/>
  <c r="I20" s="1"/>
  <c r="G20"/>
  <c r="F21"/>
  <c r="G21"/>
  <c r="I21" s="1"/>
  <c r="H21"/>
  <c r="F22"/>
  <c r="H22" s="1"/>
  <c r="I22" s="1"/>
  <c r="G22"/>
  <c r="F23"/>
  <c r="G23"/>
  <c r="I23" s="1"/>
  <c r="H23"/>
  <c r="F24"/>
  <c r="H24" s="1"/>
  <c r="I24" s="1"/>
  <c r="G24"/>
  <c r="F25"/>
  <c r="G25"/>
  <c r="I25" s="1"/>
  <c r="H25"/>
  <c r="F26"/>
  <c r="H26" s="1"/>
  <c r="I26" s="1"/>
  <c r="G26"/>
  <c r="F27"/>
  <c r="G27"/>
  <c r="I27" s="1"/>
  <c r="H27"/>
  <c r="F28"/>
  <c r="H28" s="1"/>
  <c r="I28" s="1"/>
  <c r="G28"/>
  <c r="F29"/>
  <c r="G29"/>
  <c r="I29" s="1"/>
  <c r="H29"/>
  <c r="F30"/>
  <c r="H30" s="1"/>
  <c r="I30" s="1"/>
  <c r="G30"/>
  <c r="F31"/>
  <c r="G31"/>
  <c r="I31" s="1"/>
  <c r="H31"/>
  <c r="F32"/>
  <c r="H32" s="1"/>
  <c r="I32" s="1"/>
  <c r="G32"/>
  <c r="F33"/>
  <c r="G33"/>
  <c r="I33" s="1"/>
  <c r="H33"/>
  <c r="F34"/>
  <c r="H34" s="1"/>
  <c r="I34" s="1"/>
  <c r="G34"/>
  <c r="F35"/>
  <c r="G35"/>
  <c r="I35" s="1"/>
  <c r="H35"/>
  <c r="F36"/>
  <c r="H36" s="1"/>
  <c r="I36" s="1"/>
  <c r="G36"/>
  <c r="F37"/>
  <c r="G37"/>
  <c r="I37" s="1"/>
  <c r="H37"/>
  <c r="F38"/>
  <c r="H38" s="1"/>
  <c r="I38" s="1"/>
  <c r="G38"/>
  <c r="F39"/>
  <c r="G39"/>
  <c r="I39" s="1"/>
  <c r="H39"/>
  <c r="F40"/>
  <c r="H40" s="1"/>
  <c r="I40" s="1"/>
  <c r="G40"/>
  <c r="F41"/>
  <c r="G41"/>
  <c r="I41" s="1"/>
  <c r="H41"/>
  <c r="F42"/>
  <c r="H42" s="1"/>
  <c r="I42" s="1"/>
  <c r="G42"/>
  <c r="F43"/>
  <c r="G43"/>
  <c r="I43" s="1"/>
  <c r="H43"/>
  <c r="F44"/>
  <c r="H44" s="1"/>
  <c r="I44" s="1"/>
  <c r="G44"/>
  <c r="F45"/>
  <c r="G45"/>
  <c r="I45" s="1"/>
  <c r="H45"/>
  <c r="F46"/>
  <c r="H46" s="1"/>
  <c r="I46" s="1"/>
  <c r="G46"/>
  <c r="F47"/>
  <c r="G47"/>
  <c r="I47" s="1"/>
  <c r="H47"/>
  <c r="F48"/>
  <c r="H48" s="1"/>
  <c r="I48" s="1"/>
  <c r="G48"/>
  <c r="F49"/>
  <c r="G49"/>
  <c r="I49" s="1"/>
  <c r="H49"/>
  <c r="F50"/>
  <c r="H50" s="1"/>
  <c r="I50" s="1"/>
  <c r="G50"/>
  <c r="F51"/>
  <c r="G51"/>
  <c r="I51" s="1"/>
  <c r="H51"/>
  <c r="F52"/>
  <c r="H52" s="1"/>
  <c r="I52" s="1"/>
  <c r="G52"/>
  <c r="F53"/>
  <c r="G53"/>
  <c r="I53" s="1"/>
  <c r="H53"/>
  <c r="F54"/>
  <c r="H54" s="1"/>
  <c r="I54" s="1"/>
  <c r="G54"/>
  <c r="F55"/>
  <c r="G55"/>
  <c r="I55" s="1"/>
  <c r="H55"/>
  <c r="F56"/>
  <c r="H56" s="1"/>
  <c r="I56" s="1"/>
  <c r="G56"/>
  <c r="F57"/>
  <c r="G57"/>
  <c r="I57" s="1"/>
  <c r="H57"/>
  <c r="F58"/>
  <c r="H58" s="1"/>
  <c r="I58" s="1"/>
  <c r="G58"/>
  <c r="F59"/>
  <c r="G59"/>
  <c r="I59" s="1"/>
  <c r="H59"/>
  <c r="F60"/>
  <c r="H60" s="1"/>
  <c r="I60" s="1"/>
  <c r="G60"/>
  <c r="F61"/>
  <c r="G61"/>
  <c r="I61" s="1"/>
  <c r="H61"/>
  <c r="F62"/>
  <c r="H62" s="1"/>
  <c r="I62" s="1"/>
  <c r="G62"/>
  <c r="F63"/>
  <c r="G63"/>
  <c r="I63" s="1"/>
  <c r="H63"/>
  <c r="F64"/>
  <c r="H64" s="1"/>
  <c r="I64" s="1"/>
  <c r="G64"/>
  <c r="F65"/>
  <c r="G65"/>
  <c r="I65" s="1"/>
  <c r="H65"/>
  <c r="F66"/>
  <c r="H66" s="1"/>
  <c r="I66" s="1"/>
  <c r="G66"/>
  <c r="F67"/>
  <c r="G67"/>
  <c r="I67" s="1"/>
  <c r="H67"/>
  <c r="F68"/>
  <c r="H68" s="1"/>
  <c r="I68" s="1"/>
  <c r="G68"/>
  <c r="F69"/>
  <c r="G69"/>
  <c r="I69" s="1"/>
  <c r="H69"/>
  <c r="F70"/>
  <c r="H70" s="1"/>
  <c r="I70" s="1"/>
  <c r="G70"/>
  <c r="F71"/>
  <c r="G71"/>
  <c r="I71" s="1"/>
  <c r="H71"/>
  <c r="F72"/>
  <c r="H72" s="1"/>
  <c r="I72" s="1"/>
  <c r="G72"/>
  <c r="F73"/>
  <c r="G73"/>
  <c r="I73" s="1"/>
  <c r="H73"/>
  <c r="F74"/>
  <c r="H74" s="1"/>
  <c r="I74" s="1"/>
  <c r="G74"/>
  <c r="F75"/>
  <c r="G75"/>
  <c r="I75" s="1"/>
  <c r="H75"/>
  <c r="K11"/>
  <c r="J11"/>
  <c r="I11"/>
  <c r="H11"/>
  <c r="G11"/>
  <c r="F11"/>
  <c r="J73" l="1"/>
  <c r="K73"/>
  <c r="K74"/>
  <c r="J74"/>
  <c r="J69"/>
  <c r="K69" s="1"/>
  <c r="K66"/>
  <c r="J66"/>
  <c r="J61"/>
  <c r="K61"/>
  <c r="K58"/>
  <c r="J58"/>
  <c r="J53"/>
  <c r="K53" s="1"/>
  <c r="K50"/>
  <c r="J50"/>
  <c r="J45"/>
  <c r="K45"/>
  <c r="K42"/>
  <c r="J42"/>
  <c r="J37"/>
  <c r="K37"/>
  <c r="K34"/>
  <c r="J34"/>
  <c r="J29"/>
  <c r="K29" s="1"/>
  <c r="K26"/>
  <c r="J26"/>
  <c r="J21"/>
  <c r="K21"/>
  <c r="K18"/>
  <c r="J18"/>
  <c r="J13"/>
  <c r="K13"/>
  <c r="J71"/>
  <c r="K71" s="1"/>
  <c r="J68"/>
  <c r="K68" s="1"/>
  <c r="J63"/>
  <c r="K63" s="1"/>
  <c r="J60"/>
  <c r="K60" s="1"/>
  <c r="J55"/>
  <c r="K55" s="1"/>
  <c r="J52"/>
  <c r="K52" s="1"/>
  <c r="J47"/>
  <c r="K47" s="1"/>
  <c r="J44"/>
  <c r="K44" s="1"/>
  <c r="J39"/>
  <c r="K39" s="1"/>
  <c r="J36"/>
  <c r="K36" s="1"/>
  <c r="J31"/>
  <c r="K31" s="1"/>
  <c r="J28"/>
  <c r="K28" s="1"/>
  <c r="J23"/>
  <c r="K23" s="1"/>
  <c r="J20"/>
  <c r="K20" s="1"/>
  <c r="J15"/>
  <c r="K15" s="1"/>
  <c r="J12"/>
  <c r="K12" s="1"/>
  <c r="K70"/>
  <c r="J70"/>
  <c r="J65"/>
  <c r="K65"/>
  <c r="K62"/>
  <c r="J62"/>
  <c r="J57"/>
  <c r="K57"/>
  <c r="K54"/>
  <c r="J54"/>
  <c r="J49"/>
  <c r="K49"/>
  <c r="K46"/>
  <c r="J46"/>
  <c r="J41"/>
  <c r="K41" s="1"/>
  <c r="K38"/>
  <c r="J38"/>
  <c r="J33"/>
  <c r="K33"/>
  <c r="K30"/>
  <c r="J30"/>
  <c r="J25"/>
  <c r="K25"/>
  <c r="K22"/>
  <c r="J22"/>
  <c r="J17"/>
  <c r="K17"/>
  <c r="K14"/>
  <c r="J14"/>
  <c r="J75"/>
  <c r="K75"/>
  <c r="K72"/>
  <c r="J72"/>
  <c r="J67"/>
  <c r="K67"/>
  <c r="K64"/>
  <c r="J64"/>
  <c r="J59"/>
  <c r="K59"/>
  <c r="K56"/>
  <c r="J56"/>
  <c r="J51"/>
  <c r="K51"/>
  <c r="K48"/>
  <c r="J48"/>
  <c r="J43"/>
  <c r="K43"/>
  <c r="K40"/>
  <c r="J40"/>
  <c r="J35"/>
  <c r="K35" s="1"/>
  <c r="K32"/>
  <c r="J32"/>
  <c r="J27"/>
  <c r="K27" s="1"/>
  <c r="K24"/>
  <c r="J24"/>
  <c r="J19"/>
  <c r="K19"/>
  <c r="K16"/>
  <c r="J16"/>
</calcChain>
</file>

<file path=xl/sharedStrings.xml><?xml version="1.0" encoding="utf-8"?>
<sst xmlns="http://schemas.openxmlformats.org/spreadsheetml/2006/main" count="553" uniqueCount="175">
  <si>
    <t>CONTPAQ i</t>
  </si>
  <si>
    <t xml:space="preserve">      NÓMINAS</t>
  </si>
  <si>
    <t>05 INGENIERIA FISCAL LABORAL SC</t>
  </si>
  <si>
    <t>Lista de Raya (forma tabular)</t>
  </si>
  <si>
    <t>Periodo 6 al 6 Quincenal del 16/03/2017 al 31/03/2017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</si>
  <si>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</si>
  <si>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</si>
  <si>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</si>
  <si>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</si>
  <si>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</si>
  <si>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</si>
  <si>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</si>
  <si>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</si>
  <si>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</si>
  <si>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</si>
  <si>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</si>
  <si>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</si>
  <si>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FONACOT</t>
  </si>
  <si>
    <t>Ajuste al neto</t>
  </si>
  <si>
    <t>Uniformes</t>
  </si>
  <si>
    <t>Dtos Cta 254</t>
  </si>
  <si>
    <t>*TOTAL* *DEDUCCIONES*</t>
  </si>
  <si>
    <t>*NETO*</t>
  </si>
  <si>
    <t xml:space="preserve">    Reg. Pat. IMSS:  Z3422423106</t>
  </si>
  <si>
    <t>AMM19</t>
  </si>
  <si>
    <t>Almanza Martinez Maribel</t>
  </si>
  <si>
    <t>BM29</t>
  </si>
  <si>
    <t>Baez Monroy Elizabeth</t>
  </si>
  <si>
    <t>BSP01</t>
  </si>
  <si>
    <t>Balbuena Salazar Patricia</t>
  </si>
  <si>
    <t>0BC09</t>
  </si>
  <si>
    <t>Baltazar Cruz Desiree De Jesus</t>
  </si>
  <si>
    <t>CRS25</t>
  </si>
  <si>
    <t>Calderillo Romero Susana Daniela</t>
  </si>
  <si>
    <t>0CR21</t>
  </si>
  <si>
    <t>Camacho Rivera Martha Sarahi</t>
  </si>
  <si>
    <t>0CS27</t>
  </si>
  <si>
    <t>Campos Sancen Luis Felipe</t>
  </si>
  <si>
    <t>CMM25</t>
  </si>
  <si>
    <t>Castro Magueyal Miguel Angel</t>
  </si>
  <si>
    <t>DRR01</t>
  </si>
  <si>
    <t>Diaz Rojas Rocio Janet</t>
  </si>
  <si>
    <t>EBV23</t>
  </si>
  <si>
    <t>Echeverria Bustamante Victor Manuel</t>
  </si>
  <si>
    <t>GMR01</t>
  </si>
  <si>
    <t>Gallegos Morales Roberto</t>
  </si>
  <si>
    <t>GRG21</t>
  </si>
  <si>
    <t>Garcia Renteria Gabriela</t>
  </si>
  <si>
    <t>GTM21</t>
  </si>
  <si>
    <t>Garita Torres Marcos</t>
  </si>
  <si>
    <t>GOY21</t>
  </si>
  <si>
    <t>Gonzalez Olalde Yadira Janeth</t>
  </si>
  <si>
    <t>0GA21</t>
  </si>
  <si>
    <t>Guerra Aguilar Alejandro</t>
  </si>
  <si>
    <t>GFJ22</t>
  </si>
  <si>
    <t>Guerra Franco José Manuel</t>
  </si>
  <si>
    <t>GHJ29</t>
  </si>
  <si>
    <t>Guerrero Hernandez Juan Carlos</t>
  </si>
  <si>
    <t>GA003</t>
  </si>
  <si>
    <t>Guillen Ayala Juan Carlos</t>
  </si>
  <si>
    <t>GCJ02</t>
  </si>
  <si>
    <t>Gutierrez Carvarin Jacob</t>
  </si>
  <si>
    <t>0HE04</t>
  </si>
  <si>
    <t>Hernandez Espinoza Victor Benjami</t>
  </si>
  <si>
    <t>0HA01</t>
  </si>
  <si>
    <t>Herrera Almaraz Blanca Sofia</t>
  </si>
  <si>
    <t>00003</t>
  </si>
  <si>
    <t>Jimenez Suarez Ludivina</t>
  </si>
  <si>
    <t>0LU18</t>
  </si>
  <si>
    <t>Lizardi Urzua Arizbeth</t>
  </si>
  <si>
    <t>LTP05</t>
  </si>
  <si>
    <t>Lopez Torres Patricia Guadalupe</t>
  </si>
  <si>
    <t>00LA2</t>
  </si>
  <si>
    <t>Loyola Acosta Carlos Alberto</t>
  </si>
  <si>
    <t>LNJ17</t>
  </si>
  <si>
    <t>Luna Nieto Jose Enrique</t>
  </si>
  <si>
    <t>MCC15</t>
  </si>
  <si>
    <t>Maldonado Cruz Carlos Ivan</t>
  </si>
  <si>
    <t>0ME05</t>
  </si>
  <si>
    <t>Mandujano Estrada  Ilse Georgina</t>
  </si>
  <si>
    <t>MSM13</t>
  </si>
  <si>
    <t>Mandujano Segura Maria De La Luz</t>
  </si>
  <si>
    <t>MDL04</t>
  </si>
  <si>
    <t>Martinez Diaz Leobardo Adrian</t>
  </si>
  <si>
    <t>0MH02</t>
  </si>
  <si>
    <t>Martinez Herrera Cristian</t>
  </si>
  <si>
    <t>MOJ09</t>
  </si>
  <si>
    <t>Martinez Ortiz Josue Alejandro</t>
  </si>
  <si>
    <t>0MV23</t>
  </si>
  <si>
    <t>Mejia Villegas Nallely Beatriz</t>
  </si>
  <si>
    <t>MGT02</t>
  </si>
  <si>
    <t>Mosqueda Gasca Tomas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</si>
  <si>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</si>
  <si>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</si>
  <si>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</si>
  <si>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</si>
  <si>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</si>
  <si>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</si>
  <si>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</si>
  <si>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</si>
  <si>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</si>
  <si>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</si>
  <si>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</si>
  <si>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</si>
  <si>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OHS21</t>
  </si>
  <si>
    <t>Ocampo Hernandez Salvador</t>
  </si>
  <si>
    <t>OVJ20</t>
  </si>
  <si>
    <t>Ordaz Vera Julio Cesar</t>
  </si>
  <si>
    <t>PLJ05</t>
  </si>
  <si>
    <t>Pacheco Leon Juana</t>
  </si>
  <si>
    <t>009</t>
  </si>
  <si>
    <t>Patiño Muñoz Ana Laura</t>
  </si>
  <si>
    <t>PLL19</t>
  </si>
  <si>
    <t>Prieto Lopez Leobigildo</t>
  </si>
  <si>
    <t>RJN07</t>
  </si>
  <si>
    <t>Ramirez Jimenez Noemi Catalina</t>
  </si>
  <si>
    <t>RMJ17</t>
  </si>
  <si>
    <t>Ramirez Moreno Juan Jose</t>
  </si>
  <si>
    <t>RAE06</t>
  </si>
  <si>
    <t>Rodriguez Andrade Erika Yazmin</t>
  </si>
  <si>
    <t>RGR08</t>
  </si>
  <si>
    <t>Romero Gonzalez Roberto</t>
  </si>
  <si>
    <t>RLA07</t>
  </si>
  <si>
    <t>Ruiz Laguna Anabel</t>
  </si>
  <si>
    <t>SCV29</t>
  </si>
  <si>
    <t>Salas Correa Victor Eduardo</t>
  </si>
  <si>
    <t>SCA21</t>
  </si>
  <si>
    <t>Salazar Cal Y Mayor Alan Zabdiel</t>
  </si>
  <si>
    <t>0SM06</t>
  </si>
  <si>
    <t>Salcedo Moreno Janitzy Xochitl</t>
  </si>
  <si>
    <t>0SV03</t>
  </si>
  <si>
    <t xml:space="preserve">Sambrano Villarreal Hernan Andres 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</si>
  <si>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</si>
  <si>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</si>
  <si>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</si>
  <si>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</si>
  <si>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</si>
  <si>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</si>
  <si>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</si>
  <si>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</si>
  <si>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</si>
  <si>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</si>
  <si>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00018</t>
  </si>
  <si>
    <t>Tierrablanca Sanchez Victor Hugo</t>
  </si>
  <si>
    <t>TCJ21</t>
  </si>
  <si>
    <t>Tovar Chavez Jose Carmen</t>
  </si>
  <si>
    <t>0VF00</t>
  </si>
  <si>
    <t>Vega Fernandez Amalia</t>
  </si>
  <si>
    <t>VSE16</t>
  </si>
  <si>
    <t>Ventura Santamaria Efrain Enrique</t>
  </si>
  <si>
    <t>VDA19</t>
  </si>
  <si>
    <t>Villegas Alonso Diego Armando</t>
  </si>
  <si>
    <t>YMC14</t>
  </si>
  <si>
    <t>Yerena Martinez Cinthia Guadalupe</t>
  </si>
  <si>
    <t xml:space="preserve">  =============</t>
  </si>
  <si>
    <t>Total Gral.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</si>
  <si>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</si>
  <si>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</si>
  <si>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</si>
  <si>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</si>
  <si>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</si>
  <si>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</si>
  <si>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</si>
  <si>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Periodo 6 del 2017-03-16 al 2017-03-31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</si>
  <si>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</si>
  <si>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</si>
  <si>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</si>
  <si>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</si>
  <si>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</si>
  <si>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</si>
  <si>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</si>
  <si>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7</t>
  </si>
  <si>
    <t>28 Tarjeta de Débito</t>
  </si>
  <si>
    <t>Total Tarjeta de Débito</t>
  </si>
  <si>
    <t>Total de movimientos 58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</si>
</sst>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23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33" fillId="0" borderId="0" applyFont="0" applyFill="0" applyBorder="0" applyAlignment="0" applyProtection="0"/>
  </cellStyleXfs>
  <cellXfs count="48">
    <xf numFmtId="0" fontId="0" fillId="0" borderId="0" xfId="101"/>
    <xf numFmtId="0" fontId="21" fillId="0" borderId="0" xfId="101" applyFont="1"/>
    <xf numFmtId="49" fontId="21" fillId="0" borderId="0" xfId="101" applyNumberFormat="1" applyFont="1"/>
    <xf numFmtId="49" fontId="22" fillId="0" borderId="0" xfId="101" applyNumberFormat="1" applyFont="1" applyAlignment="1">
      <alignment horizontal="centerContinuous"/>
    </xf>
    <xf numFmtId="49" fontId="23" fillId="0" borderId="0" xfId="101" applyNumberFormat="1" applyFont="1" applyAlignment="1">
      <alignment horizontal="centerContinuous" vertical="top"/>
    </xf>
    <xf numFmtId="0" fontId="21" fillId="0" borderId="0" xfId="101" applyFont="1" applyAlignment="1">
      <alignment horizontal="center"/>
    </xf>
    <xf numFmtId="0" fontId="24" fillId="0" borderId="0" xfId="101" applyFont="1" applyAlignment="1">
      <alignment horizontal="center"/>
    </xf>
    <xf numFmtId="0" fontId="21" fillId="0" borderId="0" xfId="101" applyFont="1" applyAlignment="1">
      <alignment horizontal="left"/>
    </xf>
    <xf numFmtId="0" fontId="21" fillId="0" borderId="0" xfId="101" applyFont="1" applyAlignment="1">
      <alignment horizontal="right"/>
    </xf>
    <xf numFmtId="49" fontId="28" fillId="3" borderId="5" xfId="101" applyNumberFormat="1" applyFont="1" applyFill="1" applyBorder="1" applyAlignment="1">
      <alignment horizontal="center" wrapText="1"/>
    </xf>
    <xf numFmtId="0" fontId="28" fillId="3" borderId="5" xfId="101" applyFont="1" applyFill="1" applyBorder="1" applyAlignment="1">
      <alignment horizontal="center" wrapText="1"/>
    </xf>
    <xf numFmtId="0" fontId="29" fillId="3" borderId="5" xfId="101" applyFont="1" applyFill="1" applyBorder="1" applyAlignment="1">
      <alignment horizontal="center" wrapText="1"/>
    </xf>
    <xf numFmtId="0" fontId="30" fillId="3" borderId="5" xfId="101" applyFont="1" applyFill="1" applyBorder="1" applyAlignment="1">
      <alignment horizontal="center" wrapText="1"/>
    </xf>
    <xf numFmtId="49" fontId="30" fillId="0" borderId="0" xfId="101" applyNumberFormat="1" applyFont="1"/>
    <xf numFmtId="164" fontId="21" fillId="0" borderId="0" xfId="101" applyNumberFormat="1" applyFont="1"/>
    <xf numFmtId="164" fontId="31" fillId="0" borderId="0" xfId="101" applyNumberFormat="1" applyFont="1"/>
    <xf numFmtId="49" fontId="21" fillId="0" borderId="0" xfId="101" applyNumberFormat="1" applyFont="1" applyAlignment="1">
      <alignment horizontal="right"/>
    </xf>
    <xf numFmtId="0" fontId="28" fillId="0" borderId="0" xfId="101" applyFont="1"/>
    <xf numFmtId="164" fontId="28" fillId="0" borderId="0" xfId="101" applyNumberFormat="1" applyFont="1"/>
    <xf numFmtId="49" fontId="28" fillId="0" borderId="0" xfId="101" applyNumberFormat="1" applyFont="1" applyAlignment="1">
      <alignment horizontal="left"/>
    </xf>
    <xf numFmtId="164" fontId="32" fillId="0" borderId="0" xfId="101" applyNumberFormat="1" applyFont="1"/>
    <xf numFmtId="0" fontId="25" fillId="0" borderId="0" xfId="101" applyFont="1" applyAlignment="1">
      <alignment vertical="center"/>
    </xf>
    <xf numFmtId="0" fontId="0" fillId="0" borderId="0" xfId="101" applyAlignment="1">
      <alignment vertical="center"/>
    </xf>
    <xf numFmtId="0" fontId="26" fillId="0" borderId="0" xfId="101" applyFont="1" applyAlignment="1"/>
    <xf numFmtId="0" fontId="0" fillId="0" borderId="0" xfId="101" applyAlignment="1"/>
    <xf numFmtId="0" fontId="27" fillId="0" borderId="0" xfId="101" applyFont="1" applyAlignment="1"/>
    <xf numFmtId="0" fontId="29" fillId="3" borderId="7" xfId="101" applyFont="1" applyFill="1" applyBorder="1" applyAlignment="1">
      <alignment horizontal="center" vertical="center" wrapText="1"/>
    </xf>
    <xf numFmtId="49" fontId="28" fillId="3" borderId="5" xfId="101" applyNumberFormat="1" applyFont="1" applyFill="1" applyBorder="1" applyAlignment="1">
      <alignment horizontal="center" vertical="center" wrapText="1"/>
    </xf>
    <xf numFmtId="0" fontId="28" fillId="3" borderId="5" xfId="101" applyFont="1" applyFill="1" applyBorder="1" applyAlignment="1">
      <alignment horizontal="center" vertical="center" wrapText="1"/>
    </xf>
    <xf numFmtId="0" fontId="29" fillId="3" borderId="5" xfId="101" applyFont="1" applyFill="1" applyBorder="1" applyAlignment="1">
      <alignment horizontal="center" vertical="center" wrapText="1"/>
    </xf>
    <xf numFmtId="0" fontId="21" fillId="0" borderId="0" xfId="101" applyFont="1" applyAlignment="1">
      <alignment horizontal="center" vertical="center"/>
    </xf>
    <xf numFmtId="44" fontId="21" fillId="0" borderId="0" xfId="65535" applyFont="1"/>
    <xf numFmtId="44" fontId="35" fillId="0" borderId="8" xfId="101" applyNumberFormat="1" applyFont="1" applyBorder="1"/>
    <xf numFmtId="0" fontId="34" fillId="0" borderId="6" xfId="101" applyFont="1" applyBorder="1" applyAlignment="1">
      <alignment horizontal="center"/>
    </xf>
    <xf numFmtId="0" fontId="24" fillId="0" borderId="0" xfId="101" applyFont="1" applyAlignment="1">
      <alignment horizontal="center"/>
    </xf>
    <xf numFmtId="0" fontId="0" fillId="0" borderId="0" xfId="101" applyAlignment="1"/>
    <xf numFmtId="0" fontId="0" fillId="0" borderId="0" xfId="101"/>
    <xf numFmtId="0" fontId="0" fillId="0" borderId="0" xfId="101" applyFont="1"/>
    <xf numFmtId="0" fontId="0" fillId="0" borderId="0" xfId="101" applyFont="1"/>
    <xf numFmtId="0" fontId="0" fillId="0" borderId="0" xfId="101" applyFont="1" applyAlignment="1">
      <alignment horizontal="centerContinuous"/>
    </xf>
    <xf numFmtId="0" fontId="0" fillId="0" borderId="0" xfId="101" applyFont="1" applyAlignment="1">
      <alignment horizontal="centerContinuous"/>
    </xf>
    <xf numFmtId="0" fontId="0" fillId="0" borderId="0" xfId="101" applyFont="1"/>
    <xf numFmtId="0" fontId="0" fillId="0" borderId="0" xfId="101" applyFont="1"/>
    <xf numFmtId="0" fontId="0" fillId="0" borderId="0" xfId="101" applyFont="1" applyFill="1" applyBorder="1" applyAlignment="1">
      <alignment horizontal="centerContinuous"/>
    </xf>
    <xf numFmtId="165" fontId="0" fillId="0" borderId="0" xfId="101" applyNumberFormat="1" applyFont="1" applyFill="1" applyBorder="1" applyAlignment="1">
      <alignment horizontal="centerContinuous"/>
    </xf>
    <xf numFmtId="165" fontId="0" fillId="0" borderId="0" xfId="101" applyNumberFormat="1"/>
    <xf numFmtId="0" fontId="0" fillId="0" borderId="0" xfId="101" applyFill="1"/>
    <xf numFmtId="165" fontId="0" fillId="0" borderId="0" xfId="101" applyNumberFormat="1" applyFill="1"/>
  </cellXfs>
  <cellStyles count="2">
    <cellStyle name="Moneda" xfId="65535" builtinId="4"/>
    <cellStyle name="Normal" xfId="10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workbookViewId="0">
      <pane xSplit="2" ySplit="10" topLeftCell="C54" activePane="bottomRight" state="frozen"/>
      <selection pane="topRight" activeCell="C1" sqref="C1"/>
      <selection pane="bottomLeft" activeCell="A11" sqref="A11"/>
      <selection pane="bottomRight" activeCell="K81" sqref="K81"/>
    </sheetView>
  </sheetViews>
  <sheetFormatPr baseColWidth="10" defaultRowHeight="11.25"/>
  <cols>
    <col min="1" max="1" width="12.28515625" style="65535" customWidth="1"/>
    <col min="2" max="2" width="30.7109375" style="65535" customWidth="1"/>
    <col min="3" max="3" width="15.7109375" style="65535" customWidth="1"/>
    <col min="4" max="5" width="11.42578125" style="65535"/>
    <col min="6" max="6" width="14.28515625" style="65535" customWidth="1"/>
    <col min="7" max="8" width="11.7109375" style="65535" bestFit="1" customWidth="1"/>
    <col min="9" max="9" width="12.28515625" style="65535" bestFit="1" customWidth="1"/>
    <col min="10" max="10" width="11.7109375" style="65535" bestFit="1" customWidth="1"/>
    <col min="11" max="11" width="12.28515625" style="65535" bestFit="1" customWidth="1"/>
    <col min="12" max="16384" width="11.42578125" style="65535"/>
  </cols>
  <sheetData>
    <row r="1" spans="1:11" s="65535" ht="18" customHeight="1">
      <c r="A1" s="65535" t="s">
        <v>0</v>
      </c>
      <c r="B1" s="65535" t="s">
        <v>156</v>
      </c>
    </row>
    <row r="2" spans="1:11" s="65535" ht="24.95" customHeight="1">
      <c r="A2" s="65535" t="s">
        <v>1</v>
      </c>
      <c r="B2" s="65535" t="s">
        <v>2</v>
      </c>
    </row>
    <row r="3" spans="1:11" s="65535" ht="15">
      <c r="B3" s="65535" t="s">
        <v>3</v>
      </c>
    </row>
    <row r="4" spans="1:11" s="65535" ht="12.75">
      <c r="B4" s="65535" t="s">
        <v>4</v>
      </c>
    </row>
    <row r="5" spans="1:11" s="65535">
      <c r="B5" s="65535" t="s">
        <v>5</v>
      </c>
    </row>
    <row r="6" spans="1:11" s="65535">
      <c r="B6" s="65535" t="s">
        <v>6</v>
      </c>
    </row>
    <row r="7" spans="1:11" s="65535" ht="15.75">
      <c r="F7" s="65535" t="s">
        <v>157</v>
      </c>
      <c r="G7" s="65535"/>
      <c r="H7" s="65535"/>
      <c r="I7" s="65535"/>
      <c r="J7" s="65535"/>
      <c r="K7" s="65535"/>
    </row>
    <row r="8" spans="1:11" s="65535" customFormat="1" ht="23.25" thickBot="1">
      <c r="A8" s="65535" t="s">
        <v>7</v>
      </c>
      <c r="B8" s="65535" t="s">
        <v>8</v>
      </c>
      <c r="C8" s="65535" t="s">
        <v>11</v>
      </c>
      <c r="F8" s="65535" t="s">
        <v>11</v>
      </c>
      <c r="G8" s="65535" t="s">
        <v>158</v>
      </c>
      <c r="H8" s="65535" t="s">
        <v>159</v>
      </c>
      <c r="I8" s="65535" t="s">
        <v>160</v>
      </c>
      <c r="J8" s="65535" t="s">
        <v>161</v>
      </c>
      <c r="K8" s="65535" t="s">
        <v>162</v>
      </c>
    </row>
    <row r="9" spans="1:11" s="65535" ht="12" thickTop="1">
      <c r="A9" s="65535" t="s">
        <v>23</v>
      </c>
    </row>
    <row r="11" spans="1:11" s="65535">
      <c r="A11" s="65535" t="s">
        <v>24</v>
      </c>
      <c r="B11" s="65535" t="s">
        <v>25</v>
      </c>
      <c r="C11" s="65535">
        <v>2750.1</v>
      </c>
      <c r="F11" s="65535">
        <f>+C11</f>
        <v>2750.1</v>
      </c>
      <c r="G11" s="65535">
        <f>+F11*2%</f>
        <v>55.002000000000002</v>
      </c>
      <c r="H11" s="65535">
        <f>+F11*7.5%</f>
        <v>206.25749999999999</v>
      </c>
      <c r="I11" s="65535">
        <f>SUM(F11:H11)</f>
        <v>3011.3595</v>
      </c>
      <c r="J11" s="65535">
        <f>+I11*16%</f>
        <v>481.81752</v>
      </c>
      <c r="K11" s="65535">
        <f>+I11+J11</f>
        <v>3493.1770200000001</v>
      </c>
    </row>
    <row r="12" spans="1:11" s="65535">
      <c r="A12" s="65535" t="s">
        <v>26</v>
      </c>
      <c r="B12" s="65535" t="s">
        <v>27</v>
      </c>
      <c r="C12" s="65535">
        <v>2500.0500000000002</v>
      </c>
      <c r="F12" s="65535">
        <f t="shared" ref="F12:F75" si="0">+C12</f>
        <v>2500.0500000000002</v>
      </c>
      <c r="G12" s="65535">
        <f t="shared" ref="G12:G75" si="1">+F12*2%</f>
        <v>50.001000000000005</v>
      </c>
      <c r="H12" s="65535">
        <f t="shared" ref="H12:H75" si="2">+F12*7.5%</f>
        <v>187.50375</v>
      </c>
      <c r="I12" s="65535">
        <f t="shared" ref="I12:I75" si="3">SUM(F12:H12)</f>
        <v>2737.5547500000002</v>
      </c>
      <c r="J12" s="65535">
        <f t="shared" ref="J12:J75" si="4">+I12*16%</f>
        <v>438.00876000000005</v>
      </c>
      <c r="K12" s="65535">
        <f t="shared" ref="K12:K75" si="5">+I12+J12</f>
        <v>3175.5635100000004</v>
      </c>
    </row>
    <row r="13" spans="1:11" s="65535">
      <c r="A13" s="65535" t="s">
        <v>28</v>
      </c>
      <c r="B13" s="65535" t="s">
        <v>29</v>
      </c>
      <c r="C13" s="65535">
        <v>5000.1000000000004</v>
      </c>
      <c r="F13" s="65535">
        <f t="shared" si="0"/>
        <v>5000.1000000000004</v>
      </c>
      <c r="G13" s="65535">
        <f t="shared" si="1"/>
        <v>100.00200000000001</v>
      </c>
      <c r="H13" s="65535">
        <f t="shared" si="2"/>
        <v>375.00749999999999</v>
      </c>
      <c r="I13" s="65535">
        <f t="shared" si="3"/>
        <v>5475.1095000000005</v>
      </c>
      <c r="J13" s="65535">
        <f t="shared" si="4"/>
        <v>876.0175200000001</v>
      </c>
      <c r="K13" s="65535">
        <f t="shared" si="5"/>
        <v>6351.1270200000008</v>
      </c>
    </row>
    <row r="14" spans="1:11" s="65535">
      <c r="A14" s="65535" t="s">
        <v>30</v>
      </c>
      <c r="B14" s="65535" t="s">
        <v>31</v>
      </c>
      <c r="C14" s="65535">
        <v>3000</v>
      </c>
      <c r="F14" s="65535">
        <f t="shared" si="0"/>
        <v>3000</v>
      </c>
      <c r="G14" s="65535">
        <f t="shared" si="1"/>
        <v>60</v>
      </c>
      <c r="H14" s="65535">
        <f t="shared" si="2"/>
        <v>225</v>
      </c>
      <c r="I14" s="65535">
        <f t="shared" si="3"/>
        <v>3285</v>
      </c>
      <c r="J14" s="65535">
        <f t="shared" si="4"/>
        <v>525.6</v>
      </c>
      <c r="K14" s="65535">
        <f t="shared" si="5"/>
        <v>3810.6</v>
      </c>
    </row>
    <row r="15" spans="1:11" s="65535">
      <c r="A15" s="65535" t="s">
        <v>32</v>
      </c>
      <c r="B15" s="65535" t="s">
        <v>33</v>
      </c>
      <c r="C15" s="65535">
        <v>2666.71</v>
      </c>
      <c r="F15" s="65535">
        <f t="shared" si="0"/>
        <v>2666.71</v>
      </c>
      <c r="G15" s="65535">
        <f t="shared" si="1"/>
        <v>53.334200000000003</v>
      </c>
      <c r="H15" s="65535">
        <f t="shared" si="2"/>
        <v>200.00325000000001</v>
      </c>
      <c r="I15" s="65535">
        <f t="shared" si="3"/>
        <v>2920.04745</v>
      </c>
      <c r="J15" s="65535">
        <f t="shared" si="4"/>
        <v>467.20759200000003</v>
      </c>
      <c r="K15" s="65535">
        <f t="shared" si="5"/>
        <v>3387.2550420000002</v>
      </c>
    </row>
    <row r="16" spans="1:11" s="65535">
      <c r="A16" s="65535" t="s">
        <v>34</v>
      </c>
      <c r="B16" s="65535" t="s">
        <v>35</v>
      </c>
      <c r="C16" s="65535">
        <v>2500.0500000000002</v>
      </c>
      <c r="F16" s="65535">
        <f t="shared" si="0"/>
        <v>2500.0500000000002</v>
      </c>
      <c r="G16" s="65535">
        <f t="shared" si="1"/>
        <v>50.001000000000005</v>
      </c>
      <c r="H16" s="65535">
        <f t="shared" si="2"/>
        <v>187.50375</v>
      </c>
      <c r="I16" s="65535">
        <f t="shared" si="3"/>
        <v>2737.5547500000002</v>
      </c>
      <c r="J16" s="65535">
        <f t="shared" si="4"/>
        <v>438.00876000000005</v>
      </c>
      <c r="K16" s="65535">
        <f t="shared" si="5"/>
        <v>3175.5635100000004</v>
      </c>
    </row>
    <row r="17" spans="1:11" s="65535">
      <c r="A17" s="65535" t="s">
        <v>36</v>
      </c>
      <c r="B17" s="65535" t="s">
        <v>37</v>
      </c>
      <c r="C17" s="65535">
        <v>7500</v>
      </c>
      <c r="F17" s="65535">
        <f t="shared" si="0"/>
        <v>7500</v>
      </c>
      <c r="G17" s="65535">
        <f t="shared" si="1"/>
        <v>150</v>
      </c>
      <c r="H17" s="65535">
        <f t="shared" si="2"/>
        <v>562.5</v>
      </c>
      <c r="I17" s="65535">
        <f t="shared" si="3"/>
        <v>8212.5</v>
      </c>
      <c r="J17" s="65535">
        <f t="shared" si="4"/>
        <v>1314</v>
      </c>
      <c r="K17" s="65535">
        <f t="shared" si="5"/>
        <v>9526.5</v>
      </c>
    </row>
    <row r="18" spans="1:11" s="65535">
      <c r="A18" s="65535" t="s">
        <v>38</v>
      </c>
      <c r="B18" s="65535" t="s">
        <v>39</v>
      </c>
      <c r="C18" s="65535">
        <v>3016.6</v>
      </c>
      <c r="F18" s="65535">
        <f t="shared" si="0"/>
        <v>3016.6</v>
      </c>
      <c r="G18" s="65535">
        <f t="shared" si="1"/>
        <v>60.332000000000001</v>
      </c>
      <c r="H18" s="65535">
        <f t="shared" si="2"/>
        <v>226.24499999999998</v>
      </c>
      <c r="I18" s="65535">
        <f t="shared" si="3"/>
        <v>3303.1769999999997</v>
      </c>
      <c r="J18" s="65535">
        <f t="shared" si="4"/>
        <v>528.50831999999991</v>
      </c>
      <c r="K18" s="65535">
        <f t="shared" si="5"/>
        <v>3831.6853199999996</v>
      </c>
    </row>
    <row r="19" spans="1:11" s="65535">
      <c r="A19" s="65535" t="s">
        <v>40</v>
      </c>
      <c r="B19" s="65535" t="s">
        <v>41</v>
      </c>
      <c r="C19" s="65535">
        <v>10000.049999999999</v>
      </c>
      <c r="F19" s="65535">
        <f t="shared" si="0"/>
        <v>10000.049999999999</v>
      </c>
      <c r="G19" s="65535">
        <f t="shared" si="1"/>
        <v>200.00099999999998</v>
      </c>
      <c r="H19" s="65535">
        <f t="shared" si="2"/>
        <v>750.00374999999997</v>
      </c>
      <c r="I19" s="65535">
        <f t="shared" si="3"/>
        <v>10950.054749999999</v>
      </c>
      <c r="J19" s="65535">
        <f t="shared" si="4"/>
        <v>1752.0087599999999</v>
      </c>
      <c r="K19" s="65535">
        <f t="shared" si="5"/>
        <v>12702.06351</v>
      </c>
    </row>
    <row r="20" spans="1:11" s="65535">
      <c r="A20" s="65535" t="s">
        <v>42</v>
      </c>
      <c r="B20" s="65535" t="s">
        <v>43</v>
      </c>
      <c r="C20" s="65535">
        <v>1650.36</v>
      </c>
      <c r="F20" s="65535">
        <f t="shared" si="0"/>
        <v>1650.36</v>
      </c>
      <c r="G20" s="65535">
        <f t="shared" si="1"/>
        <v>33.007199999999997</v>
      </c>
      <c r="H20" s="65535">
        <f t="shared" si="2"/>
        <v>123.77699999999999</v>
      </c>
      <c r="I20" s="65535">
        <f t="shared" si="3"/>
        <v>1807.1442</v>
      </c>
      <c r="J20" s="65535">
        <f t="shared" si="4"/>
        <v>289.14307200000002</v>
      </c>
      <c r="K20" s="65535">
        <f t="shared" si="5"/>
        <v>2096.287272</v>
      </c>
    </row>
    <row r="21" spans="1:11" s="65535">
      <c r="A21" s="65535" t="s">
        <v>44</v>
      </c>
      <c r="B21" s="65535" t="s">
        <v>45</v>
      </c>
      <c r="C21" s="65535">
        <v>1516.69</v>
      </c>
      <c r="F21" s="65535">
        <f t="shared" si="0"/>
        <v>1516.69</v>
      </c>
      <c r="G21" s="65535">
        <f t="shared" si="1"/>
        <v>30.3338</v>
      </c>
      <c r="H21" s="65535">
        <f t="shared" si="2"/>
        <v>113.75175</v>
      </c>
      <c r="I21" s="65535">
        <f t="shared" si="3"/>
        <v>1660.7755500000001</v>
      </c>
      <c r="J21" s="65535">
        <f t="shared" si="4"/>
        <v>265.72408799999999</v>
      </c>
      <c r="K21" s="65535">
        <f t="shared" si="5"/>
        <v>1926.499638</v>
      </c>
    </row>
    <row r="22" spans="1:11" s="65535">
      <c r="A22" s="65535" t="s">
        <v>46</v>
      </c>
      <c r="B22" s="65535" t="s">
        <v>47</v>
      </c>
      <c r="C22" s="65535">
        <v>2500.0500000000002</v>
      </c>
      <c r="F22" s="65535">
        <f t="shared" si="0"/>
        <v>2500.0500000000002</v>
      </c>
      <c r="G22" s="65535">
        <f t="shared" si="1"/>
        <v>50.001000000000005</v>
      </c>
      <c r="H22" s="65535">
        <f t="shared" si="2"/>
        <v>187.50375</v>
      </c>
      <c r="I22" s="65535">
        <f t="shared" si="3"/>
        <v>2737.5547500000002</v>
      </c>
      <c r="J22" s="65535">
        <f t="shared" si="4"/>
        <v>438.00876000000005</v>
      </c>
      <c r="K22" s="65535">
        <f t="shared" si="5"/>
        <v>3175.5635100000004</v>
      </c>
    </row>
    <row r="23" spans="1:11" s="65535">
      <c r="A23" s="65535" t="s">
        <v>48</v>
      </c>
      <c r="B23" s="65535" t="s">
        <v>49</v>
      </c>
      <c r="C23" s="65535">
        <v>4116.5600000000004</v>
      </c>
      <c r="F23" s="65535">
        <f t="shared" si="0"/>
        <v>4116.5600000000004</v>
      </c>
      <c r="G23" s="65535">
        <f t="shared" si="1"/>
        <v>82.33120000000001</v>
      </c>
      <c r="H23" s="65535">
        <f t="shared" si="2"/>
        <v>308.74200000000002</v>
      </c>
      <c r="I23" s="65535">
        <f t="shared" si="3"/>
        <v>4507.6332000000002</v>
      </c>
      <c r="J23" s="65535">
        <f t="shared" si="4"/>
        <v>721.22131200000001</v>
      </c>
      <c r="K23" s="65535">
        <f t="shared" si="5"/>
        <v>5228.8545119999999</v>
      </c>
    </row>
    <row r="24" spans="1:11" s="65535">
      <c r="A24" s="65535" t="s">
        <v>50</v>
      </c>
      <c r="B24" s="65535" t="s">
        <v>51</v>
      </c>
      <c r="C24" s="65535">
        <v>2500.0500000000002</v>
      </c>
      <c r="F24" s="65535">
        <f t="shared" si="0"/>
        <v>2500.0500000000002</v>
      </c>
      <c r="G24" s="65535">
        <f t="shared" si="1"/>
        <v>50.001000000000005</v>
      </c>
      <c r="H24" s="65535">
        <f t="shared" si="2"/>
        <v>187.50375</v>
      </c>
      <c r="I24" s="65535">
        <f t="shared" si="3"/>
        <v>2737.5547500000002</v>
      </c>
      <c r="J24" s="65535">
        <f t="shared" si="4"/>
        <v>438.00876000000005</v>
      </c>
      <c r="K24" s="65535">
        <f t="shared" si="5"/>
        <v>3175.5635100000004</v>
      </c>
    </row>
    <row r="25" spans="1:11" s="65535">
      <c r="A25" s="65535" t="s">
        <v>52</v>
      </c>
      <c r="B25" s="65535" t="s">
        <v>53</v>
      </c>
      <c r="C25" s="65535">
        <v>2500.0500000000002</v>
      </c>
      <c r="F25" s="65535">
        <f t="shared" si="0"/>
        <v>2500.0500000000002</v>
      </c>
      <c r="G25" s="65535">
        <f t="shared" si="1"/>
        <v>50.001000000000005</v>
      </c>
      <c r="H25" s="65535">
        <f t="shared" si="2"/>
        <v>187.50375</v>
      </c>
      <c r="I25" s="65535">
        <f t="shared" si="3"/>
        <v>2737.5547500000002</v>
      </c>
      <c r="J25" s="65535">
        <f t="shared" si="4"/>
        <v>438.00876000000005</v>
      </c>
      <c r="K25" s="65535">
        <f t="shared" si="5"/>
        <v>3175.5635100000004</v>
      </c>
    </row>
    <row r="26" spans="1:11" s="65535">
      <c r="A26" s="65535" t="s">
        <v>54</v>
      </c>
      <c r="B26" s="65535" t="s">
        <v>55</v>
      </c>
      <c r="C26" s="65535">
        <v>4050.6</v>
      </c>
      <c r="F26" s="65535">
        <f t="shared" si="0"/>
        <v>4050.6</v>
      </c>
      <c r="G26" s="65535">
        <f t="shared" si="1"/>
        <v>81.012</v>
      </c>
      <c r="H26" s="65535">
        <f t="shared" si="2"/>
        <v>303.79499999999996</v>
      </c>
      <c r="I26" s="65535">
        <f t="shared" si="3"/>
        <v>4435.4070000000002</v>
      </c>
      <c r="J26" s="65535">
        <f t="shared" si="4"/>
        <v>709.66512</v>
      </c>
      <c r="K26" s="65535">
        <f t="shared" si="5"/>
        <v>5145.0721199999998</v>
      </c>
    </row>
    <row r="27" spans="1:11" s="65535">
      <c r="A27" s="65535" t="s">
        <v>56</v>
      </c>
      <c r="B27" s="65535" t="s">
        <v>57</v>
      </c>
      <c r="C27" s="65535">
        <v>4140.6000000000004</v>
      </c>
      <c r="F27" s="65535">
        <f t="shared" si="0"/>
        <v>4140.6000000000004</v>
      </c>
      <c r="G27" s="65535">
        <f t="shared" si="1"/>
        <v>82.812000000000012</v>
      </c>
      <c r="H27" s="65535">
        <f t="shared" si="2"/>
        <v>310.54500000000002</v>
      </c>
      <c r="I27" s="65535">
        <f t="shared" si="3"/>
        <v>4533.9570000000003</v>
      </c>
      <c r="J27" s="65535">
        <f t="shared" si="4"/>
        <v>725.43312000000003</v>
      </c>
      <c r="K27" s="65535">
        <f t="shared" si="5"/>
        <v>5259.39012</v>
      </c>
    </row>
    <row r="28" spans="1:11" s="65535">
      <c r="A28" s="65535" t="s">
        <v>58</v>
      </c>
      <c r="B28" s="65535" t="s">
        <v>59</v>
      </c>
      <c r="C28" s="65535">
        <v>2500.0500000000002</v>
      </c>
      <c r="F28" s="65535">
        <f t="shared" si="0"/>
        <v>2500.0500000000002</v>
      </c>
      <c r="G28" s="65535">
        <f t="shared" si="1"/>
        <v>50.001000000000005</v>
      </c>
      <c r="H28" s="65535">
        <f t="shared" si="2"/>
        <v>187.50375</v>
      </c>
      <c r="I28" s="65535">
        <f t="shared" si="3"/>
        <v>2737.5547500000002</v>
      </c>
      <c r="J28" s="65535">
        <f t="shared" si="4"/>
        <v>438.00876000000005</v>
      </c>
      <c r="K28" s="65535">
        <f t="shared" si="5"/>
        <v>3175.5635100000004</v>
      </c>
    </row>
    <row r="29" spans="1:11" s="65535">
      <c r="A29" s="65535" t="s">
        <v>60</v>
      </c>
      <c r="B29" s="65535" t="s">
        <v>61</v>
      </c>
      <c r="C29" s="65535">
        <v>3900.04</v>
      </c>
      <c r="F29" s="65535">
        <f t="shared" si="0"/>
        <v>3900.04</v>
      </c>
      <c r="G29" s="65535">
        <f t="shared" si="1"/>
        <v>78.000799999999998</v>
      </c>
      <c r="H29" s="65535">
        <f t="shared" si="2"/>
        <v>292.50299999999999</v>
      </c>
      <c r="I29" s="65535">
        <f t="shared" si="3"/>
        <v>4270.5437999999995</v>
      </c>
      <c r="J29" s="65535">
        <f t="shared" si="4"/>
        <v>683.2870079999999</v>
      </c>
      <c r="K29" s="65535">
        <f t="shared" si="5"/>
        <v>4953.8308079999997</v>
      </c>
    </row>
    <row r="30" spans="1:11" s="65535">
      <c r="A30" s="65535" t="s">
        <v>62</v>
      </c>
      <c r="B30" s="65535" t="s">
        <v>63</v>
      </c>
      <c r="C30" s="65535">
        <v>20000.099999999999</v>
      </c>
      <c r="F30" s="65535">
        <f t="shared" si="0"/>
        <v>20000.099999999999</v>
      </c>
      <c r="G30" s="65535">
        <f t="shared" si="1"/>
        <v>400.00199999999995</v>
      </c>
      <c r="H30" s="65535">
        <f t="shared" si="2"/>
        <v>1500.0074999999999</v>
      </c>
      <c r="I30" s="65535">
        <f t="shared" si="3"/>
        <v>21900.109499999999</v>
      </c>
      <c r="J30" s="65535">
        <f t="shared" si="4"/>
        <v>3504.0175199999999</v>
      </c>
      <c r="K30" s="65535">
        <f t="shared" si="5"/>
        <v>25404.12702</v>
      </c>
    </row>
    <row r="31" spans="1:11" s="65535">
      <c r="A31" s="65535" t="s">
        <v>64</v>
      </c>
      <c r="B31" s="65535" t="s">
        <v>65</v>
      </c>
      <c r="C31" s="65535">
        <v>2500.0500000000002</v>
      </c>
      <c r="F31" s="65535">
        <f t="shared" si="0"/>
        <v>2500.0500000000002</v>
      </c>
      <c r="G31" s="65535">
        <f t="shared" si="1"/>
        <v>50.001000000000005</v>
      </c>
      <c r="H31" s="65535">
        <f t="shared" si="2"/>
        <v>187.50375</v>
      </c>
      <c r="I31" s="65535">
        <f t="shared" si="3"/>
        <v>2737.5547500000002</v>
      </c>
      <c r="J31" s="65535">
        <f t="shared" si="4"/>
        <v>438.00876000000005</v>
      </c>
      <c r="K31" s="65535">
        <f t="shared" si="5"/>
        <v>3175.5635100000004</v>
      </c>
    </row>
    <row r="32" spans="1:11" s="65535">
      <c r="A32" s="65535" t="s">
        <v>66</v>
      </c>
      <c r="B32" s="65535" t="s">
        <v>67</v>
      </c>
      <c r="C32" s="65535">
        <v>38036.25</v>
      </c>
      <c r="F32" s="65535">
        <f t="shared" si="0"/>
        <v>38036.25</v>
      </c>
      <c r="G32" s="65535">
        <f t="shared" si="1"/>
        <v>760.72500000000002</v>
      </c>
      <c r="H32" s="65535">
        <f t="shared" si="2"/>
        <v>2852.71875</v>
      </c>
      <c r="I32" s="65535">
        <f t="shared" si="3"/>
        <v>41649.693749999999</v>
      </c>
      <c r="J32" s="65535">
        <f t="shared" si="4"/>
        <v>6663.951</v>
      </c>
      <c r="K32" s="65535">
        <f t="shared" si="5"/>
        <v>48313.644749999999</v>
      </c>
    </row>
    <row r="33" spans="1:11" s="65535">
      <c r="A33" s="65535" t="s">
        <v>68</v>
      </c>
      <c r="B33" s="65535" t="s">
        <v>69</v>
      </c>
      <c r="C33" s="65535">
        <v>7500</v>
      </c>
      <c r="F33" s="65535">
        <f t="shared" si="0"/>
        <v>7500</v>
      </c>
      <c r="G33" s="65535">
        <f t="shared" si="1"/>
        <v>150</v>
      </c>
      <c r="H33" s="65535">
        <f t="shared" si="2"/>
        <v>562.5</v>
      </c>
      <c r="I33" s="65535">
        <f t="shared" si="3"/>
        <v>8212.5</v>
      </c>
      <c r="J33" s="65535">
        <f t="shared" si="4"/>
        <v>1314</v>
      </c>
      <c r="K33" s="65535">
        <f t="shared" si="5"/>
        <v>9526.5</v>
      </c>
    </row>
    <row r="34" spans="1:11" s="65535">
      <c r="A34" s="65535" t="s">
        <v>70</v>
      </c>
      <c r="B34" s="65535" t="s">
        <v>71</v>
      </c>
      <c r="C34" s="65535">
        <v>3499.95</v>
      </c>
      <c r="F34" s="65535">
        <f t="shared" si="0"/>
        <v>3499.95</v>
      </c>
      <c r="G34" s="65535">
        <f t="shared" si="1"/>
        <v>69.998999999999995</v>
      </c>
      <c r="H34" s="65535">
        <f t="shared" si="2"/>
        <v>262.49624999999997</v>
      </c>
      <c r="I34" s="65535">
        <f t="shared" si="3"/>
        <v>3832.4452499999998</v>
      </c>
      <c r="J34" s="65535">
        <f t="shared" si="4"/>
        <v>613.19123999999999</v>
      </c>
      <c r="K34" s="65535">
        <f t="shared" si="5"/>
        <v>4445.6364899999999</v>
      </c>
    </row>
    <row r="35" spans="1:11" s="65535">
      <c r="A35" s="65535" t="s">
        <v>72</v>
      </c>
      <c r="B35" s="65535" t="s">
        <v>73</v>
      </c>
      <c r="C35" s="65535">
        <v>3750</v>
      </c>
      <c r="F35" s="65535">
        <f t="shared" si="0"/>
        <v>3750</v>
      </c>
      <c r="G35" s="65535">
        <f t="shared" si="1"/>
        <v>75</v>
      </c>
      <c r="H35" s="65535">
        <f t="shared" si="2"/>
        <v>281.25</v>
      </c>
      <c r="I35" s="65535">
        <f t="shared" si="3"/>
        <v>4106.25</v>
      </c>
      <c r="J35" s="65535">
        <f t="shared" si="4"/>
        <v>657</v>
      </c>
      <c r="K35" s="65535">
        <f t="shared" si="5"/>
        <v>4763.25</v>
      </c>
    </row>
    <row r="36" spans="1:11" s="65535">
      <c r="A36" s="65535" t="s">
        <v>74</v>
      </c>
      <c r="B36" s="65535" t="s">
        <v>75</v>
      </c>
      <c r="C36" s="65535">
        <v>3984.36</v>
      </c>
      <c r="F36" s="65535">
        <f t="shared" si="0"/>
        <v>3984.36</v>
      </c>
      <c r="G36" s="65535">
        <f t="shared" si="1"/>
        <v>79.687200000000004</v>
      </c>
      <c r="H36" s="65535">
        <f t="shared" si="2"/>
        <v>298.827</v>
      </c>
      <c r="I36" s="65535">
        <f t="shared" si="3"/>
        <v>4362.8742000000002</v>
      </c>
      <c r="J36" s="65535">
        <f t="shared" si="4"/>
        <v>698.05987200000004</v>
      </c>
      <c r="K36" s="65535">
        <f t="shared" si="5"/>
        <v>5060.934072</v>
      </c>
    </row>
    <row r="37" spans="1:11" s="65535">
      <c r="A37" s="65535" t="s">
        <v>76</v>
      </c>
      <c r="B37" s="65535" t="s">
        <v>77</v>
      </c>
      <c r="C37" s="65535">
        <v>3428.1</v>
      </c>
      <c r="F37" s="65535">
        <f t="shared" si="0"/>
        <v>3428.1</v>
      </c>
      <c r="G37" s="65535">
        <f t="shared" si="1"/>
        <v>68.561999999999998</v>
      </c>
      <c r="H37" s="65535">
        <f t="shared" si="2"/>
        <v>257.10749999999996</v>
      </c>
      <c r="I37" s="65535">
        <f t="shared" si="3"/>
        <v>3753.7694999999999</v>
      </c>
      <c r="J37" s="65535">
        <f t="shared" si="4"/>
        <v>600.60311999999999</v>
      </c>
      <c r="K37" s="65535">
        <f t="shared" si="5"/>
        <v>4354.3726200000001</v>
      </c>
    </row>
    <row r="38" spans="1:11" s="65535">
      <c r="A38" s="65535" t="s">
        <v>78</v>
      </c>
      <c r="B38" s="65535" t="s">
        <v>79</v>
      </c>
      <c r="C38" s="65535">
        <v>2666.71</v>
      </c>
      <c r="F38" s="65535">
        <f t="shared" si="0"/>
        <v>2666.71</v>
      </c>
      <c r="G38" s="65535">
        <f t="shared" si="1"/>
        <v>53.334200000000003</v>
      </c>
      <c r="H38" s="65535">
        <f t="shared" si="2"/>
        <v>200.00325000000001</v>
      </c>
      <c r="I38" s="65535">
        <f t="shared" si="3"/>
        <v>2920.04745</v>
      </c>
      <c r="J38" s="65535">
        <f t="shared" si="4"/>
        <v>467.20759200000003</v>
      </c>
      <c r="K38" s="65535">
        <f t="shared" si="5"/>
        <v>3387.2550420000002</v>
      </c>
    </row>
    <row r="39" spans="1:11" s="65535">
      <c r="A39" s="65535" t="s">
        <v>80</v>
      </c>
      <c r="B39" s="65535" t="s">
        <v>81</v>
      </c>
      <c r="C39" s="65535">
        <v>2500.0500000000002</v>
      </c>
      <c r="F39" s="65535">
        <f t="shared" si="0"/>
        <v>2500.0500000000002</v>
      </c>
      <c r="G39" s="65535">
        <f t="shared" si="1"/>
        <v>50.001000000000005</v>
      </c>
      <c r="H39" s="65535">
        <f t="shared" si="2"/>
        <v>187.50375</v>
      </c>
      <c r="I39" s="65535">
        <f t="shared" si="3"/>
        <v>2737.5547500000002</v>
      </c>
      <c r="J39" s="65535">
        <f t="shared" si="4"/>
        <v>438.00876000000005</v>
      </c>
      <c r="K39" s="65535">
        <f t="shared" si="5"/>
        <v>3175.5635100000004</v>
      </c>
    </row>
    <row r="40" spans="1:11" s="65535">
      <c r="A40" s="65535" t="s">
        <v>82</v>
      </c>
      <c r="B40" s="65535" t="s">
        <v>83</v>
      </c>
      <c r="C40" s="65535">
        <v>7512.6</v>
      </c>
      <c r="F40" s="65535">
        <f t="shared" si="0"/>
        <v>7512.6</v>
      </c>
      <c r="G40" s="65535">
        <f t="shared" si="1"/>
        <v>150.25200000000001</v>
      </c>
      <c r="H40" s="65535">
        <f t="shared" si="2"/>
        <v>563.44500000000005</v>
      </c>
      <c r="I40" s="65535">
        <f t="shared" si="3"/>
        <v>8226.2970000000005</v>
      </c>
      <c r="J40" s="65535">
        <f t="shared" si="4"/>
        <v>1316.2075200000002</v>
      </c>
      <c r="K40" s="65535">
        <f t="shared" si="5"/>
        <v>9542.5045200000004</v>
      </c>
    </row>
    <row r="41" spans="1:11" s="65535">
      <c r="A41" s="65535" t="s">
        <v>84</v>
      </c>
      <c r="B41" s="65535" t="s">
        <v>85</v>
      </c>
      <c r="C41" s="65535">
        <v>4950.6000000000004</v>
      </c>
      <c r="F41" s="65535">
        <f t="shared" si="0"/>
        <v>4950.6000000000004</v>
      </c>
      <c r="G41" s="65535">
        <f t="shared" si="1"/>
        <v>99.012000000000015</v>
      </c>
      <c r="H41" s="65535">
        <f t="shared" si="2"/>
        <v>371.29500000000002</v>
      </c>
      <c r="I41" s="65535">
        <f t="shared" si="3"/>
        <v>5420.9070000000002</v>
      </c>
      <c r="J41" s="65535">
        <f t="shared" si="4"/>
        <v>867.34512000000007</v>
      </c>
      <c r="K41" s="65535">
        <f t="shared" si="5"/>
        <v>6288.2521200000001</v>
      </c>
    </row>
    <row r="42" spans="1:11" s="65535">
      <c r="A42" s="65535" t="s">
        <v>86</v>
      </c>
      <c r="B42" s="65535" t="s">
        <v>87</v>
      </c>
      <c r="C42" s="65535">
        <v>5000.05</v>
      </c>
      <c r="F42" s="65535">
        <f t="shared" si="0"/>
        <v>5000.05</v>
      </c>
      <c r="G42" s="65535">
        <f t="shared" si="1"/>
        <v>100.001</v>
      </c>
      <c r="H42" s="65535">
        <f t="shared" si="2"/>
        <v>375.00375000000003</v>
      </c>
      <c r="I42" s="65535">
        <f t="shared" si="3"/>
        <v>5475.0547500000002</v>
      </c>
      <c r="J42" s="65535">
        <f t="shared" si="4"/>
        <v>876.00876000000005</v>
      </c>
      <c r="K42" s="65535">
        <f t="shared" si="5"/>
        <v>6351.06351</v>
      </c>
    </row>
    <row r="43" spans="1:11" s="65535">
      <c r="A43" s="65535" t="s">
        <v>88</v>
      </c>
      <c r="B43" s="65535" t="s">
        <v>89</v>
      </c>
      <c r="C43" s="65535">
        <v>3725</v>
      </c>
      <c r="F43" s="65535">
        <f t="shared" si="0"/>
        <v>3725</v>
      </c>
      <c r="G43" s="65535">
        <f t="shared" si="1"/>
        <v>74.5</v>
      </c>
      <c r="H43" s="65535">
        <f t="shared" si="2"/>
        <v>279.375</v>
      </c>
      <c r="I43" s="65535">
        <f t="shared" si="3"/>
        <v>4078.875</v>
      </c>
      <c r="J43" s="65535">
        <f t="shared" si="4"/>
        <v>652.62</v>
      </c>
      <c r="K43" s="65535">
        <f t="shared" si="5"/>
        <v>4731.4949999999999</v>
      </c>
    </row>
    <row r="44" spans="1:11" s="65535">
      <c r="A44" s="65535" t="s">
        <v>90</v>
      </c>
      <c r="B44" s="65535" t="s">
        <v>91</v>
      </c>
      <c r="C44" s="65535">
        <v>3683.38</v>
      </c>
      <c r="F44" s="65535">
        <f t="shared" si="0"/>
        <v>3683.38</v>
      </c>
      <c r="G44" s="65535">
        <f t="shared" si="1"/>
        <v>73.667600000000007</v>
      </c>
      <c r="H44" s="65535">
        <f t="shared" si="2"/>
        <v>276.25349999999997</v>
      </c>
      <c r="I44" s="65535">
        <f t="shared" si="3"/>
        <v>4033.3011000000001</v>
      </c>
      <c r="J44" s="65535">
        <f t="shared" si="4"/>
        <v>645.32817599999998</v>
      </c>
      <c r="K44" s="65535">
        <f t="shared" si="5"/>
        <v>4678.6292759999997</v>
      </c>
    </row>
    <row r="45" spans="1:11" s="65535">
      <c r="A45" s="65535" t="s">
        <v>92</v>
      </c>
      <c r="B45" s="65535" t="s">
        <v>93</v>
      </c>
      <c r="C45" s="65535">
        <v>1750.05</v>
      </c>
      <c r="F45" s="65535">
        <f t="shared" si="0"/>
        <v>1750.05</v>
      </c>
      <c r="G45" s="65535">
        <f t="shared" si="1"/>
        <v>35.000999999999998</v>
      </c>
      <c r="H45" s="65535">
        <f t="shared" si="2"/>
        <v>131.25375</v>
      </c>
      <c r="I45" s="65535">
        <f t="shared" si="3"/>
        <v>1916.30475</v>
      </c>
      <c r="J45" s="65535">
        <f t="shared" si="4"/>
        <v>306.60876000000002</v>
      </c>
      <c r="K45" s="65535">
        <f t="shared" si="5"/>
        <v>2222.9135099999999</v>
      </c>
    </row>
    <row r="46" spans="1:11" s="65535">
      <c r="A46" s="65535" t="s">
        <v>94</v>
      </c>
      <c r="B46" s="65535" t="s">
        <v>95</v>
      </c>
      <c r="C46" s="65535">
        <v>2750.1</v>
      </c>
      <c r="F46" s="65535">
        <f t="shared" si="0"/>
        <v>2750.1</v>
      </c>
      <c r="G46" s="65535">
        <f t="shared" si="1"/>
        <v>55.002000000000002</v>
      </c>
      <c r="H46" s="65535">
        <f t="shared" si="2"/>
        <v>206.25749999999999</v>
      </c>
      <c r="I46" s="65535">
        <f t="shared" si="3"/>
        <v>3011.3595</v>
      </c>
      <c r="J46" s="65535">
        <f t="shared" si="4"/>
        <v>481.81752</v>
      </c>
      <c r="K46" s="65535">
        <f t="shared" si="5"/>
        <v>3493.1770200000001</v>
      </c>
    </row>
    <row r="47" spans="1:11" s="65535">
      <c r="A47" s="65535" t="s">
        <v>96</v>
      </c>
      <c r="B47" s="65535" t="s">
        <v>97</v>
      </c>
      <c r="C47" s="65535">
        <v>3750</v>
      </c>
      <c r="F47" s="65535">
        <f t="shared" si="0"/>
        <v>3750</v>
      </c>
      <c r="G47" s="65535">
        <f t="shared" si="1"/>
        <v>75</v>
      </c>
      <c r="H47" s="65535">
        <f t="shared" si="2"/>
        <v>281.25</v>
      </c>
      <c r="I47" s="65535">
        <f t="shared" si="3"/>
        <v>4106.25</v>
      </c>
      <c r="J47" s="65535">
        <f t="shared" si="4"/>
        <v>657</v>
      </c>
      <c r="K47" s="65535">
        <f t="shared" si="5"/>
        <v>4763.25</v>
      </c>
    </row>
    <row r="48" spans="1:11" s="65535">
      <c r="A48" s="65535" t="s">
        <v>98</v>
      </c>
      <c r="B48" s="65535" t="s">
        <v>99</v>
      </c>
      <c r="C48" s="65535">
        <v>3355.1</v>
      </c>
      <c r="F48" s="65535">
        <f t="shared" si="0"/>
        <v>3355.1</v>
      </c>
      <c r="G48" s="65535">
        <f t="shared" si="1"/>
        <v>67.102000000000004</v>
      </c>
      <c r="H48" s="65535">
        <f t="shared" si="2"/>
        <v>251.63249999999999</v>
      </c>
      <c r="I48" s="65535">
        <f t="shared" si="3"/>
        <v>3673.8344999999999</v>
      </c>
      <c r="J48" s="65535">
        <f t="shared" si="4"/>
        <v>587.81352000000004</v>
      </c>
      <c r="K48" s="65535">
        <f t="shared" si="5"/>
        <v>4261.6480199999996</v>
      </c>
    </row>
    <row r="49" spans="1:11" s="65535">
      <c r="A49" s="65535" t="s">
        <v>100</v>
      </c>
      <c r="B49" s="65535" t="s">
        <v>101</v>
      </c>
      <c r="C49" s="65535">
        <v>7000.05</v>
      </c>
      <c r="F49" s="65535">
        <f t="shared" si="0"/>
        <v>7000.05</v>
      </c>
      <c r="G49" s="65535">
        <f t="shared" si="1"/>
        <v>140.001</v>
      </c>
      <c r="H49" s="65535">
        <f t="shared" si="2"/>
        <v>525.00374999999997</v>
      </c>
      <c r="I49" s="65535">
        <f t="shared" si="3"/>
        <v>7665.0547500000002</v>
      </c>
      <c r="J49" s="65535">
        <f t="shared" si="4"/>
        <v>1226.40876</v>
      </c>
      <c r="K49" s="65535">
        <f t="shared" si="5"/>
        <v>8891.4635099999996</v>
      </c>
    </row>
    <row r="50" spans="1:11" s="65535">
      <c r="A50" s="65535" t="s">
        <v>102</v>
      </c>
      <c r="B50" s="65535" t="s">
        <v>103</v>
      </c>
      <c r="C50" s="65535">
        <v>3675.6</v>
      </c>
      <c r="F50" s="65535">
        <f t="shared" si="0"/>
        <v>3675.6</v>
      </c>
      <c r="G50" s="65535">
        <f t="shared" si="1"/>
        <v>73.512</v>
      </c>
      <c r="H50" s="65535">
        <f t="shared" si="2"/>
        <v>275.66999999999996</v>
      </c>
      <c r="I50" s="65535">
        <f t="shared" si="3"/>
        <v>4024.7820000000002</v>
      </c>
      <c r="J50" s="65535">
        <f t="shared" si="4"/>
        <v>643.96512000000007</v>
      </c>
      <c r="K50" s="65535">
        <f t="shared" si="5"/>
        <v>4668.74712</v>
      </c>
    </row>
    <row r="51" spans="1:11" s="65535">
      <c r="A51" s="65535" t="s">
        <v>104</v>
      </c>
      <c r="B51" s="65535" t="s">
        <v>105</v>
      </c>
      <c r="C51" s="65535">
        <v>3899.89</v>
      </c>
      <c r="F51" s="65535">
        <f t="shared" si="0"/>
        <v>3899.89</v>
      </c>
      <c r="G51" s="65535">
        <f t="shared" si="1"/>
        <v>77.997799999999998</v>
      </c>
      <c r="H51" s="65535">
        <f t="shared" si="2"/>
        <v>292.49174999999997</v>
      </c>
      <c r="I51" s="65535">
        <f t="shared" si="3"/>
        <v>4270.3795499999997</v>
      </c>
      <c r="J51" s="65535">
        <f t="shared" si="4"/>
        <v>683.26072799999997</v>
      </c>
      <c r="K51" s="65535">
        <f t="shared" si="5"/>
        <v>4953.6402779999999</v>
      </c>
    </row>
    <row r="52" spans="1:11" s="65535">
      <c r="A52" s="65535" t="s">
        <v>106</v>
      </c>
      <c r="B52" s="65535" t="s">
        <v>107</v>
      </c>
      <c r="C52" s="65535">
        <v>3632.6</v>
      </c>
      <c r="F52" s="65535">
        <f t="shared" si="0"/>
        <v>3632.6</v>
      </c>
      <c r="G52" s="65535">
        <f t="shared" si="1"/>
        <v>72.652000000000001</v>
      </c>
      <c r="H52" s="65535">
        <f t="shared" si="2"/>
        <v>272.44499999999999</v>
      </c>
      <c r="I52" s="65535">
        <f t="shared" si="3"/>
        <v>3977.6970000000001</v>
      </c>
      <c r="J52" s="65535">
        <f t="shared" si="4"/>
        <v>636.43151999999998</v>
      </c>
      <c r="K52" s="65535">
        <f t="shared" si="5"/>
        <v>4614.1285200000002</v>
      </c>
    </row>
    <row r="53" spans="1:11" s="65535">
      <c r="A53" s="65535" t="s">
        <v>108</v>
      </c>
      <c r="B53" s="65535" t="s">
        <v>109</v>
      </c>
      <c r="C53" s="65535">
        <v>4666.5600000000004</v>
      </c>
      <c r="F53" s="65535">
        <f t="shared" si="0"/>
        <v>4666.5600000000004</v>
      </c>
      <c r="G53" s="65535">
        <f t="shared" si="1"/>
        <v>93.33120000000001</v>
      </c>
      <c r="H53" s="65535">
        <f t="shared" si="2"/>
        <v>349.99200000000002</v>
      </c>
      <c r="I53" s="65535">
        <f t="shared" si="3"/>
        <v>5109.8832000000002</v>
      </c>
      <c r="J53" s="65535">
        <f t="shared" si="4"/>
        <v>817.58131200000003</v>
      </c>
      <c r="K53" s="65535">
        <f t="shared" si="5"/>
        <v>5927.4645120000005</v>
      </c>
    </row>
    <row r="54" spans="1:11" s="65535">
      <c r="A54" s="65535" t="s">
        <v>110</v>
      </c>
      <c r="B54" s="65535" t="s">
        <v>111</v>
      </c>
      <c r="C54" s="65535">
        <v>7500</v>
      </c>
      <c r="F54" s="65535">
        <f t="shared" si="0"/>
        <v>7500</v>
      </c>
      <c r="G54" s="65535">
        <f t="shared" si="1"/>
        <v>150</v>
      </c>
      <c r="H54" s="65535">
        <f t="shared" si="2"/>
        <v>562.5</v>
      </c>
      <c r="I54" s="65535">
        <f t="shared" si="3"/>
        <v>8212.5</v>
      </c>
      <c r="J54" s="65535">
        <f t="shared" si="4"/>
        <v>1314</v>
      </c>
      <c r="K54" s="65535">
        <f t="shared" si="5"/>
        <v>9526.5</v>
      </c>
    </row>
    <row r="55" spans="1:11" s="65535">
      <c r="A55" s="65535" t="s">
        <v>112</v>
      </c>
      <c r="B55" s="65535" t="s">
        <v>113</v>
      </c>
      <c r="C55" s="65535">
        <v>1750.05</v>
      </c>
      <c r="F55" s="65535">
        <f t="shared" si="0"/>
        <v>1750.05</v>
      </c>
      <c r="G55" s="65535">
        <f t="shared" si="1"/>
        <v>35.000999999999998</v>
      </c>
      <c r="H55" s="65535">
        <f t="shared" si="2"/>
        <v>131.25375</v>
      </c>
      <c r="I55" s="65535">
        <f t="shared" si="3"/>
        <v>1916.30475</v>
      </c>
      <c r="J55" s="65535">
        <f t="shared" si="4"/>
        <v>306.60876000000002</v>
      </c>
      <c r="K55" s="65535">
        <f t="shared" si="5"/>
        <v>2222.9135099999999</v>
      </c>
    </row>
    <row r="56" spans="1:11" s="65535">
      <c r="A56" s="65535" t="s">
        <v>114</v>
      </c>
      <c r="B56" s="65535" t="s">
        <v>115</v>
      </c>
      <c r="C56" s="65535">
        <v>3000</v>
      </c>
      <c r="F56" s="65535">
        <f t="shared" si="0"/>
        <v>3000</v>
      </c>
      <c r="G56" s="65535">
        <f t="shared" si="1"/>
        <v>60</v>
      </c>
      <c r="H56" s="65535">
        <f t="shared" si="2"/>
        <v>225</v>
      </c>
      <c r="I56" s="65535">
        <f t="shared" si="3"/>
        <v>3285</v>
      </c>
      <c r="J56" s="65535">
        <f t="shared" si="4"/>
        <v>525.6</v>
      </c>
      <c r="K56" s="65535">
        <f t="shared" si="5"/>
        <v>3810.6</v>
      </c>
    </row>
    <row r="57" spans="1:11" s="65535">
      <c r="A57" s="65535" t="s">
        <v>116</v>
      </c>
      <c r="B57" s="65535" t="s">
        <v>117</v>
      </c>
      <c r="C57" s="65535">
        <v>4039.2</v>
      </c>
      <c r="F57" s="65535">
        <f t="shared" si="0"/>
        <v>4039.2</v>
      </c>
      <c r="G57" s="65535">
        <f t="shared" si="1"/>
        <v>80.783999999999992</v>
      </c>
      <c r="H57" s="65535">
        <f t="shared" si="2"/>
        <v>302.94</v>
      </c>
      <c r="I57" s="65535">
        <f t="shared" si="3"/>
        <v>4422.9239999999991</v>
      </c>
      <c r="J57" s="65535">
        <f t="shared" si="4"/>
        <v>707.66783999999984</v>
      </c>
      <c r="K57" s="65535">
        <f t="shared" si="5"/>
        <v>5130.5918399999991</v>
      </c>
    </row>
    <row r="58" spans="1:11" s="65535">
      <c r="A58" s="65535" t="s">
        <v>118</v>
      </c>
      <c r="B58" s="65535" t="s">
        <v>119</v>
      </c>
      <c r="C58" s="65535">
        <v>3499.95</v>
      </c>
      <c r="F58" s="65535">
        <f t="shared" si="0"/>
        <v>3499.95</v>
      </c>
      <c r="G58" s="65535">
        <f t="shared" si="1"/>
        <v>69.998999999999995</v>
      </c>
      <c r="H58" s="65535">
        <f t="shared" si="2"/>
        <v>262.49624999999997</v>
      </c>
      <c r="I58" s="65535">
        <f t="shared" si="3"/>
        <v>3832.4452499999998</v>
      </c>
      <c r="J58" s="65535">
        <f t="shared" si="4"/>
        <v>613.19123999999999</v>
      </c>
      <c r="K58" s="65535">
        <f t="shared" si="5"/>
        <v>4445.6364899999999</v>
      </c>
    </row>
    <row r="59" spans="1:11" s="65535">
      <c r="A59" s="65535" t="s">
        <v>120</v>
      </c>
      <c r="B59" s="65535" t="s">
        <v>121</v>
      </c>
      <c r="C59" s="65535">
        <v>4116.5600000000004</v>
      </c>
      <c r="F59" s="65535">
        <f t="shared" si="0"/>
        <v>4116.5600000000004</v>
      </c>
      <c r="G59" s="65535">
        <f t="shared" si="1"/>
        <v>82.33120000000001</v>
      </c>
      <c r="H59" s="65535">
        <f t="shared" si="2"/>
        <v>308.74200000000002</v>
      </c>
      <c r="I59" s="65535">
        <f t="shared" si="3"/>
        <v>4507.6332000000002</v>
      </c>
      <c r="J59" s="65535">
        <f t="shared" si="4"/>
        <v>721.22131200000001</v>
      </c>
      <c r="K59" s="65535">
        <f t="shared" si="5"/>
        <v>5228.8545119999999</v>
      </c>
    </row>
    <row r="60" spans="1:11" s="65535">
      <c r="A60" s="65535" t="s">
        <v>122</v>
      </c>
      <c r="B60" s="65535" t="s">
        <v>123</v>
      </c>
      <c r="C60" s="65535">
        <v>1999.95</v>
      </c>
      <c r="F60" s="65535">
        <f t="shared" si="0"/>
        <v>1999.95</v>
      </c>
      <c r="G60" s="65535">
        <f t="shared" si="1"/>
        <v>39.999000000000002</v>
      </c>
      <c r="H60" s="65535">
        <f t="shared" si="2"/>
        <v>149.99625</v>
      </c>
      <c r="I60" s="65535">
        <f t="shared" si="3"/>
        <v>2189.9452500000002</v>
      </c>
      <c r="J60" s="65535">
        <f t="shared" si="4"/>
        <v>350.39124000000004</v>
      </c>
      <c r="K60" s="65535">
        <f t="shared" si="5"/>
        <v>2540.3364900000001</v>
      </c>
    </row>
    <row r="61" spans="1:11" s="65535">
      <c r="A61" s="65535" t="s">
        <v>124</v>
      </c>
      <c r="B61" s="65535" t="s">
        <v>125</v>
      </c>
      <c r="C61" s="65535">
        <v>2858.1</v>
      </c>
      <c r="F61" s="65535">
        <f t="shared" si="0"/>
        <v>2858.1</v>
      </c>
      <c r="G61" s="65535">
        <f t="shared" si="1"/>
        <v>57.161999999999999</v>
      </c>
      <c r="H61" s="65535">
        <f t="shared" si="2"/>
        <v>214.35749999999999</v>
      </c>
      <c r="I61" s="65535">
        <f t="shared" si="3"/>
        <v>3129.6194999999998</v>
      </c>
      <c r="J61" s="65535">
        <f t="shared" si="4"/>
        <v>500.73911999999996</v>
      </c>
      <c r="K61" s="65535">
        <f t="shared" si="5"/>
        <v>3630.35862</v>
      </c>
    </row>
    <row r="62" spans="1:11" s="65535">
      <c r="A62" s="65535" t="s">
        <v>126</v>
      </c>
      <c r="B62" s="65535" t="s">
        <v>127</v>
      </c>
      <c r="C62" s="65535">
        <v>1280.44</v>
      </c>
      <c r="F62" s="65535">
        <f t="shared" si="0"/>
        <v>1280.44</v>
      </c>
      <c r="G62" s="65535">
        <f t="shared" si="1"/>
        <v>25.608800000000002</v>
      </c>
      <c r="H62" s="65535">
        <f t="shared" si="2"/>
        <v>96.033000000000001</v>
      </c>
      <c r="I62" s="65535">
        <f t="shared" si="3"/>
        <v>1402.0817999999999</v>
      </c>
      <c r="J62" s="65535">
        <f t="shared" si="4"/>
        <v>224.333088</v>
      </c>
      <c r="K62" s="65535">
        <f t="shared" si="5"/>
        <v>1626.414888</v>
      </c>
    </row>
    <row r="63" spans="1:11" s="65535">
      <c r="A63" s="65535" t="s">
        <v>128</v>
      </c>
      <c r="B63" s="65535" t="s">
        <v>129</v>
      </c>
      <c r="C63" s="65535">
        <v>3000</v>
      </c>
      <c r="F63" s="65535">
        <f t="shared" si="0"/>
        <v>3000</v>
      </c>
      <c r="G63" s="65535">
        <f t="shared" si="1"/>
        <v>60</v>
      </c>
      <c r="H63" s="65535">
        <f t="shared" si="2"/>
        <v>225</v>
      </c>
      <c r="I63" s="65535">
        <f t="shared" si="3"/>
        <v>3285</v>
      </c>
      <c r="J63" s="65535">
        <f t="shared" si="4"/>
        <v>525.6</v>
      </c>
      <c r="K63" s="65535">
        <f t="shared" si="5"/>
        <v>3810.6</v>
      </c>
    </row>
    <row r="64" spans="1:11" s="65535">
      <c r="A64" s="65535" t="s">
        <v>130</v>
      </c>
      <c r="B64" s="65535" t="s">
        <v>131</v>
      </c>
      <c r="C64" s="65535">
        <v>1599.96</v>
      </c>
      <c r="F64" s="65535">
        <f t="shared" si="0"/>
        <v>1599.96</v>
      </c>
      <c r="G64" s="65535">
        <f t="shared" si="1"/>
        <v>31.999200000000002</v>
      </c>
      <c r="H64" s="65535">
        <f t="shared" si="2"/>
        <v>119.997</v>
      </c>
      <c r="I64" s="65535">
        <f t="shared" si="3"/>
        <v>1751.9562000000001</v>
      </c>
      <c r="J64" s="65535">
        <f t="shared" si="4"/>
        <v>280.31299200000001</v>
      </c>
      <c r="K64" s="65535">
        <f t="shared" si="5"/>
        <v>2032.2691920000002</v>
      </c>
    </row>
    <row r="65" spans="1:11" s="65535">
      <c r="A65" s="65535" t="s">
        <v>132</v>
      </c>
      <c r="B65" s="65535" t="s">
        <v>133</v>
      </c>
      <c r="C65" s="65535">
        <v>2000.1</v>
      </c>
      <c r="F65" s="65535">
        <f t="shared" si="0"/>
        <v>2000.1</v>
      </c>
      <c r="G65" s="65535">
        <f t="shared" si="1"/>
        <v>40.002000000000002</v>
      </c>
      <c r="H65" s="65535">
        <f t="shared" si="2"/>
        <v>150.00749999999999</v>
      </c>
      <c r="I65" s="65535">
        <f t="shared" si="3"/>
        <v>2190.1095</v>
      </c>
      <c r="J65" s="65535">
        <f t="shared" si="4"/>
        <v>350.41752000000002</v>
      </c>
      <c r="K65" s="65535">
        <f t="shared" si="5"/>
        <v>2540.52702</v>
      </c>
    </row>
    <row r="66" spans="1:11" s="65535">
      <c r="A66" s="65535" t="s">
        <v>134</v>
      </c>
      <c r="B66" s="65535" t="s">
        <v>135</v>
      </c>
      <c r="C66" s="65535">
        <v>7000.05</v>
      </c>
      <c r="F66" s="65535">
        <f t="shared" si="0"/>
        <v>7000.05</v>
      </c>
      <c r="G66" s="65535">
        <f t="shared" si="1"/>
        <v>140.001</v>
      </c>
      <c r="H66" s="65535">
        <f t="shared" si="2"/>
        <v>525.00374999999997</v>
      </c>
      <c r="I66" s="65535">
        <f t="shared" si="3"/>
        <v>7665.0547500000002</v>
      </c>
      <c r="J66" s="65535">
        <f t="shared" si="4"/>
        <v>1226.40876</v>
      </c>
      <c r="K66" s="65535">
        <f t="shared" si="5"/>
        <v>8891.4635099999996</v>
      </c>
    </row>
    <row r="67" spans="1:11" s="65535">
      <c r="A67" s="65535" t="s">
        <v>136</v>
      </c>
      <c r="B67" s="65535" t="s">
        <v>137</v>
      </c>
      <c r="C67" s="65535">
        <v>13800</v>
      </c>
      <c r="F67" s="65535">
        <f t="shared" si="0"/>
        <v>13800</v>
      </c>
      <c r="G67" s="65535">
        <f t="shared" si="1"/>
        <v>276</v>
      </c>
      <c r="H67" s="65535">
        <f t="shared" si="2"/>
        <v>1035</v>
      </c>
      <c r="I67" s="65535">
        <f t="shared" si="3"/>
        <v>15111</v>
      </c>
      <c r="J67" s="65535">
        <f t="shared" si="4"/>
        <v>2417.7600000000002</v>
      </c>
      <c r="K67" s="65535">
        <f t="shared" si="5"/>
        <v>17528.760000000002</v>
      </c>
    </row>
    <row r="68" spans="1:11" s="65535">
      <c r="A68" s="65535" t="s">
        <v>138</v>
      </c>
      <c r="B68" s="65535" t="s">
        <v>139</v>
      </c>
      <c r="C68" s="65535">
        <v>3380</v>
      </c>
      <c r="F68" s="65535">
        <f t="shared" si="0"/>
        <v>3380</v>
      </c>
      <c r="G68" s="65535">
        <f t="shared" si="1"/>
        <v>67.599999999999994</v>
      </c>
      <c r="H68" s="65535">
        <f t="shared" si="2"/>
        <v>253.5</v>
      </c>
      <c r="I68" s="65535">
        <f t="shared" si="3"/>
        <v>3701.1</v>
      </c>
      <c r="J68" s="65535">
        <f t="shared" si="4"/>
        <v>592.17600000000004</v>
      </c>
      <c r="K68" s="65535">
        <f t="shared" si="5"/>
        <v>4293.2759999999998</v>
      </c>
    </row>
    <row r="69" spans="1:11" s="65535">
      <c r="A69" s="65535" t="s">
        <v>140</v>
      </c>
      <c r="B69" s="65535" t="s">
        <v>141</v>
      </c>
      <c r="C69" s="65535">
        <v>5868.75</v>
      </c>
      <c r="F69" s="65535">
        <f t="shared" si="0"/>
        <v>5868.75</v>
      </c>
      <c r="G69" s="65535">
        <f t="shared" si="1"/>
        <v>117.375</v>
      </c>
      <c r="H69" s="65535">
        <f t="shared" si="2"/>
        <v>440.15625</v>
      </c>
      <c r="I69" s="65535">
        <f t="shared" si="3"/>
        <v>6426.28125</v>
      </c>
      <c r="J69" s="65535">
        <f t="shared" si="4"/>
        <v>1028.2049999999999</v>
      </c>
      <c r="K69" s="65535">
        <f t="shared" si="5"/>
        <v>7454.4862499999999</v>
      </c>
    </row>
    <row r="70" spans="1:11" s="65535">
      <c r="A70" s="65535" t="s">
        <v>142</v>
      </c>
      <c r="B70" s="65535" t="s">
        <v>143</v>
      </c>
      <c r="C70" s="65535">
        <v>3750</v>
      </c>
      <c r="F70" s="65535">
        <f t="shared" si="0"/>
        <v>3750</v>
      </c>
      <c r="G70" s="65535">
        <f t="shared" si="1"/>
        <v>75</v>
      </c>
      <c r="H70" s="65535">
        <f t="shared" si="2"/>
        <v>281.25</v>
      </c>
      <c r="I70" s="65535">
        <f t="shared" si="3"/>
        <v>4106.25</v>
      </c>
      <c r="J70" s="65535">
        <f t="shared" si="4"/>
        <v>657</v>
      </c>
      <c r="K70" s="65535">
        <f t="shared" si="5"/>
        <v>4763.25</v>
      </c>
    </row>
    <row r="71" spans="1:11" s="65535">
      <c r="A71" s="65535" t="s">
        <v>144</v>
      </c>
      <c r="B71" s="65535" t="s">
        <v>145</v>
      </c>
      <c r="C71" s="65535">
        <v>3300.6</v>
      </c>
      <c r="F71" s="65535">
        <f t="shared" si="0"/>
        <v>3300.6</v>
      </c>
      <c r="G71" s="65535">
        <f t="shared" si="1"/>
        <v>66.012</v>
      </c>
      <c r="H71" s="65535">
        <f t="shared" si="2"/>
        <v>247.54499999999999</v>
      </c>
      <c r="I71" s="65535">
        <f t="shared" si="3"/>
        <v>3614.1570000000002</v>
      </c>
      <c r="J71" s="65535">
        <f t="shared" si="4"/>
        <v>578.26512000000002</v>
      </c>
      <c r="K71" s="65535">
        <f t="shared" si="5"/>
        <v>4192.4221200000002</v>
      </c>
    </row>
    <row r="72" spans="1:11" s="65535">
      <c r="A72" s="65535" t="s">
        <v>146</v>
      </c>
      <c r="B72" s="65535" t="s">
        <v>147</v>
      </c>
      <c r="C72" s="65535">
        <v>3750</v>
      </c>
      <c r="F72" s="65535">
        <f t="shared" si="0"/>
        <v>3750</v>
      </c>
      <c r="G72" s="65535">
        <f t="shared" si="1"/>
        <v>75</v>
      </c>
      <c r="H72" s="65535">
        <f t="shared" si="2"/>
        <v>281.25</v>
      </c>
      <c r="I72" s="65535">
        <f t="shared" si="3"/>
        <v>4106.25</v>
      </c>
      <c r="J72" s="65535">
        <f t="shared" si="4"/>
        <v>657</v>
      </c>
      <c r="K72" s="65535">
        <f t="shared" si="5"/>
        <v>4763.25</v>
      </c>
    </row>
    <row r="73" spans="1:11" s="65535">
      <c r="A73" s="65535" t="s">
        <v>148</v>
      </c>
      <c r="B73" s="65535" t="s">
        <v>149</v>
      </c>
      <c r="C73" s="65535">
        <v>3499.95</v>
      </c>
      <c r="F73" s="65535">
        <f t="shared" si="0"/>
        <v>3499.95</v>
      </c>
      <c r="G73" s="65535">
        <f t="shared" si="1"/>
        <v>69.998999999999995</v>
      </c>
      <c r="H73" s="65535">
        <f t="shared" si="2"/>
        <v>262.49624999999997</v>
      </c>
      <c r="I73" s="65535">
        <f t="shared" si="3"/>
        <v>3832.4452499999998</v>
      </c>
      <c r="J73" s="65535">
        <f t="shared" si="4"/>
        <v>613.19123999999999</v>
      </c>
      <c r="K73" s="65535">
        <f t="shared" si="5"/>
        <v>4445.6364899999999</v>
      </c>
    </row>
    <row r="74" spans="1:11" s="65535">
      <c r="A74" s="65535" t="s">
        <v>150</v>
      </c>
      <c r="B74" s="65535" t="s">
        <v>151</v>
      </c>
      <c r="C74" s="65535">
        <v>3296.85</v>
      </c>
      <c r="F74" s="65535">
        <f t="shared" si="0"/>
        <v>3296.85</v>
      </c>
      <c r="G74" s="65535">
        <f t="shared" si="1"/>
        <v>65.936999999999998</v>
      </c>
      <c r="H74" s="65535">
        <f t="shared" si="2"/>
        <v>247.26374999999999</v>
      </c>
      <c r="I74" s="65535">
        <f t="shared" si="3"/>
        <v>3610.0507499999999</v>
      </c>
      <c r="J74" s="65535">
        <f t="shared" si="4"/>
        <v>577.60811999999999</v>
      </c>
      <c r="K74" s="65535">
        <f t="shared" si="5"/>
        <v>4187.6588700000002</v>
      </c>
    </row>
    <row r="75" spans="1:11" s="65535">
      <c r="A75" s="65535" t="s">
        <v>152</v>
      </c>
      <c r="B75" s="65535" t="s">
        <v>153</v>
      </c>
      <c r="C75" s="65535">
        <v>3250.05</v>
      </c>
      <c r="F75" s="65535">
        <f t="shared" si="0"/>
        <v>3250.05</v>
      </c>
      <c r="G75" s="65535">
        <f t="shared" si="1"/>
        <v>65.001000000000005</v>
      </c>
      <c r="H75" s="65535">
        <f t="shared" si="2"/>
        <v>243.75375</v>
      </c>
      <c r="I75" s="65535">
        <f t="shared" si="3"/>
        <v>3558.8047500000002</v>
      </c>
      <c r="J75" s="65535">
        <f t="shared" si="4"/>
        <v>569.40876000000003</v>
      </c>
      <c r="K75" s="65535">
        <f t="shared" si="5"/>
        <v>4128.2135100000005</v>
      </c>
    </row>
    <row r="77" spans="1:11" s="65535" customFormat="1">
      <c r="A77" s="65535"/>
      <c r="C77" s="65535" t="s">
        <v>154</v>
      </c>
      <c r="F77" s="65535" t="s">
        <v>154</v>
      </c>
      <c r="G77" s="65535" t="s">
        <v>154</v>
      </c>
      <c r="H77" s="65535" t="s">
        <v>154</v>
      </c>
      <c r="I77" s="65535" t="s">
        <v>154</v>
      </c>
      <c r="J77" s="65535" t="s">
        <v>154</v>
      </c>
      <c r="K77" s="65535" t="s">
        <v>154</v>
      </c>
    </row>
    <row r="78" spans="1:11" s="65535" ht="13.5" thickBot="1">
      <c r="A78" s="65535" t="s">
        <v>155</v>
      </c>
      <c r="B78" s="65535" t="s">
        <v>156</v>
      </c>
      <c r="C78" s="65535">
        <v>303066.42</v>
      </c>
      <c r="F78" s="65535">
        <f>SUM(F11:F76)</f>
        <v>303066.41999999993</v>
      </c>
      <c r="G78" s="65535">
        <f t="shared" ref="G78:K78" si="6">SUM(G11:G76)</f>
        <v>6061.3284000000003</v>
      </c>
      <c r="H78" s="65535">
        <f t="shared" si="6"/>
        <v>22729.981499999987</v>
      </c>
      <c r="I78" s="65535">
        <f t="shared" si="6"/>
        <v>331857.72990000003</v>
      </c>
      <c r="J78" s="65535">
        <f t="shared" si="6"/>
        <v>53097.236784000008</v>
      </c>
      <c r="K78" s="65535">
        <f t="shared" si="6"/>
        <v>384954.96668399993</v>
      </c>
    </row>
    <row r="79" spans="1:11" s="65535" ht="12" thickTop="1"/>
    <row r="80" spans="1:11" s="65535">
      <c r="C80" s="65535" t="s">
        <v>156</v>
      </c>
    </row>
    <row r="81" spans="1:3" s="65535">
      <c r="A81" s="65535" t="s">
        <v>156</v>
      </c>
      <c r="B81" s="65535" t="s">
        <v>156</v>
      </c>
      <c r="C81" s="65535"/>
    </row>
  </sheetData>
  <mergeCells count="1">
    <mergeCell ref="F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1"/>
  <sheetViews>
    <sheetView workbookViewId="0">
      <pane xSplit="2" ySplit="10" topLeftCell="J53" activePane="bottomRight" state="frozen"/>
      <selection pane="topRight" activeCell="C1" sqref="C1"/>
      <selection pane="bottomLeft" activeCell="A11" sqref="A11"/>
      <selection pane="bottomRight" activeCell="P82" sqref="P82"/>
    </sheetView>
  </sheetViews>
  <sheetFormatPr baseColWidth="10" defaultRowHeight="11.25"/>
  <cols>
    <col min="1" max="1" width="12.28515625" style="65535" customWidth="1"/>
    <col min="2" max="2" width="30.7109375" style="65535" customWidth="1"/>
    <col min="3" max="16" width="15.7109375" style="65535" customWidth="1"/>
    <col min="17" max="16384" width="11.42578125" style="65535"/>
  </cols>
  <sheetData>
    <row r="1" spans="1:16" s="65535" ht="18" customHeight="1">
      <c r="A1" s="65535" t="s">
        <v>0</v>
      </c>
      <c r="B1" s="65535" t="s">
        <v>156</v>
      </c>
      <c r="C1" s="65535"/>
    </row>
    <row r="2" spans="1:16" s="65535" ht="24.95" customHeight="1">
      <c r="A2" s="65535" t="s">
        <v>1</v>
      </c>
      <c r="B2" s="65535" t="s">
        <v>2</v>
      </c>
      <c r="C2" s="65535"/>
    </row>
    <row r="3" spans="1:16" s="65535" ht="15.75">
      <c r="B3" s="65535" t="s">
        <v>3</v>
      </c>
      <c r="C3" s="65535"/>
      <c r="D3" s="65535"/>
    </row>
    <row r="4" spans="1:16" s="65535" ht="15">
      <c r="B4" s="65535" t="s">
        <v>4</v>
      </c>
      <c r="C4" s="65535"/>
      <c r="D4" s="65535"/>
    </row>
    <row r="5" spans="1:16" s="65535">
      <c r="B5" s="65535" t="s">
        <v>5</v>
      </c>
    </row>
    <row r="6" spans="1:16" s="65535">
      <c r="B6" s="65535" t="s">
        <v>6</v>
      </c>
    </row>
    <row r="8" spans="1:16" s="65535" customFormat="1" ht="23.25" thickBot="1">
      <c r="A8" s="65535" t="s">
        <v>7</v>
      </c>
      <c r="B8" s="65535" t="s">
        <v>8</v>
      </c>
      <c r="C8" s="65535" t="s">
        <v>9</v>
      </c>
      <c r="D8" s="65535" t="s">
        <v>10</v>
      </c>
      <c r="E8" s="65535" t="s">
        <v>11</v>
      </c>
      <c r="F8" s="65535" t="s">
        <v>12</v>
      </c>
      <c r="G8" s="65535" t="s">
        <v>13</v>
      </c>
      <c r="H8" s="65535" t="s">
        <v>14</v>
      </c>
      <c r="I8" s="65535" t="s">
        <v>15</v>
      </c>
      <c r="J8" s="65535" t="s">
        <v>16</v>
      </c>
      <c r="K8" s="65535" t="s">
        <v>17</v>
      </c>
      <c r="L8" s="65535" t="s">
        <v>18</v>
      </c>
      <c r="M8" s="65535" t="s">
        <v>19</v>
      </c>
      <c r="N8" s="65535" t="s">
        <v>20</v>
      </c>
      <c r="O8" s="65535" t="s">
        <v>21</v>
      </c>
      <c r="P8" s="65535" t="s">
        <v>22</v>
      </c>
    </row>
    <row r="9" spans="1:16" s="65535" ht="12" thickTop="1">
      <c r="A9" s="65535" t="s">
        <v>23</v>
      </c>
    </row>
    <row r="11" spans="1:16" s="65535">
      <c r="A11" s="65535" t="s">
        <v>24</v>
      </c>
      <c r="B11" s="65535" t="s">
        <v>25</v>
      </c>
      <c r="C11" s="65535">
        <v>2750.1</v>
      </c>
      <c r="D11" s="65535">
        <v>0</v>
      </c>
      <c r="E11" s="65535">
        <v>2750.1</v>
      </c>
      <c r="F11" s="65535">
        <v>0</v>
      </c>
      <c r="G11" s="65535">
        <v>0</v>
      </c>
      <c r="H11" s="65535">
        <v>0</v>
      </c>
      <c r="I11" s="65535">
        <v>49.79</v>
      </c>
      <c r="J11" s="65535">
        <v>375.61</v>
      </c>
      <c r="K11" s="65535">
        <v>0</v>
      </c>
      <c r="L11" s="65535">
        <v>-0.04</v>
      </c>
      <c r="M11" s="65535">
        <v>0</v>
      </c>
      <c r="N11" s="65535">
        <v>533.34</v>
      </c>
      <c r="O11" s="65535">
        <v>958.7</v>
      </c>
      <c r="P11" s="65535">
        <v>1791.4</v>
      </c>
    </row>
    <row r="12" spans="1:16" s="65535">
      <c r="A12" s="65535" t="s">
        <v>26</v>
      </c>
      <c r="B12" s="65535" t="s">
        <v>27</v>
      </c>
      <c r="C12" s="65535">
        <v>2500.0500000000002</v>
      </c>
      <c r="D12" s="65535">
        <v>0</v>
      </c>
      <c r="E12" s="65535">
        <v>2500.0500000000002</v>
      </c>
      <c r="F12" s="65535">
        <v>0</v>
      </c>
      <c r="G12" s="65535">
        <v>0</v>
      </c>
      <c r="H12" s="65535">
        <v>0</v>
      </c>
      <c r="I12" s="65535">
        <v>7.67</v>
      </c>
      <c r="J12" s="65535">
        <v>66.290000000000006</v>
      </c>
      <c r="K12" s="65535">
        <v>0</v>
      </c>
      <c r="L12" s="65535">
        <v>-0.11</v>
      </c>
      <c r="M12" s="65535">
        <v>0</v>
      </c>
      <c r="N12" s="65535">
        <v>880</v>
      </c>
      <c r="O12" s="65535">
        <v>953.85</v>
      </c>
      <c r="P12" s="65535">
        <v>1546.2</v>
      </c>
    </row>
    <row r="13" spans="1:16" s="65535">
      <c r="A13" s="65535" t="s">
        <v>28</v>
      </c>
      <c r="B13" s="65535" t="s">
        <v>29</v>
      </c>
      <c r="C13" s="65535">
        <v>5000.1000000000004</v>
      </c>
      <c r="D13" s="65535">
        <v>0</v>
      </c>
      <c r="E13" s="65535">
        <v>5000.1000000000004</v>
      </c>
      <c r="F13" s="65535">
        <v>692</v>
      </c>
      <c r="G13" s="65535">
        <v>0</v>
      </c>
      <c r="H13" s="65535">
        <v>0</v>
      </c>
      <c r="I13" s="65535">
        <v>523.55999999999995</v>
      </c>
      <c r="J13" s="65535">
        <v>394.88</v>
      </c>
      <c r="K13" s="65535">
        <v>0</v>
      </c>
      <c r="L13" s="65535">
        <v>0.06</v>
      </c>
      <c r="M13" s="65535">
        <v>0</v>
      </c>
      <c r="N13" s="65535">
        <v>640</v>
      </c>
      <c r="O13" s="65535">
        <v>2250.5</v>
      </c>
      <c r="P13" s="65535">
        <v>2749.6</v>
      </c>
    </row>
    <row r="14" spans="1:16" s="65535">
      <c r="A14" s="65535" t="s">
        <v>30</v>
      </c>
      <c r="B14" s="65535" t="s">
        <v>31</v>
      </c>
      <c r="C14" s="65535">
        <v>3000</v>
      </c>
      <c r="D14" s="65535">
        <v>0</v>
      </c>
      <c r="E14" s="65535">
        <v>3000</v>
      </c>
      <c r="F14" s="65535">
        <v>856</v>
      </c>
      <c r="G14" s="65535">
        <v>0</v>
      </c>
      <c r="H14" s="65535">
        <v>0</v>
      </c>
      <c r="I14" s="65535">
        <v>76.98</v>
      </c>
      <c r="J14" s="65535">
        <v>157.72999999999999</v>
      </c>
      <c r="K14" s="65535">
        <v>0</v>
      </c>
      <c r="L14" s="65535">
        <v>0.15</v>
      </c>
      <c r="M14" s="65535">
        <v>0</v>
      </c>
      <c r="N14" s="65535">
        <v>533.34</v>
      </c>
      <c r="O14" s="65535">
        <v>1624.2</v>
      </c>
      <c r="P14" s="65535">
        <v>1375.8</v>
      </c>
    </row>
    <row r="15" spans="1:16" s="65535">
      <c r="A15" s="65535" t="s">
        <v>32</v>
      </c>
      <c r="B15" s="65535" t="s">
        <v>33</v>
      </c>
      <c r="C15" s="65535">
        <v>2500.0500000000002</v>
      </c>
      <c r="D15" s="65535">
        <v>166.66</v>
      </c>
      <c r="E15" s="65535">
        <v>2666.71</v>
      </c>
      <c r="F15" s="65535">
        <v>0</v>
      </c>
      <c r="G15" s="65535">
        <v>0</v>
      </c>
      <c r="H15" s="65535">
        <v>0</v>
      </c>
      <c r="I15" s="65535">
        <v>40.72</v>
      </c>
      <c r="J15" s="65535">
        <v>66.2</v>
      </c>
      <c r="K15" s="65535">
        <v>0</v>
      </c>
      <c r="L15" s="65535">
        <v>-0.01</v>
      </c>
      <c r="M15" s="65535">
        <v>0</v>
      </c>
      <c r="N15" s="65535">
        <v>0</v>
      </c>
      <c r="O15" s="65535">
        <v>106.91</v>
      </c>
      <c r="P15" s="65535">
        <v>2559.8000000000002</v>
      </c>
    </row>
    <row r="16" spans="1:16" s="65535">
      <c r="A16" s="65535" t="s">
        <v>34</v>
      </c>
      <c r="B16" s="65535" t="s">
        <v>35</v>
      </c>
      <c r="C16" s="65535">
        <v>2500.0500000000002</v>
      </c>
      <c r="D16" s="65535">
        <v>0</v>
      </c>
      <c r="E16" s="65535">
        <v>2500.0500000000002</v>
      </c>
      <c r="F16" s="65535">
        <v>0</v>
      </c>
      <c r="G16" s="65535">
        <v>0</v>
      </c>
      <c r="H16" s="65535">
        <v>0</v>
      </c>
      <c r="I16" s="65535">
        <v>7.67</v>
      </c>
      <c r="J16" s="65535">
        <v>309.94</v>
      </c>
      <c r="K16" s="65535">
        <v>0</v>
      </c>
      <c r="L16" s="65535">
        <v>0.04</v>
      </c>
      <c r="M16" s="65535">
        <v>0</v>
      </c>
      <c r="N16" s="65535">
        <v>0</v>
      </c>
      <c r="O16" s="65535">
        <v>317.64999999999998</v>
      </c>
      <c r="P16" s="65535">
        <v>2182.4</v>
      </c>
    </row>
    <row r="17" spans="1:16" s="65535">
      <c r="A17" s="65535" t="s">
        <v>36</v>
      </c>
      <c r="B17" s="65535" t="s">
        <v>37</v>
      </c>
      <c r="C17" s="65535">
        <v>7500</v>
      </c>
      <c r="D17" s="65535">
        <v>0</v>
      </c>
      <c r="E17" s="65535">
        <v>7500</v>
      </c>
      <c r="F17" s="65535">
        <v>0</v>
      </c>
      <c r="G17" s="65535">
        <v>0</v>
      </c>
      <c r="H17" s="65535">
        <v>0</v>
      </c>
      <c r="I17" s="65535">
        <v>1054.74</v>
      </c>
      <c r="J17" s="65535">
        <v>217.85</v>
      </c>
      <c r="K17" s="65535">
        <v>0</v>
      </c>
      <c r="L17" s="65535">
        <v>0.01</v>
      </c>
      <c r="M17" s="65535">
        <v>0</v>
      </c>
      <c r="N17" s="65535">
        <v>0</v>
      </c>
      <c r="O17" s="65535">
        <v>1272.5999999999999</v>
      </c>
      <c r="P17" s="65535">
        <v>6227.4</v>
      </c>
    </row>
    <row r="18" spans="1:16" s="65535">
      <c r="A18" s="65535" t="s">
        <v>38</v>
      </c>
      <c r="B18" s="65535" t="s">
        <v>39</v>
      </c>
      <c r="C18" s="65535">
        <v>1200.5999999999999</v>
      </c>
      <c r="D18" s="65535">
        <v>1816</v>
      </c>
      <c r="E18" s="65535">
        <v>3016.6</v>
      </c>
      <c r="F18" s="65535">
        <v>0</v>
      </c>
      <c r="G18" s="65535">
        <v>0</v>
      </c>
      <c r="H18" s="65535">
        <v>0</v>
      </c>
      <c r="I18" s="65535">
        <v>78.790000000000006</v>
      </c>
      <c r="J18" s="65535">
        <v>73.7</v>
      </c>
      <c r="K18" s="65535">
        <v>0</v>
      </c>
      <c r="L18" s="65535">
        <v>0.09</v>
      </c>
      <c r="M18" s="65535">
        <v>0</v>
      </c>
      <c r="N18" s="65535">
        <v>162.82</v>
      </c>
      <c r="O18" s="65535">
        <v>315.39999999999998</v>
      </c>
      <c r="P18" s="65535">
        <v>2701.2</v>
      </c>
    </row>
    <row r="19" spans="1:16" s="65535">
      <c r="A19" s="65535" t="s">
        <v>40</v>
      </c>
      <c r="B19" s="65535" t="s">
        <v>41</v>
      </c>
      <c r="C19" s="65535">
        <v>10000.049999999999</v>
      </c>
      <c r="D19" s="65535">
        <v>0</v>
      </c>
      <c r="E19" s="65535">
        <v>10000.049999999999</v>
      </c>
      <c r="F19" s="65535">
        <v>0</v>
      </c>
      <c r="G19" s="65535">
        <v>0</v>
      </c>
      <c r="H19" s="65535">
        <v>0</v>
      </c>
      <c r="I19" s="65535">
        <v>1588.75</v>
      </c>
      <c r="J19" s="65535">
        <v>823.46</v>
      </c>
      <c r="K19" s="65535">
        <v>0</v>
      </c>
      <c r="L19" s="65535">
        <v>0.04</v>
      </c>
      <c r="M19" s="65535">
        <v>0</v>
      </c>
      <c r="N19" s="65535">
        <v>0</v>
      </c>
      <c r="O19" s="65535">
        <v>2412.25</v>
      </c>
      <c r="P19" s="65535">
        <v>7587.8</v>
      </c>
    </row>
    <row r="20" spans="1:16" s="65535">
      <c r="A20" s="65535" t="s">
        <v>42</v>
      </c>
      <c r="B20" s="65535" t="s">
        <v>43</v>
      </c>
      <c r="C20" s="65535">
        <v>720.36</v>
      </c>
      <c r="D20" s="65535">
        <v>930</v>
      </c>
      <c r="E20" s="65535">
        <v>1650.36</v>
      </c>
      <c r="F20" s="65535">
        <v>0</v>
      </c>
      <c r="G20" s="65535">
        <v>0</v>
      </c>
      <c r="H20" s="65535">
        <v>-105.98</v>
      </c>
      <c r="I20" s="65535">
        <v>0</v>
      </c>
      <c r="J20" s="65535">
        <v>0</v>
      </c>
      <c r="K20" s="65535">
        <v>0</v>
      </c>
      <c r="L20" s="65535">
        <v>-0.06</v>
      </c>
      <c r="M20" s="65535">
        <v>0</v>
      </c>
      <c r="N20" s="65535">
        <v>0</v>
      </c>
      <c r="O20" s="65535">
        <v>-106.04</v>
      </c>
      <c r="P20" s="65535">
        <v>1756.4</v>
      </c>
    </row>
    <row r="21" spans="1:16" s="65535">
      <c r="A21" s="65535" t="s">
        <v>44</v>
      </c>
      <c r="B21" s="65535" t="s">
        <v>45</v>
      </c>
      <c r="C21" s="65535">
        <v>1516.69</v>
      </c>
      <c r="D21" s="65535">
        <v>0</v>
      </c>
      <c r="E21" s="65535">
        <v>1516.69</v>
      </c>
      <c r="F21" s="65535">
        <v>0</v>
      </c>
      <c r="G21" s="65535">
        <v>0</v>
      </c>
      <c r="H21" s="65535">
        <v>-114.54</v>
      </c>
      <c r="I21" s="65535">
        <v>0</v>
      </c>
      <c r="J21" s="65535">
        <v>47.7</v>
      </c>
      <c r="K21" s="65535">
        <v>0</v>
      </c>
      <c r="L21" s="65535">
        <v>-7.0000000000000007E-2</v>
      </c>
      <c r="M21" s="65535">
        <v>0</v>
      </c>
      <c r="N21" s="65535">
        <v>0</v>
      </c>
      <c r="O21" s="65535">
        <v>-66.91</v>
      </c>
      <c r="P21" s="65535">
        <v>1583.6</v>
      </c>
    </row>
    <row r="22" spans="1:16" s="65535">
      <c r="A22" s="65535" t="s">
        <v>46</v>
      </c>
      <c r="B22" s="65535" t="s">
        <v>47</v>
      </c>
      <c r="C22" s="65535">
        <v>2500.0500000000002</v>
      </c>
      <c r="D22" s="65535">
        <v>0</v>
      </c>
      <c r="E22" s="65535">
        <v>2500.0500000000002</v>
      </c>
      <c r="F22" s="65535">
        <v>0</v>
      </c>
      <c r="G22" s="65535">
        <v>0</v>
      </c>
      <c r="H22" s="65535">
        <v>0</v>
      </c>
      <c r="I22" s="65535">
        <v>7.67</v>
      </c>
      <c r="J22" s="65535">
        <v>117.33</v>
      </c>
      <c r="K22" s="65535">
        <v>0</v>
      </c>
      <c r="L22" s="65535">
        <v>-0.09</v>
      </c>
      <c r="M22" s="65535">
        <v>0</v>
      </c>
      <c r="N22" s="65535">
        <v>533.34</v>
      </c>
      <c r="O22" s="65535">
        <v>658.25</v>
      </c>
      <c r="P22" s="65535">
        <v>1841.8</v>
      </c>
    </row>
    <row r="23" spans="1:16" s="65535">
      <c r="A23" s="65535" t="s">
        <v>48</v>
      </c>
      <c r="B23" s="65535" t="s">
        <v>49</v>
      </c>
      <c r="C23" s="65535">
        <v>3249.9</v>
      </c>
      <c r="D23" s="65535">
        <v>866.66</v>
      </c>
      <c r="E23" s="65535">
        <v>4116.5600000000004</v>
      </c>
      <c r="F23" s="65535">
        <v>0</v>
      </c>
      <c r="G23" s="65535">
        <v>0</v>
      </c>
      <c r="H23" s="65535">
        <v>0</v>
      </c>
      <c r="I23" s="65535">
        <v>367.68</v>
      </c>
      <c r="J23" s="65535">
        <v>98.07</v>
      </c>
      <c r="K23" s="65535">
        <v>0</v>
      </c>
      <c r="L23" s="65535">
        <v>7.0000000000000007E-2</v>
      </c>
      <c r="M23" s="65535">
        <v>0</v>
      </c>
      <c r="N23" s="65535">
        <v>533.34</v>
      </c>
      <c r="O23" s="65535">
        <v>999.16</v>
      </c>
      <c r="P23" s="65535">
        <v>3117.4</v>
      </c>
    </row>
    <row r="24" spans="1:16" s="65535">
      <c r="A24" s="65535" t="s">
        <v>50</v>
      </c>
      <c r="B24" s="65535" t="s">
        <v>51</v>
      </c>
      <c r="C24" s="65535">
        <v>2500.0500000000002</v>
      </c>
      <c r="D24" s="65535">
        <v>0</v>
      </c>
      <c r="E24" s="65535">
        <v>2500.0500000000002</v>
      </c>
      <c r="F24" s="65535">
        <v>0</v>
      </c>
      <c r="G24" s="65535">
        <v>0</v>
      </c>
      <c r="H24" s="65535">
        <v>0</v>
      </c>
      <c r="I24" s="65535">
        <v>7.67</v>
      </c>
      <c r="J24" s="65535">
        <v>116.39</v>
      </c>
      <c r="K24" s="65535">
        <v>0</v>
      </c>
      <c r="L24" s="65535">
        <v>-0.01</v>
      </c>
      <c r="M24" s="65535">
        <v>0</v>
      </c>
      <c r="N24" s="65535">
        <v>0</v>
      </c>
      <c r="O24" s="65535">
        <v>124.05</v>
      </c>
      <c r="P24" s="65535">
        <v>2376</v>
      </c>
    </row>
    <row r="25" spans="1:16" s="65535">
      <c r="A25" s="65535" t="s">
        <v>52</v>
      </c>
      <c r="B25" s="65535" t="s">
        <v>53</v>
      </c>
      <c r="C25" s="65535">
        <v>2500.0500000000002</v>
      </c>
      <c r="D25" s="65535">
        <v>0</v>
      </c>
      <c r="E25" s="65535">
        <v>2500.0500000000002</v>
      </c>
      <c r="F25" s="65535">
        <v>0</v>
      </c>
      <c r="G25" s="65535">
        <v>0</v>
      </c>
      <c r="H25" s="65535">
        <v>0</v>
      </c>
      <c r="I25" s="65535">
        <v>7.67</v>
      </c>
      <c r="J25" s="65535">
        <v>66.290000000000006</v>
      </c>
      <c r="K25" s="65535">
        <v>0</v>
      </c>
      <c r="L25" s="65535">
        <v>-0.11</v>
      </c>
      <c r="M25" s="65535">
        <v>0</v>
      </c>
      <c r="N25" s="65535">
        <v>0</v>
      </c>
      <c r="O25" s="65535">
        <v>73.849999999999994</v>
      </c>
      <c r="P25" s="65535">
        <v>2426.1999999999998</v>
      </c>
    </row>
    <row r="26" spans="1:16" s="65535">
      <c r="A26" s="65535" t="s">
        <v>54</v>
      </c>
      <c r="B26" s="65535" t="s">
        <v>55</v>
      </c>
      <c r="C26" s="65535">
        <v>1200.5999999999999</v>
      </c>
      <c r="D26" s="65535">
        <v>2850</v>
      </c>
      <c r="E26" s="65535">
        <v>4050.6</v>
      </c>
      <c r="F26" s="65535">
        <v>0</v>
      </c>
      <c r="G26" s="65535">
        <v>0</v>
      </c>
      <c r="H26" s="65535">
        <v>0</v>
      </c>
      <c r="I26" s="65535">
        <v>357.13</v>
      </c>
      <c r="J26" s="65535">
        <v>97.23</v>
      </c>
      <c r="K26" s="65535">
        <v>0</v>
      </c>
      <c r="L26" s="65535">
        <v>0.04</v>
      </c>
      <c r="M26" s="65535">
        <v>0</v>
      </c>
      <c r="N26" s="65535">
        <v>0</v>
      </c>
      <c r="O26" s="65535">
        <v>454.4</v>
      </c>
      <c r="P26" s="65535">
        <v>3596.2</v>
      </c>
    </row>
    <row r="27" spans="1:16" s="65535">
      <c r="A27" s="65535" t="s">
        <v>56</v>
      </c>
      <c r="B27" s="65535" t="s">
        <v>57</v>
      </c>
      <c r="C27" s="65535">
        <v>1200.5999999999999</v>
      </c>
      <c r="D27" s="65535">
        <v>2940</v>
      </c>
      <c r="E27" s="65535">
        <v>4140.6000000000004</v>
      </c>
      <c r="F27" s="65535">
        <v>0</v>
      </c>
      <c r="G27" s="65535">
        <v>0</v>
      </c>
      <c r="H27" s="65535">
        <v>0</v>
      </c>
      <c r="I27" s="65535">
        <v>371.53</v>
      </c>
      <c r="J27" s="65535">
        <v>109.83</v>
      </c>
      <c r="K27" s="65535">
        <v>0</v>
      </c>
      <c r="L27" s="65535">
        <v>-0.1</v>
      </c>
      <c r="M27" s="65535">
        <v>0</v>
      </c>
      <c r="N27" s="65535">
        <v>823.34</v>
      </c>
      <c r="O27" s="65535">
        <v>1304.5999999999999</v>
      </c>
      <c r="P27" s="65535">
        <v>2836</v>
      </c>
    </row>
    <row r="28" spans="1:16" s="65535">
      <c r="A28" s="65535" t="s">
        <v>58</v>
      </c>
      <c r="B28" s="65535" t="s">
        <v>59</v>
      </c>
      <c r="C28" s="65535">
        <v>2500.0500000000002</v>
      </c>
      <c r="D28" s="65535">
        <v>0</v>
      </c>
      <c r="E28" s="65535">
        <v>2500.0500000000002</v>
      </c>
      <c r="F28" s="65535">
        <v>240</v>
      </c>
      <c r="G28" s="65535">
        <v>0</v>
      </c>
      <c r="H28" s="65535">
        <v>0</v>
      </c>
      <c r="I28" s="65535">
        <v>7.67</v>
      </c>
      <c r="J28" s="65535">
        <v>552.20000000000005</v>
      </c>
      <c r="K28" s="65535">
        <v>0</v>
      </c>
      <c r="L28" s="65535">
        <v>-0.02</v>
      </c>
      <c r="M28" s="65535">
        <v>0</v>
      </c>
      <c r="N28" s="65535">
        <v>0</v>
      </c>
      <c r="O28" s="65535">
        <v>799.85</v>
      </c>
      <c r="P28" s="65535">
        <v>1700.2</v>
      </c>
    </row>
    <row r="29" spans="1:16" s="65535">
      <c r="A29" s="65535" t="s">
        <v>60</v>
      </c>
      <c r="B29" s="65535" t="s">
        <v>61</v>
      </c>
      <c r="C29" s="65535">
        <v>3250.05</v>
      </c>
      <c r="D29" s="65535">
        <v>649.99</v>
      </c>
      <c r="E29" s="65535">
        <v>3900.04</v>
      </c>
      <c r="F29" s="65535">
        <v>0</v>
      </c>
      <c r="G29" s="65535">
        <v>0</v>
      </c>
      <c r="H29" s="65535">
        <v>0</v>
      </c>
      <c r="I29" s="65535">
        <v>333.04</v>
      </c>
      <c r="J29" s="65535">
        <v>86.06</v>
      </c>
      <c r="K29" s="65535">
        <v>0</v>
      </c>
      <c r="L29" s="65535">
        <v>-0.06</v>
      </c>
      <c r="M29" s="65535">
        <v>0</v>
      </c>
      <c r="N29" s="65535">
        <v>0</v>
      </c>
      <c r="O29" s="65535">
        <v>419.04</v>
      </c>
      <c r="P29" s="65535">
        <v>3481</v>
      </c>
    </row>
    <row r="30" spans="1:16" s="65535">
      <c r="A30" s="65535" t="s">
        <v>62</v>
      </c>
      <c r="B30" s="65535" t="s">
        <v>63</v>
      </c>
      <c r="C30" s="65535">
        <v>20000.099999999999</v>
      </c>
      <c r="D30" s="65535">
        <v>0</v>
      </c>
      <c r="E30" s="65535">
        <v>20000.099999999999</v>
      </c>
      <c r="F30" s="65535">
        <v>0</v>
      </c>
      <c r="G30" s="65535">
        <v>0</v>
      </c>
      <c r="H30" s="65535">
        <v>0</v>
      </c>
      <c r="I30" s="65535">
        <v>4184.68</v>
      </c>
      <c r="J30" s="65535">
        <v>823.46</v>
      </c>
      <c r="K30" s="65535">
        <v>0</v>
      </c>
      <c r="L30" s="65535">
        <v>-0.04</v>
      </c>
      <c r="M30" s="65535">
        <v>0</v>
      </c>
      <c r="N30" s="65535">
        <v>0</v>
      </c>
      <c r="O30" s="65535">
        <v>5008.1000000000004</v>
      </c>
      <c r="P30" s="65535">
        <v>14992</v>
      </c>
    </row>
    <row r="31" spans="1:16" s="65535">
      <c r="A31" s="65535" t="s">
        <v>64</v>
      </c>
      <c r="B31" s="65535" t="s">
        <v>65</v>
      </c>
      <c r="C31" s="65535">
        <v>2500.0500000000002</v>
      </c>
      <c r="D31" s="65535">
        <v>0</v>
      </c>
      <c r="E31" s="65535">
        <v>2500.0500000000002</v>
      </c>
      <c r="F31" s="65535">
        <v>0</v>
      </c>
      <c r="G31" s="65535">
        <v>0</v>
      </c>
      <c r="H31" s="65535">
        <v>0</v>
      </c>
      <c r="I31" s="65535">
        <v>7.67</v>
      </c>
      <c r="J31" s="65535">
        <v>204.72</v>
      </c>
      <c r="K31" s="65535">
        <v>0</v>
      </c>
      <c r="L31" s="65535">
        <v>-0.14000000000000001</v>
      </c>
      <c r="M31" s="65535">
        <v>0</v>
      </c>
      <c r="N31" s="65535">
        <v>0</v>
      </c>
      <c r="O31" s="65535">
        <v>212.25</v>
      </c>
      <c r="P31" s="65535">
        <v>2287.8000000000002</v>
      </c>
    </row>
    <row r="32" spans="1:16" s="65535">
      <c r="A32" s="65535" t="s">
        <v>66</v>
      </c>
      <c r="B32" s="65535" t="s">
        <v>67</v>
      </c>
      <c r="C32" s="65535">
        <v>38036.25</v>
      </c>
      <c r="D32" s="65535">
        <v>0</v>
      </c>
      <c r="E32" s="65535">
        <v>38036.25</v>
      </c>
      <c r="F32" s="65535">
        <v>333</v>
      </c>
      <c r="G32" s="65535">
        <v>0</v>
      </c>
      <c r="H32" s="65535">
        <v>0</v>
      </c>
      <c r="I32" s="65535">
        <v>9739.48</v>
      </c>
      <c r="J32" s="65535">
        <v>823.46</v>
      </c>
      <c r="K32" s="65535">
        <v>0</v>
      </c>
      <c r="L32" s="65535">
        <v>-0.09</v>
      </c>
      <c r="M32" s="65535">
        <v>0</v>
      </c>
      <c r="N32" s="65535">
        <v>0</v>
      </c>
      <c r="O32" s="65535">
        <v>10895.85</v>
      </c>
      <c r="P32" s="65535">
        <v>27140.400000000001</v>
      </c>
    </row>
    <row r="33" spans="1:16" s="65535">
      <c r="A33" s="65535" t="s">
        <v>68</v>
      </c>
      <c r="B33" s="65535" t="s">
        <v>69</v>
      </c>
      <c r="C33" s="65535">
        <v>7500</v>
      </c>
      <c r="D33" s="65535">
        <v>0</v>
      </c>
      <c r="E33" s="65535">
        <v>7500</v>
      </c>
      <c r="F33" s="65535">
        <v>1281</v>
      </c>
      <c r="G33" s="65535">
        <v>0</v>
      </c>
      <c r="H33" s="65535">
        <v>0</v>
      </c>
      <c r="I33" s="65535">
        <v>1054.74</v>
      </c>
      <c r="J33" s="65535">
        <v>523.5</v>
      </c>
      <c r="K33" s="65535">
        <v>0</v>
      </c>
      <c r="L33" s="65535">
        <v>-0.18</v>
      </c>
      <c r="M33" s="65535">
        <v>0</v>
      </c>
      <c r="N33" s="65535">
        <v>533.34</v>
      </c>
      <c r="O33" s="65535">
        <v>3392.4</v>
      </c>
      <c r="P33" s="65535">
        <v>4107.6000000000004</v>
      </c>
    </row>
    <row r="34" spans="1:16" s="65535">
      <c r="A34" s="65535" t="s">
        <v>70</v>
      </c>
      <c r="B34" s="65535" t="s">
        <v>71</v>
      </c>
      <c r="C34" s="65535">
        <v>3499.95</v>
      </c>
      <c r="D34" s="65535">
        <v>0</v>
      </c>
      <c r="E34" s="65535">
        <v>3499.95</v>
      </c>
      <c r="F34" s="65535">
        <v>0</v>
      </c>
      <c r="G34" s="65535">
        <v>0</v>
      </c>
      <c r="H34" s="65535">
        <v>0</v>
      </c>
      <c r="I34" s="65535">
        <v>151.65</v>
      </c>
      <c r="J34" s="65535">
        <v>111.55</v>
      </c>
      <c r="K34" s="65535">
        <v>0</v>
      </c>
      <c r="L34" s="65535">
        <v>-0.05</v>
      </c>
      <c r="M34" s="65535">
        <v>0</v>
      </c>
      <c r="N34" s="65535">
        <v>0</v>
      </c>
      <c r="O34" s="65535">
        <v>263.14999999999998</v>
      </c>
      <c r="P34" s="65535">
        <v>3236.8</v>
      </c>
    </row>
    <row r="35" spans="1:16" s="65535">
      <c r="A35" s="65535" t="s">
        <v>72</v>
      </c>
      <c r="B35" s="65535" t="s">
        <v>73</v>
      </c>
      <c r="C35" s="65535">
        <v>3750</v>
      </c>
      <c r="D35" s="65535">
        <v>0</v>
      </c>
      <c r="E35" s="65535">
        <v>3750</v>
      </c>
      <c r="F35" s="65535">
        <v>0</v>
      </c>
      <c r="G35" s="65535">
        <v>0</v>
      </c>
      <c r="H35" s="65535">
        <v>0</v>
      </c>
      <c r="I35" s="65535">
        <v>309.02999999999997</v>
      </c>
      <c r="J35" s="65535">
        <v>101.68</v>
      </c>
      <c r="K35" s="65535">
        <v>0</v>
      </c>
      <c r="L35" s="65535">
        <v>0.09</v>
      </c>
      <c r="M35" s="65535">
        <v>0</v>
      </c>
      <c r="N35" s="65535">
        <v>0</v>
      </c>
      <c r="O35" s="65535">
        <v>410.8</v>
      </c>
      <c r="P35" s="65535">
        <v>3339.2</v>
      </c>
    </row>
    <row r="36" spans="1:16" s="65535">
      <c r="A36" s="65535" t="s">
        <v>74</v>
      </c>
      <c r="B36" s="65535" t="s">
        <v>75</v>
      </c>
      <c r="C36" s="65535">
        <v>1200.5999999999999</v>
      </c>
      <c r="D36" s="65535">
        <v>2783.76</v>
      </c>
      <c r="E36" s="65535">
        <v>3984.36</v>
      </c>
      <c r="F36" s="65535">
        <v>0</v>
      </c>
      <c r="G36" s="65535">
        <v>0</v>
      </c>
      <c r="H36" s="65535">
        <v>0</v>
      </c>
      <c r="I36" s="65535">
        <v>346.53</v>
      </c>
      <c r="J36" s="65535">
        <v>122.69</v>
      </c>
      <c r="K36" s="65535">
        <v>0</v>
      </c>
      <c r="L36" s="65535">
        <v>-0.06</v>
      </c>
      <c r="M36" s="65535">
        <v>0</v>
      </c>
      <c r="N36" s="65535">
        <v>500</v>
      </c>
      <c r="O36" s="65535">
        <v>969.16</v>
      </c>
      <c r="P36" s="65535">
        <v>3015.2</v>
      </c>
    </row>
    <row r="37" spans="1:16" s="65535">
      <c r="A37" s="65535" t="s">
        <v>76</v>
      </c>
      <c r="B37" s="65535" t="s">
        <v>77</v>
      </c>
      <c r="C37" s="65535">
        <v>1200.5999999999999</v>
      </c>
      <c r="D37" s="65535">
        <v>2227.5</v>
      </c>
      <c r="E37" s="65535">
        <v>3428.1</v>
      </c>
      <c r="F37" s="65535">
        <v>0</v>
      </c>
      <c r="G37" s="65535">
        <v>0</v>
      </c>
      <c r="H37" s="65535">
        <v>0</v>
      </c>
      <c r="I37" s="65535">
        <v>143.84</v>
      </c>
      <c r="J37" s="65535">
        <v>92.51</v>
      </c>
      <c r="K37" s="65535">
        <v>0</v>
      </c>
      <c r="L37" s="65535">
        <v>-0.05</v>
      </c>
      <c r="M37" s="65535">
        <v>0</v>
      </c>
      <c r="N37" s="65535">
        <v>0</v>
      </c>
      <c r="O37" s="65535">
        <v>236.3</v>
      </c>
      <c r="P37" s="65535">
        <v>3191.8</v>
      </c>
    </row>
    <row r="38" spans="1:16" s="65535">
      <c r="A38" s="65535" t="s">
        <v>78</v>
      </c>
      <c r="B38" s="65535" t="s">
        <v>79</v>
      </c>
      <c r="C38" s="65535">
        <v>2500.0500000000002</v>
      </c>
      <c r="D38" s="65535">
        <v>166.66</v>
      </c>
      <c r="E38" s="65535">
        <v>2666.71</v>
      </c>
      <c r="F38" s="65535">
        <v>0</v>
      </c>
      <c r="G38" s="65535">
        <v>0</v>
      </c>
      <c r="H38" s="65535">
        <v>0</v>
      </c>
      <c r="I38" s="65535">
        <v>40.72</v>
      </c>
      <c r="J38" s="65535">
        <v>116.49</v>
      </c>
      <c r="K38" s="65535">
        <v>0</v>
      </c>
      <c r="L38" s="65535">
        <v>-0.05</v>
      </c>
      <c r="M38" s="65535">
        <v>0</v>
      </c>
      <c r="N38" s="65535">
        <v>533.35</v>
      </c>
      <c r="O38" s="65535">
        <v>690.51</v>
      </c>
      <c r="P38" s="65535">
        <v>1976.2</v>
      </c>
    </row>
    <row r="39" spans="1:16" s="65535">
      <c r="A39" s="65535" t="s">
        <v>80</v>
      </c>
      <c r="B39" s="65535" t="s">
        <v>81</v>
      </c>
      <c r="C39" s="65535">
        <v>2500.0500000000002</v>
      </c>
      <c r="D39" s="65535">
        <v>0</v>
      </c>
      <c r="E39" s="65535">
        <v>2500.0500000000002</v>
      </c>
      <c r="F39" s="65535">
        <v>0</v>
      </c>
      <c r="G39" s="65535">
        <v>0</v>
      </c>
      <c r="H39" s="65535">
        <v>0</v>
      </c>
      <c r="I39" s="65535">
        <v>7.67</v>
      </c>
      <c r="J39" s="65535">
        <v>78.08</v>
      </c>
      <c r="K39" s="65535">
        <v>0</v>
      </c>
      <c r="L39" s="65535">
        <v>-0.05</v>
      </c>
      <c r="M39" s="65535">
        <v>0</v>
      </c>
      <c r="N39" s="65535">
        <v>533.35</v>
      </c>
      <c r="O39" s="65535">
        <v>619.04999999999995</v>
      </c>
      <c r="P39" s="65535">
        <v>1881</v>
      </c>
    </row>
    <row r="40" spans="1:16" s="65535">
      <c r="A40" s="65535" t="s">
        <v>82</v>
      </c>
      <c r="B40" s="65535" t="s">
        <v>83</v>
      </c>
      <c r="C40" s="65535">
        <v>1200.5999999999999</v>
      </c>
      <c r="D40" s="65535">
        <v>6312</v>
      </c>
      <c r="E40" s="65535">
        <v>7512.6</v>
      </c>
      <c r="F40" s="65535">
        <v>0</v>
      </c>
      <c r="G40" s="65535">
        <v>0</v>
      </c>
      <c r="H40" s="65535">
        <v>0</v>
      </c>
      <c r="I40" s="65535">
        <v>1057.43</v>
      </c>
      <c r="J40" s="65535">
        <v>230.8</v>
      </c>
      <c r="K40" s="65535">
        <v>0</v>
      </c>
      <c r="L40" s="65535">
        <v>-0.03</v>
      </c>
      <c r="M40" s="65535">
        <v>0</v>
      </c>
      <c r="N40" s="65535">
        <v>0</v>
      </c>
      <c r="O40" s="65535">
        <v>1288.2</v>
      </c>
      <c r="P40" s="65535">
        <v>6224.4</v>
      </c>
    </row>
    <row r="41" spans="1:16" s="65535">
      <c r="A41" s="65535" t="s">
        <v>84</v>
      </c>
      <c r="B41" s="65535" t="s">
        <v>85</v>
      </c>
      <c r="C41" s="65535">
        <v>1200.5999999999999</v>
      </c>
      <c r="D41" s="65535">
        <v>3750</v>
      </c>
      <c r="E41" s="65535">
        <v>4950.6000000000004</v>
      </c>
      <c r="F41" s="65535">
        <v>747</v>
      </c>
      <c r="G41" s="65535">
        <v>0</v>
      </c>
      <c r="H41" s="65535">
        <v>0</v>
      </c>
      <c r="I41" s="65535">
        <v>514.69000000000005</v>
      </c>
      <c r="J41" s="65535">
        <v>145.4</v>
      </c>
      <c r="K41" s="65535">
        <v>0</v>
      </c>
      <c r="L41" s="65535">
        <v>-0.09</v>
      </c>
      <c r="M41" s="65535">
        <v>0</v>
      </c>
      <c r="N41" s="65535">
        <v>350</v>
      </c>
      <c r="O41" s="65535">
        <v>1757</v>
      </c>
      <c r="P41" s="65535">
        <v>3193.6</v>
      </c>
    </row>
    <row r="42" spans="1:16" s="65535">
      <c r="A42" s="65535" t="s">
        <v>86</v>
      </c>
      <c r="B42" s="65535" t="s">
        <v>87</v>
      </c>
      <c r="C42" s="65535">
        <v>4000.05</v>
      </c>
      <c r="D42" s="65535">
        <v>1000</v>
      </c>
      <c r="E42" s="65535">
        <v>5000.05</v>
      </c>
      <c r="F42" s="65535">
        <v>0</v>
      </c>
      <c r="G42" s="65535">
        <v>0</v>
      </c>
      <c r="H42" s="65535">
        <v>0</v>
      </c>
      <c r="I42" s="65535">
        <v>523.54999999999995</v>
      </c>
      <c r="J42" s="65535">
        <v>289.79000000000002</v>
      </c>
      <c r="K42" s="65535">
        <v>0</v>
      </c>
      <c r="L42" s="65535">
        <v>0.11</v>
      </c>
      <c r="M42" s="65535">
        <v>0</v>
      </c>
      <c r="N42" s="65535">
        <v>400</v>
      </c>
      <c r="O42" s="65535">
        <v>1213.45</v>
      </c>
      <c r="P42" s="65535">
        <v>3786.6</v>
      </c>
    </row>
    <row r="43" spans="1:16" s="65535">
      <c r="A43" s="65535" t="s">
        <v>88</v>
      </c>
      <c r="B43" s="65535" t="s">
        <v>89</v>
      </c>
      <c r="C43" s="65535">
        <v>2250</v>
      </c>
      <c r="D43" s="65535">
        <v>1475</v>
      </c>
      <c r="E43" s="65535">
        <v>3725</v>
      </c>
      <c r="F43" s="65535">
        <v>0</v>
      </c>
      <c r="G43" s="65535">
        <v>0</v>
      </c>
      <c r="H43" s="65535">
        <v>0</v>
      </c>
      <c r="I43" s="65535">
        <v>305.02999999999997</v>
      </c>
      <c r="J43" s="65535">
        <v>121.99</v>
      </c>
      <c r="K43" s="65535">
        <v>0</v>
      </c>
      <c r="L43" s="65535">
        <v>-0.02</v>
      </c>
      <c r="M43" s="65535">
        <v>0</v>
      </c>
      <c r="N43" s="65535">
        <v>0</v>
      </c>
      <c r="O43" s="65535">
        <v>427</v>
      </c>
      <c r="P43" s="65535">
        <v>3298</v>
      </c>
    </row>
    <row r="44" spans="1:16" s="65535">
      <c r="A44" s="65535" t="s">
        <v>90</v>
      </c>
      <c r="B44" s="65535" t="s">
        <v>91</v>
      </c>
      <c r="C44" s="65535">
        <v>3250.05</v>
      </c>
      <c r="D44" s="65535">
        <v>433.33</v>
      </c>
      <c r="E44" s="65535">
        <v>3683.38</v>
      </c>
      <c r="F44" s="65535">
        <v>0</v>
      </c>
      <c r="G44" s="65535">
        <v>326</v>
      </c>
      <c r="H44" s="65535">
        <v>0</v>
      </c>
      <c r="I44" s="65535">
        <v>298.37</v>
      </c>
      <c r="J44" s="65535">
        <v>133.35</v>
      </c>
      <c r="K44" s="65535">
        <v>0</v>
      </c>
      <c r="L44" s="65535">
        <v>0.06</v>
      </c>
      <c r="M44" s="65535">
        <v>0</v>
      </c>
      <c r="N44" s="65535">
        <v>0</v>
      </c>
      <c r="O44" s="65535">
        <v>757.78</v>
      </c>
      <c r="P44" s="65535">
        <v>2925.6</v>
      </c>
    </row>
    <row r="45" spans="1:16" s="65535">
      <c r="A45" s="65535" t="s">
        <v>92</v>
      </c>
      <c r="B45" s="65535" t="s">
        <v>93</v>
      </c>
      <c r="C45" s="65535">
        <v>1750.05</v>
      </c>
      <c r="D45" s="65535">
        <v>0</v>
      </c>
      <c r="E45" s="65535">
        <v>1750.05</v>
      </c>
      <c r="F45" s="65535">
        <v>0</v>
      </c>
      <c r="G45" s="65535">
        <v>0</v>
      </c>
      <c r="H45" s="65535">
        <v>-87.68</v>
      </c>
      <c r="I45" s="65535">
        <v>0</v>
      </c>
      <c r="J45" s="65535">
        <v>192.77</v>
      </c>
      <c r="K45" s="65535">
        <v>0</v>
      </c>
      <c r="L45" s="65535">
        <v>-0.04</v>
      </c>
      <c r="M45" s="65535">
        <v>0</v>
      </c>
      <c r="N45" s="65535">
        <v>400</v>
      </c>
      <c r="O45" s="65535">
        <v>505.05</v>
      </c>
      <c r="P45" s="65535">
        <v>1245</v>
      </c>
    </row>
    <row r="46" spans="1:16" s="65535">
      <c r="A46" s="65535" t="s">
        <v>94</v>
      </c>
      <c r="B46" s="65535" t="s">
        <v>95</v>
      </c>
      <c r="C46" s="65535">
        <v>2750.1</v>
      </c>
      <c r="D46" s="65535">
        <v>0</v>
      </c>
      <c r="E46" s="65535">
        <v>2750.1</v>
      </c>
      <c r="F46" s="65535">
        <v>0</v>
      </c>
      <c r="G46" s="65535">
        <v>0</v>
      </c>
      <c r="H46" s="65535">
        <v>0</v>
      </c>
      <c r="I46" s="65535">
        <v>49.79</v>
      </c>
      <c r="J46" s="65535">
        <v>223.47</v>
      </c>
      <c r="K46" s="65535">
        <v>0</v>
      </c>
      <c r="L46" s="65535">
        <v>-0.1</v>
      </c>
      <c r="M46" s="65535">
        <v>0</v>
      </c>
      <c r="N46" s="65535">
        <v>533.34</v>
      </c>
      <c r="O46" s="65535">
        <v>806.5</v>
      </c>
      <c r="P46" s="65535">
        <v>1943.6</v>
      </c>
    </row>
    <row r="47" spans="1:16" s="65535">
      <c r="A47" s="65535" t="s">
        <v>96</v>
      </c>
      <c r="B47" s="65535" t="s">
        <v>97</v>
      </c>
      <c r="C47" s="65535">
        <v>3750</v>
      </c>
      <c r="D47" s="65535">
        <v>0</v>
      </c>
      <c r="E47" s="65535">
        <v>3750</v>
      </c>
      <c r="F47" s="65535">
        <v>335</v>
      </c>
      <c r="G47" s="65535">
        <v>0</v>
      </c>
      <c r="H47" s="65535">
        <v>0</v>
      </c>
      <c r="I47" s="65535">
        <v>309.02999999999997</v>
      </c>
      <c r="J47" s="65535">
        <v>526.16</v>
      </c>
      <c r="K47" s="65535">
        <v>0</v>
      </c>
      <c r="L47" s="65535">
        <v>7.0000000000000007E-2</v>
      </c>
      <c r="M47" s="65535">
        <v>0</v>
      </c>
      <c r="N47" s="65535">
        <v>533.34</v>
      </c>
      <c r="O47" s="65535">
        <v>1703.6</v>
      </c>
      <c r="P47" s="65535">
        <v>2046.4</v>
      </c>
    </row>
    <row r="48" spans="1:16" s="65535">
      <c r="A48" s="65535" t="s">
        <v>98</v>
      </c>
      <c r="B48" s="65535" t="s">
        <v>99</v>
      </c>
      <c r="C48" s="65535">
        <v>2000.1</v>
      </c>
      <c r="D48" s="65535">
        <v>1355</v>
      </c>
      <c r="E48" s="65535">
        <v>3355.1</v>
      </c>
      <c r="F48" s="65535">
        <v>0</v>
      </c>
      <c r="G48" s="65535">
        <v>0</v>
      </c>
      <c r="H48" s="65535">
        <v>0</v>
      </c>
      <c r="I48" s="65535">
        <v>135.88999999999999</v>
      </c>
      <c r="J48" s="65535">
        <v>85.33</v>
      </c>
      <c r="K48" s="65535">
        <v>0</v>
      </c>
      <c r="L48" s="65535">
        <v>0.08</v>
      </c>
      <c r="M48" s="65535">
        <v>0</v>
      </c>
      <c r="N48" s="65535">
        <v>0</v>
      </c>
      <c r="O48" s="65535">
        <v>221.3</v>
      </c>
      <c r="P48" s="65535">
        <v>3133.8</v>
      </c>
    </row>
    <row r="49" spans="1:16" s="65535">
      <c r="A49" s="65535" t="s">
        <v>100</v>
      </c>
      <c r="B49" s="65535" t="s">
        <v>101</v>
      </c>
      <c r="C49" s="65535">
        <v>7000.05</v>
      </c>
      <c r="D49" s="65535">
        <v>0</v>
      </c>
      <c r="E49" s="65535">
        <v>7000.05</v>
      </c>
      <c r="F49" s="65535">
        <v>0</v>
      </c>
      <c r="G49" s="65535">
        <v>0</v>
      </c>
      <c r="H49" s="65535">
        <v>0</v>
      </c>
      <c r="I49" s="65535">
        <v>947.95</v>
      </c>
      <c r="J49" s="65535">
        <v>202.35</v>
      </c>
      <c r="K49" s="65535">
        <v>0</v>
      </c>
      <c r="L49" s="65535">
        <v>0.15</v>
      </c>
      <c r="M49" s="65535">
        <v>0</v>
      </c>
      <c r="N49" s="65535">
        <v>0</v>
      </c>
      <c r="O49" s="65535">
        <v>1150.45</v>
      </c>
      <c r="P49" s="65535">
        <v>5849.6</v>
      </c>
    </row>
    <row r="50" spans="1:16" s="65535">
      <c r="A50" s="65535" t="s">
        <v>102</v>
      </c>
      <c r="B50" s="65535" t="s">
        <v>103</v>
      </c>
      <c r="C50" s="65535">
        <v>1200.5999999999999</v>
      </c>
      <c r="D50" s="65535">
        <v>2475</v>
      </c>
      <c r="E50" s="65535">
        <v>3675.6</v>
      </c>
      <c r="F50" s="65535">
        <v>0</v>
      </c>
      <c r="G50" s="65535">
        <v>0</v>
      </c>
      <c r="H50" s="65535">
        <v>0</v>
      </c>
      <c r="I50" s="65535">
        <v>297.13</v>
      </c>
      <c r="J50" s="65535">
        <v>76.430000000000007</v>
      </c>
      <c r="K50" s="65535">
        <v>0</v>
      </c>
      <c r="L50" s="65535">
        <v>0.04</v>
      </c>
      <c r="M50" s="65535">
        <v>0</v>
      </c>
      <c r="N50" s="65535">
        <v>0</v>
      </c>
      <c r="O50" s="65535">
        <v>373.6</v>
      </c>
      <c r="P50" s="65535">
        <v>3302</v>
      </c>
    </row>
    <row r="51" spans="1:16" s="65535">
      <c r="A51" s="65535" t="s">
        <v>104</v>
      </c>
      <c r="B51" s="65535" t="s">
        <v>105</v>
      </c>
      <c r="C51" s="65535">
        <v>3249.9</v>
      </c>
      <c r="D51" s="65535">
        <v>649.99</v>
      </c>
      <c r="E51" s="65535">
        <v>3899.89</v>
      </c>
      <c r="F51" s="65535">
        <v>0</v>
      </c>
      <c r="G51" s="65535">
        <v>0</v>
      </c>
      <c r="H51" s="65535">
        <v>0</v>
      </c>
      <c r="I51" s="65535">
        <v>333.01</v>
      </c>
      <c r="J51" s="65535">
        <v>98.07</v>
      </c>
      <c r="K51" s="65535">
        <v>0</v>
      </c>
      <c r="L51" s="65535">
        <v>0.01</v>
      </c>
      <c r="M51" s="65535">
        <v>0</v>
      </c>
      <c r="N51" s="65535">
        <v>0</v>
      </c>
      <c r="O51" s="65535">
        <v>431.09</v>
      </c>
      <c r="P51" s="65535">
        <v>3468.8</v>
      </c>
    </row>
    <row r="52" spans="1:16" s="65535">
      <c r="A52" s="65535" t="s">
        <v>106</v>
      </c>
      <c r="B52" s="65535" t="s">
        <v>107</v>
      </c>
      <c r="C52" s="65535">
        <v>1200.5999999999999</v>
      </c>
      <c r="D52" s="65535">
        <v>2432</v>
      </c>
      <c r="E52" s="65535">
        <v>3632.6</v>
      </c>
      <c r="F52" s="65535">
        <v>0</v>
      </c>
      <c r="G52" s="65535">
        <v>0</v>
      </c>
      <c r="H52" s="65535">
        <v>0</v>
      </c>
      <c r="I52" s="65535">
        <v>183.81</v>
      </c>
      <c r="J52" s="65535">
        <v>0</v>
      </c>
      <c r="K52" s="65535">
        <v>0</v>
      </c>
      <c r="L52" s="65535">
        <v>-0.01</v>
      </c>
      <c r="M52" s="65535">
        <v>0</v>
      </c>
      <c r="N52" s="65535">
        <v>0</v>
      </c>
      <c r="O52" s="65535">
        <v>183.8</v>
      </c>
      <c r="P52" s="65535">
        <v>3448.8</v>
      </c>
    </row>
    <row r="53" spans="1:16" s="65535">
      <c r="A53" s="65535" t="s">
        <v>108</v>
      </c>
      <c r="B53" s="65535" t="s">
        <v>109</v>
      </c>
      <c r="C53" s="65535">
        <v>2799.9</v>
      </c>
      <c r="D53" s="65535">
        <v>1866.66</v>
      </c>
      <c r="E53" s="65535">
        <v>4666.5600000000004</v>
      </c>
      <c r="F53" s="65535">
        <v>0</v>
      </c>
      <c r="G53" s="65535">
        <v>0</v>
      </c>
      <c r="H53" s="65535">
        <v>0</v>
      </c>
      <c r="I53" s="65535">
        <v>463.79</v>
      </c>
      <c r="J53" s="65535">
        <v>81.05</v>
      </c>
      <c r="K53" s="65535">
        <v>0</v>
      </c>
      <c r="L53" s="65535">
        <v>0.12</v>
      </c>
      <c r="M53" s="65535">
        <v>0</v>
      </c>
      <c r="N53" s="65535">
        <v>440</v>
      </c>
      <c r="O53" s="65535">
        <v>984.96</v>
      </c>
      <c r="P53" s="65535">
        <v>3681.6</v>
      </c>
    </row>
    <row r="54" spans="1:16" s="65535">
      <c r="A54" s="65535" t="s">
        <v>110</v>
      </c>
      <c r="B54" s="65535" t="s">
        <v>111</v>
      </c>
      <c r="C54" s="65535">
        <v>7500</v>
      </c>
      <c r="D54" s="65535">
        <v>0</v>
      </c>
      <c r="E54" s="65535">
        <v>7500</v>
      </c>
      <c r="F54" s="65535">
        <v>861</v>
      </c>
      <c r="G54" s="65535">
        <v>0</v>
      </c>
      <c r="H54" s="65535">
        <v>0</v>
      </c>
      <c r="I54" s="65535">
        <v>1054.74</v>
      </c>
      <c r="J54" s="65535">
        <v>823.46</v>
      </c>
      <c r="K54" s="65535">
        <v>0</v>
      </c>
      <c r="L54" s="65535">
        <v>0</v>
      </c>
      <c r="M54" s="65535">
        <v>0</v>
      </c>
      <c r="N54" s="65535">
        <v>680</v>
      </c>
      <c r="O54" s="65535">
        <v>3419.2</v>
      </c>
      <c r="P54" s="65535">
        <v>4080.8</v>
      </c>
    </row>
    <row r="55" spans="1:16" s="65535">
      <c r="A55" s="65535" t="s">
        <v>112</v>
      </c>
      <c r="B55" s="65535" t="s">
        <v>113</v>
      </c>
      <c r="C55" s="65535">
        <v>1750.05</v>
      </c>
      <c r="D55" s="65535">
        <v>0</v>
      </c>
      <c r="E55" s="65535">
        <v>1750.05</v>
      </c>
      <c r="F55" s="65535">
        <v>0</v>
      </c>
      <c r="G55" s="65535">
        <v>0</v>
      </c>
      <c r="H55" s="65535">
        <v>-87.68</v>
      </c>
      <c r="I55" s="65535">
        <v>0</v>
      </c>
      <c r="J55" s="65535">
        <v>207.36</v>
      </c>
      <c r="K55" s="65535">
        <v>0</v>
      </c>
      <c r="L55" s="65535">
        <v>-0.03</v>
      </c>
      <c r="M55" s="65535">
        <v>0</v>
      </c>
      <c r="N55" s="65535">
        <v>0</v>
      </c>
      <c r="O55" s="65535">
        <v>119.65</v>
      </c>
      <c r="P55" s="65535">
        <v>1630.4</v>
      </c>
    </row>
    <row r="56" spans="1:16" s="65535">
      <c r="A56" s="65535" t="s">
        <v>114</v>
      </c>
      <c r="B56" s="65535" t="s">
        <v>115</v>
      </c>
      <c r="C56" s="65535">
        <v>3000</v>
      </c>
      <c r="D56" s="65535">
        <v>0</v>
      </c>
      <c r="E56" s="65535">
        <v>3000</v>
      </c>
      <c r="F56" s="65535">
        <v>0</v>
      </c>
      <c r="G56" s="65535">
        <v>0</v>
      </c>
      <c r="H56" s="65535">
        <v>0</v>
      </c>
      <c r="I56" s="65535">
        <v>76.98</v>
      </c>
      <c r="J56" s="65535">
        <v>122.71</v>
      </c>
      <c r="K56" s="65535">
        <v>0</v>
      </c>
      <c r="L56" s="65535">
        <v>-0.03</v>
      </c>
      <c r="M56" s="65535">
        <v>0</v>
      </c>
      <c r="N56" s="65535">
        <v>533.34</v>
      </c>
      <c r="O56" s="65535">
        <v>733</v>
      </c>
      <c r="P56" s="65535">
        <v>2267</v>
      </c>
    </row>
    <row r="57" spans="1:16" s="65535">
      <c r="A57" s="65535" t="s">
        <v>116</v>
      </c>
      <c r="B57" s="65535" t="s">
        <v>117</v>
      </c>
      <c r="C57" s="65535">
        <v>1200</v>
      </c>
      <c r="D57" s="65535">
        <v>2839.2</v>
      </c>
      <c r="E57" s="65535">
        <v>4039.2</v>
      </c>
      <c r="F57" s="65535">
        <v>0</v>
      </c>
      <c r="G57" s="65535">
        <v>0</v>
      </c>
      <c r="H57" s="65535">
        <v>0</v>
      </c>
      <c r="I57" s="65535">
        <v>355.3</v>
      </c>
      <c r="J57" s="65535">
        <v>84.1</v>
      </c>
      <c r="K57" s="65535">
        <v>0</v>
      </c>
      <c r="L57" s="65535">
        <v>0</v>
      </c>
      <c r="M57" s="65535">
        <v>0</v>
      </c>
      <c r="N57" s="65535">
        <v>0</v>
      </c>
      <c r="O57" s="65535">
        <v>439.4</v>
      </c>
      <c r="P57" s="65535">
        <v>3599.8</v>
      </c>
    </row>
    <row r="58" spans="1:16" s="65535">
      <c r="A58" s="65535" t="s">
        <v>118</v>
      </c>
      <c r="B58" s="65535" t="s">
        <v>119</v>
      </c>
      <c r="C58" s="65535">
        <v>3499.95</v>
      </c>
      <c r="D58" s="65535">
        <v>0</v>
      </c>
      <c r="E58" s="65535">
        <v>3499.95</v>
      </c>
      <c r="F58" s="65535">
        <v>0</v>
      </c>
      <c r="G58" s="65535">
        <v>0</v>
      </c>
      <c r="H58" s="65535">
        <v>0</v>
      </c>
      <c r="I58" s="65535">
        <v>151.65</v>
      </c>
      <c r="J58" s="65535">
        <v>93.79</v>
      </c>
      <c r="K58" s="65535">
        <v>0</v>
      </c>
      <c r="L58" s="65535">
        <v>-0.03</v>
      </c>
      <c r="M58" s="65535">
        <v>0</v>
      </c>
      <c r="N58" s="65535">
        <v>533.34</v>
      </c>
      <c r="O58" s="65535">
        <v>778.75</v>
      </c>
      <c r="P58" s="65535">
        <v>2721.2</v>
      </c>
    </row>
    <row r="59" spans="1:16" s="65535">
      <c r="A59" s="65535" t="s">
        <v>120</v>
      </c>
      <c r="B59" s="65535" t="s">
        <v>121</v>
      </c>
      <c r="C59" s="65535">
        <v>3249.9</v>
      </c>
      <c r="D59" s="65535">
        <v>866.66</v>
      </c>
      <c r="E59" s="65535">
        <v>4116.5600000000004</v>
      </c>
      <c r="F59" s="65535">
        <v>1497</v>
      </c>
      <c r="G59" s="65535">
        <v>0</v>
      </c>
      <c r="H59" s="65535">
        <v>0</v>
      </c>
      <c r="I59" s="65535">
        <v>367.68</v>
      </c>
      <c r="J59" s="65535">
        <v>142.09</v>
      </c>
      <c r="K59" s="65535">
        <v>0</v>
      </c>
      <c r="L59" s="65535">
        <v>-0.01</v>
      </c>
      <c r="M59" s="65535">
        <v>0</v>
      </c>
      <c r="N59" s="65535">
        <v>640</v>
      </c>
      <c r="O59" s="65535">
        <v>2646.76</v>
      </c>
      <c r="P59" s="65535">
        <v>1469.8</v>
      </c>
    </row>
    <row r="60" spans="1:16" s="65535">
      <c r="A60" s="65535" t="s">
        <v>122</v>
      </c>
      <c r="B60" s="65535" t="s">
        <v>123</v>
      </c>
      <c r="C60" s="65535">
        <v>1999.95</v>
      </c>
      <c r="D60" s="65535">
        <v>0</v>
      </c>
      <c r="E60" s="65535">
        <v>1999.95</v>
      </c>
      <c r="F60" s="65535">
        <v>0</v>
      </c>
      <c r="G60" s="65535">
        <v>0</v>
      </c>
      <c r="H60" s="65535">
        <v>-71.69</v>
      </c>
      <c r="I60" s="65535">
        <v>0</v>
      </c>
      <c r="J60" s="65535">
        <v>176.78</v>
      </c>
      <c r="K60" s="65535">
        <v>0</v>
      </c>
      <c r="L60" s="65535">
        <v>0.06</v>
      </c>
      <c r="M60" s="65535">
        <v>0</v>
      </c>
      <c r="N60" s="65535">
        <v>800</v>
      </c>
      <c r="O60" s="65535">
        <v>905.15</v>
      </c>
      <c r="P60" s="65535">
        <v>1094.8</v>
      </c>
    </row>
    <row r="61" spans="1:16" s="65535">
      <c r="A61" s="65535" t="s">
        <v>124</v>
      </c>
      <c r="B61" s="65535" t="s">
        <v>125</v>
      </c>
      <c r="C61" s="65535">
        <v>1200.5999999999999</v>
      </c>
      <c r="D61" s="65535">
        <v>1657.5</v>
      </c>
      <c r="E61" s="65535">
        <v>2858.1</v>
      </c>
      <c r="F61" s="65535">
        <v>0</v>
      </c>
      <c r="G61" s="65535">
        <v>0</v>
      </c>
      <c r="H61" s="65535">
        <v>0</v>
      </c>
      <c r="I61" s="65535">
        <v>61.54</v>
      </c>
      <c r="J61" s="65535">
        <v>143.27000000000001</v>
      </c>
      <c r="K61" s="65535">
        <v>0</v>
      </c>
      <c r="L61" s="65535">
        <v>-0.11</v>
      </c>
      <c r="M61" s="65535">
        <v>0</v>
      </c>
      <c r="N61" s="65535">
        <v>0</v>
      </c>
      <c r="O61" s="65535">
        <v>204.7</v>
      </c>
      <c r="P61" s="65535">
        <v>2653.4</v>
      </c>
    </row>
    <row r="62" spans="1:16" s="65535">
      <c r="A62" s="65535" t="s">
        <v>126</v>
      </c>
      <c r="B62" s="65535" t="s">
        <v>127</v>
      </c>
      <c r="C62" s="65535">
        <v>880.44</v>
      </c>
      <c r="D62" s="65535">
        <v>400</v>
      </c>
      <c r="E62" s="65535">
        <v>1280.44</v>
      </c>
      <c r="F62" s="65535">
        <v>0</v>
      </c>
      <c r="G62" s="65535">
        <v>0</v>
      </c>
      <c r="H62" s="65535">
        <v>-129.76</v>
      </c>
      <c r="I62" s="65535">
        <v>0</v>
      </c>
      <c r="J62" s="65535">
        <v>0</v>
      </c>
      <c r="K62" s="65535">
        <v>0</v>
      </c>
      <c r="L62" s="65535">
        <v>0</v>
      </c>
      <c r="M62" s="65535">
        <v>0</v>
      </c>
      <c r="N62" s="65535">
        <v>0</v>
      </c>
      <c r="O62" s="65535">
        <v>-129.76</v>
      </c>
      <c r="P62" s="65535">
        <v>1410.2</v>
      </c>
    </row>
    <row r="63" spans="1:16" s="65535">
      <c r="A63" s="65535" t="s">
        <v>128</v>
      </c>
      <c r="B63" s="65535" t="s">
        <v>129</v>
      </c>
      <c r="C63" s="65535">
        <v>3000</v>
      </c>
      <c r="D63" s="65535">
        <v>0</v>
      </c>
      <c r="E63" s="65535">
        <v>3000</v>
      </c>
      <c r="F63" s="65535">
        <v>0</v>
      </c>
      <c r="G63" s="65535">
        <v>0</v>
      </c>
      <c r="H63" s="65535">
        <v>0</v>
      </c>
      <c r="I63" s="65535">
        <v>76.98</v>
      </c>
      <c r="J63" s="65535">
        <v>144.19</v>
      </c>
      <c r="K63" s="65535">
        <v>0</v>
      </c>
      <c r="L63" s="65535">
        <v>0.09</v>
      </c>
      <c r="M63" s="65535">
        <v>0</v>
      </c>
      <c r="N63" s="65535">
        <v>533.34</v>
      </c>
      <c r="O63" s="65535">
        <v>754.6</v>
      </c>
      <c r="P63" s="65535">
        <v>2245.4</v>
      </c>
    </row>
    <row r="64" spans="1:16" s="65535">
      <c r="A64" s="65535" t="s">
        <v>130</v>
      </c>
      <c r="B64" s="65535" t="s">
        <v>131</v>
      </c>
      <c r="C64" s="65535">
        <v>1599.96</v>
      </c>
      <c r="D64" s="65535">
        <v>0</v>
      </c>
      <c r="E64" s="65535">
        <v>1599.96</v>
      </c>
      <c r="F64" s="65535">
        <v>337</v>
      </c>
      <c r="G64" s="65535">
        <v>0</v>
      </c>
      <c r="H64" s="65535">
        <v>-109.21</v>
      </c>
      <c r="I64" s="65535">
        <v>0</v>
      </c>
      <c r="J64" s="65535">
        <v>43.43</v>
      </c>
      <c r="K64" s="65535">
        <v>0</v>
      </c>
      <c r="L64" s="65535">
        <v>-0.06</v>
      </c>
      <c r="M64" s="65535">
        <v>0</v>
      </c>
      <c r="N64" s="65535">
        <v>0</v>
      </c>
      <c r="O64" s="65535">
        <v>271.16000000000003</v>
      </c>
      <c r="P64" s="65535">
        <v>1328.8</v>
      </c>
    </row>
    <row r="65" spans="1:16" s="65535">
      <c r="A65" s="65535" t="s">
        <v>132</v>
      </c>
      <c r="B65" s="65535" t="s">
        <v>133</v>
      </c>
      <c r="C65" s="65535">
        <v>2000.1</v>
      </c>
      <c r="D65" s="65535">
        <v>0</v>
      </c>
      <c r="E65" s="65535">
        <v>2000.1</v>
      </c>
      <c r="F65" s="65535">
        <v>0</v>
      </c>
      <c r="G65" s="65535">
        <v>0</v>
      </c>
      <c r="H65" s="65535">
        <v>-71.680000000000007</v>
      </c>
      <c r="I65" s="65535">
        <v>0</v>
      </c>
      <c r="J65" s="65535">
        <v>53.16</v>
      </c>
      <c r="K65" s="65535">
        <v>0</v>
      </c>
      <c r="L65" s="65535">
        <v>-0.18</v>
      </c>
      <c r="M65" s="65535">
        <v>0</v>
      </c>
      <c r="N65" s="65535">
        <v>0</v>
      </c>
      <c r="O65" s="65535">
        <v>-18.7</v>
      </c>
      <c r="P65" s="65535">
        <v>2018.8</v>
      </c>
    </row>
    <row r="66" spans="1:16" s="65535">
      <c r="A66" s="65535" t="s">
        <v>134</v>
      </c>
      <c r="B66" s="65535" t="s">
        <v>135</v>
      </c>
      <c r="C66" s="65535">
        <v>7000.05</v>
      </c>
      <c r="D66" s="65535">
        <v>0</v>
      </c>
      <c r="E66" s="65535">
        <v>7000.05</v>
      </c>
      <c r="F66" s="65535">
        <v>0</v>
      </c>
      <c r="G66" s="65535">
        <v>0</v>
      </c>
      <c r="H66" s="65535">
        <v>0</v>
      </c>
      <c r="I66" s="65535">
        <v>947.95</v>
      </c>
      <c r="J66" s="65535">
        <v>203.21</v>
      </c>
      <c r="K66" s="65535">
        <v>0</v>
      </c>
      <c r="L66" s="65535">
        <v>-0.05</v>
      </c>
      <c r="M66" s="65535">
        <v>0</v>
      </c>
      <c r="N66" s="65535">
        <v>533.34</v>
      </c>
      <c r="O66" s="65535">
        <v>1684.45</v>
      </c>
      <c r="P66" s="65535">
        <v>5315.6</v>
      </c>
    </row>
    <row r="67" spans="1:16" s="65535">
      <c r="A67" s="65535" t="s">
        <v>136</v>
      </c>
      <c r="B67" s="65535" t="s">
        <v>137</v>
      </c>
      <c r="C67" s="65535">
        <v>13800</v>
      </c>
      <c r="D67" s="65535">
        <v>0</v>
      </c>
      <c r="E67" s="65535">
        <v>13800</v>
      </c>
      <c r="F67" s="65535">
        <v>0</v>
      </c>
      <c r="G67" s="65535">
        <v>0</v>
      </c>
      <c r="H67" s="65535">
        <v>0</v>
      </c>
      <c r="I67" s="65535">
        <v>2477.13</v>
      </c>
      <c r="J67" s="65535">
        <v>413.57</v>
      </c>
      <c r="K67" s="65535">
        <v>0</v>
      </c>
      <c r="L67" s="65535">
        <v>0</v>
      </c>
      <c r="M67" s="65535">
        <v>108.1</v>
      </c>
      <c r="N67" s="65535">
        <v>0</v>
      </c>
      <c r="O67" s="65535">
        <v>2998.8</v>
      </c>
      <c r="P67" s="65535">
        <v>10801.2</v>
      </c>
    </row>
    <row r="68" spans="1:16" s="65535">
      <c r="A68" s="65535" t="s">
        <v>138</v>
      </c>
      <c r="B68" s="65535" t="s">
        <v>139</v>
      </c>
      <c r="C68" s="65535">
        <v>2250</v>
      </c>
      <c r="D68" s="65535">
        <v>1130</v>
      </c>
      <c r="E68" s="65535">
        <v>3380</v>
      </c>
      <c r="F68" s="65535">
        <v>0</v>
      </c>
      <c r="G68" s="65535">
        <v>0</v>
      </c>
      <c r="H68" s="65535">
        <v>0</v>
      </c>
      <c r="I68" s="65535">
        <v>138.6</v>
      </c>
      <c r="J68" s="65535">
        <v>105.04</v>
      </c>
      <c r="K68" s="65535">
        <v>0</v>
      </c>
      <c r="L68" s="65535">
        <v>0.16</v>
      </c>
      <c r="M68" s="65535">
        <v>0</v>
      </c>
      <c r="N68" s="65535">
        <v>0</v>
      </c>
      <c r="O68" s="65535">
        <v>243.8</v>
      </c>
      <c r="P68" s="65535">
        <v>3136.2</v>
      </c>
    </row>
    <row r="69" spans="1:16" s="65535">
      <c r="A69" s="65535" t="s">
        <v>140</v>
      </c>
      <c r="B69" s="65535" t="s">
        <v>141</v>
      </c>
      <c r="C69" s="65535">
        <v>5868.75</v>
      </c>
      <c r="D69" s="65535">
        <v>0</v>
      </c>
      <c r="E69" s="65535">
        <v>5868.75</v>
      </c>
      <c r="F69" s="65535">
        <v>0</v>
      </c>
      <c r="G69" s="65535">
        <v>0</v>
      </c>
      <c r="H69" s="65535">
        <v>0</v>
      </c>
      <c r="I69" s="65535">
        <v>706.3</v>
      </c>
      <c r="J69" s="65535">
        <v>200.94</v>
      </c>
      <c r="K69" s="65535">
        <v>0</v>
      </c>
      <c r="L69" s="65535">
        <v>0.04</v>
      </c>
      <c r="M69" s="65535">
        <v>0</v>
      </c>
      <c r="N69" s="65535">
        <v>266.67</v>
      </c>
      <c r="O69" s="65535">
        <v>1173.95</v>
      </c>
      <c r="P69" s="65535">
        <v>4694.8</v>
      </c>
    </row>
    <row r="70" spans="1:16" s="65535">
      <c r="A70" s="65535" t="s">
        <v>142</v>
      </c>
      <c r="B70" s="65535" t="s">
        <v>143</v>
      </c>
      <c r="C70" s="65535">
        <v>3750</v>
      </c>
      <c r="D70" s="65535">
        <v>0</v>
      </c>
      <c r="E70" s="65535">
        <v>3750</v>
      </c>
      <c r="F70" s="65535">
        <v>725</v>
      </c>
      <c r="G70" s="65535">
        <v>0</v>
      </c>
      <c r="H70" s="65535">
        <v>0</v>
      </c>
      <c r="I70" s="65535">
        <v>309.02999999999997</v>
      </c>
      <c r="J70" s="65535">
        <v>102.28</v>
      </c>
      <c r="K70" s="65535">
        <v>0</v>
      </c>
      <c r="L70" s="65535">
        <v>-0.11</v>
      </c>
      <c r="M70" s="65535">
        <v>0</v>
      </c>
      <c r="N70" s="65535">
        <v>0</v>
      </c>
      <c r="O70" s="65535">
        <v>1136.2</v>
      </c>
      <c r="P70" s="65535">
        <v>2613.8000000000002</v>
      </c>
    </row>
    <row r="71" spans="1:16" s="65535">
      <c r="A71" s="65535" t="s">
        <v>144</v>
      </c>
      <c r="B71" s="65535" t="s">
        <v>145</v>
      </c>
      <c r="C71" s="65535">
        <v>1200.5999999999999</v>
      </c>
      <c r="D71" s="65535">
        <v>2100</v>
      </c>
      <c r="E71" s="65535">
        <v>3300.6</v>
      </c>
      <c r="F71" s="65535">
        <v>0</v>
      </c>
      <c r="G71" s="65535">
        <v>0</v>
      </c>
      <c r="H71" s="65535">
        <v>0</v>
      </c>
      <c r="I71" s="65535">
        <v>129.96</v>
      </c>
      <c r="J71" s="65535">
        <v>80.94</v>
      </c>
      <c r="K71" s="65535">
        <v>0</v>
      </c>
      <c r="L71" s="65535">
        <v>-0.12</v>
      </c>
      <c r="M71" s="65535">
        <v>0</v>
      </c>
      <c r="N71" s="65535">
        <v>162.82</v>
      </c>
      <c r="O71" s="65535">
        <v>373.6</v>
      </c>
      <c r="P71" s="65535">
        <v>2927</v>
      </c>
    </row>
    <row r="72" spans="1:16" s="65535">
      <c r="A72" s="65535" t="s">
        <v>146</v>
      </c>
      <c r="B72" s="65535" t="s">
        <v>147</v>
      </c>
      <c r="C72" s="65535">
        <v>3750</v>
      </c>
      <c r="D72" s="65535">
        <v>0</v>
      </c>
      <c r="E72" s="65535">
        <v>3750</v>
      </c>
      <c r="F72" s="65535">
        <v>324</v>
      </c>
      <c r="G72" s="65535">
        <v>0</v>
      </c>
      <c r="H72" s="65535">
        <v>0</v>
      </c>
      <c r="I72" s="65535">
        <v>309.02999999999997</v>
      </c>
      <c r="J72" s="65535">
        <v>101.68</v>
      </c>
      <c r="K72" s="65535">
        <v>0</v>
      </c>
      <c r="L72" s="65535">
        <v>-0.11</v>
      </c>
      <c r="M72" s="65535">
        <v>0</v>
      </c>
      <c r="N72" s="65535">
        <v>960</v>
      </c>
      <c r="O72" s="65535">
        <v>1694.6</v>
      </c>
      <c r="P72" s="65535">
        <v>2055.4</v>
      </c>
    </row>
    <row r="73" spans="1:16" s="65535">
      <c r="A73" s="65535" t="s">
        <v>148</v>
      </c>
      <c r="B73" s="65535" t="s">
        <v>149</v>
      </c>
      <c r="C73" s="65535">
        <v>3499.95</v>
      </c>
      <c r="D73" s="65535">
        <v>0</v>
      </c>
      <c r="E73" s="65535">
        <v>3499.95</v>
      </c>
      <c r="F73" s="65535">
        <v>0</v>
      </c>
      <c r="G73" s="65535">
        <v>0</v>
      </c>
      <c r="H73" s="65535">
        <v>0</v>
      </c>
      <c r="I73" s="65535">
        <v>151.65</v>
      </c>
      <c r="J73" s="65535">
        <v>177.32</v>
      </c>
      <c r="K73" s="65535">
        <v>0</v>
      </c>
      <c r="L73" s="65535">
        <v>-0.02</v>
      </c>
      <c r="M73" s="65535">
        <v>0</v>
      </c>
      <c r="N73" s="65535">
        <v>0</v>
      </c>
      <c r="O73" s="65535">
        <v>328.95</v>
      </c>
      <c r="P73" s="65535">
        <v>3171</v>
      </c>
    </row>
    <row r="74" spans="1:16" s="65535">
      <c r="A74" s="65535" t="s">
        <v>150</v>
      </c>
      <c r="B74" s="65535" t="s">
        <v>151</v>
      </c>
      <c r="C74" s="65535">
        <v>1200.5999999999999</v>
      </c>
      <c r="D74" s="65535">
        <v>2096.25</v>
      </c>
      <c r="E74" s="65535">
        <v>3296.85</v>
      </c>
      <c r="F74" s="65535">
        <v>0</v>
      </c>
      <c r="G74" s="65535">
        <v>774</v>
      </c>
      <c r="H74" s="65535">
        <v>0</v>
      </c>
      <c r="I74" s="65535">
        <v>129.56</v>
      </c>
      <c r="J74" s="65535">
        <v>141.35</v>
      </c>
      <c r="K74" s="65535">
        <v>309.01</v>
      </c>
      <c r="L74" s="65535">
        <v>-0.04</v>
      </c>
      <c r="M74" s="65535">
        <v>0</v>
      </c>
      <c r="N74" s="65535">
        <v>833.97</v>
      </c>
      <c r="O74" s="65535">
        <v>2187.85</v>
      </c>
      <c r="P74" s="65535">
        <v>1109</v>
      </c>
    </row>
    <row r="75" spans="1:16" s="65535">
      <c r="A75" s="65535" t="s">
        <v>152</v>
      </c>
      <c r="B75" s="65535" t="s">
        <v>153</v>
      </c>
      <c r="C75" s="65535">
        <v>3250.05</v>
      </c>
      <c r="D75" s="65535">
        <v>0</v>
      </c>
      <c r="E75" s="65535">
        <v>3250.05</v>
      </c>
      <c r="F75" s="65535">
        <v>0</v>
      </c>
      <c r="G75" s="65535">
        <v>0</v>
      </c>
      <c r="H75" s="65535">
        <v>0</v>
      </c>
      <c r="I75" s="65535">
        <v>124.46</v>
      </c>
      <c r="J75" s="65535">
        <v>86.06</v>
      </c>
      <c r="K75" s="65535">
        <v>297.48</v>
      </c>
      <c r="L75" s="65535">
        <v>0.11</v>
      </c>
      <c r="M75" s="65535">
        <v>0</v>
      </c>
      <c r="N75" s="65535">
        <v>533.34</v>
      </c>
      <c r="O75" s="65535">
        <v>1041.45</v>
      </c>
      <c r="P75" s="65535">
        <v>2208.6</v>
      </c>
    </row>
    <row r="77" spans="1:16" s="65535" customFormat="1">
      <c r="A77" s="65535"/>
      <c r="C77" s="65535" t="s">
        <v>154</v>
      </c>
      <c r="D77" s="65535" t="s">
        <v>154</v>
      </c>
      <c r="E77" s="65535" t="s">
        <v>154</v>
      </c>
      <c r="F77" s="65535" t="s">
        <v>154</v>
      </c>
      <c r="G77" s="65535" t="s">
        <v>154</v>
      </c>
      <c r="H77" s="65535" t="s">
        <v>154</v>
      </c>
      <c r="I77" s="65535" t="s">
        <v>154</v>
      </c>
      <c r="J77" s="65535" t="s">
        <v>154</v>
      </c>
      <c r="K77" s="65535" t="s">
        <v>154</v>
      </c>
      <c r="L77" s="65535" t="s">
        <v>154</v>
      </c>
      <c r="M77" s="65535" t="s">
        <v>154</v>
      </c>
      <c r="N77" s="65535" t="s">
        <v>154</v>
      </c>
      <c r="O77" s="65535" t="s">
        <v>154</v>
      </c>
      <c r="P77" s="65535" t="s">
        <v>154</v>
      </c>
    </row>
    <row r="78" spans="1:16" s="65535">
      <c r="A78" s="65535" t="s">
        <v>155</v>
      </c>
      <c r="B78" s="65535" t="s">
        <v>156</v>
      </c>
      <c r="C78" s="65535">
        <v>254830.6</v>
      </c>
      <c r="D78" s="65535">
        <v>48235.82</v>
      </c>
      <c r="E78" s="65535">
        <v>303066.42</v>
      </c>
      <c r="F78" s="65535">
        <v>8228</v>
      </c>
      <c r="G78" s="65535">
        <v>1100</v>
      </c>
      <c r="H78" s="65535">
        <v>-778.22</v>
      </c>
      <c r="I78" s="65535">
        <v>33862.75</v>
      </c>
      <c r="J78" s="65535">
        <v>12828.59</v>
      </c>
      <c r="K78" s="65535">
        <v>606.49</v>
      </c>
      <c r="L78" s="65535">
        <v>-0.89</v>
      </c>
      <c r="M78" s="65535">
        <v>108.1</v>
      </c>
      <c r="N78" s="65535">
        <v>16406.400000000001</v>
      </c>
      <c r="O78" s="65535">
        <v>72361.22</v>
      </c>
      <c r="P78" s="65535">
        <v>230705.2</v>
      </c>
    </row>
    <row r="80" spans="1:16" s="65535">
      <c r="C80" s="65535" t="s">
        <v>156</v>
      </c>
      <c r="D80" s="65535" t="s">
        <v>156</v>
      </c>
      <c r="E80" s="65535" t="s">
        <v>156</v>
      </c>
      <c r="F80" s="65535" t="s">
        <v>156</v>
      </c>
      <c r="G80" s="65535" t="s">
        <v>156</v>
      </c>
      <c r="H80" s="65535" t="s">
        <v>156</v>
      </c>
      <c r="I80" s="65535" t="s">
        <v>156</v>
      </c>
      <c r="J80" s="65535" t="s">
        <v>156</v>
      </c>
      <c r="K80" s="65535" t="s">
        <v>156</v>
      </c>
      <c r="L80" s="65535" t="s">
        <v>156</v>
      </c>
      <c r="M80" s="65535" t="s">
        <v>156</v>
      </c>
      <c r="N80" s="65535" t="s">
        <v>156</v>
      </c>
      <c r="O80" s="65535" t="s">
        <v>156</v>
      </c>
      <c r="P80" s="65535" t="s">
        <v>156</v>
      </c>
    </row>
    <row r="81" spans="1:16" s="65535">
      <c r="A81" s="65535" t="s">
        <v>156</v>
      </c>
      <c r="B81" s="65535" t="s">
        <v>156</v>
      </c>
      <c r="C81" s="65535"/>
      <c r="D81" s="65535"/>
      <c r="E81" s="65535"/>
      <c r="F81" s="65535"/>
      <c r="G81" s="65535"/>
      <c r="H81" s="65535"/>
      <c r="I81" s="65535"/>
      <c r="J81" s="65535"/>
      <c r="K81" s="65535"/>
      <c r="L81" s="65535"/>
      <c r="M81" s="65535"/>
      <c r="N81" s="65535"/>
      <c r="O81" s="65535"/>
      <c r="P81" s="65535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0"/>
  <sheetViews>
    <sheetView tabSelected="1" workbookViewId="0">
      <selection activeCell="D4" sqref="D4"/>
    </sheetView>
  </sheetViews>
  <sheetFormatPr baseColWidth="10" defaultRowHeight="15"/>
  <cols>
    <col min="1" max="2" width="11.42578125" style="65535"/>
    <col min="3" max="3" width="19.42578125" style="65535" customWidth="1"/>
    <col min="4" max="4" width="12.5703125" style="65535" bestFit="1" customWidth="1"/>
    <col min="5" max="5" width="34.7109375" style="65535" bestFit="1" customWidth="1"/>
    <col min="6" max="16384" width="11.42578125" style="65535"/>
  </cols>
  <sheetData>
    <row r="1" spans="1:10" s="65535">
      <c r="A1" s="65535" t="s">
        <v>0</v>
      </c>
    </row>
    <row r="2" spans="1:10" s="65535">
      <c r="A2" s="65535" t="s">
        <v>1</v>
      </c>
    </row>
    <row r="3" spans="1:10" s="65535" ht="19.5">
      <c r="A3" s="65535" t="s">
        <v>2</v>
      </c>
      <c r="C3" s="65535"/>
    </row>
    <row r="4" spans="1:10" s="65535">
      <c r="A4" s="65535" t="s">
        <v>163</v>
      </c>
    </row>
    <row r="6" spans="1:10" s="65535">
      <c r="A6" s="65535"/>
      <c r="B6" s="65535"/>
      <c r="C6" s="65535"/>
      <c r="D6" s="65535"/>
      <c r="E6" s="65535"/>
      <c r="F6" s="65535"/>
      <c r="G6" s="65535"/>
      <c r="H6" s="65535"/>
    </row>
    <row r="7" spans="1:10" s="65535">
      <c r="A7" s="65535"/>
      <c r="B7" s="65535"/>
      <c r="C7" s="65535"/>
      <c r="D7" s="65535"/>
      <c r="E7" s="65535"/>
      <c r="F7" s="65535"/>
      <c r="G7" s="65535"/>
      <c r="H7" s="65535"/>
    </row>
    <row r="8" spans="1:10" s="65535">
      <c r="A8" s="65535" t="s">
        <v>164</v>
      </c>
      <c r="B8" s="65535" t="s">
        <v>165</v>
      </c>
      <c r="C8" s="65535" t="s">
        <v>166</v>
      </c>
      <c r="D8" s="65535" t="s">
        <v>167</v>
      </c>
      <c r="E8" s="65535" t="s">
        <v>168</v>
      </c>
      <c r="F8" s="65535"/>
      <c r="G8" s="65535"/>
      <c r="H8" s="65535"/>
      <c r="I8" s="65535"/>
      <c r="J8" s="65535"/>
    </row>
    <row r="9" spans="1:10" s="65535">
      <c r="A9" s="65535" t="s">
        <v>114</v>
      </c>
      <c r="C9" s="65535" t="s">
        <v>169</v>
      </c>
      <c r="D9" s="65535">
        <v>2267</v>
      </c>
      <c r="E9" s="65535" t="s">
        <v>115</v>
      </c>
    </row>
    <row r="10" spans="1:10" s="65535">
      <c r="A10" s="65535" t="s">
        <v>80</v>
      </c>
      <c r="C10" s="65535" t="s">
        <v>169</v>
      </c>
      <c r="D10" s="65535">
        <v>1881</v>
      </c>
      <c r="E10" s="65535" t="s">
        <v>81</v>
      </c>
    </row>
    <row r="11" spans="1:10" s="65535">
      <c r="A11" s="65535" t="s">
        <v>48</v>
      </c>
      <c r="C11" s="65535" t="s">
        <v>169</v>
      </c>
      <c r="D11" s="65535">
        <v>3117.4</v>
      </c>
      <c r="E11" s="65535" t="s">
        <v>49</v>
      </c>
    </row>
    <row r="12" spans="1:10" s="65535">
      <c r="A12" s="65535" t="s">
        <v>32</v>
      </c>
      <c r="C12" s="65535" t="s">
        <v>169</v>
      </c>
      <c r="D12" s="65535">
        <v>2559.8000000000002</v>
      </c>
      <c r="E12" s="65535" t="s">
        <v>33</v>
      </c>
    </row>
    <row r="13" spans="1:10" s="65535">
      <c r="A13" s="65535" t="s">
        <v>60</v>
      </c>
      <c r="C13" s="65535" t="s">
        <v>169</v>
      </c>
      <c r="D13" s="65535">
        <v>3481</v>
      </c>
      <c r="E13" s="65535" t="s">
        <v>61</v>
      </c>
    </row>
    <row r="14" spans="1:10" s="65535">
      <c r="A14" s="65535" t="s">
        <v>118</v>
      </c>
      <c r="C14" s="65535" t="s">
        <v>169</v>
      </c>
      <c r="D14" s="65535">
        <v>2721.2000000000003</v>
      </c>
      <c r="E14" s="65535" t="s">
        <v>119</v>
      </c>
    </row>
    <row r="15" spans="1:10" s="65535">
      <c r="A15" s="65535" t="s">
        <v>126</v>
      </c>
      <c r="C15" s="65535" t="s">
        <v>169</v>
      </c>
      <c r="D15" s="65535">
        <v>1410.2</v>
      </c>
      <c r="E15" s="65535" t="s">
        <v>127</v>
      </c>
    </row>
    <row r="16" spans="1:10" s="65535">
      <c r="B16" s="65535" t="s">
        <v>170</v>
      </c>
      <c r="D16" s="65535">
        <v>17437.599999999999</v>
      </c>
      <c r="E16" s="65535" t="s">
        <v>171</v>
      </c>
    </row>
    <row r="18" spans="1:5" s="65535">
      <c r="A18" s="65535">
        <v>3</v>
      </c>
      <c r="B18" s="65535">
        <v>2606499058</v>
      </c>
      <c r="C18" s="65535" t="s">
        <v>172</v>
      </c>
      <c r="D18" s="65535">
        <v>27140.400000000001</v>
      </c>
      <c r="E18" s="65535" t="s">
        <v>67</v>
      </c>
    </row>
    <row r="19" spans="1:5" s="65535">
      <c r="A19" s="65535" t="s">
        <v>84</v>
      </c>
      <c r="B19" s="65535">
        <v>2981497219</v>
      </c>
      <c r="C19" s="65535" t="s">
        <v>172</v>
      </c>
      <c r="D19" s="65535">
        <v>3193.6000000000004</v>
      </c>
      <c r="E19" s="65535" t="s">
        <v>85</v>
      </c>
    </row>
    <row r="20" spans="1:5" s="65535">
      <c r="A20" s="65535">
        <v>56</v>
      </c>
      <c r="B20" s="65535">
        <v>2691096109</v>
      </c>
      <c r="C20" s="65535" t="s">
        <v>172</v>
      </c>
      <c r="D20" s="65535">
        <v>1245</v>
      </c>
      <c r="E20" s="65535" t="s">
        <v>93</v>
      </c>
    </row>
    <row r="21" spans="1:5" s="65535">
      <c r="A21" s="65535">
        <v>12</v>
      </c>
      <c r="B21" s="65535">
        <v>1473807924</v>
      </c>
      <c r="C21" s="65535" t="s">
        <v>172</v>
      </c>
      <c r="D21" s="65535">
        <v>2046.4</v>
      </c>
      <c r="E21" s="65535" t="s">
        <v>97</v>
      </c>
    </row>
    <row r="22" spans="1:5" s="65535">
      <c r="A22" s="65535">
        <v>23</v>
      </c>
      <c r="B22" s="65535">
        <v>2618036896</v>
      </c>
      <c r="C22" s="65535" t="s">
        <v>172</v>
      </c>
      <c r="D22" s="65535">
        <v>3133.8</v>
      </c>
      <c r="E22" s="65535" t="s">
        <v>99</v>
      </c>
    </row>
    <row r="23" spans="1:5" s="65535">
      <c r="A23" s="65535" t="s">
        <v>102</v>
      </c>
      <c r="B23" s="65535">
        <v>2705849497</v>
      </c>
      <c r="C23" s="65535" t="s">
        <v>172</v>
      </c>
      <c r="D23" s="65535">
        <v>3302</v>
      </c>
      <c r="E23" s="65535" t="s">
        <v>103</v>
      </c>
    </row>
    <row r="24" spans="1:5" s="65535">
      <c r="A24" s="65535" t="s">
        <v>130</v>
      </c>
      <c r="B24" s="65535">
        <v>2728413096</v>
      </c>
      <c r="C24" s="65535" t="s">
        <v>172</v>
      </c>
      <c r="D24" s="65535">
        <v>1328.8000000000002</v>
      </c>
      <c r="E24" s="65535" t="s">
        <v>131</v>
      </c>
    </row>
    <row r="25" spans="1:5" s="65535">
      <c r="A25" s="65535" t="s">
        <v>132</v>
      </c>
      <c r="B25" s="65535">
        <v>2968629145</v>
      </c>
      <c r="C25" s="65535" t="s">
        <v>172</v>
      </c>
      <c r="D25" s="65535">
        <v>2018.8000000000002</v>
      </c>
      <c r="E25" s="65535" t="s">
        <v>133</v>
      </c>
    </row>
    <row r="26" spans="1:5" s="65535">
      <c r="A26" s="65535">
        <v>8</v>
      </c>
      <c r="B26" s="65535">
        <v>2621332406</v>
      </c>
      <c r="C26" s="65535" t="s">
        <v>172</v>
      </c>
      <c r="D26" s="65535">
        <v>5315.6</v>
      </c>
      <c r="E26" s="65535" t="s">
        <v>135</v>
      </c>
    </row>
    <row r="27" spans="1:5" s="65535">
      <c r="A27" s="65535">
        <v>18</v>
      </c>
      <c r="B27" s="65535">
        <v>1443382265</v>
      </c>
      <c r="C27" s="65535" t="s">
        <v>172</v>
      </c>
      <c r="D27" s="65535">
        <v>2613.8000000000002</v>
      </c>
      <c r="E27" s="65535" t="s">
        <v>143</v>
      </c>
    </row>
    <row r="28" spans="1:5" s="65535">
      <c r="A28" s="65535" t="s">
        <v>146</v>
      </c>
      <c r="B28" s="65535">
        <v>2759868704</v>
      </c>
      <c r="C28" s="65535" t="s">
        <v>172</v>
      </c>
      <c r="D28" s="65535">
        <v>2055.4</v>
      </c>
      <c r="E28" s="65535" t="s">
        <v>147</v>
      </c>
    </row>
    <row r="29" spans="1:5" s="65535">
      <c r="A29" s="65535" t="s">
        <v>136</v>
      </c>
      <c r="B29" s="65535">
        <v>2849178457</v>
      </c>
      <c r="C29" s="65535" t="s">
        <v>172</v>
      </c>
      <c r="D29" s="65535">
        <v>10801.2</v>
      </c>
      <c r="E29" s="65535" t="s">
        <v>137</v>
      </c>
    </row>
    <row r="30" spans="1:5" s="65535">
      <c r="A30" s="65535" t="s">
        <v>88</v>
      </c>
      <c r="B30" s="65535">
        <v>2892547139</v>
      </c>
      <c r="C30" s="65535" t="s">
        <v>172</v>
      </c>
      <c r="D30" s="65535">
        <v>3298</v>
      </c>
      <c r="E30" s="65535" t="s">
        <v>89</v>
      </c>
    </row>
    <row r="31" spans="1:5" s="65535">
      <c r="A31" s="65535" t="s">
        <v>128</v>
      </c>
      <c r="B31" s="65535">
        <v>1496058264</v>
      </c>
      <c r="C31" s="65535" t="s">
        <v>172</v>
      </c>
      <c r="D31" s="65535">
        <v>2245.4</v>
      </c>
      <c r="E31" s="65535" t="s">
        <v>129</v>
      </c>
    </row>
    <row r="32" spans="1:5" s="65535">
      <c r="A32" s="65535" t="s">
        <v>94</v>
      </c>
      <c r="B32" s="65535">
        <v>2970227897</v>
      </c>
      <c r="C32" s="65535" t="s">
        <v>172</v>
      </c>
      <c r="D32" s="65535">
        <v>1943.6000000000001</v>
      </c>
      <c r="E32" s="65535" t="s">
        <v>95</v>
      </c>
    </row>
    <row r="33" spans="1:5" s="65535">
      <c r="A33" s="65535" t="s">
        <v>52</v>
      </c>
      <c r="B33" s="65535">
        <v>2903153908</v>
      </c>
      <c r="C33" s="65535" t="s">
        <v>172</v>
      </c>
      <c r="D33" s="65535">
        <v>2426.2000000000003</v>
      </c>
      <c r="E33" s="65535" t="s">
        <v>53</v>
      </c>
    </row>
    <row r="34" spans="1:5" s="65535">
      <c r="A34" s="65535" t="s">
        <v>62</v>
      </c>
      <c r="B34" s="65535">
        <v>2984454235</v>
      </c>
      <c r="C34" s="65535" t="s">
        <v>172</v>
      </c>
      <c r="D34" s="65535">
        <v>14992</v>
      </c>
      <c r="E34" s="65535" t="s">
        <v>63</v>
      </c>
    </row>
    <row r="35" spans="1:5" s="65535">
      <c r="A35" s="65535" t="s">
        <v>72</v>
      </c>
      <c r="B35" s="65535">
        <v>2948180032</v>
      </c>
      <c r="C35" s="65535" t="s">
        <v>172</v>
      </c>
      <c r="D35" s="65535">
        <v>3339.2000000000003</v>
      </c>
      <c r="E35" s="65535" t="s">
        <v>73</v>
      </c>
    </row>
    <row r="36" spans="1:5" s="65535">
      <c r="A36" s="65535" t="s">
        <v>78</v>
      </c>
      <c r="B36" s="65535">
        <v>2990259950</v>
      </c>
      <c r="C36" s="65535" t="s">
        <v>172</v>
      </c>
      <c r="D36" s="65535">
        <v>1976.2</v>
      </c>
      <c r="E36" s="65535" t="s">
        <v>79</v>
      </c>
    </row>
    <row r="37" spans="1:5" s="65535">
      <c r="A37" s="65535" t="s">
        <v>64</v>
      </c>
      <c r="B37" s="65535">
        <v>2849681825</v>
      </c>
      <c r="C37" s="65535" t="s">
        <v>172</v>
      </c>
      <c r="D37" s="65535">
        <v>2287.8000000000002</v>
      </c>
      <c r="E37" s="65535" t="s">
        <v>65</v>
      </c>
    </row>
    <row r="38" spans="1:5" s="65535">
      <c r="A38" s="65535" t="s">
        <v>100</v>
      </c>
      <c r="B38" s="65535">
        <v>2694584996</v>
      </c>
      <c r="C38" s="65535" t="s">
        <v>172</v>
      </c>
      <c r="D38" s="65535">
        <v>5849.6</v>
      </c>
      <c r="E38" s="65535" t="s">
        <v>101</v>
      </c>
    </row>
    <row r="39" spans="1:5" s="65535">
      <c r="A39" s="65535" t="s">
        <v>30</v>
      </c>
      <c r="B39" s="65535">
        <v>2887403623</v>
      </c>
      <c r="C39" s="65535" t="s">
        <v>172</v>
      </c>
      <c r="D39" s="65535">
        <v>1375.8000000000002</v>
      </c>
      <c r="E39" s="65535" t="s">
        <v>31</v>
      </c>
    </row>
    <row r="40" spans="1:5" s="65535">
      <c r="A40" s="65535" t="s">
        <v>36</v>
      </c>
      <c r="B40" s="65535">
        <v>2871175246</v>
      </c>
      <c r="C40" s="65535" t="s">
        <v>172</v>
      </c>
      <c r="D40" s="65535">
        <v>6227.4000000000005</v>
      </c>
      <c r="E40" s="65535" t="s">
        <v>37</v>
      </c>
    </row>
    <row r="41" spans="1:5" s="65535">
      <c r="A41" s="65535" t="s">
        <v>34</v>
      </c>
      <c r="B41" s="65535">
        <v>2903220311</v>
      </c>
      <c r="C41" s="65535" t="s">
        <v>172</v>
      </c>
      <c r="D41" s="65535">
        <v>2182.4</v>
      </c>
      <c r="E41" s="65535" t="s">
        <v>35</v>
      </c>
    </row>
    <row r="42" spans="1:5" s="65535">
      <c r="A42" s="65535" t="s">
        <v>56</v>
      </c>
      <c r="B42" s="65535">
        <v>1167104413</v>
      </c>
      <c r="C42" s="65535" t="s">
        <v>172</v>
      </c>
      <c r="D42" s="65535">
        <v>2836</v>
      </c>
      <c r="E42" s="65535" t="s">
        <v>57</v>
      </c>
    </row>
    <row r="43" spans="1:5" s="65535">
      <c r="A43" s="65535" t="s">
        <v>124</v>
      </c>
      <c r="B43" s="65535">
        <v>1169445331</v>
      </c>
      <c r="C43" s="65535" t="s">
        <v>172</v>
      </c>
      <c r="D43" s="65535">
        <v>2653.4</v>
      </c>
      <c r="E43" s="65535" t="s">
        <v>125</v>
      </c>
    </row>
    <row r="44" spans="1:5" s="65535">
      <c r="A44" s="65535" t="s">
        <v>82</v>
      </c>
      <c r="B44" s="65535">
        <v>1118281017</v>
      </c>
      <c r="C44" s="65535" t="s">
        <v>172</v>
      </c>
      <c r="D44" s="65535">
        <v>6224.4000000000005</v>
      </c>
      <c r="E44" s="65535" t="s">
        <v>83</v>
      </c>
    </row>
    <row r="45" spans="1:5" s="65535">
      <c r="A45" s="65535" t="s">
        <v>58</v>
      </c>
      <c r="B45" s="65535">
        <v>2885831555</v>
      </c>
      <c r="C45" s="65535" t="s">
        <v>172</v>
      </c>
      <c r="D45" s="65535">
        <v>1700.2</v>
      </c>
      <c r="E45" s="65535" t="s">
        <v>59</v>
      </c>
    </row>
    <row r="46" spans="1:5" s="65535">
      <c r="A46" s="65535">
        <v>9</v>
      </c>
      <c r="B46" s="65535">
        <v>2650346551</v>
      </c>
      <c r="C46" s="65535" t="s">
        <v>172</v>
      </c>
      <c r="D46" s="65535">
        <v>4080.8</v>
      </c>
      <c r="E46" s="65535" t="s">
        <v>111</v>
      </c>
    </row>
    <row r="47" spans="1:5" s="65535">
      <c r="A47" s="65535" t="s">
        <v>86</v>
      </c>
      <c r="B47" s="65535">
        <v>1190429015</v>
      </c>
      <c r="C47" s="65535" t="s">
        <v>172</v>
      </c>
      <c r="D47" s="65535">
        <v>3786.6000000000004</v>
      </c>
      <c r="E47" s="65535" t="s">
        <v>87</v>
      </c>
    </row>
    <row r="48" spans="1:5" s="65535">
      <c r="A48" s="65535" t="s">
        <v>152</v>
      </c>
      <c r="B48" s="65535">
        <v>1171167405</v>
      </c>
      <c r="C48" s="65535" t="s">
        <v>172</v>
      </c>
      <c r="D48" s="65535">
        <v>2208.6</v>
      </c>
      <c r="E48" s="65535" t="s">
        <v>153</v>
      </c>
    </row>
    <row r="49" spans="1:5" s="65535">
      <c r="A49" s="65535" t="s">
        <v>26</v>
      </c>
      <c r="B49" s="65535">
        <v>2858200513</v>
      </c>
      <c r="C49" s="65535" t="s">
        <v>172</v>
      </c>
      <c r="D49" s="65535">
        <v>1546.2</v>
      </c>
      <c r="E49" s="65535" t="s">
        <v>27</v>
      </c>
    </row>
    <row r="50" spans="1:5" s="65535">
      <c r="A50" s="65535" t="s">
        <v>44</v>
      </c>
      <c r="B50" s="65535">
        <v>1165894999</v>
      </c>
      <c r="C50" s="65535" t="s">
        <v>172</v>
      </c>
      <c r="D50" s="65535">
        <v>1583.6000000000001</v>
      </c>
      <c r="E50" s="65535" t="s">
        <v>45</v>
      </c>
    </row>
    <row r="51" spans="1:5" s="65535">
      <c r="A51" s="65535" t="s">
        <v>140</v>
      </c>
      <c r="B51" s="65535">
        <v>2885978777</v>
      </c>
      <c r="C51" s="65535" t="s">
        <v>172</v>
      </c>
      <c r="D51" s="65535">
        <v>4694.8</v>
      </c>
      <c r="E51" s="65535" t="s">
        <v>141</v>
      </c>
    </row>
    <row r="52" spans="1:5" s="65535">
      <c r="A52" s="65535" t="s">
        <v>76</v>
      </c>
      <c r="B52" s="65535">
        <v>1147943679</v>
      </c>
      <c r="C52" s="65535" t="s">
        <v>172</v>
      </c>
      <c r="D52" s="65535">
        <v>3191.8</v>
      </c>
      <c r="E52" s="65535" t="s">
        <v>77</v>
      </c>
    </row>
    <row r="53" spans="1:5" s="65535">
      <c r="A53" s="65535" t="s">
        <v>40</v>
      </c>
      <c r="B53" s="65535">
        <v>2693866491</v>
      </c>
      <c r="C53" s="65535" t="s">
        <v>172</v>
      </c>
      <c r="D53" s="65535">
        <v>7587.8</v>
      </c>
      <c r="E53" s="65535" t="s">
        <v>41</v>
      </c>
    </row>
    <row r="54" spans="1:5" s="65535">
      <c r="A54" s="65535" t="s">
        <v>68</v>
      </c>
      <c r="B54" s="65535">
        <v>2745564778</v>
      </c>
      <c r="C54" s="65535" t="s">
        <v>172</v>
      </c>
      <c r="D54" s="65535">
        <v>4107.6000000000004</v>
      </c>
      <c r="E54" s="65535" t="s">
        <v>69</v>
      </c>
    </row>
    <row r="55" spans="1:5" s="65535">
      <c r="A55" s="65535" t="s">
        <v>112</v>
      </c>
      <c r="B55" s="65535">
        <v>2603237745</v>
      </c>
      <c r="C55" s="65535" t="s">
        <v>172</v>
      </c>
      <c r="D55" s="65535">
        <v>1630.4</v>
      </c>
      <c r="E55" s="65535" t="s">
        <v>113</v>
      </c>
    </row>
    <row r="56" spans="1:5" s="65535">
      <c r="A56" s="65535" t="s">
        <v>24</v>
      </c>
      <c r="B56" s="65535">
        <v>2744500016</v>
      </c>
      <c r="C56" s="65535" t="s">
        <v>172</v>
      </c>
      <c r="D56" s="65535">
        <v>1791.4</v>
      </c>
      <c r="E56" s="65535" t="s">
        <v>25</v>
      </c>
    </row>
    <row r="57" spans="1:5" s="65535">
      <c r="A57" s="65535" t="s">
        <v>54</v>
      </c>
      <c r="B57" s="65535">
        <v>1132634759</v>
      </c>
      <c r="C57" s="65535" t="s">
        <v>172</v>
      </c>
      <c r="D57" s="65535">
        <v>3596.2000000000003</v>
      </c>
      <c r="E57" s="65535" t="s">
        <v>55</v>
      </c>
    </row>
    <row r="58" spans="1:5" s="65535">
      <c r="A58" s="65535" t="s">
        <v>138</v>
      </c>
      <c r="B58" s="65535">
        <v>1136601197</v>
      </c>
      <c r="C58" s="65535" t="s">
        <v>172</v>
      </c>
      <c r="D58" s="65535">
        <v>3136.2000000000003</v>
      </c>
      <c r="E58" s="65535" t="s">
        <v>139</v>
      </c>
    </row>
    <row r="59" spans="1:5" s="65535">
      <c r="A59" s="65535" t="s">
        <v>150</v>
      </c>
      <c r="B59" s="65535">
        <v>2643837181</v>
      </c>
      <c r="C59" s="65535" t="s">
        <v>172</v>
      </c>
      <c r="D59" s="65535">
        <v>1109</v>
      </c>
      <c r="E59" s="65535" t="s">
        <v>151</v>
      </c>
    </row>
    <row r="60" spans="1:5" s="65535">
      <c r="A60" s="65535" t="s">
        <v>74</v>
      </c>
      <c r="B60" s="65535">
        <v>1168261504</v>
      </c>
      <c r="C60" s="65535" t="s">
        <v>172</v>
      </c>
      <c r="D60" s="65535">
        <v>3015.2000000000003</v>
      </c>
      <c r="E60" s="65535" t="s">
        <v>75</v>
      </c>
    </row>
    <row r="61" spans="1:5" s="65535">
      <c r="A61" s="65535" t="s">
        <v>46</v>
      </c>
      <c r="B61" s="65535">
        <v>1501459155</v>
      </c>
      <c r="C61" s="65535" t="s">
        <v>172</v>
      </c>
      <c r="D61" s="65535">
        <v>1841.8000000000002</v>
      </c>
      <c r="E61" s="65535" t="s">
        <v>47</v>
      </c>
    </row>
    <row r="62" spans="1:5" s="65535">
      <c r="A62" s="65535" t="s">
        <v>50</v>
      </c>
      <c r="B62" s="65535">
        <v>1500835080</v>
      </c>
      <c r="C62" s="65535" t="s">
        <v>172</v>
      </c>
      <c r="D62" s="65535">
        <v>2376</v>
      </c>
      <c r="E62" s="65535" t="s">
        <v>51</v>
      </c>
    </row>
    <row r="63" spans="1:5" s="65535">
      <c r="A63" s="65535" t="s">
        <v>144</v>
      </c>
      <c r="B63" s="65535">
        <v>1501247905</v>
      </c>
      <c r="C63" s="65535" t="s">
        <v>172</v>
      </c>
      <c r="D63" s="65535">
        <v>2927</v>
      </c>
      <c r="E63" s="65535" t="s">
        <v>145</v>
      </c>
    </row>
    <row r="64" spans="1:5" s="65535">
      <c r="A64" s="65535" t="s">
        <v>148</v>
      </c>
      <c r="B64" s="65535">
        <v>1129582916</v>
      </c>
      <c r="C64" s="65535" t="s">
        <v>172</v>
      </c>
      <c r="D64" s="65535">
        <v>3171</v>
      </c>
      <c r="E64" s="65535" t="s">
        <v>149</v>
      </c>
    </row>
    <row r="65" spans="1:5" s="65535">
      <c r="A65" s="65535" t="s">
        <v>90</v>
      </c>
      <c r="B65" s="65535">
        <v>2944075773</v>
      </c>
      <c r="C65" s="65535" t="s">
        <v>172</v>
      </c>
      <c r="D65" s="65535">
        <v>2925.6000000000004</v>
      </c>
      <c r="E65" s="65535" t="s">
        <v>91</v>
      </c>
    </row>
    <row r="66" spans="1:5" s="65535">
      <c r="A66" s="65535" t="s">
        <v>28</v>
      </c>
      <c r="B66" s="65535">
        <v>2774820320</v>
      </c>
      <c r="C66" s="65535" t="s">
        <v>172</v>
      </c>
      <c r="D66" s="65535">
        <v>2749.6000000000004</v>
      </c>
      <c r="E66" s="65535" t="s">
        <v>29</v>
      </c>
    </row>
    <row r="67" spans="1:5" s="65535">
      <c r="A67" s="65535" t="s">
        <v>70</v>
      </c>
      <c r="B67" s="65535">
        <v>2896740960</v>
      </c>
      <c r="C67" s="65535" t="s">
        <v>172</v>
      </c>
      <c r="D67" s="65535">
        <v>3236.8</v>
      </c>
      <c r="E67" s="65535" t="s">
        <v>71</v>
      </c>
    </row>
    <row r="68" spans="1:5" s="65535">
      <c r="A68" s="65535" t="s">
        <v>108</v>
      </c>
      <c r="B68" s="65535">
        <v>1505406986</v>
      </c>
      <c r="C68" s="65535" t="s">
        <v>172</v>
      </c>
      <c r="D68" s="65535">
        <v>3681.6000000000004</v>
      </c>
      <c r="E68" s="65535" t="s">
        <v>109</v>
      </c>
    </row>
    <row r="69" spans="1:5" s="65535">
      <c r="A69" s="65535" t="s">
        <v>116</v>
      </c>
      <c r="B69" s="65535">
        <v>1506862888</v>
      </c>
      <c r="C69" s="65535" t="s">
        <v>172</v>
      </c>
      <c r="D69" s="65535">
        <v>3599.8</v>
      </c>
      <c r="E69" s="65535" t="s">
        <v>117</v>
      </c>
    </row>
    <row r="70" spans="1:5" s="65535">
      <c r="A70" s="65535" t="s">
        <v>38</v>
      </c>
      <c r="B70" s="65535">
        <v>1507294816</v>
      </c>
      <c r="C70" s="65535" t="s">
        <v>172</v>
      </c>
      <c r="D70" s="65535">
        <v>2701.2000000000003</v>
      </c>
      <c r="E70" s="65535" t="s">
        <v>39</v>
      </c>
    </row>
    <row r="71" spans="1:5" s="65535">
      <c r="A71" s="65535" t="s">
        <v>122</v>
      </c>
      <c r="B71" s="65535">
        <v>2696332722</v>
      </c>
      <c r="C71" s="65535" t="s">
        <v>172</v>
      </c>
      <c r="D71" s="65535">
        <v>1094.8</v>
      </c>
      <c r="E71" s="65535" t="s">
        <v>123</v>
      </c>
    </row>
    <row r="72" spans="1:5" s="65535">
      <c r="A72" s="65535" t="s">
        <v>120</v>
      </c>
      <c r="B72" s="65535">
        <v>1510709530</v>
      </c>
      <c r="C72" s="65535" t="s">
        <v>172</v>
      </c>
      <c r="D72" s="65535">
        <v>1469.8000000000002</v>
      </c>
      <c r="E72" s="65535" t="s">
        <v>121</v>
      </c>
    </row>
    <row r="73" spans="1:5" s="65535">
      <c r="A73" s="65535" t="s">
        <v>104</v>
      </c>
      <c r="B73" s="65535">
        <v>1295053048</v>
      </c>
      <c r="C73" s="65535" t="s">
        <v>172</v>
      </c>
      <c r="D73" s="65535">
        <v>3468.8</v>
      </c>
      <c r="E73" s="65535" t="s">
        <v>105</v>
      </c>
    </row>
    <row r="74" spans="1:5" s="65535">
      <c r="A74" s="65535" t="s">
        <v>106</v>
      </c>
      <c r="B74" s="65535">
        <v>2798902275</v>
      </c>
      <c r="C74" s="65535" t="s">
        <v>172</v>
      </c>
      <c r="D74" s="65535">
        <v>3448.8</v>
      </c>
      <c r="E74" s="65535" t="s">
        <v>107</v>
      </c>
    </row>
    <row r="75" spans="1:5" s="65535">
      <c r="A75" s="65535" t="s">
        <v>42</v>
      </c>
      <c r="B75" s="65535">
        <v>456610757</v>
      </c>
      <c r="C75" s="65535" t="s">
        <v>172</v>
      </c>
      <c r="D75" s="65535">
        <v>1756.4</v>
      </c>
      <c r="E75" s="65535" t="s">
        <v>43</v>
      </c>
    </row>
    <row r="76" spans="1:5" s="65535">
      <c r="B76" s="65535" t="s">
        <v>173</v>
      </c>
      <c r="D76" s="65535">
        <v>213267.6</v>
      </c>
      <c r="E76" s="65535" t="s">
        <v>174</v>
      </c>
    </row>
    <row r="78" spans="1:5" s="65535">
      <c r="B78" s="65535" t="s">
        <v>170</v>
      </c>
      <c r="C78" s="65535"/>
      <c r="D78" s="65535">
        <v>17437.599999999999</v>
      </c>
      <c r="E78" s="65535" t="s">
        <v>171</v>
      </c>
    </row>
    <row r="79" spans="1:5" s="65535">
      <c r="B79" s="65535" t="s">
        <v>173</v>
      </c>
      <c r="C79" s="65535"/>
      <c r="D79" s="65535">
        <v>213267.6</v>
      </c>
      <c r="E79" s="65535" t="s">
        <v>174</v>
      </c>
    </row>
    <row r="80" spans="1:5" s="65535">
      <c r="B80" s="65535"/>
      <c r="C80" s="65535"/>
      <c r="D80" s="65535">
        <v>230705.2</v>
      </c>
      <c r="E80" s="655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INGENIERIA</vt:lpstr>
      <vt:lpstr>BANCOS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2017-03-28T23:38:50Z</dcterms:created>
  <dcterms:modified xsi:type="dcterms:W3CDTF">2017-03-30T19:17:51Z</dcterms:modified>
</cp:coreProperties>
</file>