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1835"/>
  </bookViews>
  <sheets>
    <sheet name="Hoja1" sheetId="1" r:id="rId1"/>
  </sheets>
  <externalReferences>
    <externalReference r:id="rId2"/>
  </externalReferences>
  <definedNames>
    <definedName name="_xlnm._FilterDatabase" localSheetId="0" hidden="1">Hoja1!$A$5:$AB$8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/>
  <c r="F10" l="1"/>
  <c r="I10"/>
  <c r="P10"/>
  <c r="K10" l="1"/>
  <c r="J11" l="1"/>
  <c r="R11" s="1"/>
  <c r="T11" s="1"/>
  <c r="O10"/>
  <c r="N10"/>
  <c r="M10"/>
  <c r="H10"/>
  <c r="G10"/>
  <c r="V7"/>
  <c r="J7"/>
  <c r="U7" s="1"/>
  <c r="Q10"/>
  <c r="J10" l="1"/>
  <c r="R7"/>
  <c r="V10"/>
  <c r="U8"/>
  <c r="W8" s="1"/>
  <c r="W7"/>
  <c r="S7"/>
  <c r="U11"/>
  <c r="W11" s="1"/>
  <c r="S11"/>
  <c r="R10" l="1"/>
  <c r="W12"/>
  <c r="W13" s="1"/>
  <c r="W14" s="1"/>
  <c r="T7"/>
  <c r="Z7" s="1"/>
  <c r="S10"/>
  <c r="U10"/>
  <c r="W10"/>
  <c r="T10" l="1"/>
</calcChain>
</file>

<file path=xl/sharedStrings.xml><?xml version="1.0" encoding="utf-8"?>
<sst xmlns="http://schemas.openxmlformats.org/spreadsheetml/2006/main" count="43" uniqueCount="43">
  <si>
    <t>Consultores &amp; Asesores Integrales S.C.</t>
  </si>
  <si>
    <t>Servicios Prestados a :  ALECSA CELAYA S DE RL DE CV</t>
  </si>
  <si>
    <t>devuelto a empresa</t>
  </si>
  <si>
    <t>Area</t>
  </si>
  <si>
    <t>Nombre</t>
  </si>
  <si>
    <t>Suc</t>
  </si>
  <si>
    <t>Puesto</t>
  </si>
  <si>
    <t>Prima Vacacional</t>
  </si>
  <si>
    <t>Dias de Vacaciones</t>
  </si>
  <si>
    <t>SEGURO DE VIDA (-)</t>
  </si>
  <si>
    <t>Total Percepciones</t>
  </si>
  <si>
    <t>Descuentos Cta 254</t>
  </si>
  <si>
    <t>UNIFORMES</t>
  </si>
  <si>
    <t>Fonacot</t>
  </si>
  <si>
    <t>Pension</t>
  </si>
  <si>
    <t>SEG GTS MED MAY</t>
  </si>
  <si>
    <t>Infonavit</t>
  </si>
  <si>
    <t>Total Deduciones</t>
  </si>
  <si>
    <t>Comision empleado</t>
  </si>
  <si>
    <t>Neto a Recibir</t>
  </si>
  <si>
    <t>Comision subsidiada</t>
  </si>
  <si>
    <t>Impto Nomina</t>
  </si>
  <si>
    <t>Factura</t>
  </si>
  <si>
    <t>DIFERENCIA</t>
  </si>
  <si>
    <t>DIF</t>
  </si>
  <si>
    <t>OBSERVACIONES</t>
  </si>
  <si>
    <t>Fecha de Ingreso</t>
  </si>
  <si>
    <t>COMISIONES</t>
  </si>
  <si>
    <t>FALTAS</t>
  </si>
  <si>
    <t>CONSULTORES</t>
  </si>
  <si>
    <t>SINDICATO</t>
  </si>
  <si>
    <t>Cuenta</t>
  </si>
  <si>
    <t>TECNICO</t>
  </si>
  <si>
    <t>MARTINEZ DIAZ LEOBARDO ADRIAN</t>
  </si>
  <si>
    <t>TOTAL NOMINA</t>
  </si>
  <si>
    <t>700-070 VENTAS</t>
  </si>
  <si>
    <t>701-070 USADOS</t>
  </si>
  <si>
    <t>703-070 ADMON</t>
  </si>
  <si>
    <t>704-070 REFACC</t>
  </si>
  <si>
    <t>705-001-070 SERV</t>
  </si>
  <si>
    <t>683-001-001 COSTO</t>
  </si>
  <si>
    <t>Periodo 2DA QUINCENA</t>
  </si>
  <si>
    <t>16/10/2016 AL 31/10/2016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</si>
</sst>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2"/>
      <color indexed="6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8"/>
      <name val="Arial"/>
      <family val="2"/>
    </font>
    <font>
      <b/>
      <sz val="12"/>
      <color indexed="48"/>
      <name val="Calibri"/>
      <family val="2"/>
    </font>
    <font>
      <sz val="12"/>
      <name val="Calibri  "/>
    </font>
    <font>
      <sz val="12"/>
      <color indexed="10"/>
      <name val="Calibri"/>
      <family val="2"/>
    </font>
    <font>
      <sz val="11"/>
      <name val="Arial"/>
      <family val="2"/>
    </font>
    <font>
      <sz val="10"/>
      <name val="Arial"/>
      <family val="2"/>
    </font>
    <font>
      <sz val="12"/>
      <color indexed="8"/>
      <name val="Calibri  "/>
    </font>
    <font>
      <b/>
      <sz val="12"/>
      <color indexed="4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</fills>
  <borders count="1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2" applyFont="1" applyFill="1" applyAlignment="1" applyProtection="1">
      <alignment horizontal="left"/>
    </xf>
    <xf numFmtId="0" fontId="3" fillId="0" borderId="0" xfId="2" applyFont="1" applyFill="1" applyAlignment="1" applyProtection="1">
      <alignment horizontal="center"/>
    </xf>
    <xf numFmtId="43" fontId="4" fillId="0" borderId="0" xfId="1" applyFont="1" applyFill="1" applyAlignment="1" applyProtection="1">
      <alignment horizontal="center"/>
    </xf>
    <xf numFmtId="43" fontId="5" fillId="0" borderId="0" xfId="1" applyFont="1" applyFill="1" applyAlignment="1" applyProtection="1">
      <alignment horizontal="center"/>
    </xf>
    <xf numFmtId="43" fontId="1" fillId="0" borderId="0" xfId="1" applyProtection="1"/>
    <xf numFmtId="0" fontId="4" fillId="0" borderId="0" xfId="0" applyFont="1" applyProtection="1"/>
    <xf numFmtId="0" fontId="6" fillId="0" borderId="0" xfId="0" applyFont="1"/>
    <xf numFmtId="0" fontId="7" fillId="0" borderId="0" xfId="2" applyFont="1" applyFill="1" applyAlignment="1" applyProtection="1">
      <alignment horizontal="left"/>
    </xf>
    <xf numFmtId="0" fontId="7" fillId="0" borderId="0" xfId="2" applyFont="1" applyFill="1" applyAlignment="1" applyProtection="1">
      <alignment horizontal="center"/>
    </xf>
    <xf numFmtId="15" fontId="3" fillId="0" borderId="0" xfId="2" applyNumberFormat="1" applyFont="1" applyFill="1" applyAlignment="1" applyProtection="1">
      <alignment horizontal="left"/>
    </xf>
    <xf numFmtId="15" fontId="3" fillId="0" borderId="0" xfId="2" applyNumberFormat="1" applyFont="1" applyFill="1" applyAlignment="1" applyProtection="1">
      <alignment horizontal="center"/>
    </xf>
    <xf numFmtId="0" fontId="5" fillId="0" borderId="0" xfId="0" applyFont="1"/>
    <xf numFmtId="43" fontId="4" fillId="0" borderId="0" xfId="1" applyFont="1"/>
    <xf numFmtId="43" fontId="5" fillId="0" borderId="0" xfId="1" applyFont="1"/>
    <xf numFmtId="43" fontId="1" fillId="0" borderId="0" xfId="1"/>
    <xf numFmtId="0" fontId="4" fillId="0" borderId="0" xfId="0" applyFont="1"/>
    <xf numFmtId="0" fontId="4" fillId="0" borderId="0" xfId="0" applyFont="1" applyFill="1"/>
    <xf numFmtId="0" fontId="6" fillId="0" borderId="0" xfId="0" applyFont="1" applyAlignment="1">
      <alignment horizontal="center" vertical="center"/>
    </xf>
    <xf numFmtId="3" fontId="5" fillId="2" borderId="1" xfId="0" applyNumberFormat="1" applyFont="1" applyFill="1" applyBorder="1"/>
    <xf numFmtId="43" fontId="5" fillId="2" borderId="2" xfId="1" applyFont="1" applyFill="1" applyBorder="1" applyAlignment="1">
      <alignment horizontal="center" wrapText="1"/>
    </xf>
    <xf numFmtId="43" fontId="5" fillId="2" borderId="5" xfId="1" applyFont="1" applyFill="1" applyBorder="1" applyAlignment="1">
      <alignment horizontal="center" wrapText="1"/>
    </xf>
    <xf numFmtId="0" fontId="5" fillId="0" borderId="0" xfId="0" applyFont="1" applyFill="1"/>
    <xf numFmtId="0" fontId="6" fillId="0" borderId="0" xfId="0" applyFont="1" applyFill="1"/>
    <xf numFmtId="3" fontId="5" fillId="2" borderId="2" xfId="0" applyNumberFormat="1" applyFont="1" applyFill="1" applyBorder="1"/>
    <xf numFmtId="43" fontId="5" fillId="2" borderId="6" xfId="1" applyFont="1" applyFill="1" applyBorder="1" applyAlignment="1">
      <alignment horizontal="center" wrapText="1"/>
    </xf>
    <xf numFmtId="43" fontId="1" fillId="2" borderId="2" xfId="1" applyFill="1" applyBorder="1" applyAlignment="1">
      <alignment horizontal="center" wrapText="1"/>
    </xf>
    <xf numFmtId="0" fontId="4" fillId="0" borderId="7" xfId="0" applyFont="1" applyBorder="1"/>
    <xf numFmtId="43" fontId="4" fillId="0" borderId="7" xfId="1" applyFont="1" applyBorder="1"/>
    <xf numFmtId="43" fontId="4" fillId="0" borderId="7" xfId="1" applyFont="1" applyFill="1" applyBorder="1"/>
    <xf numFmtId="43" fontId="9" fillId="4" borderId="7" xfId="1" applyFont="1" applyFill="1" applyBorder="1"/>
    <xf numFmtId="43" fontId="4" fillId="7" borderId="7" xfId="1" applyFont="1" applyFill="1" applyBorder="1" applyAlignment="1">
      <alignment horizontal="center"/>
    </xf>
    <xf numFmtId="43" fontId="5" fillId="5" borderId="7" xfId="1" applyFont="1" applyFill="1" applyBorder="1"/>
    <xf numFmtId="43" fontId="4" fillId="0" borderId="7" xfId="1" applyFont="1" applyFill="1" applyBorder="1" applyAlignment="1">
      <alignment horizontal="center"/>
    </xf>
    <xf numFmtId="43" fontId="4" fillId="8" borderId="7" xfId="1" applyFont="1" applyFill="1" applyBorder="1" applyAlignment="1">
      <alignment horizontal="center"/>
    </xf>
    <xf numFmtId="4" fontId="8" fillId="0" borderId="7" xfId="0" applyNumberFormat="1" applyFont="1" applyBorder="1" applyAlignment="1">
      <alignment wrapText="1"/>
    </xf>
    <xf numFmtId="43" fontId="8" fillId="0" borderId="7" xfId="0" applyNumberFormat="1" applyFont="1" applyFill="1" applyBorder="1"/>
    <xf numFmtId="0" fontId="6" fillId="3" borderId="0" xfId="0" applyFont="1" applyFill="1"/>
    <xf numFmtId="43" fontId="4" fillId="6" borderId="7" xfId="1" applyFont="1" applyFill="1" applyBorder="1"/>
    <xf numFmtId="0" fontId="4" fillId="0" borderId="7" xfId="0" applyFont="1" applyFill="1" applyBorder="1"/>
    <xf numFmtId="4" fontId="12" fillId="4" borderId="7" xfId="0" applyNumberFormat="1" applyFont="1" applyFill="1" applyBorder="1" applyAlignment="1">
      <alignment horizontal="right" wrapText="1"/>
    </xf>
    <xf numFmtId="0" fontId="5" fillId="0" borderId="7" xfId="0" applyFont="1" applyFill="1" applyBorder="1"/>
    <xf numFmtId="164" fontId="8" fillId="0" borderId="7" xfId="0" applyNumberFormat="1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right"/>
    </xf>
    <xf numFmtId="43" fontId="11" fillId="0" borderId="7" xfId="1" applyFont="1" applyFill="1" applyBorder="1"/>
    <xf numFmtId="0" fontId="10" fillId="0" borderId="8" xfId="3" applyFont="1" applyFill="1" applyBorder="1"/>
    <xf numFmtId="43" fontId="8" fillId="0" borderId="7" xfId="1" applyFont="1" applyFill="1" applyBorder="1"/>
    <xf numFmtId="0" fontId="5" fillId="0" borderId="9" xfId="0" applyFont="1" applyFill="1" applyBorder="1"/>
    <xf numFmtId="0" fontId="4" fillId="0" borderId="6" xfId="0" applyFont="1" applyFill="1" applyBorder="1"/>
    <xf numFmtId="43" fontId="4" fillId="0" borderId="6" xfId="1" applyFont="1" applyFill="1" applyBorder="1"/>
    <xf numFmtId="43" fontId="5" fillId="0" borderId="9" xfId="1" applyFont="1" applyFill="1" applyBorder="1"/>
    <xf numFmtId="43" fontId="4" fillId="0" borderId="9" xfId="1" applyFont="1" applyFill="1" applyBorder="1" applyAlignment="1">
      <alignment horizontal="center"/>
    </xf>
    <xf numFmtId="43" fontId="5" fillId="0" borderId="6" xfId="1" applyFont="1" applyFill="1" applyBorder="1"/>
    <xf numFmtId="43" fontId="1" fillId="0" borderId="0" xfId="1" applyFill="1"/>
    <xf numFmtId="0" fontId="5" fillId="0" borderId="10" xfId="0" applyFont="1" applyBorder="1"/>
    <xf numFmtId="43" fontId="5" fillId="0" borderId="10" xfId="1" applyFont="1" applyBorder="1"/>
    <xf numFmtId="0" fontId="4" fillId="4" borderId="9" xfId="0" applyFont="1" applyFill="1" applyBorder="1"/>
    <xf numFmtId="43" fontId="4" fillId="4" borderId="9" xfId="1" applyFont="1" applyFill="1" applyBorder="1"/>
    <xf numFmtId="43" fontId="5" fillId="5" borderId="9" xfId="1" applyFont="1" applyFill="1" applyBorder="1"/>
    <xf numFmtId="43" fontId="4" fillId="6" borderId="9" xfId="1" applyFont="1" applyFill="1" applyBorder="1"/>
    <xf numFmtId="43" fontId="4" fillId="7" borderId="9" xfId="1" applyFont="1" applyFill="1" applyBorder="1" applyAlignment="1">
      <alignment horizontal="center"/>
    </xf>
    <xf numFmtId="43" fontId="4" fillId="8" borderId="9" xfId="1" applyFont="1" applyFill="1" applyBorder="1" applyAlignment="1">
      <alignment horizontal="center"/>
    </xf>
    <xf numFmtId="0" fontId="13" fillId="0" borderId="0" xfId="0" applyFont="1"/>
    <xf numFmtId="43" fontId="4" fillId="0" borderId="0" xfId="1" applyFont="1" applyAlignment="1">
      <alignment horizontal="center"/>
    </xf>
    <xf numFmtId="0" fontId="4" fillId="6" borderId="7" xfId="1" applyNumberFormat="1" applyFont="1" applyFill="1" applyBorder="1" applyAlignment="1">
      <alignment horizontal="center"/>
    </xf>
    <xf numFmtId="0" fontId="5" fillId="6" borderId="7" xfId="1" applyNumberFormat="1" applyFont="1" applyFill="1" applyBorder="1" applyAlignment="1">
      <alignment horizontal="center"/>
    </xf>
    <xf numFmtId="43" fontId="4" fillId="0" borderId="6" xfId="1" applyFont="1" applyFill="1" applyBorder="1" applyAlignment="1">
      <alignment horizontal="center"/>
    </xf>
    <xf numFmtId="43" fontId="5" fillId="0" borderId="10" xfId="1" applyFont="1" applyBorder="1" applyAlignment="1">
      <alignment horizontal="center"/>
    </xf>
    <xf numFmtId="43" fontId="4" fillId="6" borderId="9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4" fontId="4" fillId="0" borderId="0" xfId="4" applyFont="1" applyFill="1" applyAlignment="1" applyProtection="1">
      <alignment horizontal="center"/>
    </xf>
    <xf numFmtId="44" fontId="4" fillId="0" borderId="0" xfId="4" applyFont="1"/>
    <xf numFmtId="44" fontId="5" fillId="2" borderId="2" xfId="4" applyFont="1" applyFill="1" applyBorder="1" applyAlignment="1">
      <alignment horizontal="center" wrapText="1"/>
    </xf>
    <xf numFmtId="44" fontId="5" fillId="2" borderId="6" xfId="4" applyFont="1" applyFill="1" applyBorder="1" applyAlignment="1">
      <alignment horizontal="center" wrapText="1"/>
    </xf>
    <xf numFmtId="44" fontId="4" fillId="0" borderId="7" xfId="4" applyFont="1" applyBorder="1"/>
    <xf numFmtId="44" fontId="4" fillId="0" borderId="7" xfId="4" applyFont="1" applyFill="1" applyBorder="1"/>
    <xf numFmtId="44" fontId="4" fillId="0" borderId="6" xfId="4" applyFont="1" applyFill="1" applyBorder="1"/>
    <xf numFmtId="44" fontId="5" fillId="0" borderId="10" xfId="4" applyFont="1" applyBorder="1"/>
    <xf numFmtId="44" fontId="4" fillId="4" borderId="9" xfId="4" applyFont="1" applyFill="1" applyBorder="1"/>
    <xf numFmtId="43" fontId="5" fillId="2" borderId="2" xfId="1" applyFont="1" applyFill="1" applyBorder="1" applyAlignment="1">
      <alignment horizontal="center" wrapText="1"/>
    </xf>
    <xf numFmtId="43" fontId="5" fillId="2" borderId="6" xfId="1" applyFont="1" applyFill="1" applyBorder="1" applyAlignment="1">
      <alignment horizontal="center" wrapText="1"/>
    </xf>
    <xf numFmtId="43" fontId="1" fillId="2" borderId="3" xfId="1" applyFill="1" applyBorder="1" applyAlignment="1">
      <alignment horizontal="center" wrapText="1"/>
    </xf>
    <xf numFmtId="43" fontId="1" fillId="2" borderId="4" xfId="1" applyFill="1" applyBorder="1" applyAlignment="1">
      <alignment horizontal="center" wrapText="1"/>
    </xf>
    <xf numFmtId="43" fontId="5" fillId="2" borderId="1" xfId="1" applyFont="1" applyFill="1" applyBorder="1" applyAlignment="1">
      <alignment horizontal="center" wrapText="1"/>
    </xf>
    <xf numFmtId="3" fontId="5" fillId="2" borderId="1" xfId="0" applyNumberFormat="1" applyFont="1" applyFill="1" applyBorder="1"/>
    <xf numFmtId="3" fontId="5" fillId="2" borderId="2" xfId="0" applyNumberFormat="1" applyFont="1" applyFill="1" applyBorder="1"/>
  </cellXfs>
  <cellStyles count="5">
    <cellStyle name="Millares" xfId="1" builtinId="3"/>
    <cellStyle name="Moneda" xfId="4" builtinId="4"/>
    <cellStyle name="Normal" xfId="0" builtinId="0"/>
    <cellStyle name="Normal 2 2" xfId="3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jimenez\AppData\Local\Temp\2Q_QUI%20JULIO%20CELAYA-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FACTURACIÓN"/>
      <sheetName val="C&amp;A"/>
      <sheetName val="SINDICATO"/>
      <sheetName val="BANCOS"/>
      <sheetName val="Hoja3"/>
      <sheetName val="Hoja4"/>
      <sheetName val="SINDICATO (2)"/>
      <sheetName val="Hoja2"/>
      <sheetName val="Hoja5"/>
      <sheetName val="COMPLEMENTO CELAYA"/>
      <sheetName val="POLIZA"/>
    </sheetNames>
    <sheetDataSet>
      <sheetData sheetId="0" refreshError="1"/>
      <sheetData sheetId="1" refreshError="1"/>
      <sheetData sheetId="2">
        <row r="12">
          <cell r="D12">
            <v>1095.5999999999999</v>
          </cell>
        </row>
        <row r="31">
          <cell r="D31">
            <v>1095.5999999999999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Y242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7" sqref="A7"/>
    </sheetView>
  </sheetViews>
  <sheetFormatPr baseColWidth="10" defaultRowHeight="15.75"/>
  <cols>
    <col min="1" max="1" width="28.7109375" style="16" customWidth="1"/>
    <col min="2" max="2" width="50.42578125" style="16" bestFit="1" customWidth="1"/>
    <col min="3" max="3" width="8.85546875" style="16" customWidth="1"/>
    <col min="4" max="4" width="19.85546875" style="16" customWidth="1"/>
    <col min="5" max="5" width="36" style="16" bestFit="1" customWidth="1"/>
    <col min="6" max="6" width="13.85546875" style="71" bestFit="1" customWidth="1"/>
    <col min="7" max="7" width="20.28515625" style="13" customWidth="1"/>
    <col min="8" max="8" width="21.7109375" style="13" customWidth="1"/>
    <col min="9" max="9" width="15.7109375" style="13" customWidth="1"/>
    <col min="10" max="10" width="17" style="14" customWidth="1"/>
    <col min="11" max="11" width="13.5703125" style="13" customWidth="1"/>
    <col min="12" max="12" width="13.5703125" style="63" customWidth="1"/>
    <col min="13" max="17" width="13.5703125" style="13" customWidth="1"/>
    <col min="18" max="18" width="16.7109375" style="14" customWidth="1"/>
    <col min="19" max="19" width="16.7109375" style="13" customWidth="1"/>
    <col min="20" max="20" width="15.42578125" style="14" customWidth="1"/>
    <col min="21" max="22" width="13.5703125" style="13" hidden="1" customWidth="1"/>
    <col min="23" max="23" width="15.42578125" style="14" hidden="1" customWidth="1"/>
    <col min="24" max="25" width="15.140625" style="15" hidden="1" customWidth="1"/>
    <col min="26" max="26" width="15.140625" style="16" hidden="1" customWidth="1"/>
    <col min="27" max="27" width="17.42578125" style="16" bestFit="1" customWidth="1"/>
    <col min="28" max="28" width="80.85546875" style="16" bestFit="1" customWidth="1"/>
    <col min="29" max="45" width="11.42578125" style="16"/>
    <col min="46" max="256" width="11.42578125" style="7"/>
    <col min="257" max="257" width="28.7109375" style="7" customWidth="1"/>
    <col min="258" max="258" width="50.42578125" style="7" bestFit="1" customWidth="1"/>
    <col min="259" max="259" width="8.85546875" style="7" customWidth="1"/>
    <col min="260" max="260" width="19.85546875" style="7" customWidth="1"/>
    <col min="261" max="261" width="36" style="7" bestFit="1" customWidth="1"/>
    <col min="262" max="262" width="13.42578125" style="7" bestFit="1" customWidth="1"/>
    <col min="263" max="263" width="23" style="7" bestFit="1" customWidth="1"/>
    <col min="264" max="264" width="24.5703125" style="7" bestFit="1" customWidth="1"/>
    <col min="265" max="265" width="25.42578125" style="7" bestFit="1" customWidth="1"/>
    <col min="266" max="266" width="17" style="7" customWidth="1"/>
    <col min="267" max="273" width="13.5703125" style="7" customWidth="1"/>
    <col min="274" max="275" width="16.7109375" style="7" customWidth="1"/>
    <col min="276" max="276" width="15.42578125" style="7" customWidth="1"/>
    <col min="277" max="278" width="13.5703125" style="7" customWidth="1"/>
    <col min="279" max="279" width="15.42578125" style="7" customWidth="1"/>
    <col min="280" max="282" width="0" style="7" hidden="1" customWidth="1"/>
    <col min="283" max="283" width="19.7109375" style="7" customWidth="1"/>
    <col min="284" max="284" width="63.85546875" style="7" bestFit="1" customWidth="1"/>
    <col min="285" max="512" width="11.42578125" style="7"/>
    <col min="513" max="513" width="28.7109375" style="7" customWidth="1"/>
    <col min="514" max="514" width="50.42578125" style="7" bestFit="1" customWidth="1"/>
    <col min="515" max="515" width="8.85546875" style="7" customWidth="1"/>
    <col min="516" max="516" width="19.85546875" style="7" customWidth="1"/>
    <col min="517" max="517" width="36" style="7" bestFit="1" customWidth="1"/>
    <col min="518" max="518" width="13.42578125" style="7" bestFit="1" customWidth="1"/>
    <col min="519" max="519" width="23" style="7" bestFit="1" customWidth="1"/>
    <col min="520" max="520" width="24.5703125" style="7" bestFit="1" customWidth="1"/>
    <col min="521" max="521" width="25.42578125" style="7" bestFit="1" customWidth="1"/>
    <col min="522" max="522" width="17" style="7" customWidth="1"/>
    <col min="523" max="529" width="13.5703125" style="7" customWidth="1"/>
    <col min="530" max="531" width="16.7109375" style="7" customWidth="1"/>
    <col min="532" max="532" width="15.42578125" style="7" customWidth="1"/>
    <col min="533" max="534" width="13.5703125" style="7" customWidth="1"/>
    <col min="535" max="535" width="15.42578125" style="7" customWidth="1"/>
    <col min="536" max="538" width="0" style="7" hidden="1" customWidth="1"/>
    <col min="539" max="539" width="19.7109375" style="7" customWidth="1"/>
    <col min="540" max="540" width="63.85546875" style="7" bestFit="1" customWidth="1"/>
    <col min="541" max="768" width="11.42578125" style="7"/>
    <col min="769" max="769" width="28.7109375" style="7" customWidth="1"/>
    <col min="770" max="770" width="50.42578125" style="7" bestFit="1" customWidth="1"/>
    <col min="771" max="771" width="8.85546875" style="7" customWidth="1"/>
    <col min="772" max="772" width="19.85546875" style="7" customWidth="1"/>
    <col min="773" max="773" width="36" style="7" bestFit="1" customWidth="1"/>
    <col min="774" max="774" width="13.42578125" style="7" bestFit="1" customWidth="1"/>
    <col min="775" max="775" width="23" style="7" bestFit="1" customWidth="1"/>
    <col min="776" max="776" width="24.5703125" style="7" bestFit="1" customWidth="1"/>
    <col min="777" max="777" width="25.42578125" style="7" bestFit="1" customWidth="1"/>
    <col min="778" max="778" width="17" style="7" customWidth="1"/>
    <col min="779" max="785" width="13.5703125" style="7" customWidth="1"/>
    <col min="786" max="787" width="16.7109375" style="7" customWidth="1"/>
    <col min="788" max="788" width="15.42578125" style="7" customWidth="1"/>
    <col min="789" max="790" width="13.5703125" style="7" customWidth="1"/>
    <col min="791" max="791" width="15.42578125" style="7" customWidth="1"/>
    <col min="792" max="794" width="0" style="7" hidden="1" customWidth="1"/>
    <col min="795" max="795" width="19.7109375" style="7" customWidth="1"/>
    <col min="796" max="796" width="63.85546875" style="7" bestFit="1" customWidth="1"/>
    <col min="797" max="1024" width="11.42578125" style="7"/>
    <col min="1025" max="1025" width="28.7109375" style="7" customWidth="1"/>
    <col min="1026" max="1026" width="50.42578125" style="7" bestFit="1" customWidth="1"/>
    <col min="1027" max="1027" width="8.85546875" style="7" customWidth="1"/>
    <col min="1028" max="1028" width="19.85546875" style="7" customWidth="1"/>
    <col min="1029" max="1029" width="36" style="7" bestFit="1" customWidth="1"/>
    <col min="1030" max="1030" width="13.42578125" style="7" bestFit="1" customWidth="1"/>
    <col min="1031" max="1031" width="23" style="7" bestFit="1" customWidth="1"/>
    <col min="1032" max="1032" width="24.5703125" style="7" bestFit="1" customWidth="1"/>
    <col min="1033" max="1033" width="25.42578125" style="7" bestFit="1" customWidth="1"/>
    <col min="1034" max="1034" width="17" style="7" customWidth="1"/>
    <col min="1035" max="1041" width="13.5703125" style="7" customWidth="1"/>
    <col min="1042" max="1043" width="16.7109375" style="7" customWidth="1"/>
    <col min="1044" max="1044" width="15.42578125" style="7" customWidth="1"/>
    <col min="1045" max="1046" width="13.5703125" style="7" customWidth="1"/>
    <col min="1047" max="1047" width="15.42578125" style="7" customWidth="1"/>
    <col min="1048" max="1050" width="0" style="7" hidden="1" customWidth="1"/>
    <col min="1051" max="1051" width="19.7109375" style="7" customWidth="1"/>
    <col min="1052" max="1052" width="63.85546875" style="7" bestFit="1" customWidth="1"/>
    <col min="1053" max="1280" width="11.42578125" style="7"/>
    <col min="1281" max="1281" width="28.7109375" style="7" customWidth="1"/>
    <col min="1282" max="1282" width="50.42578125" style="7" bestFit="1" customWidth="1"/>
    <col min="1283" max="1283" width="8.85546875" style="7" customWidth="1"/>
    <col min="1284" max="1284" width="19.85546875" style="7" customWidth="1"/>
    <col min="1285" max="1285" width="36" style="7" bestFit="1" customWidth="1"/>
    <col min="1286" max="1286" width="13.42578125" style="7" bestFit="1" customWidth="1"/>
    <col min="1287" max="1287" width="23" style="7" bestFit="1" customWidth="1"/>
    <col min="1288" max="1288" width="24.5703125" style="7" bestFit="1" customWidth="1"/>
    <col min="1289" max="1289" width="25.42578125" style="7" bestFit="1" customWidth="1"/>
    <col min="1290" max="1290" width="17" style="7" customWidth="1"/>
    <col min="1291" max="1297" width="13.5703125" style="7" customWidth="1"/>
    <col min="1298" max="1299" width="16.7109375" style="7" customWidth="1"/>
    <col min="1300" max="1300" width="15.42578125" style="7" customWidth="1"/>
    <col min="1301" max="1302" width="13.5703125" style="7" customWidth="1"/>
    <col min="1303" max="1303" width="15.42578125" style="7" customWidth="1"/>
    <col min="1304" max="1306" width="0" style="7" hidden="1" customWidth="1"/>
    <col min="1307" max="1307" width="19.7109375" style="7" customWidth="1"/>
    <col min="1308" max="1308" width="63.85546875" style="7" bestFit="1" customWidth="1"/>
    <col min="1309" max="1536" width="11.42578125" style="7"/>
    <col min="1537" max="1537" width="28.7109375" style="7" customWidth="1"/>
    <col min="1538" max="1538" width="50.42578125" style="7" bestFit="1" customWidth="1"/>
    <col min="1539" max="1539" width="8.85546875" style="7" customWidth="1"/>
    <col min="1540" max="1540" width="19.85546875" style="7" customWidth="1"/>
    <col min="1541" max="1541" width="36" style="7" bestFit="1" customWidth="1"/>
    <col min="1542" max="1542" width="13.42578125" style="7" bestFit="1" customWidth="1"/>
    <col min="1543" max="1543" width="23" style="7" bestFit="1" customWidth="1"/>
    <col min="1544" max="1544" width="24.5703125" style="7" bestFit="1" customWidth="1"/>
    <col min="1545" max="1545" width="25.42578125" style="7" bestFit="1" customWidth="1"/>
    <col min="1546" max="1546" width="17" style="7" customWidth="1"/>
    <col min="1547" max="1553" width="13.5703125" style="7" customWidth="1"/>
    <col min="1554" max="1555" width="16.7109375" style="7" customWidth="1"/>
    <col min="1556" max="1556" width="15.42578125" style="7" customWidth="1"/>
    <col min="1557" max="1558" width="13.5703125" style="7" customWidth="1"/>
    <col min="1559" max="1559" width="15.42578125" style="7" customWidth="1"/>
    <col min="1560" max="1562" width="0" style="7" hidden="1" customWidth="1"/>
    <col min="1563" max="1563" width="19.7109375" style="7" customWidth="1"/>
    <col min="1564" max="1564" width="63.85546875" style="7" bestFit="1" customWidth="1"/>
    <col min="1565" max="1792" width="11.42578125" style="7"/>
    <col min="1793" max="1793" width="28.7109375" style="7" customWidth="1"/>
    <col min="1794" max="1794" width="50.42578125" style="7" bestFit="1" customWidth="1"/>
    <col min="1795" max="1795" width="8.85546875" style="7" customWidth="1"/>
    <col min="1796" max="1796" width="19.85546875" style="7" customWidth="1"/>
    <col min="1797" max="1797" width="36" style="7" bestFit="1" customWidth="1"/>
    <col min="1798" max="1798" width="13.42578125" style="7" bestFit="1" customWidth="1"/>
    <col min="1799" max="1799" width="23" style="7" bestFit="1" customWidth="1"/>
    <col min="1800" max="1800" width="24.5703125" style="7" bestFit="1" customWidth="1"/>
    <col min="1801" max="1801" width="25.42578125" style="7" bestFit="1" customWidth="1"/>
    <col min="1802" max="1802" width="17" style="7" customWidth="1"/>
    <col min="1803" max="1809" width="13.5703125" style="7" customWidth="1"/>
    <col min="1810" max="1811" width="16.7109375" style="7" customWidth="1"/>
    <col min="1812" max="1812" width="15.42578125" style="7" customWidth="1"/>
    <col min="1813" max="1814" width="13.5703125" style="7" customWidth="1"/>
    <col min="1815" max="1815" width="15.42578125" style="7" customWidth="1"/>
    <col min="1816" max="1818" width="0" style="7" hidden="1" customWidth="1"/>
    <col min="1819" max="1819" width="19.7109375" style="7" customWidth="1"/>
    <col min="1820" max="1820" width="63.85546875" style="7" bestFit="1" customWidth="1"/>
    <col min="1821" max="2048" width="11.42578125" style="7"/>
    <col min="2049" max="2049" width="28.7109375" style="7" customWidth="1"/>
    <col min="2050" max="2050" width="50.42578125" style="7" bestFit="1" customWidth="1"/>
    <col min="2051" max="2051" width="8.85546875" style="7" customWidth="1"/>
    <col min="2052" max="2052" width="19.85546875" style="7" customWidth="1"/>
    <col min="2053" max="2053" width="36" style="7" bestFit="1" customWidth="1"/>
    <col min="2054" max="2054" width="13.42578125" style="7" bestFit="1" customWidth="1"/>
    <col min="2055" max="2055" width="23" style="7" bestFit="1" customWidth="1"/>
    <col min="2056" max="2056" width="24.5703125" style="7" bestFit="1" customWidth="1"/>
    <col min="2057" max="2057" width="25.42578125" style="7" bestFit="1" customWidth="1"/>
    <col min="2058" max="2058" width="17" style="7" customWidth="1"/>
    <col min="2059" max="2065" width="13.5703125" style="7" customWidth="1"/>
    <col min="2066" max="2067" width="16.7109375" style="7" customWidth="1"/>
    <col min="2068" max="2068" width="15.42578125" style="7" customWidth="1"/>
    <col min="2069" max="2070" width="13.5703125" style="7" customWidth="1"/>
    <col min="2071" max="2071" width="15.42578125" style="7" customWidth="1"/>
    <col min="2072" max="2074" width="0" style="7" hidden="1" customWidth="1"/>
    <col min="2075" max="2075" width="19.7109375" style="7" customWidth="1"/>
    <col min="2076" max="2076" width="63.85546875" style="7" bestFit="1" customWidth="1"/>
    <col min="2077" max="2304" width="11.42578125" style="7"/>
    <col min="2305" max="2305" width="28.7109375" style="7" customWidth="1"/>
    <col min="2306" max="2306" width="50.42578125" style="7" bestFit="1" customWidth="1"/>
    <col min="2307" max="2307" width="8.85546875" style="7" customWidth="1"/>
    <col min="2308" max="2308" width="19.85546875" style="7" customWidth="1"/>
    <col min="2309" max="2309" width="36" style="7" bestFit="1" customWidth="1"/>
    <col min="2310" max="2310" width="13.42578125" style="7" bestFit="1" customWidth="1"/>
    <col min="2311" max="2311" width="23" style="7" bestFit="1" customWidth="1"/>
    <col min="2312" max="2312" width="24.5703125" style="7" bestFit="1" customWidth="1"/>
    <col min="2313" max="2313" width="25.42578125" style="7" bestFit="1" customWidth="1"/>
    <col min="2314" max="2314" width="17" style="7" customWidth="1"/>
    <col min="2315" max="2321" width="13.5703125" style="7" customWidth="1"/>
    <col min="2322" max="2323" width="16.7109375" style="7" customWidth="1"/>
    <col min="2324" max="2324" width="15.42578125" style="7" customWidth="1"/>
    <col min="2325" max="2326" width="13.5703125" style="7" customWidth="1"/>
    <col min="2327" max="2327" width="15.42578125" style="7" customWidth="1"/>
    <col min="2328" max="2330" width="0" style="7" hidden="1" customWidth="1"/>
    <col min="2331" max="2331" width="19.7109375" style="7" customWidth="1"/>
    <col min="2332" max="2332" width="63.85546875" style="7" bestFit="1" customWidth="1"/>
    <col min="2333" max="2560" width="11.42578125" style="7"/>
    <col min="2561" max="2561" width="28.7109375" style="7" customWidth="1"/>
    <col min="2562" max="2562" width="50.42578125" style="7" bestFit="1" customWidth="1"/>
    <col min="2563" max="2563" width="8.85546875" style="7" customWidth="1"/>
    <col min="2564" max="2564" width="19.85546875" style="7" customWidth="1"/>
    <col min="2565" max="2565" width="36" style="7" bestFit="1" customWidth="1"/>
    <col min="2566" max="2566" width="13.42578125" style="7" bestFit="1" customWidth="1"/>
    <col min="2567" max="2567" width="23" style="7" bestFit="1" customWidth="1"/>
    <col min="2568" max="2568" width="24.5703125" style="7" bestFit="1" customWidth="1"/>
    <col min="2569" max="2569" width="25.42578125" style="7" bestFit="1" customWidth="1"/>
    <col min="2570" max="2570" width="17" style="7" customWidth="1"/>
    <col min="2571" max="2577" width="13.5703125" style="7" customWidth="1"/>
    <col min="2578" max="2579" width="16.7109375" style="7" customWidth="1"/>
    <col min="2580" max="2580" width="15.42578125" style="7" customWidth="1"/>
    <col min="2581" max="2582" width="13.5703125" style="7" customWidth="1"/>
    <col min="2583" max="2583" width="15.42578125" style="7" customWidth="1"/>
    <col min="2584" max="2586" width="0" style="7" hidden="1" customWidth="1"/>
    <col min="2587" max="2587" width="19.7109375" style="7" customWidth="1"/>
    <col min="2588" max="2588" width="63.85546875" style="7" bestFit="1" customWidth="1"/>
    <col min="2589" max="2816" width="11.42578125" style="7"/>
    <col min="2817" max="2817" width="28.7109375" style="7" customWidth="1"/>
    <col min="2818" max="2818" width="50.42578125" style="7" bestFit="1" customWidth="1"/>
    <col min="2819" max="2819" width="8.85546875" style="7" customWidth="1"/>
    <col min="2820" max="2820" width="19.85546875" style="7" customWidth="1"/>
    <col min="2821" max="2821" width="36" style="7" bestFit="1" customWidth="1"/>
    <col min="2822" max="2822" width="13.42578125" style="7" bestFit="1" customWidth="1"/>
    <col min="2823" max="2823" width="23" style="7" bestFit="1" customWidth="1"/>
    <col min="2824" max="2824" width="24.5703125" style="7" bestFit="1" customWidth="1"/>
    <col min="2825" max="2825" width="25.42578125" style="7" bestFit="1" customWidth="1"/>
    <col min="2826" max="2826" width="17" style="7" customWidth="1"/>
    <col min="2827" max="2833" width="13.5703125" style="7" customWidth="1"/>
    <col min="2834" max="2835" width="16.7109375" style="7" customWidth="1"/>
    <col min="2836" max="2836" width="15.42578125" style="7" customWidth="1"/>
    <col min="2837" max="2838" width="13.5703125" style="7" customWidth="1"/>
    <col min="2839" max="2839" width="15.42578125" style="7" customWidth="1"/>
    <col min="2840" max="2842" width="0" style="7" hidden="1" customWidth="1"/>
    <col min="2843" max="2843" width="19.7109375" style="7" customWidth="1"/>
    <col min="2844" max="2844" width="63.85546875" style="7" bestFit="1" customWidth="1"/>
    <col min="2845" max="3072" width="11.42578125" style="7"/>
    <col min="3073" max="3073" width="28.7109375" style="7" customWidth="1"/>
    <col min="3074" max="3074" width="50.42578125" style="7" bestFit="1" customWidth="1"/>
    <col min="3075" max="3075" width="8.85546875" style="7" customWidth="1"/>
    <col min="3076" max="3076" width="19.85546875" style="7" customWidth="1"/>
    <col min="3077" max="3077" width="36" style="7" bestFit="1" customWidth="1"/>
    <col min="3078" max="3078" width="13.42578125" style="7" bestFit="1" customWidth="1"/>
    <col min="3079" max="3079" width="23" style="7" bestFit="1" customWidth="1"/>
    <col min="3080" max="3080" width="24.5703125" style="7" bestFit="1" customWidth="1"/>
    <col min="3081" max="3081" width="25.42578125" style="7" bestFit="1" customWidth="1"/>
    <col min="3082" max="3082" width="17" style="7" customWidth="1"/>
    <col min="3083" max="3089" width="13.5703125" style="7" customWidth="1"/>
    <col min="3090" max="3091" width="16.7109375" style="7" customWidth="1"/>
    <col min="3092" max="3092" width="15.42578125" style="7" customWidth="1"/>
    <col min="3093" max="3094" width="13.5703125" style="7" customWidth="1"/>
    <col min="3095" max="3095" width="15.42578125" style="7" customWidth="1"/>
    <col min="3096" max="3098" width="0" style="7" hidden="1" customWidth="1"/>
    <col min="3099" max="3099" width="19.7109375" style="7" customWidth="1"/>
    <col min="3100" max="3100" width="63.85546875" style="7" bestFit="1" customWidth="1"/>
    <col min="3101" max="3328" width="11.42578125" style="7"/>
    <col min="3329" max="3329" width="28.7109375" style="7" customWidth="1"/>
    <col min="3330" max="3330" width="50.42578125" style="7" bestFit="1" customWidth="1"/>
    <col min="3331" max="3331" width="8.85546875" style="7" customWidth="1"/>
    <col min="3332" max="3332" width="19.85546875" style="7" customWidth="1"/>
    <col min="3333" max="3333" width="36" style="7" bestFit="1" customWidth="1"/>
    <col min="3334" max="3334" width="13.42578125" style="7" bestFit="1" customWidth="1"/>
    <col min="3335" max="3335" width="23" style="7" bestFit="1" customWidth="1"/>
    <col min="3336" max="3336" width="24.5703125" style="7" bestFit="1" customWidth="1"/>
    <col min="3337" max="3337" width="25.42578125" style="7" bestFit="1" customWidth="1"/>
    <col min="3338" max="3338" width="17" style="7" customWidth="1"/>
    <col min="3339" max="3345" width="13.5703125" style="7" customWidth="1"/>
    <col min="3346" max="3347" width="16.7109375" style="7" customWidth="1"/>
    <col min="3348" max="3348" width="15.42578125" style="7" customWidth="1"/>
    <col min="3349" max="3350" width="13.5703125" style="7" customWidth="1"/>
    <col min="3351" max="3351" width="15.42578125" style="7" customWidth="1"/>
    <col min="3352" max="3354" width="0" style="7" hidden="1" customWidth="1"/>
    <col min="3355" max="3355" width="19.7109375" style="7" customWidth="1"/>
    <col min="3356" max="3356" width="63.85546875" style="7" bestFit="1" customWidth="1"/>
    <col min="3357" max="3584" width="11.42578125" style="7"/>
    <col min="3585" max="3585" width="28.7109375" style="7" customWidth="1"/>
    <col min="3586" max="3586" width="50.42578125" style="7" bestFit="1" customWidth="1"/>
    <col min="3587" max="3587" width="8.85546875" style="7" customWidth="1"/>
    <col min="3588" max="3588" width="19.85546875" style="7" customWidth="1"/>
    <col min="3589" max="3589" width="36" style="7" bestFit="1" customWidth="1"/>
    <col min="3590" max="3590" width="13.42578125" style="7" bestFit="1" customWidth="1"/>
    <col min="3591" max="3591" width="23" style="7" bestFit="1" customWidth="1"/>
    <col min="3592" max="3592" width="24.5703125" style="7" bestFit="1" customWidth="1"/>
    <col min="3593" max="3593" width="25.42578125" style="7" bestFit="1" customWidth="1"/>
    <col min="3594" max="3594" width="17" style="7" customWidth="1"/>
    <col min="3595" max="3601" width="13.5703125" style="7" customWidth="1"/>
    <col min="3602" max="3603" width="16.7109375" style="7" customWidth="1"/>
    <col min="3604" max="3604" width="15.42578125" style="7" customWidth="1"/>
    <col min="3605" max="3606" width="13.5703125" style="7" customWidth="1"/>
    <col min="3607" max="3607" width="15.42578125" style="7" customWidth="1"/>
    <col min="3608" max="3610" width="0" style="7" hidden="1" customWidth="1"/>
    <col min="3611" max="3611" width="19.7109375" style="7" customWidth="1"/>
    <col min="3612" max="3612" width="63.85546875" style="7" bestFit="1" customWidth="1"/>
    <col min="3613" max="3840" width="11.42578125" style="7"/>
    <col min="3841" max="3841" width="28.7109375" style="7" customWidth="1"/>
    <col min="3842" max="3842" width="50.42578125" style="7" bestFit="1" customWidth="1"/>
    <col min="3843" max="3843" width="8.85546875" style="7" customWidth="1"/>
    <col min="3844" max="3844" width="19.85546875" style="7" customWidth="1"/>
    <col min="3845" max="3845" width="36" style="7" bestFit="1" customWidth="1"/>
    <col min="3846" max="3846" width="13.42578125" style="7" bestFit="1" customWidth="1"/>
    <col min="3847" max="3847" width="23" style="7" bestFit="1" customWidth="1"/>
    <col min="3848" max="3848" width="24.5703125" style="7" bestFit="1" customWidth="1"/>
    <col min="3849" max="3849" width="25.42578125" style="7" bestFit="1" customWidth="1"/>
    <col min="3850" max="3850" width="17" style="7" customWidth="1"/>
    <col min="3851" max="3857" width="13.5703125" style="7" customWidth="1"/>
    <col min="3858" max="3859" width="16.7109375" style="7" customWidth="1"/>
    <col min="3860" max="3860" width="15.42578125" style="7" customWidth="1"/>
    <col min="3861" max="3862" width="13.5703125" style="7" customWidth="1"/>
    <col min="3863" max="3863" width="15.42578125" style="7" customWidth="1"/>
    <col min="3864" max="3866" width="0" style="7" hidden="1" customWidth="1"/>
    <col min="3867" max="3867" width="19.7109375" style="7" customWidth="1"/>
    <col min="3868" max="3868" width="63.85546875" style="7" bestFit="1" customWidth="1"/>
    <col min="3869" max="4096" width="11.42578125" style="7"/>
    <col min="4097" max="4097" width="28.7109375" style="7" customWidth="1"/>
    <col min="4098" max="4098" width="50.42578125" style="7" bestFit="1" customWidth="1"/>
    <col min="4099" max="4099" width="8.85546875" style="7" customWidth="1"/>
    <col min="4100" max="4100" width="19.85546875" style="7" customWidth="1"/>
    <col min="4101" max="4101" width="36" style="7" bestFit="1" customWidth="1"/>
    <col min="4102" max="4102" width="13.42578125" style="7" bestFit="1" customWidth="1"/>
    <col min="4103" max="4103" width="23" style="7" bestFit="1" customWidth="1"/>
    <col min="4104" max="4104" width="24.5703125" style="7" bestFit="1" customWidth="1"/>
    <col min="4105" max="4105" width="25.42578125" style="7" bestFit="1" customWidth="1"/>
    <col min="4106" max="4106" width="17" style="7" customWidth="1"/>
    <col min="4107" max="4113" width="13.5703125" style="7" customWidth="1"/>
    <col min="4114" max="4115" width="16.7109375" style="7" customWidth="1"/>
    <col min="4116" max="4116" width="15.42578125" style="7" customWidth="1"/>
    <col min="4117" max="4118" width="13.5703125" style="7" customWidth="1"/>
    <col min="4119" max="4119" width="15.42578125" style="7" customWidth="1"/>
    <col min="4120" max="4122" width="0" style="7" hidden="1" customWidth="1"/>
    <col min="4123" max="4123" width="19.7109375" style="7" customWidth="1"/>
    <col min="4124" max="4124" width="63.85546875" style="7" bestFit="1" customWidth="1"/>
    <col min="4125" max="4352" width="11.42578125" style="7"/>
    <col min="4353" max="4353" width="28.7109375" style="7" customWidth="1"/>
    <col min="4354" max="4354" width="50.42578125" style="7" bestFit="1" customWidth="1"/>
    <col min="4355" max="4355" width="8.85546875" style="7" customWidth="1"/>
    <col min="4356" max="4356" width="19.85546875" style="7" customWidth="1"/>
    <col min="4357" max="4357" width="36" style="7" bestFit="1" customWidth="1"/>
    <col min="4358" max="4358" width="13.42578125" style="7" bestFit="1" customWidth="1"/>
    <col min="4359" max="4359" width="23" style="7" bestFit="1" customWidth="1"/>
    <col min="4360" max="4360" width="24.5703125" style="7" bestFit="1" customWidth="1"/>
    <col min="4361" max="4361" width="25.42578125" style="7" bestFit="1" customWidth="1"/>
    <col min="4362" max="4362" width="17" style="7" customWidth="1"/>
    <col min="4363" max="4369" width="13.5703125" style="7" customWidth="1"/>
    <col min="4370" max="4371" width="16.7109375" style="7" customWidth="1"/>
    <col min="4372" max="4372" width="15.42578125" style="7" customWidth="1"/>
    <col min="4373" max="4374" width="13.5703125" style="7" customWidth="1"/>
    <col min="4375" max="4375" width="15.42578125" style="7" customWidth="1"/>
    <col min="4376" max="4378" width="0" style="7" hidden="1" customWidth="1"/>
    <col min="4379" max="4379" width="19.7109375" style="7" customWidth="1"/>
    <col min="4380" max="4380" width="63.85546875" style="7" bestFit="1" customWidth="1"/>
    <col min="4381" max="4608" width="11.42578125" style="7"/>
    <col min="4609" max="4609" width="28.7109375" style="7" customWidth="1"/>
    <col min="4610" max="4610" width="50.42578125" style="7" bestFit="1" customWidth="1"/>
    <col min="4611" max="4611" width="8.85546875" style="7" customWidth="1"/>
    <col min="4612" max="4612" width="19.85546875" style="7" customWidth="1"/>
    <col min="4613" max="4613" width="36" style="7" bestFit="1" customWidth="1"/>
    <col min="4614" max="4614" width="13.42578125" style="7" bestFit="1" customWidth="1"/>
    <col min="4615" max="4615" width="23" style="7" bestFit="1" customWidth="1"/>
    <col min="4616" max="4616" width="24.5703125" style="7" bestFit="1" customWidth="1"/>
    <col min="4617" max="4617" width="25.42578125" style="7" bestFit="1" customWidth="1"/>
    <col min="4618" max="4618" width="17" style="7" customWidth="1"/>
    <col min="4619" max="4625" width="13.5703125" style="7" customWidth="1"/>
    <col min="4626" max="4627" width="16.7109375" style="7" customWidth="1"/>
    <col min="4628" max="4628" width="15.42578125" style="7" customWidth="1"/>
    <col min="4629" max="4630" width="13.5703125" style="7" customWidth="1"/>
    <col min="4631" max="4631" width="15.42578125" style="7" customWidth="1"/>
    <col min="4632" max="4634" width="0" style="7" hidden="1" customWidth="1"/>
    <col min="4635" max="4635" width="19.7109375" style="7" customWidth="1"/>
    <col min="4636" max="4636" width="63.85546875" style="7" bestFit="1" customWidth="1"/>
    <col min="4637" max="4864" width="11.42578125" style="7"/>
    <col min="4865" max="4865" width="28.7109375" style="7" customWidth="1"/>
    <col min="4866" max="4866" width="50.42578125" style="7" bestFit="1" customWidth="1"/>
    <col min="4867" max="4867" width="8.85546875" style="7" customWidth="1"/>
    <col min="4868" max="4868" width="19.85546875" style="7" customWidth="1"/>
    <col min="4869" max="4869" width="36" style="7" bestFit="1" customWidth="1"/>
    <col min="4870" max="4870" width="13.42578125" style="7" bestFit="1" customWidth="1"/>
    <col min="4871" max="4871" width="23" style="7" bestFit="1" customWidth="1"/>
    <col min="4872" max="4872" width="24.5703125" style="7" bestFit="1" customWidth="1"/>
    <col min="4873" max="4873" width="25.42578125" style="7" bestFit="1" customWidth="1"/>
    <col min="4874" max="4874" width="17" style="7" customWidth="1"/>
    <col min="4875" max="4881" width="13.5703125" style="7" customWidth="1"/>
    <col min="4882" max="4883" width="16.7109375" style="7" customWidth="1"/>
    <col min="4884" max="4884" width="15.42578125" style="7" customWidth="1"/>
    <col min="4885" max="4886" width="13.5703125" style="7" customWidth="1"/>
    <col min="4887" max="4887" width="15.42578125" style="7" customWidth="1"/>
    <col min="4888" max="4890" width="0" style="7" hidden="1" customWidth="1"/>
    <col min="4891" max="4891" width="19.7109375" style="7" customWidth="1"/>
    <col min="4892" max="4892" width="63.85546875" style="7" bestFit="1" customWidth="1"/>
    <col min="4893" max="5120" width="11.42578125" style="7"/>
    <col min="5121" max="5121" width="28.7109375" style="7" customWidth="1"/>
    <col min="5122" max="5122" width="50.42578125" style="7" bestFit="1" customWidth="1"/>
    <col min="5123" max="5123" width="8.85546875" style="7" customWidth="1"/>
    <col min="5124" max="5124" width="19.85546875" style="7" customWidth="1"/>
    <col min="5125" max="5125" width="36" style="7" bestFit="1" customWidth="1"/>
    <col min="5126" max="5126" width="13.42578125" style="7" bestFit="1" customWidth="1"/>
    <col min="5127" max="5127" width="23" style="7" bestFit="1" customWidth="1"/>
    <col min="5128" max="5128" width="24.5703125" style="7" bestFit="1" customWidth="1"/>
    <col min="5129" max="5129" width="25.42578125" style="7" bestFit="1" customWidth="1"/>
    <col min="5130" max="5130" width="17" style="7" customWidth="1"/>
    <col min="5131" max="5137" width="13.5703125" style="7" customWidth="1"/>
    <col min="5138" max="5139" width="16.7109375" style="7" customWidth="1"/>
    <col min="5140" max="5140" width="15.42578125" style="7" customWidth="1"/>
    <col min="5141" max="5142" width="13.5703125" style="7" customWidth="1"/>
    <col min="5143" max="5143" width="15.42578125" style="7" customWidth="1"/>
    <col min="5144" max="5146" width="0" style="7" hidden="1" customWidth="1"/>
    <col min="5147" max="5147" width="19.7109375" style="7" customWidth="1"/>
    <col min="5148" max="5148" width="63.85546875" style="7" bestFit="1" customWidth="1"/>
    <col min="5149" max="5376" width="11.42578125" style="7"/>
    <col min="5377" max="5377" width="28.7109375" style="7" customWidth="1"/>
    <col min="5378" max="5378" width="50.42578125" style="7" bestFit="1" customWidth="1"/>
    <col min="5379" max="5379" width="8.85546875" style="7" customWidth="1"/>
    <col min="5380" max="5380" width="19.85546875" style="7" customWidth="1"/>
    <col min="5381" max="5381" width="36" style="7" bestFit="1" customWidth="1"/>
    <col min="5382" max="5382" width="13.42578125" style="7" bestFit="1" customWidth="1"/>
    <col min="5383" max="5383" width="23" style="7" bestFit="1" customWidth="1"/>
    <col min="5384" max="5384" width="24.5703125" style="7" bestFit="1" customWidth="1"/>
    <col min="5385" max="5385" width="25.42578125" style="7" bestFit="1" customWidth="1"/>
    <col min="5386" max="5386" width="17" style="7" customWidth="1"/>
    <col min="5387" max="5393" width="13.5703125" style="7" customWidth="1"/>
    <col min="5394" max="5395" width="16.7109375" style="7" customWidth="1"/>
    <col min="5396" max="5396" width="15.42578125" style="7" customWidth="1"/>
    <col min="5397" max="5398" width="13.5703125" style="7" customWidth="1"/>
    <col min="5399" max="5399" width="15.42578125" style="7" customWidth="1"/>
    <col min="5400" max="5402" width="0" style="7" hidden="1" customWidth="1"/>
    <col min="5403" max="5403" width="19.7109375" style="7" customWidth="1"/>
    <col min="5404" max="5404" width="63.85546875" style="7" bestFit="1" customWidth="1"/>
    <col min="5405" max="5632" width="11.42578125" style="7"/>
    <col min="5633" max="5633" width="28.7109375" style="7" customWidth="1"/>
    <col min="5634" max="5634" width="50.42578125" style="7" bestFit="1" customWidth="1"/>
    <col min="5635" max="5635" width="8.85546875" style="7" customWidth="1"/>
    <col min="5636" max="5636" width="19.85546875" style="7" customWidth="1"/>
    <col min="5637" max="5637" width="36" style="7" bestFit="1" customWidth="1"/>
    <col min="5638" max="5638" width="13.42578125" style="7" bestFit="1" customWidth="1"/>
    <col min="5639" max="5639" width="23" style="7" bestFit="1" customWidth="1"/>
    <col min="5640" max="5640" width="24.5703125" style="7" bestFit="1" customWidth="1"/>
    <col min="5641" max="5641" width="25.42578125" style="7" bestFit="1" customWidth="1"/>
    <col min="5642" max="5642" width="17" style="7" customWidth="1"/>
    <col min="5643" max="5649" width="13.5703125" style="7" customWidth="1"/>
    <col min="5650" max="5651" width="16.7109375" style="7" customWidth="1"/>
    <col min="5652" max="5652" width="15.42578125" style="7" customWidth="1"/>
    <col min="5653" max="5654" width="13.5703125" style="7" customWidth="1"/>
    <col min="5655" max="5655" width="15.42578125" style="7" customWidth="1"/>
    <col min="5656" max="5658" width="0" style="7" hidden="1" customWidth="1"/>
    <col min="5659" max="5659" width="19.7109375" style="7" customWidth="1"/>
    <col min="5660" max="5660" width="63.85546875" style="7" bestFit="1" customWidth="1"/>
    <col min="5661" max="5888" width="11.42578125" style="7"/>
    <col min="5889" max="5889" width="28.7109375" style="7" customWidth="1"/>
    <col min="5890" max="5890" width="50.42578125" style="7" bestFit="1" customWidth="1"/>
    <col min="5891" max="5891" width="8.85546875" style="7" customWidth="1"/>
    <col min="5892" max="5892" width="19.85546875" style="7" customWidth="1"/>
    <col min="5893" max="5893" width="36" style="7" bestFit="1" customWidth="1"/>
    <col min="5894" max="5894" width="13.42578125" style="7" bestFit="1" customWidth="1"/>
    <col min="5895" max="5895" width="23" style="7" bestFit="1" customWidth="1"/>
    <col min="5896" max="5896" width="24.5703125" style="7" bestFit="1" customWidth="1"/>
    <col min="5897" max="5897" width="25.42578125" style="7" bestFit="1" customWidth="1"/>
    <col min="5898" max="5898" width="17" style="7" customWidth="1"/>
    <col min="5899" max="5905" width="13.5703125" style="7" customWidth="1"/>
    <col min="5906" max="5907" width="16.7109375" style="7" customWidth="1"/>
    <col min="5908" max="5908" width="15.42578125" style="7" customWidth="1"/>
    <col min="5909" max="5910" width="13.5703125" style="7" customWidth="1"/>
    <col min="5911" max="5911" width="15.42578125" style="7" customWidth="1"/>
    <col min="5912" max="5914" width="0" style="7" hidden="1" customWidth="1"/>
    <col min="5915" max="5915" width="19.7109375" style="7" customWidth="1"/>
    <col min="5916" max="5916" width="63.85546875" style="7" bestFit="1" customWidth="1"/>
    <col min="5917" max="6144" width="11.42578125" style="7"/>
    <col min="6145" max="6145" width="28.7109375" style="7" customWidth="1"/>
    <col min="6146" max="6146" width="50.42578125" style="7" bestFit="1" customWidth="1"/>
    <col min="6147" max="6147" width="8.85546875" style="7" customWidth="1"/>
    <col min="6148" max="6148" width="19.85546875" style="7" customWidth="1"/>
    <col min="6149" max="6149" width="36" style="7" bestFit="1" customWidth="1"/>
    <col min="6150" max="6150" width="13.42578125" style="7" bestFit="1" customWidth="1"/>
    <col min="6151" max="6151" width="23" style="7" bestFit="1" customWidth="1"/>
    <col min="6152" max="6152" width="24.5703125" style="7" bestFit="1" customWidth="1"/>
    <col min="6153" max="6153" width="25.42578125" style="7" bestFit="1" customWidth="1"/>
    <col min="6154" max="6154" width="17" style="7" customWidth="1"/>
    <col min="6155" max="6161" width="13.5703125" style="7" customWidth="1"/>
    <col min="6162" max="6163" width="16.7109375" style="7" customWidth="1"/>
    <col min="6164" max="6164" width="15.42578125" style="7" customWidth="1"/>
    <col min="6165" max="6166" width="13.5703125" style="7" customWidth="1"/>
    <col min="6167" max="6167" width="15.42578125" style="7" customWidth="1"/>
    <col min="6168" max="6170" width="0" style="7" hidden="1" customWidth="1"/>
    <col min="6171" max="6171" width="19.7109375" style="7" customWidth="1"/>
    <col min="6172" max="6172" width="63.85546875" style="7" bestFit="1" customWidth="1"/>
    <col min="6173" max="6400" width="11.42578125" style="7"/>
    <col min="6401" max="6401" width="28.7109375" style="7" customWidth="1"/>
    <col min="6402" max="6402" width="50.42578125" style="7" bestFit="1" customWidth="1"/>
    <col min="6403" max="6403" width="8.85546875" style="7" customWidth="1"/>
    <col min="6404" max="6404" width="19.85546875" style="7" customWidth="1"/>
    <col min="6405" max="6405" width="36" style="7" bestFit="1" customWidth="1"/>
    <col min="6406" max="6406" width="13.42578125" style="7" bestFit="1" customWidth="1"/>
    <col min="6407" max="6407" width="23" style="7" bestFit="1" customWidth="1"/>
    <col min="6408" max="6408" width="24.5703125" style="7" bestFit="1" customWidth="1"/>
    <col min="6409" max="6409" width="25.42578125" style="7" bestFit="1" customWidth="1"/>
    <col min="6410" max="6410" width="17" style="7" customWidth="1"/>
    <col min="6411" max="6417" width="13.5703125" style="7" customWidth="1"/>
    <col min="6418" max="6419" width="16.7109375" style="7" customWidth="1"/>
    <col min="6420" max="6420" width="15.42578125" style="7" customWidth="1"/>
    <col min="6421" max="6422" width="13.5703125" style="7" customWidth="1"/>
    <col min="6423" max="6423" width="15.42578125" style="7" customWidth="1"/>
    <col min="6424" max="6426" width="0" style="7" hidden="1" customWidth="1"/>
    <col min="6427" max="6427" width="19.7109375" style="7" customWidth="1"/>
    <col min="6428" max="6428" width="63.85546875" style="7" bestFit="1" customWidth="1"/>
    <col min="6429" max="6656" width="11.42578125" style="7"/>
    <col min="6657" max="6657" width="28.7109375" style="7" customWidth="1"/>
    <col min="6658" max="6658" width="50.42578125" style="7" bestFit="1" customWidth="1"/>
    <col min="6659" max="6659" width="8.85546875" style="7" customWidth="1"/>
    <col min="6660" max="6660" width="19.85546875" style="7" customWidth="1"/>
    <col min="6661" max="6661" width="36" style="7" bestFit="1" customWidth="1"/>
    <col min="6662" max="6662" width="13.42578125" style="7" bestFit="1" customWidth="1"/>
    <col min="6663" max="6663" width="23" style="7" bestFit="1" customWidth="1"/>
    <col min="6664" max="6664" width="24.5703125" style="7" bestFit="1" customWidth="1"/>
    <col min="6665" max="6665" width="25.42578125" style="7" bestFit="1" customWidth="1"/>
    <col min="6666" max="6666" width="17" style="7" customWidth="1"/>
    <col min="6667" max="6673" width="13.5703125" style="7" customWidth="1"/>
    <col min="6674" max="6675" width="16.7109375" style="7" customWidth="1"/>
    <col min="6676" max="6676" width="15.42578125" style="7" customWidth="1"/>
    <col min="6677" max="6678" width="13.5703125" style="7" customWidth="1"/>
    <col min="6679" max="6679" width="15.42578125" style="7" customWidth="1"/>
    <col min="6680" max="6682" width="0" style="7" hidden="1" customWidth="1"/>
    <col min="6683" max="6683" width="19.7109375" style="7" customWidth="1"/>
    <col min="6684" max="6684" width="63.85546875" style="7" bestFit="1" customWidth="1"/>
    <col min="6685" max="6912" width="11.42578125" style="7"/>
    <col min="6913" max="6913" width="28.7109375" style="7" customWidth="1"/>
    <col min="6914" max="6914" width="50.42578125" style="7" bestFit="1" customWidth="1"/>
    <col min="6915" max="6915" width="8.85546875" style="7" customWidth="1"/>
    <col min="6916" max="6916" width="19.85546875" style="7" customWidth="1"/>
    <col min="6917" max="6917" width="36" style="7" bestFit="1" customWidth="1"/>
    <col min="6918" max="6918" width="13.42578125" style="7" bestFit="1" customWidth="1"/>
    <col min="6919" max="6919" width="23" style="7" bestFit="1" customWidth="1"/>
    <col min="6920" max="6920" width="24.5703125" style="7" bestFit="1" customWidth="1"/>
    <col min="6921" max="6921" width="25.42578125" style="7" bestFit="1" customWidth="1"/>
    <col min="6922" max="6922" width="17" style="7" customWidth="1"/>
    <col min="6923" max="6929" width="13.5703125" style="7" customWidth="1"/>
    <col min="6930" max="6931" width="16.7109375" style="7" customWidth="1"/>
    <col min="6932" max="6932" width="15.42578125" style="7" customWidth="1"/>
    <col min="6933" max="6934" width="13.5703125" style="7" customWidth="1"/>
    <col min="6935" max="6935" width="15.42578125" style="7" customWidth="1"/>
    <col min="6936" max="6938" width="0" style="7" hidden="1" customWidth="1"/>
    <col min="6939" max="6939" width="19.7109375" style="7" customWidth="1"/>
    <col min="6940" max="6940" width="63.85546875" style="7" bestFit="1" customWidth="1"/>
    <col min="6941" max="7168" width="11.42578125" style="7"/>
    <col min="7169" max="7169" width="28.7109375" style="7" customWidth="1"/>
    <col min="7170" max="7170" width="50.42578125" style="7" bestFit="1" customWidth="1"/>
    <col min="7171" max="7171" width="8.85546875" style="7" customWidth="1"/>
    <col min="7172" max="7172" width="19.85546875" style="7" customWidth="1"/>
    <col min="7173" max="7173" width="36" style="7" bestFit="1" customWidth="1"/>
    <col min="7174" max="7174" width="13.42578125" style="7" bestFit="1" customWidth="1"/>
    <col min="7175" max="7175" width="23" style="7" bestFit="1" customWidth="1"/>
    <col min="7176" max="7176" width="24.5703125" style="7" bestFit="1" customWidth="1"/>
    <col min="7177" max="7177" width="25.42578125" style="7" bestFit="1" customWidth="1"/>
    <col min="7178" max="7178" width="17" style="7" customWidth="1"/>
    <col min="7179" max="7185" width="13.5703125" style="7" customWidth="1"/>
    <col min="7186" max="7187" width="16.7109375" style="7" customWidth="1"/>
    <col min="7188" max="7188" width="15.42578125" style="7" customWidth="1"/>
    <col min="7189" max="7190" width="13.5703125" style="7" customWidth="1"/>
    <col min="7191" max="7191" width="15.42578125" style="7" customWidth="1"/>
    <col min="7192" max="7194" width="0" style="7" hidden="1" customWidth="1"/>
    <col min="7195" max="7195" width="19.7109375" style="7" customWidth="1"/>
    <col min="7196" max="7196" width="63.85546875" style="7" bestFit="1" customWidth="1"/>
    <col min="7197" max="7424" width="11.42578125" style="7"/>
    <col min="7425" max="7425" width="28.7109375" style="7" customWidth="1"/>
    <col min="7426" max="7426" width="50.42578125" style="7" bestFit="1" customWidth="1"/>
    <col min="7427" max="7427" width="8.85546875" style="7" customWidth="1"/>
    <col min="7428" max="7428" width="19.85546875" style="7" customWidth="1"/>
    <col min="7429" max="7429" width="36" style="7" bestFit="1" customWidth="1"/>
    <col min="7430" max="7430" width="13.42578125" style="7" bestFit="1" customWidth="1"/>
    <col min="7431" max="7431" width="23" style="7" bestFit="1" customWidth="1"/>
    <col min="7432" max="7432" width="24.5703125" style="7" bestFit="1" customWidth="1"/>
    <col min="7433" max="7433" width="25.42578125" style="7" bestFit="1" customWidth="1"/>
    <col min="7434" max="7434" width="17" style="7" customWidth="1"/>
    <col min="7435" max="7441" width="13.5703125" style="7" customWidth="1"/>
    <col min="7442" max="7443" width="16.7109375" style="7" customWidth="1"/>
    <col min="7444" max="7444" width="15.42578125" style="7" customWidth="1"/>
    <col min="7445" max="7446" width="13.5703125" style="7" customWidth="1"/>
    <col min="7447" max="7447" width="15.42578125" style="7" customWidth="1"/>
    <col min="7448" max="7450" width="0" style="7" hidden="1" customWidth="1"/>
    <col min="7451" max="7451" width="19.7109375" style="7" customWidth="1"/>
    <col min="7452" max="7452" width="63.85546875" style="7" bestFit="1" customWidth="1"/>
    <col min="7453" max="7680" width="11.42578125" style="7"/>
    <col min="7681" max="7681" width="28.7109375" style="7" customWidth="1"/>
    <col min="7682" max="7682" width="50.42578125" style="7" bestFit="1" customWidth="1"/>
    <col min="7683" max="7683" width="8.85546875" style="7" customWidth="1"/>
    <col min="7684" max="7684" width="19.85546875" style="7" customWidth="1"/>
    <col min="7685" max="7685" width="36" style="7" bestFit="1" customWidth="1"/>
    <col min="7686" max="7686" width="13.42578125" style="7" bestFit="1" customWidth="1"/>
    <col min="7687" max="7687" width="23" style="7" bestFit="1" customWidth="1"/>
    <col min="7688" max="7688" width="24.5703125" style="7" bestFit="1" customWidth="1"/>
    <col min="7689" max="7689" width="25.42578125" style="7" bestFit="1" customWidth="1"/>
    <col min="7690" max="7690" width="17" style="7" customWidth="1"/>
    <col min="7691" max="7697" width="13.5703125" style="7" customWidth="1"/>
    <col min="7698" max="7699" width="16.7109375" style="7" customWidth="1"/>
    <col min="7700" max="7700" width="15.42578125" style="7" customWidth="1"/>
    <col min="7701" max="7702" width="13.5703125" style="7" customWidth="1"/>
    <col min="7703" max="7703" width="15.42578125" style="7" customWidth="1"/>
    <col min="7704" max="7706" width="0" style="7" hidden="1" customWidth="1"/>
    <col min="7707" max="7707" width="19.7109375" style="7" customWidth="1"/>
    <col min="7708" max="7708" width="63.85546875" style="7" bestFit="1" customWidth="1"/>
    <col min="7709" max="7936" width="11.42578125" style="7"/>
    <col min="7937" max="7937" width="28.7109375" style="7" customWidth="1"/>
    <col min="7938" max="7938" width="50.42578125" style="7" bestFit="1" customWidth="1"/>
    <col min="7939" max="7939" width="8.85546875" style="7" customWidth="1"/>
    <col min="7940" max="7940" width="19.85546875" style="7" customWidth="1"/>
    <col min="7941" max="7941" width="36" style="7" bestFit="1" customWidth="1"/>
    <col min="7942" max="7942" width="13.42578125" style="7" bestFit="1" customWidth="1"/>
    <col min="7943" max="7943" width="23" style="7" bestFit="1" customWidth="1"/>
    <col min="7944" max="7944" width="24.5703125" style="7" bestFit="1" customWidth="1"/>
    <col min="7945" max="7945" width="25.42578125" style="7" bestFit="1" customWidth="1"/>
    <col min="7946" max="7946" width="17" style="7" customWidth="1"/>
    <col min="7947" max="7953" width="13.5703125" style="7" customWidth="1"/>
    <col min="7954" max="7955" width="16.7109375" style="7" customWidth="1"/>
    <col min="7956" max="7956" width="15.42578125" style="7" customWidth="1"/>
    <col min="7957" max="7958" width="13.5703125" style="7" customWidth="1"/>
    <col min="7959" max="7959" width="15.42578125" style="7" customWidth="1"/>
    <col min="7960" max="7962" width="0" style="7" hidden="1" customWidth="1"/>
    <col min="7963" max="7963" width="19.7109375" style="7" customWidth="1"/>
    <col min="7964" max="7964" width="63.85546875" style="7" bestFit="1" customWidth="1"/>
    <col min="7965" max="8192" width="11.42578125" style="7"/>
    <col min="8193" max="8193" width="28.7109375" style="7" customWidth="1"/>
    <col min="8194" max="8194" width="50.42578125" style="7" bestFit="1" customWidth="1"/>
    <col min="8195" max="8195" width="8.85546875" style="7" customWidth="1"/>
    <col min="8196" max="8196" width="19.85546875" style="7" customWidth="1"/>
    <col min="8197" max="8197" width="36" style="7" bestFit="1" customWidth="1"/>
    <col min="8198" max="8198" width="13.42578125" style="7" bestFit="1" customWidth="1"/>
    <col min="8199" max="8199" width="23" style="7" bestFit="1" customWidth="1"/>
    <col min="8200" max="8200" width="24.5703125" style="7" bestFit="1" customWidth="1"/>
    <col min="8201" max="8201" width="25.42578125" style="7" bestFit="1" customWidth="1"/>
    <col min="8202" max="8202" width="17" style="7" customWidth="1"/>
    <col min="8203" max="8209" width="13.5703125" style="7" customWidth="1"/>
    <col min="8210" max="8211" width="16.7109375" style="7" customWidth="1"/>
    <col min="8212" max="8212" width="15.42578125" style="7" customWidth="1"/>
    <col min="8213" max="8214" width="13.5703125" style="7" customWidth="1"/>
    <col min="8215" max="8215" width="15.42578125" style="7" customWidth="1"/>
    <col min="8216" max="8218" width="0" style="7" hidden="1" customWidth="1"/>
    <col min="8219" max="8219" width="19.7109375" style="7" customWidth="1"/>
    <col min="8220" max="8220" width="63.85546875" style="7" bestFit="1" customWidth="1"/>
    <col min="8221" max="8448" width="11.42578125" style="7"/>
    <col min="8449" max="8449" width="28.7109375" style="7" customWidth="1"/>
    <col min="8450" max="8450" width="50.42578125" style="7" bestFit="1" customWidth="1"/>
    <col min="8451" max="8451" width="8.85546875" style="7" customWidth="1"/>
    <col min="8452" max="8452" width="19.85546875" style="7" customWidth="1"/>
    <col min="8453" max="8453" width="36" style="7" bestFit="1" customWidth="1"/>
    <col min="8454" max="8454" width="13.42578125" style="7" bestFit="1" customWidth="1"/>
    <col min="8455" max="8455" width="23" style="7" bestFit="1" customWidth="1"/>
    <col min="8456" max="8456" width="24.5703125" style="7" bestFit="1" customWidth="1"/>
    <col min="8457" max="8457" width="25.42578125" style="7" bestFit="1" customWidth="1"/>
    <col min="8458" max="8458" width="17" style="7" customWidth="1"/>
    <col min="8459" max="8465" width="13.5703125" style="7" customWidth="1"/>
    <col min="8466" max="8467" width="16.7109375" style="7" customWidth="1"/>
    <col min="8468" max="8468" width="15.42578125" style="7" customWidth="1"/>
    <col min="8469" max="8470" width="13.5703125" style="7" customWidth="1"/>
    <col min="8471" max="8471" width="15.42578125" style="7" customWidth="1"/>
    <col min="8472" max="8474" width="0" style="7" hidden="1" customWidth="1"/>
    <col min="8475" max="8475" width="19.7109375" style="7" customWidth="1"/>
    <col min="8476" max="8476" width="63.85546875" style="7" bestFit="1" customWidth="1"/>
    <col min="8477" max="8704" width="11.42578125" style="7"/>
    <col min="8705" max="8705" width="28.7109375" style="7" customWidth="1"/>
    <col min="8706" max="8706" width="50.42578125" style="7" bestFit="1" customWidth="1"/>
    <col min="8707" max="8707" width="8.85546875" style="7" customWidth="1"/>
    <col min="8708" max="8708" width="19.85546875" style="7" customWidth="1"/>
    <col min="8709" max="8709" width="36" style="7" bestFit="1" customWidth="1"/>
    <col min="8710" max="8710" width="13.42578125" style="7" bestFit="1" customWidth="1"/>
    <col min="8711" max="8711" width="23" style="7" bestFit="1" customWidth="1"/>
    <col min="8712" max="8712" width="24.5703125" style="7" bestFit="1" customWidth="1"/>
    <col min="8713" max="8713" width="25.42578125" style="7" bestFit="1" customWidth="1"/>
    <col min="8714" max="8714" width="17" style="7" customWidth="1"/>
    <col min="8715" max="8721" width="13.5703125" style="7" customWidth="1"/>
    <col min="8722" max="8723" width="16.7109375" style="7" customWidth="1"/>
    <col min="8724" max="8724" width="15.42578125" style="7" customWidth="1"/>
    <col min="8725" max="8726" width="13.5703125" style="7" customWidth="1"/>
    <col min="8727" max="8727" width="15.42578125" style="7" customWidth="1"/>
    <col min="8728" max="8730" width="0" style="7" hidden="1" customWidth="1"/>
    <col min="8731" max="8731" width="19.7109375" style="7" customWidth="1"/>
    <col min="8732" max="8732" width="63.85546875" style="7" bestFit="1" customWidth="1"/>
    <col min="8733" max="8960" width="11.42578125" style="7"/>
    <col min="8961" max="8961" width="28.7109375" style="7" customWidth="1"/>
    <col min="8962" max="8962" width="50.42578125" style="7" bestFit="1" customWidth="1"/>
    <col min="8963" max="8963" width="8.85546875" style="7" customWidth="1"/>
    <col min="8964" max="8964" width="19.85546875" style="7" customWidth="1"/>
    <col min="8965" max="8965" width="36" style="7" bestFit="1" customWidth="1"/>
    <col min="8966" max="8966" width="13.42578125" style="7" bestFit="1" customWidth="1"/>
    <col min="8967" max="8967" width="23" style="7" bestFit="1" customWidth="1"/>
    <col min="8968" max="8968" width="24.5703125" style="7" bestFit="1" customWidth="1"/>
    <col min="8969" max="8969" width="25.42578125" style="7" bestFit="1" customWidth="1"/>
    <col min="8970" max="8970" width="17" style="7" customWidth="1"/>
    <col min="8971" max="8977" width="13.5703125" style="7" customWidth="1"/>
    <col min="8978" max="8979" width="16.7109375" style="7" customWidth="1"/>
    <col min="8980" max="8980" width="15.42578125" style="7" customWidth="1"/>
    <col min="8981" max="8982" width="13.5703125" style="7" customWidth="1"/>
    <col min="8983" max="8983" width="15.42578125" style="7" customWidth="1"/>
    <col min="8984" max="8986" width="0" style="7" hidden="1" customWidth="1"/>
    <col min="8987" max="8987" width="19.7109375" style="7" customWidth="1"/>
    <col min="8988" max="8988" width="63.85546875" style="7" bestFit="1" customWidth="1"/>
    <col min="8989" max="9216" width="11.42578125" style="7"/>
    <col min="9217" max="9217" width="28.7109375" style="7" customWidth="1"/>
    <col min="9218" max="9218" width="50.42578125" style="7" bestFit="1" customWidth="1"/>
    <col min="9219" max="9219" width="8.85546875" style="7" customWidth="1"/>
    <col min="9220" max="9220" width="19.85546875" style="7" customWidth="1"/>
    <col min="9221" max="9221" width="36" style="7" bestFit="1" customWidth="1"/>
    <col min="9222" max="9222" width="13.42578125" style="7" bestFit="1" customWidth="1"/>
    <col min="9223" max="9223" width="23" style="7" bestFit="1" customWidth="1"/>
    <col min="9224" max="9224" width="24.5703125" style="7" bestFit="1" customWidth="1"/>
    <col min="9225" max="9225" width="25.42578125" style="7" bestFit="1" customWidth="1"/>
    <col min="9226" max="9226" width="17" style="7" customWidth="1"/>
    <col min="9227" max="9233" width="13.5703125" style="7" customWidth="1"/>
    <col min="9234" max="9235" width="16.7109375" style="7" customWidth="1"/>
    <col min="9236" max="9236" width="15.42578125" style="7" customWidth="1"/>
    <col min="9237" max="9238" width="13.5703125" style="7" customWidth="1"/>
    <col min="9239" max="9239" width="15.42578125" style="7" customWidth="1"/>
    <col min="9240" max="9242" width="0" style="7" hidden="1" customWidth="1"/>
    <col min="9243" max="9243" width="19.7109375" style="7" customWidth="1"/>
    <col min="9244" max="9244" width="63.85546875" style="7" bestFit="1" customWidth="1"/>
    <col min="9245" max="9472" width="11.42578125" style="7"/>
    <col min="9473" max="9473" width="28.7109375" style="7" customWidth="1"/>
    <col min="9474" max="9474" width="50.42578125" style="7" bestFit="1" customWidth="1"/>
    <col min="9475" max="9475" width="8.85546875" style="7" customWidth="1"/>
    <col min="9476" max="9476" width="19.85546875" style="7" customWidth="1"/>
    <col min="9477" max="9477" width="36" style="7" bestFit="1" customWidth="1"/>
    <col min="9478" max="9478" width="13.42578125" style="7" bestFit="1" customWidth="1"/>
    <col min="9479" max="9479" width="23" style="7" bestFit="1" customWidth="1"/>
    <col min="9480" max="9480" width="24.5703125" style="7" bestFit="1" customWidth="1"/>
    <col min="9481" max="9481" width="25.42578125" style="7" bestFit="1" customWidth="1"/>
    <col min="9482" max="9482" width="17" style="7" customWidth="1"/>
    <col min="9483" max="9489" width="13.5703125" style="7" customWidth="1"/>
    <col min="9490" max="9491" width="16.7109375" style="7" customWidth="1"/>
    <col min="9492" max="9492" width="15.42578125" style="7" customWidth="1"/>
    <col min="9493" max="9494" width="13.5703125" style="7" customWidth="1"/>
    <col min="9495" max="9495" width="15.42578125" style="7" customWidth="1"/>
    <col min="9496" max="9498" width="0" style="7" hidden="1" customWidth="1"/>
    <col min="9499" max="9499" width="19.7109375" style="7" customWidth="1"/>
    <col min="9500" max="9500" width="63.85546875" style="7" bestFit="1" customWidth="1"/>
    <col min="9501" max="9728" width="11.42578125" style="7"/>
    <col min="9729" max="9729" width="28.7109375" style="7" customWidth="1"/>
    <col min="9730" max="9730" width="50.42578125" style="7" bestFit="1" customWidth="1"/>
    <col min="9731" max="9731" width="8.85546875" style="7" customWidth="1"/>
    <col min="9732" max="9732" width="19.85546875" style="7" customWidth="1"/>
    <col min="9733" max="9733" width="36" style="7" bestFit="1" customWidth="1"/>
    <col min="9734" max="9734" width="13.42578125" style="7" bestFit="1" customWidth="1"/>
    <col min="9735" max="9735" width="23" style="7" bestFit="1" customWidth="1"/>
    <col min="9736" max="9736" width="24.5703125" style="7" bestFit="1" customWidth="1"/>
    <col min="9737" max="9737" width="25.42578125" style="7" bestFit="1" customWidth="1"/>
    <col min="9738" max="9738" width="17" style="7" customWidth="1"/>
    <col min="9739" max="9745" width="13.5703125" style="7" customWidth="1"/>
    <col min="9746" max="9747" width="16.7109375" style="7" customWidth="1"/>
    <col min="9748" max="9748" width="15.42578125" style="7" customWidth="1"/>
    <col min="9749" max="9750" width="13.5703125" style="7" customWidth="1"/>
    <col min="9751" max="9751" width="15.42578125" style="7" customWidth="1"/>
    <col min="9752" max="9754" width="0" style="7" hidden="1" customWidth="1"/>
    <col min="9755" max="9755" width="19.7109375" style="7" customWidth="1"/>
    <col min="9756" max="9756" width="63.85546875" style="7" bestFit="1" customWidth="1"/>
    <col min="9757" max="9984" width="11.42578125" style="7"/>
    <col min="9985" max="9985" width="28.7109375" style="7" customWidth="1"/>
    <col min="9986" max="9986" width="50.42578125" style="7" bestFit="1" customWidth="1"/>
    <col min="9987" max="9987" width="8.85546875" style="7" customWidth="1"/>
    <col min="9988" max="9988" width="19.85546875" style="7" customWidth="1"/>
    <col min="9989" max="9989" width="36" style="7" bestFit="1" customWidth="1"/>
    <col min="9990" max="9990" width="13.42578125" style="7" bestFit="1" customWidth="1"/>
    <col min="9991" max="9991" width="23" style="7" bestFit="1" customWidth="1"/>
    <col min="9992" max="9992" width="24.5703125" style="7" bestFit="1" customWidth="1"/>
    <col min="9993" max="9993" width="25.42578125" style="7" bestFit="1" customWidth="1"/>
    <col min="9994" max="9994" width="17" style="7" customWidth="1"/>
    <col min="9995" max="10001" width="13.5703125" style="7" customWidth="1"/>
    <col min="10002" max="10003" width="16.7109375" style="7" customWidth="1"/>
    <col min="10004" max="10004" width="15.42578125" style="7" customWidth="1"/>
    <col min="10005" max="10006" width="13.5703125" style="7" customWidth="1"/>
    <col min="10007" max="10007" width="15.42578125" style="7" customWidth="1"/>
    <col min="10008" max="10010" width="0" style="7" hidden="1" customWidth="1"/>
    <col min="10011" max="10011" width="19.7109375" style="7" customWidth="1"/>
    <col min="10012" max="10012" width="63.85546875" style="7" bestFit="1" customWidth="1"/>
    <col min="10013" max="10240" width="11.42578125" style="7"/>
    <col min="10241" max="10241" width="28.7109375" style="7" customWidth="1"/>
    <col min="10242" max="10242" width="50.42578125" style="7" bestFit="1" customWidth="1"/>
    <col min="10243" max="10243" width="8.85546875" style="7" customWidth="1"/>
    <col min="10244" max="10244" width="19.85546875" style="7" customWidth="1"/>
    <col min="10245" max="10245" width="36" style="7" bestFit="1" customWidth="1"/>
    <col min="10246" max="10246" width="13.42578125" style="7" bestFit="1" customWidth="1"/>
    <col min="10247" max="10247" width="23" style="7" bestFit="1" customWidth="1"/>
    <col min="10248" max="10248" width="24.5703125" style="7" bestFit="1" customWidth="1"/>
    <col min="10249" max="10249" width="25.42578125" style="7" bestFit="1" customWidth="1"/>
    <col min="10250" max="10250" width="17" style="7" customWidth="1"/>
    <col min="10251" max="10257" width="13.5703125" style="7" customWidth="1"/>
    <col min="10258" max="10259" width="16.7109375" style="7" customWidth="1"/>
    <col min="10260" max="10260" width="15.42578125" style="7" customWidth="1"/>
    <col min="10261" max="10262" width="13.5703125" style="7" customWidth="1"/>
    <col min="10263" max="10263" width="15.42578125" style="7" customWidth="1"/>
    <col min="10264" max="10266" width="0" style="7" hidden="1" customWidth="1"/>
    <col min="10267" max="10267" width="19.7109375" style="7" customWidth="1"/>
    <col min="10268" max="10268" width="63.85546875" style="7" bestFit="1" customWidth="1"/>
    <col min="10269" max="10496" width="11.42578125" style="7"/>
    <col min="10497" max="10497" width="28.7109375" style="7" customWidth="1"/>
    <col min="10498" max="10498" width="50.42578125" style="7" bestFit="1" customWidth="1"/>
    <col min="10499" max="10499" width="8.85546875" style="7" customWidth="1"/>
    <col min="10500" max="10500" width="19.85546875" style="7" customWidth="1"/>
    <col min="10501" max="10501" width="36" style="7" bestFit="1" customWidth="1"/>
    <col min="10502" max="10502" width="13.42578125" style="7" bestFit="1" customWidth="1"/>
    <col min="10503" max="10503" width="23" style="7" bestFit="1" customWidth="1"/>
    <col min="10504" max="10504" width="24.5703125" style="7" bestFit="1" customWidth="1"/>
    <col min="10505" max="10505" width="25.42578125" style="7" bestFit="1" customWidth="1"/>
    <col min="10506" max="10506" width="17" style="7" customWidth="1"/>
    <col min="10507" max="10513" width="13.5703125" style="7" customWidth="1"/>
    <col min="10514" max="10515" width="16.7109375" style="7" customWidth="1"/>
    <col min="10516" max="10516" width="15.42578125" style="7" customWidth="1"/>
    <col min="10517" max="10518" width="13.5703125" style="7" customWidth="1"/>
    <col min="10519" max="10519" width="15.42578125" style="7" customWidth="1"/>
    <col min="10520" max="10522" width="0" style="7" hidden="1" customWidth="1"/>
    <col min="10523" max="10523" width="19.7109375" style="7" customWidth="1"/>
    <col min="10524" max="10524" width="63.85546875" style="7" bestFit="1" customWidth="1"/>
    <col min="10525" max="10752" width="11.42578125" style="7"/>
    <col min="10753" max="10753" width="28.7109375" style="7" customWidth="1"/>
    <col min="10754" max="10754" width="50.42578125" style="7" bestFit="1" customWidth="1"/>
    <col min="10755" max="10755" width="8.85546875" style="7" customWidth="1"/>
    <col min="10756" max="10756" width="19.85546875" style="7" customWidth="1"/>
    <col min="10757" max="10757" width="36" style="7" bestFit="1" customWidth="1"/>
    <col min="10758" max="10758" width="13.42578125" style="7" bestFit="1" customWidth="1"/>
    <col min="10759" max="10759" width="23" style="7" bestFit="1" customWidth="1"/>
    <col min="10760" max="10760" width="24.5703125" style="7" bestFit="1" customWidth="1"/>
    <col min="10761" max="10761" width="25.42578125" style="7" bestFit="1" customWidth="1"/>
    <col min="10762" max="10762" width="17" style="7" customWidth="1"/>
    <col min="10763" max="10769" width="13.5703125" style="7" customWidth="1"/>
    <col min="10770" max="10771" width="16.7109375" style="7" customWidth="1"/>
    <col min="10772" max="10772" width="15.42578125" style="7" customWidth="1"/>
    <col min="10773" max="10774" width="13.5703125" style="7" customWidth="1"/>
    <col min="10775" max="10775" width="15.42578125" style="7" customWidth="1"/>
    <col min="10776" max="10778" width="0" style="7" hidden="1" customWidth="1"/>
    <col min="10779" max="10779" width="19.7109375" style="7" customWidth="1"/>
    <col min="10780" max="10780" width="63.85546875" style="7" bestFit="1" customWidth="1"/>
    <col min="10781" max="11008" width="11.42578125" style="7"/>
    <col min="11009" max="11009" width="28.7109375" style="7" customWidth="1"/>
    <col min="11010" max="11010" width="50.42578125" style="7" bestFit="1" customWidth="1"/>
    <col min="11011" max="11011" width="8.85546875" style="7" customWidth="1"/>
    <col min="11012" max="11012" width="19.85546875" style="7" customWidth="1"/>
    <col min="11013" max="11013" width="36" style="7" bestFit="1" customWidth="1"/>
    <col min="11014" max="11014" width="13.42578125" style="7" bestFit="1" customWidth="1"/>
    <col min="11015" max="11015" width="23" style="7" bestFit="1" customWidth="1"/>
    <col min="11016" max="11016" width="24.5703125" style="7" bestFit="1" customWidth="1"/>
    <col min="11017" max="11017" width="25.42578125" style="7" bestFit="1" customWidth="1"/>
    <col min="11018" max="11018" width="17" style="7" customWidth="1"/>
    <col min="11019" max="11025" width="13.5703125" style="7" customWidth="1"/>
    <col min="11026" max="11027" width="16.7109375" style="7" customWidth="1"/>
    <col min="11028" max="11028" width="15.42578125" style="7" customWidth="1"/>
    <col min="11029" max="11030" width="13.5703125" style="7" customWidth="1"/>
    <col min="11031" max="11031" width="15.42578125" style="7" customWidth="1"/>
    <col min="11032" max="11034" width="0" style="7" hidden="1" customWidth="1"/>
    <col min="11035" max="11035" width="19.7109375" style="7" customWidth="1"/>
    <col min="11036" max="11036" width="63.85546875" style="7" bestFit="1" customWidth="1"/>
    <col min="11037" max="11264" width="11.42578125" style="7"/>
    <col min="11265" max="11265" width="28.7109375" style="7" customWidth="1"/>
    <col min="11266" max="11266" width="50.42578125" style="7" bestFit="1" customWidth="1"/>
    <col min="11267" max="11267" width="8.85546875" style="7" customWidth="1"/>
    <col min="11268" max="11268" width="19.85546875" style="7" customWidth="1"/>
    <col min="11269" max="11269" width="36" style="7" bestFit="1" customWidth="1"/>
    <col min="11270" max="11270" width="13.42578125" style="7" bestFit="1" customWidth="1"/>
    <col min="11271" max="11271" width="23" style="7" bestFit="1" customWidth="1"/>
    <col min="11272" max="11272" width="24.5703125" style="7" bestFit="1" customWidth="1"/>
    <col min="11273" max="11273" width="25.42578125" style="7" bestFit="1" customWidth="1"/>
    <col min="11274" max="11274" width="17" style="7" customWidth="1"/>
    <col min="11275" max="11281" width="13.5703125" style="7" customWidth="1"/>
    <col min="11282" max="11283" width="16.7109375" style="7" customWidth="1"/>
    <col min="11284" max="11284" width="15.42578125" style="7" customWidth="1"/>
    <col min="11285" max="11286" width="13.5703125" style="7" customWidth="1"/>
    <col min="11287" max="11287" width="15.42578125" style="7" customWidth="1"/>
    <col min="11288" max="11290" width="0" style="7" hidden="1" customWidth="1"/>
    <col min="11291" max="11291" width="19.7109375" style="7" customWidth="1"/>
    <col min="11292" max="11292" width="63.85546875" style="7" bestFit="1" customWidth="1"/>
    <col min="11293" max="11520" width="11.42578125" style="7"/>
    <col min="11521" max="11521" width="28.7109375" style="7" customWidth="1"/>
    <col min="11522" max="11522" width="50.42578125" style="7" bestFit="1" customWidth="1"/>
    <col min="11523" max="11523" width="8.85546875" style="7" customWidth="1"/>
    <col min="11524" max="11524" width="19.85546875" style="7" customWidth="1"/>
    <col min="11525" max="11525" width="36" style="7" bestFit="1" customWidth="1"/>
    <col min="11526" max="11526" width="13.42578125" style="7" bestFit="1" customWidth="1"/>
    <col min="11527" max="11527" width="23" style="7" bestFit="1" customWidth="1"/>
    <col min="11528" max="11528" width="24.5703125" style="7" bestFit="1" customWidth="1"/>
    <col min="11529" max="11529" width="25.42578125" style="7" bestFit="1" customWidth="1"/>
    <col min="11530" max="11530" width="17" style="7" customWidth="1"/>
    <col min="11531" max="11537" width="13.5703125" style="7" customWidth="1"/>
    <col min="11538" max="11539" width="16.7109375" style="7" customWidth="1"/>
    <col min="11540" max="11540" width="15.42578125" style="7" customWidth="1"/>
    <col min="11541" max="11542" width="13.5703125" style="7" customWidth="1"/>
    <col min="11543" max="11543" width="15.42578125" style="7" customWidth="1"/>
    <col min="11544" max="11546" width="0" style="7" hidden="1" customWidth="1"/>
    <col min="11547" max="11547" width="19.7109375" style="7" customWidth="1"/>
    <col min="11548" max="11548" width="63.85546875" style="7" bestFit="1" customWidth="1"/>
    <col min="11549" max="11776" width="11.42578125" style="7"/>
    <col min="11777" max="11777" width="28.7109375" style="7" customWidth="1"/>
    <col min="11778" max="11778" width="50.42578125" style="7" bestFit="1" customWidth="1"/>
    <col min="11779" max="11779" width="8.85546875" style="7" customWidth="1"/>
    <col min="11780" max="11780" width="19.85546875" style="7" customWidth="1"/>
    <col min="11781" max="11781" width="36" style="7" bestFit="1" customWidth="1"/>
    <col min="11782" max="11782" width="13.42578125" style="7" bestFit="1" customWidth="1"/>
    <col min="11783" max="11783" width="23" style="7" bestFit="1" customWidth="1"/>
    <col min="11784" max="11784" width="24.5703125" style="7" bestFit="1" customWidth="1"/>
    <col min="11785" max="11785" width="25.42578125" style="7" bestFit="1" customWidth="1"/>
    <col min="11786" max="11786" width="17" style="7" customWidth="1"/>
    <col min="11787" max="11793" width="13.5703125" style="7" customWidth="1"/>
    <col min="11794" max="11795" width="16.7109375" style="7" customWidth="1"/>
    <col min="11796" max="11796" width="15.42578125" style="7" customWidth="1"/>
    <col min="11797" max="11798" width="13.5703125" style="7" customWidth="1"/>
    <col min="11799" max="11799" width="15.42578125" style="7" customWidth="1"/>
    <col min="11800" max="11802" width="0" style="7" hidden="1" customWidth="1"/>
    <col min="11803" max="11803" width="19.7109375" style="7" customWidth="1"/>
    <col min="11804" max="11804" width="63.85546875" style="7" bestFit="1" customWidth="1"/>
    <col min="11805" max="12032" width="11.42578125" style="7"/>
    <col min="12033" max="12033" width="28.7109375" style="7" customWidth="1"/>
    <col min="12034" max="12034" width="50.42578125" style="7" bestFit="1" customWidth="1"/>
    <col min="12035" max="12035" width="8.85546875" style="7" customWidth="1"/>
    <col min="12036" max="12036" width="19.85546875" style="7" customWidth="1"/>
    <col min="12037" max="12037" width="36" style="7" bestFit="1" customWidth="1"/>
    <col min="12038" max="12038" width="13.42578125" style="7" bestFit="1" customWidth="1"/>
    <col min="12039" max="12039" width="23" style="7" bestFit="1" customWidth="1"/>
    <col min="12040" max="12040" width="24.5703125" style="7" bestFit="1" customWidth="1"/>
    <col min="12041" max="12041" width="25.42578125" style="7" bestFit="1" customWidth="1"/>
    <col min="12042" max="12042" width="17" style="7" customWidth="1"/>
    <col min="12043" max="12049" width="13.5703125" style="7" customWidth="1"/>
    <col min="12050" max="12051" width="16.7109375" style="7" customWidth="1"/>
    <col min="12052" max="12052" width="15.42578125" style="7" customWidth="1"/>
    <col min="12053" max="12054" width="13.5703125" style="7" customWidth="1"/>
    <col min="12055" max="12055" width="15.42578125" style="7" customWidth="1"/>
    <col min="12056" max="12058" width="0" style="7" hidden="1" customWidth="1"/>
    <col min="12059" max="12059" width="19.7109375" style="7" customWidth="1"/>
    <col min="12060" max="12060" width="63.85546875" style="7" bestFit="1" customWidth="1"/>
    <col min="12061" max="12288" width="11.42578125" style="7"/>
    <col min="12289" max="12289" width="28.7109375" style="7" customWidth="1"/>
    <col min="12290" max="12290" width="50.42578125" style="7" bestFit="1" customWidth="1"/>
    <col min="12291" max="12291" width="8.85546875" style="7" customWidth="1"/>
    <col min="12292" max="12292" width="19.85546875" style="7" customWidth="1"/>
    <col min="12293" max="12293" width="36" style="7" bestFit="1" customWidth="1"/>
    <col min="12294" max="12294" width="13.42578125" style="7" bestFit="1" customWidth="1"/>
    <col min="12295" max="12295" width="23" style="7" bestFit="1" customWidth="1"/>
    <col min="12296" max="12296" width="24.5703125" style="7" bestFit="1" customWidth="1"/>
    <col min="12297" max="12297" width="25.42578125" style="7" bestFit="1" customWidth="1"/>
    <col min="12298" max="12298" width="17" style="7" customWidth="1"/>
    <col min="12299" max="12305" width="13.5703125" style="7" customWidth="1"/>
    <col min="12306" max="12307" width="16.7109375" style="7" customWidth="1"/>
    <col min="12308" max="12308" width="15.42578125" style="7" customWidth="1"/>
    <col min="12309" max="12310" width="13.5703125" style="7" customWidth="1"/>
    <col min="12311" max="12311" width="15.42578125" style="7" customWidth="1"/>
    <col min="12312" max="12314" width="0" style="7" hidden="1" customWidth="1"/>
    <col min="12315" max="12315" width="19.7109375" style="7" customWidth="1"/>
    <col min="12316" max="12316" width="63.85546875" style="7" bestFit="1" customWidth="1"/>
    <col min="12317" max="12544" width="11.42578125" style="7"/>
    <col min="12545" max="12545" width="28.7109375" style="7" customWidth="1"/>
    <col min="12546" max="12546" width="50.42578125" style="7" bestFit="1" customWidth="1"/>
    <col min="12547" max="12547" width="8.85546875" style="7" customWidth="1"/>
    <col min="12548" max="12548" width="19.85546875" style="7" customWidth="1"/>
    <col min="12549" max="12549" width="36" style="7" bestFit="1" customWidth="1"/>
    <col min="12550" max="12550" width="13.42578125" style="7" bestFit="1" customWidth="1"/>
    <col min="12551" max="12551" width="23" style="7" bestFit="1" customWidth="1"/>
    <col min="12552" max="12552" width="24.5703125" style="7" bestFit="1" customWidth="1"/>
    <col min="12553" max="12553" width="25.42578125" style="7" bestFit="1" customWidth="1"/>
    <col min="12554" max="12554" width="17" style="7" customWidth="1"/>
    <col min="12555" max="12561" width="13.5703125" style="7" customWidth="1"/>
    <col min="12562" max="12563" width="16.7109375" style="7" customWidth="1"/>
    <col min="12564" max="12564" width="15.42578125" style="7" customWidth="1"/>
    <col min="12565" max="12566" width="13.5703125" style="7" customWidth="1"/>
    <col min="12567" max="12567" width="15.42578125" style="7" customWidth="1"/>
    <col min="12568" max="12570" width="0" style="7" hidden="1" customWidth="1"/>
    <col min="12571" max="12571" width="19.7109375" style="7" customWidth="1"/>
    <col min="12572" max="12572" width="63.85546875" style="7" bestFit="1" customWidth="1"/>
    <col min="12573" max="12800" width="11.42578125" style="7"/>
    <col min="12801" max="12801" width="28.7109375" style="7" customWidth="1"/>
    <col min="12802" max="12802" width="50.42578125" style="7" bestFit="1" customWidth="1"/>
    <col min="12803" max="12803" width="8.85546875" style="7" customWidth="1"/>
    <col min="12804" max="12804" width="19.85546875" style="7" customWidth="1"/>
    <col min="12805" max="12805" width="36" style="7" bestFit="1" customWidth="1"/>
    <col min="12806" max="12806" width="13.42578125" style="7" bestFit="1" customWidth="1"/>
    <col min="12807" max="12807" width="23" style="7" bestFit="1" customWidth="1"/>
    <col min="12808" max="12808" width="24.5703125" style="7" bestFit="1" customWidth="1"/>
    <col min="12809" max="12809" width="25.42578125" style="7" bestFit="1" customWidth="1"/>
    <col min="12810" max="12810" width="17" style="7" customWidth="1"/>
    <col min="12811" max="12817" width="13.5703125" style="7" customWidth="1"/>
    <col min="12818" max="12819" width="16.7109375" style="7" customWidth="1"/>
    <col min="12820" max="12820" width="15.42578125" style="7" customWidth="1"/>
    <col min="12821" max="12822" width="13.5703125" style="7" customWidth="1"/>
    <col min="12823" max="12823" width="15.42578125" style="7" customWidth="1"/>
    <col min="12824" max="12826" width="0" style="7" hidden="1" customWidth="1"/>
    <col min="12827" max="12827" width="19.7109375" style="7" customWidth="1"/>
    <col min="12828" max="12828" width="63.85546875" style="7" bestFit="1" customWidth="1"/>
    <col min="12829" max="13056" width="11.42578125" style="7"/>
    <col min="13057" max="13057" width="28.7109375" style="7" customWidth="1"/>
    <col min="13058" max="13058" width="50.42578125" style="7" bestFit="1" customWidth="1"/>
    <col min="13059" max="13059" width="8.85546875" style="7" customWidth="1"/>
    <col min="13060" max="13060" width="19.85546875" style="7" customWidth="1"/>
    <col min="13061" max="13061" width="36" style="7" bestFit="1" customWidth="1"/>
    <col min="13062" max="13062" width="13.42578125" style="7" bestFit="1" customWidth="1"/>
    <col min="13063" max="13063" width="23" style="7" bestFit="1" customWidth="1"/>
    <col min="13064" max="13064" width="24.5703125" style="7" bestFit="1" customWidth="1"/>
    <col min="13065" max="13065" width="25.42578125" style="7" bestFit="1" customWidth="1"/>
    <col min="13066" max="13066" width="17" style="7" customWidth="1"/>
    <col min="13067" max="13073" width="13.5703125" style="7" customWidth="1"/>
    <col min="13074" max="13075" width="16.7109375" style="7" customWidth="1"/>
    <col min="13076" max="13076" width="15.42578125" style="7" customWidth="1"/>
    <col min="13077" max="13078" width="13.5703125" style="7" customWidth="1"/>
    <col min="13079" max="13079" width="15.42578125" style="7" customWidth="1"/>
    <col min="13080" max="13082" width="0" style="7" hidden="1" customWidth="1"/>
    <col min="13083" max="13083" width="19.7109375" style="7" customWidth="1"/>
    <col min="13084" max="13084" width="63.85546875" style="7" bestFit="1" customWidth="1"/>
    <col min="13085" max="13312" width="11.42578125" style="7"/>
    <col min="13313" max="13313" width="28.7109375" style="7" customWidth="1"/>
    <col min="13314" max="13314" width="50.42578125" style="7" bestFit="1" customWidth="1"/>
    <col min="13315" max="13315" width="8.85546875" style="7" customWidth="1"/>
    <col min="13316" max="13316" width="19.85546875" style="7" customWidth="1"/>
    <col min="13317" max="13317" width="36" style="7" bestFit="1" customWidth="1"/>
    <col min="13318" max="13318" width="13.42578125" style="7" bestFit="1" customWidth="1"/>
    <col min="13319" max="13319" width="23" style="7" bestFit="1" customWidth="1"/>
    <col min="13320" max="13320" width="24.5703125" style="7" bestFit="1" customWidth="1"/>
    <col min="13321" max="13321" width="25.42578125" style="7" bestFit="1" customWidth="1"/>
    <col min="13322" max="13322" width="17" style="7" customWidth="1"/>
    <col min="13323" max="13329" width="13.5703125" style="7" customWidth="1"/>
    <col min="13330" max="13331" width="16.7109375" style="7" customWidth="1"/>
    <col min="13332" max="13332" width="15.42578125" style="7" customWidth="1"/>
    <col min="13333" max="13334" width="13.5703125" style="7" customWidth="1"/>
    <col min="13335" max="13335" width="15.42578125" style="7" customWidth="1"/>
    <col min="13336" max="13338" width="0" style="7" hidden="1" customWidth="1"/>
    <col min="13339" max="13339" width="19.7109375" style="7" customWidth="1"/>
    <col min="13340" max="13340" width="63.85546875" style="7" bestFit="1" customWidth="1"/>
    <col min="13341" max="13568" width="11.42578125" style="7"/>
    <col min="13569" max="13569" width="28.7109375" style="7" customWidth="1"/>
    <col min="13570" max="13570" width="50.42578125" style="7" bestFit="1" customWidth="1"/>
    <col min="13571" max="13571" width="8.85546875" style="7" customWidth="1"/>
    <col min="13572" max="13572" width="19.85546875" style="7" customWidth="1"/>
    <col min="13573" max="13573" width="36" style="7" bestFit="1" customWidth="1"/>
    <col min="13574" max="13574" width="13.42578125" style="7" bestFit="1" customWidth="1"/>
    <col min="13575" max="13575" width="23" style="7" bestFit="1" customWidth="1"/>
    <col min="13576" max="13576" width="24.5703125" style="7" bestFit="1" customWidth="1"/>
    <col min="13577" max="13577" width="25.42578125" style="7" bestFit="1" customWidth="1"/>
    <col min="13578" max="13578" width="17" style="7" customWidth="1"/>
    <col min="13579" max="13585" width="13.5703125" style="7" customWidth="1"/>
    <col min="13586" max="13587" width="16.7109375" style="7" customWidth="1"/>
    <col min="13588" max="13588" width="15.42578125" style="7" customWidth="1"/>
    <col min="13589" max="13590" width="13.5703125" style="7" customWidth="1"/>
    <col min="13591" max="13591" width="15.42578125" style="7" customWidth="1"/>
    <col min="13592" max="13594" width="0" style="7" hidden="1" customWidth="1"/>
    <col min="13595" max="13595" width="19.7109375" style="7" customWidth="1"/>
    <col min="13596" max="13596" width="63.85546875" style="7" bestFit="1" customWidth="1"/>
    <col min="13597" max="13824" width="11.42578125" style="7"/>
    <col min="13825" max="13825" width="28.7109375" style="7" customWidth="1"/>
    <col min="13826" max="13826" width="50.42578125" style="7" bestFit="1" customWidth="1"/>
    <col min="13827" max="13827" width="8.85546875" style="7" customWidth="1"/>
    <col min="13828" max="13828" width="19.85546875" style="7" customWidth="1"/>
    <col min="13829" max="13829" width="36" style="7" bestFit="1" customWidth="1"/>
    <col min="13830" max="13830" width="13.42578125" style="7" bestFit="1" customWidth="1"/>
    <col min="13831" max="13831" width="23" style="7" bestFit="1" customWidth="1"/>
    <col min="13832" max="13832" width="24.5703125" style="7" bestFit="1" customWidth="1"/>
    <col min="13833" max="13833" width="25.42578125" style="7" bestFit="1" customWidth="1"/>
    <col min="13834" max="13834" width="17" style="7" customWidth="1"/>
    <col min="13835" max="13841" width="13.5703125" style="7" customWidth="1"/>
    <col min="13842" max="13843" width="16.7109375" style="7" customWidth="1"/>
    <col min="13844" max="13844" width="15.42578125" style="7" customWidth="1"/>
    <col min="13845" max="13846" width="13.5703125" style="7" customWidth="1"/>
    <col min="13847" max="13847" width="15.42578125" style="7" customWidth="1"/>
    <col min="13848" max="13850" width="0" style="7" hidden="1" customWidth="1"/>
    <col min="13851" max="13851" width="19.7109375" style="7" customWidth="1"/>
    <col min="13852" max="13852" width="63.85546875" style="7" bestFit="1" customWidth="1"/>
    <col min="13853" max="14080" width="11.42578125" style="7"/>
    <col min="14081" max="14081" width="28.7109375" style="7" customWidth="1"/>
    <col min="14082" max="14082" width="50.42578125" style="7" bestFit="1" customWidth="1"/>
    <col min="14083" max="14083" width="8.85546875" style="7" customWidth="1"/>
    <col min="14084" max="14084" width="19.85546875" style="7" customWidth="1"/>
    <col min="14085" max="14085" width="36" style="7" bestFit="1" customWidth="1"/>
    <col min="14086" max="14086" width="13.42578125" style="7" bestFit="1" customWidth="1"/>
    <col min="14087" max="14087" width="23" style="7" bestFit="1" customWidth="1"/>
    <col min="14088" max="14088" width="24.5703125" style="7" bestFit="1" customWidth="1"/>
    <col min="14089" max="14089" width="25.42578125" style="7" bestFit="1" customWidth="1"/>
    <col min="14090" max="14090" width="17" style="7" customWidth="1"/>
    <col min="14091" max="14097" width="13.5703125" style="7" customWidth="1"/>
    <col min="14098" max="14099" width="16.7109375" style="7" customWidth="1"/>
    <col min="14100" max="14100" width="15.42578125" style="7" customWidth="1"/>
    <col min="14101" max="14102" width="13.5703125" style="7" customWidth="1"/>
    <col min="14103" max="14103" width="15.42578125" style="7" customWidth="1"/>
    <col min="14104" max="14106" width="0" style="7" hidden="1" customWidth="1"/>
    <col min="14107" max="14107" width="19.7109375" style="7" customWidth="1"/>
    <col min="14108" max="14108" width="63.85546875" style="7" bestFit="1" customWidth="1"/>
    <col min="14109" max="14336" width="11.42578125" style="7"/>
    <col min="14337" max="14337" width="28.7109375" style="7" customWidth="1"/>
    <col min="14338" max="14338" width="50.42578125" style="7" bestFit="1" customWidth="1"/>
    <col min="14339" max="14339" width="8.85546875" style="7" customWidth="1"/>
    <col min="14340" max="14340" width="19.85546875" style="7" customWidth="1"/>
    <col min="14341" max="14341" width="36" style="7" bestFit="1" customWidth="1"/>
    <col min="14342" max="14342" width="13.42578125" style="7" bestFit="1" customWidth="1"/>
    <col min="14343" max="14343" width="23" style="7" bestFit="1" customWidth="1"/>
    <col min="14344" max="14344" width="24.5703125" style="7" bestFit="1" customWidth="1"/>
    <col min="14345" max="14345" width="25.42578125" style="7" bestFit="1" customWidth="1"/>
    <col min="14346" max="14346" width="17" style="7" customWidth="1"/>
    <col min="14347" max="14353" width="13.5703125" style="7" customWidth="1"/>
    <col min="14354" max="14355" width="16.7109375" style="7" customWidth="1"/>
    <col min="14356" max="14356" width="15.42578125" style="7" customWidth="1"/>
    <col min="14357" max="14358" width="13.5703125" style="7" customWidth="1"/>
    <col min="14359" max="14359" width="15.42578125" style="7" customWidth="1"/>
    <col min="14360" max="14362" width="0" style="7" hidden="1" customWidth="1"/>
    <col min="14363" max="14363" width="19.7109375" style="7" customWidth="1"/>
    <col min="14364" max="14364" width="63.85546875" style="7" bestFit="1" customWidth="1"/>
    <col min="14365" max="14592" width="11.42578125" style="7"/>
    <col min="14593" max="14593" width="28.7109375" style="7" customWidth="1"/>
    <col min="14594" max="14594" width="50.42578125" style="7" bestFit="1" customWidth="1"/>
    <col min="14595" max="14595" width="8.85546875" style="7" customWidth="1"/>
    <col min="14596" max="14596" width="19.85546875" style="7" customWidth="1"/>
    <col min="14597" max="14597" width="36" style="7" bestFit="1" customWidth="1"/>
    <col min="14598" max="14598" width="13.42578125" style="7" bestFit="1" customWidth="1"/>
    <col min="14599" max="14599" width="23" style="7" bestFit="1" customWidth="1"/>
    <col min="14600" max="14600" width="24.5703125" style="7" bestFit="1" customWidth="1"/>
    <col min="14601" max="14601" width="25.42578125" style="7" bestFit="1" customWidth="1"/>
    <col min="14602" max="14602" width="17" style="7" customWidth="1"/>
    <col min="14603" max="14609" width="13.5703125" style="7" customWidth="1"/>
    <col min="14610" max="14611" width="16.7109375" style="7" customWidth="1"/>
    <col min="14612" max="14612" width="15.42578125" style="7" customWidth="1"/>
    <col min="14613" max="14614" width="13.5703125" style="7" customWidth="1"/>
    <col min="14615" max="14615" width="15.42578125" style="7" customWidth="1"/>
    <col min="14616" max="14618" width="0" style="7" hidden="1" customWidth="1"/>
    <col min="14619" max="14619" width="19.7109375" style="7" customWidth="1"/>
    <col min="14620" max="14620" width="63.85546875" style="7" bestFit="1" customWidth="1"/>
    <col min="14621" max="14848" width="11.42578125" style="7"/>
    <col min="14849" max="14849" width="28.7109375" style="7" customWidth="1"/>
    <col min="14850" max="14850" width="50.42578125" style="7" bestFit="1" customWidth="1"/>
    <col min="14851" max="14851" width="8.85546875" style="7" customWidth="1"/>
    <col min="14852" max="14852" width="19.85546875" style="7" customWidth="1"/>
    <col min="14853" max="14853" width="36" style="7" bestFit="1" customWidth="1"/>
    <col min="14854" max="14854" width="13.42578125" style="7" bestFit="1" customWidth="1"/>
    <col min="14855" max="14855" width="23" style="7" bestFit="1" customWidth="1"/>
    <col min="14856" max="14856" width="24.5703125" style="7" bestFit="1" customWidth="1"/>
    <col min="14857" max="14857" width="25.42578125" style="7" bestFit="1" customWidth="1"/>
    <col min="14858" max="14858" width="17" style="7" customWidth="1"/>
    <col min="14859" max="14865" width="13.5703125" style="7" customWidth="1"/>
    <col min="14866" max="14867" width="16.7109375" style="7" customWidth="1"/>
    <col min="14868" max="14868" width="15.42578125" style="7" customWidth="1"/>
    <col min="14869" max="14870" width="13.5703125" style="7" customWidth="1"/>
    <col min="14871" max="14871" width="15.42578125" style="7" customWidth="1"/>
    <col min="14872" max="14874" width="0" style="7" hidden="1" customWidth="1"/>
    <col min="14875" max="14875" width="19.7109375" style="7" customWidth="1"/>
    <col min="14876" max="14876" width="63.85546875" style="7" bestFit="1" customWidth="1"/>
    <col min="14877" max="15104" width="11.42578125" style="7"/>
    <col min="15105" max="15105" width="28.7109375" style="7" customWidth="1"/>
    <col min="15106" max="15106" width="50.42578125" style="7" bestFit="1" customWidth="1"/>
    <col min="15107" max="15107" width="8.85546875" style="7" customWidth="1"/>
    <col min="15108" max="15108" width="19.85546875" style="7" customWidth="1"/>
    <col min="15109" max="15109" width="36" style="7" bestFit="1" customWidth="1"/>
    <col min="15110" max="15110" width="13.42578125" style="7" bestFit="1" customWidth="1"/>
    <col min="15111" max="15111" width="23" style="7" bestFit="1" customWidth="1"/>
    <col min="15112" max="15112" width="24.5703125" style="7" bestFit="1" customWidth="1"/>
    <col min="15113" max="15113" width="25.42578125" style="7" bestFit="1" customWidth="1"/>
    <col min="15114" max="15114" width="17" style="7" customWidth="1"/>
    <col min="15115" max="15121" width="13.5703125" style="7" customWidth="1"/>
    <col min="15122" max="15123" width="16.7109375" style="7" customWidth="1"/>
    <col min="15124" max="15124" width="15.42578125" style="7" customWidth="1"/>
    <col min="15125" max="15126" width="13.5703125" style="7" customWidth="1"/>
    <col min="15127" max="15127" width="15.42578125" style="7" customWidth="1"/>
    <col min="15128" max="15130" width="0" style="7" hidden="1" customWidth="1"/>
    <col min="15131" max="15131" width="19.7109375" style="7" customWidth="1"/>
    <col min="15132" max="15132" width="63.85546875" style="7" bestFit="1" customWidth="1"/>
    <col min="15133" max="15360" width="11.42578125" style="7"/>
    <col min="15361" max="15361" width="28.7109375" style="7" customWidth="1"/>
    <col min="15362" max="15362" width="50.42578125" style="7" bestFit="1" customWidth="1"/>
    <col min="15363" max="15363" width="8.85546875" style="7" customWidth="1"/>
    <col min="15364" max="15364" width="19.85546875" style="7" customWidth="1"/>
    <col min="15365" max="15365" width="36" style="7" bestFit="1" customWidth="1"/>
    <col min="15366" max="15366" width="13.42578125" style="7" bestFit="1" customWidth="1"/>
    <col min="15367" max="15367" width="23" style="7" bestFit="1" customWidth="1"/>
    <col min="15368" max="15368" width="24.5703125" style="7" bestFit="1" customWidth="1"/>
    <col min="15369" max="15369" width="25.42578125" style="7" bestFit="1" customWidth="1"/>
    <col min="15370" max="15370" width="17" style="7" customWidth="1"/>
    <col min="15371" max="15377" width="13.5703125" style="7" customWidth="1"/>
    <col min="15378" max="15379" width="16.7109375" style="7" customWidth="1"/>
    <col min="15380" max="15380" width="15.42578125" style="7" customWidth="1"/>
    <col min="15381" max="15382" width="13.5703125" style="7" customWidth="1"/>
    <col min="15383" max="15383" width="15.42578125" style="7" customWidth="1"/>
    <col min="15384" max="15386" width="0" style="7" hidden="1" customWidth="1"/>
    <col min="15387" max="15387" width="19.7109375" style="7" customWidth="1"/>
    <col min="15388" max="15388" width="63.85546875" style="7" bestFit="1" customWidth="1"/>
    <col min="15389" max="15616" width="11.42578125" style="7"/>
    <col min="15617" max="15617" width="28.7109375" style="7" customWidth="1"/>
    <col min="15618" max="15618" width="50.42578125" style="7" bestFit="1" customWidth="1"/>
    <col min="15619" max="15619" width="8.85546875" style="7" customWidth="1"/>
    <col min="15620" max="15620" width="19.85546875" style="7" customWidth="1"/>
    <col min="15621" max="15621" width="36" style="7" bestFit="1" customWidth="1"/>
    <col min="15622" max="15622" width="13.42578125" style="7" bestFit="1" customWidth="1"/>
    <col min="15623" max="15623" width="23" style="7" bestFit="1" customWidth="1"/>
    <col min="15624" max="15624" width="24.5703125" style="7" bestFit="1" customWidth="1"/>
    <col min="15625" max="15625" width="25.42578125" style="7" bestFit="1" customWidth="1"/>
    <col min="15626" max="15626" width="17" style="7" customWidth="1"/>
    <col min="15627" max="15633" width="13.5703125" style="7" customWidth="1"/>
    <col min="15634" max="15635" width="16.7109375" style="7" customWidth="1"/>
    <col min="15636" max="15636" width="15.42578125" style="7" customWidth="1"/>
    <col min="15637" max="15638" width="13.5703125" style="7" customWidth="1"/>
    <col min="15639" max="15639" width="15.42578125" style="7" customWidth="1"/>
    <col min="15640" max="15642" width="0" style="7" hidden="1" customWidth="1"/>
    <col min="15643" max="15643" width="19.7109375" style="7" customWidth="1"/>
    <col min="15644" max="15644" width="63.85546875" style="7" bestFit="1" customWidth="1"/>
    <col min="15645" max="15872" width="11.42578125" style="7"/>
    <col min="15873" max="15873" width="28.7109375" style="7" customWidth="1"/>
    <col min="15874" max="15874" width="50.42578125" style="7" bestFit="1" customWidth="1"/>
    <col min="15875" max="15875" width="8.85546875" style="7" customWidth="1"/>
    <col min="15876" max="15876" width="19.85546875" style="7" customWidth="1"/>
    <col min="15877" max="15877" width="36" style="7" bestFit="1" customWidth="1"/>
    <col min="15878" max="15878" width="13.42578125" style="7" bestFit="1" customWidth="1"/>
    <col min="15879" max="15879" width="23" style="7" bestFit="1" customWidth="1"/>
    <col min="15880" max="15880" width="24.5703125" style="7" bestFit="1" customWidth="1"/>
    <col min="15881" max="15881" width="25.42578125" style="7" bestFit="1" customWidth="1"/>
    <col min="15882" max="15882" width="17" style="7" customWidth="1"/>
    <col min="15883" max="15889" width="13.5703125" style="7" customWidth="1"/>
    <col min="15890" max="15891" width="16.7109375" style="7" customWidth="1"/>
    <col min="15892" max="15892" width="15.42578125" style="7" customWidth="1"/>
    <col min="15893" max="15894" width="13.5703125" style="7" customWidth="1"/>
    <col min="15895" max="15895" width="15.42578125" style="7" customWidth="1"/>
    <col min="15896" max="15898" width="0" style="7" hidden="1" customWidth="1"/>
    <col min="15899" max="15899" width="19.7109375" style="7" customWidth="1"/>
    <col min="15900" max="15900" width="63.85546875" style="7" bestFit="1" customWidth="1"/>
    <col min="15901" max="16128" width="11.42578125" style="7"/>
    <col min="16129" max="16129" width="28.7109375" style="7" customWidth="1"/>
    <col min="16130" max="16130" width="50.42578125" style="7" bestFit="1" customWidth="1"/>
    <col min="16131" max="16131" width="8.85546875" style="7" customWidth="1"/>
    <col min="16132" max="16132" width="19.85546875" style="7" customWidth="1"/>
    <col min="16133" max="16133" width="36" style="7" bestFit="1" customWidth="1"/>
    <col min="16134" max="16134" width="13.42578125" style="7" bestFit="1" customWidth="1"/>
    <col min="16135" max="16135" width="23" style="7" bestFit="1" customWidth="1"/>
    <col min="16136" max="16136" width="24.5703125" style="7" bestFit="1" customWidth="1"/>
    <col min="16137" max="16137" width="25.42578125" style="7" bestFit="1" customWidth="1"/>
    <col min="16138" max="16138" width="17" style="7" customWidth="1"/>
    <col min="16139" max="16145" width="13.5703125" style="7" customWidth="1"/>
    <col min="16146" max="16147" width="16.7109375" style="7" customWidth="1"/>
    <col min="16148" max="16148" width="15.42578125" style="7" customWidth="1"/>
    <col min="16149" max="16150" width="13.5703125" style="7" customWidth="1"/>
    <col min="16151" max="16151" width="15.42578125" style="7" customWidth="1"/>
    <col min="16152" max="16154" width="0" style="7" hidden="1" customWidth="1"/>
    <col min="16155" max="16155" width="19.7109375" style="7" customWidth="1"/>
    <col min="16156" max="16156" width="63.85546875" style="7" bestFit="1" customWidth="1"/>
    <col min="16157" max="16384" width="11.42578125" style="7"/>
  </cols>
  <sheetData>
    <row r="1" spans="1:181" ht="18" customHeight="1">
      <c r="A1" s="1" t="s">
        <v>0</v>
      </c>
      <c r="B1" s="1"/>
      <c r="C1" s="1"/>
      <c r="D1" s="1"/>
      <c r="E1" s="2"/>
      <c r="F1" s="70"/>
      <c r="G1" s="3"/>
      <c r="H1" s="3"/>
      <c r="I1" s="3"/>
      <c r="J1" s="4"/>
      <c r="K1" s="3"/>
      <c r="L1" s="3"/>
      <c r="M1" s="3"/>
      <c r="N1" s="3"/>
      <c r="O1" s="3"/>
      <c r="P1" s="3"/>
      <c r="Q1" s="3"/>
      <c r="R1" s="4"/>
      <c r="S1" s="3"/>
      <c r="T1" s="4"/>
      <c r="U1" s="3"/>
      <c r="V1" s="3"/>
      <c r="W1" s="4"/>
      <c r="X1" s="5"/>
      <c r="Y1" s="5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pans="1:181" ht="24.95" customHeight="1">
      <c r="A2" s="8" t="s">
        <v>1</v>
      </c>
      <c r="B2" s="8"/>
      <c r="C2" s="8"/>
      <c r="D2" s="8"/>
      <c r="E2" s="9"/>
      <c r="F2" s="70"/>
      <c r="G2" s="3"/>
      <c r="H2" s="3"/>
      <c r="I2" s="3"/>
      <c r="J2" s="4"/>
      <c r="K2" s="3" t="s">
        <v>2</v>
      </c>
      <c r="L2" s="3"/>
      <c r="M2" s="3"/>
      <c r="N2" s="3"/>
      <c r="O2" s="3"/>
      <c r="P2" s="3"/>
      <c r="Q2" s="3"/>
      <c r="R2" s="4"/>
      <c r="S2" s="3"/>
      <c r="T2" s="4"/>
      <c r="U2" s="3"/>
      <c r="V2" s="3"/>
      <c r="W2" s="4"/>
      <c r="X2" s="5"/>
      <c r="Y2" s="5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</row>
    <row r="3" spans="1:181">
      <c r="A3" s="10" t="s">
        <v>41</v>
      </c>
      <c r="B3" s="10" t="s">
        <v>42</v>
      </c>
      <c r="C3" s="10"/>
      <c r="D3" s="10"/>
      <c r="E3" s="11"/>
      <c r="F3" s="70"/>
      <c r="G3" s="3"/>
      <c r="H3" s="3"/>
      <c r="I3" s="3"/>
      <c r="J3" s="4"/>
      <c r="K3" s="3"/>
      <c r="L3" s="3"/>
      <c r="M3" s="3"/>
      <c r="N3" s="3"/>
      <c r="O3" s="3"/>
      <c r="P3" s="3"/>
      <c r="Q3" s="3"/>
      <c r="R3" s="4"/>
      <c r="S3" s="3"/>
      <c r="T3" s="4"/>
      <c r="U3" s="3"/>
      <c r="V3" s="3"/>
      <c r="W3" s="4"/>
      <c r="X3" s="5"/>
      <c r="Y3" s="5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181" s="18" customFormat="1" ht="23.25" customHeight="1">
      <c r="A4" s="12"/>
      <c r="B4" s="12"/>
      <c r="C4" s="12"/>
      <c r="D4" s="12"/>
      <c r="E4" s="12"/>
      <c r="F4" s="71"/>
      <c r="G4" s="13"/>
      <c r="H4" s="13"/>
      <c r="I4" s="13"/>
      <c r="J4" s="14"/>
      <c r="K4" s="13"/>
      <c r="L4" s="63"/>
      <c r="M4" s="13"/>
      <c r="N4" s="13"/>
      <c r="O4" s="13"/>
      <c r="P4" s="13"/>
      <c r="Q4" s="13"/>
      <c r="R4" s="14"/>
      <c r="S4" s="13"/>
      <c r="T4" s="14"/>
      <c r="U4" s="13"/>
      <c r="V4" s="13"/>
      <c r="W4" s="14"/>
      <c r="X4" s="15"/>
      <c r="Y4" s="15"/>
      <c r="Z4" s="16"/>
      <c r="AA4" s="16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7"/>
    </row>
    <row r="5" spans="1:181" s="23" customFormat="1" ht="15.75" customHeight="1">
      <c r="A5" s="84" t="s">
        <v>3</v>
      </c>
      <c r="B5" s="84" t="s">
        <v>4</v>
      </c>
      <c r="C5" s="84" t="s">
        <v>5</v>
      </c>
      <c r="D5" s="19"/>
      <c r="E5" s="84" t="s">
        <v>6</v>
      </c>
      <c r="F5" s="72"/>
      <c r="G5" s="79" t="s">
        <v>7</v>
      </c>
      <c r="H5" s="79" t="s">
        <v>8</v>
      </c>
      <c r="I5" s="79" t="s">
        <v>9</v>
      </c>
      <c r="J5" s="79" t="s">
        <v>10</v>
      </c>
      <c r="K5" s="79" t="s">
        <v>11</v>
      </c>
      <c r="L5" s="20"/>
      <c r="M5" s="79" t="s">
        <v>12</v>
      </c>
      <c r="N5" s="79" t="s">
        <v>13</v>
      </c>
      <c r="O5" s="79" t="s">
        <v>14</v>
      </c>
      <c r="P5" s="79" t="s">
        <v>15</v>
      </c>
      <c r="Q5" s="79" t="s">
        <v>16</v>
      </c>
      <c r="R5" s="79" t="s">
        <v>17</v>
      </c>
      <c r="S5" s="79" t="s">
        <v>18</v>
      </c>
      <c r="T5" s="79" t="s">
        <v>19</v>
      </c>
      <c r="U5" s="79" t="s">
        <v>20</v>
      </c>
      <c r="V5" s="79" t="s">
        <v>21</v>
      </c>
      <c r="W5" s="79" t="s">
        <v>22</v>
      </c>
      <c r="X5" s="81" t="s">
        <v>23</v>
      </c>
      <c r="Y5" s="82"/>
      <c r="Z5" s="83" t="s">
        <v>24</v>
      </c>
      <c r="AA5" s="21"/>
      <c r="AB5" s="21" t="s">
        <v>25</v>
      </c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17"/>
    </row>
    <row r="6" spans="1:181" ht="31.5">
      <c r="A6" s="85"/>
      <c r="B6" s="85"/>
      <c r="C6" s="85"/>
      <c r="D6" s="24" t="s">
        <v>26</v>
      </c>
      <c r="E6" s="85"/>
      <c r="F6" s="73" t="s">
        <v>27</v>
      </c>
      <c r="G6" s="80"/>
      <c r="H6" s="80"/>
      <c r="I6" s="80"/>
      <c r="J6" s="80"/>
      <c r="K6" s="80"/>
      <c r="L6" s="25" t="s">
        <v>28</v>
      </c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26" t="s">
        <v>29</v>
      </c>
      <c r="Y6" s="26" t="s">
        <v>30</v>
      </c>
      <c r="Z6" s="79"/>
      <c r="AA6" s="21" t="s">
        <v>31</v>
      </c>
      <c r="AB6" s="21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17"/>
    </row>
    <row r="7" spans="1:181" s="37" customFormat="1">
      <c r="A7" s="39"/>
      <c r="B7" s="39" t="s">
        <v>33</v>
      </c>
      <c r="C7" s="43"/>
      <c r="D7" s="42">
        <v>5</v>
      </c>
      <c r="E7" s="39" t="s">
        <v>32</v>
      </c>
      <c r="F7" s="75">
        <v>4505</v>
      </c>
      <c r="G7" s="29"/>
      <c r="H7" s="29"/>
      <c r="I7" s="30"/>
      <c r="J7" s="32">
        <f t="shared" ref="J7" si="0">SUM(F7:H7)-I7</f>
        <v>4505</v>
      </c>
      <c r="K7" s="38"/>
      <c r="L7" s="65"/>
      <c r="M7" s="31"/>
      <c r="N7" s="31"/>
      <c r="O7" s="31"/>
      <c r="P7" s="44"/>
      <c r="Q7" s="44">
        <v>0</v>
      </c>
      <c r="R7" s="32">
        <f t="shared" ref="R7" si="1">+J7-SUM(K7:Q7)</f>
        <v>4505</v>
      </c>
      <c r="S7" s="33">
        <f t="shared" ref="S7" si="2">IF(J7&gt;4500,J7*0.1,0)</f>
        <v>450.5</v>
      </c>
      <c r="T7" s="32">
        <f t="shared" ref="T7" si="3">+R7-S7</f>
        <v>4054.5</v>
      </c>
      <c r="U7" s="34">
        <f t="shared" ref="U7" si="4">IF(J7&lt;4500,J7*0.1,0)</f>
        <v>0</v>
      </c>
      <c r="V7" s="33">
        <f>+'[1]C&amp;A'!D31*0.02</f>
        <v>21.911999999999999</v>
      </c>
      <c r="W7" s="32">
        <f t="shared" ref="W7" si="5">+J7+U7+V7</f>
        <v>4526.9120000000003</v>
      </c>
      <c r="X7" s="35"/>
      <c r="Y7" s="40"/>
      <c r="Z7" s="36">
        <f t="shared" ref="Z7" si="6">+X7+Y7-T7</f>
        <v>-4054.5</v>
      </c>
      <c r="AA7" s="45"/>
      <c r="AB7" s="39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</row>
    <row r="8" spans="1:181" s="23" customFormat="1">
      <c r="A8" s="41"/>
      <c r="B8" s="27"/>
      <c r="C8" s="27"/>
      <c r="D8" s="27"/>
      <c r="E8" s="27"/>
      <c r="F8" s="74"/>
      <c r="G8" s="28"/>
      <c r="H8" s="28"/>
      <c r="I8" s="30"/>
      <c r="J8" s="32"/>
      <c r="K8" s="38"/>
      <c r="L8" s="64"/>
      <c r="M8" s="31"/>
      <c r="N8" s="31"/>
      <c r="O8" s="31"/>
      <c r="P8" s="33"/>
      <c r="Q8" s="33"/>
      <c r="R8" s="32"/>
      <c r="S8" s="33"/>
      <c r="T8" s="32"/>
      <c r="U8" s="34">
        <f t="shared" ref="U8" si="7">IF(J8&lt;4500,J8*0.1,0)</f>
        <v>0</v>
      </c>
      <c r="V8" s="33"/>
      <c r="W8" s="32">
        <f t="shared" ref="W8" si="8">+J8+U8+V8</f>
        <v>0</v>
      </c>
      <c r="X8" s="35"/>
      <c r="Y8" s="46"/>
      <c r="Z8" s="36"/>
      <c r="AA8" s="36"/>
      <c r="AB8" s="39"/>
      <c r="AC8" s="17"/>
      <c r="AD8" s="17"/>
      <c r="AE8" s="16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6"/>
    </row>
    <row r="9" spans="1:181" s="23" customFormat="1">
      <c r="A9" s="47"/>
      <c r="B9" s="48"/>
      <c r="C9" s="27"/>
      <c r="D9" s="27"/>
      <c r="E9" s="48"/>
      <c r="F9" s="76"/>
      <c r="G9" s="49"/>
      <c r="H9" s="49"/>
      <c r="I9" s="49"/>
      <c r="J9" s="50"/>
      <c r="K9" s="49"/>
      <c r="L9" s="66"/>
      <c r="M9" s="51"/>
      <c r="N9" s="51"/>
      <c r="O9" s="51"/>
      <c r="P9" s="51"/>
      <c r="Q9" s="51"/>
      <c r="R9" s="52"/>
      <c r="S9" s="51"/>
      <c r="T9" s="50"/>
      <c r="U9" s="51"/>
      <c r="V9" s="51"/>
      <c r="W9" s="50"/>
      <c r="X9" s="53"/>
      <c r="Y9" s="53"/>
      <c r="Z9" s="17"/>
      <c r="AA9" s="17"/>
      <c r="AB9" s="17"/>
      <c r="AC9" s="17"/>
      <c r="AD9" s="16"/>
      <c r="AE9" s="16"/>
      <c r="AF9" s="16"/>
      <c r="AG9" s="16"/>
      <c r="AH9" s="16"/>
      <c r="AI9" s="16"/>
      <c r="AJ9" s="16"/>
      <c r="AK9" s="17"/>
      <c r="AL9" s="17"/>
      <c r="AM9" s="17"/>
      <c r="AN9" s="17"/>
      <c r="AO9" s="17"/>
      <c r="AP9" s="17"/>
      <c r="AQ9" s="17"/>
      <c r="AR9" s="17"/>
      <c r="AS9" s="16"/>
    </row>
    <row r="10" spans="1:181" s="23" customFormat="1" ht="16.5" thickBot="1">
      <c r="A10" s="16"/>
      <c r="B10" s="54" t="s">
        <v>34</v>
      </c>
      <c r="C10" s="54"/>
      <c r="D10" s="54"/>
      <c r="E10" s="54"/>
      <c r="F10" s="77">
        <f>SUM(F7:F7)</f>
        <v>4505</v>
      </c>
      <c r="G10" s="55">
        <f>SUM(G7:G7)</f>
        <v>0</v>
      </c>
      <c r="H10" s="55">
        <f>SUM(H7:H7)</f>
        <v>0</v>
      </c>
      <c r="I10" s="55">
        <f>SUM(I7:I8)</f>
        <v>0</v>
      </c>
      <c r="J10" s="55">
        <f>SUM(J7:J8)</f>
        <v>4505</v>
      </c>
      <c r="K10" s="55">
        <f>SUM(K7:K7)</f>
        <v>0</v>
      </c>
      <c r="L10" s="67">
        <f>SUM(L7:L8)</f>
        <v>0</v>
      </c>
      <c r="M10" s="55">
        <f>SUM(M7:M7)</f>
        <v>0</v>
      </c>
      <c r="N10" s="55">
        <f>SUM(N7:N7)</f>
        <v>0</v>
      </c>
      <c r="O10" s="55">
        <f>SUM(O7:O7)</f>
        <v>0</v>
      </c>
      <c r="P10" s="55">
        <f>SUM(P7:P7)</f>
        <v>0</v>
      </c>
      <c r="Q10" s="55">
        <f>SUM(Q7:Q8)</f>
        <v>0</v>
      </c>
      <c r="R10" s="55">
        <f>SUM(R7:R8)</f>
        <v>4505</v>
      </c>
      <c r="S10" s="55">
        <f>SUM(S7:S7)</f>
        <v>450.5</v>
      </c>
      <c r="T10" s="55">
        <f>SUM(T7:T8)</f>
        <v>4054.5</v>
      </c>
      <c r="U10" s="55">
        <f>SUM(U7:U7)</f>
        <v>0</v>
      </c>
      <c r="V10" s="55">
        <f>SUM(V7:V7)</f>
        <v>21.911999999999999</v>
      </c>
      <c r="W10" s="55">
        <f>SUM(W7:W7)</f>
        <v>4526.9120000000003</v>
      </c>
      <c r="X10" s="53"/>
      <c r="Y10" s="53"/>
      <c r="Z10" s="17"/>
      <c r="AA10" s="17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</row>
    <row r="11" spans="1:181" ht="16.5" thickTop="1">
      <c r="A11" s="47"/>
      <c r="B11" s="56"/>
      <c r="C11" s="56"/>
      <c r="D11" s="56"/>
      <c r="E11" s="56"/>
      <c r="F11" s="78"/>
      <c r="G11" s="57"/>
      <c r="H11" s="57"/>
      <c r="I11" s="57"/>
      <c r="J11" s="58">
        <f>SUM(F11:I11)</f>
        <v>0</v>
      </c>
      <c r="K11" s="59"/>
      <c r="L11" s="68"/>
      <c r="M11" s="60"/>
      <c r="N11" s="60"/>
      <c r="O11" s="60"/>
      <c r="P11" s="60"/>
      <c r="Q11" s="60"/>
      <c r="R11" s="58">
        <f>+J11-K11</f>
        <v>0</v>
      </c>
      <c r="S11" s="51">
        <f>+R11*0.05</f>
        <v>0</v>
      </c>
      <c r="T11" s="58">
        <f>+R11-N11-Q11</f>
        <v>0</v>
      </c>
      <c r="U11" s="61">
        <f>IF(R11&lt;3000,R11*0.1,0)</f>
        <v>0</v>
      </c>
      <c r="V11" s="51">
        <v>0</v>
      </c>
      <c r="W11" s="58">
        <f>+R11+U11+V11</f>
        <v>0</v>
      </c>
    </row>
    <row r="12" spans="1:181" s="37" customFormat="1">
      <c r="A12" s="16"/>
      <c r="B12" s="16"/>
      <c r="C12" s="16"/>
      <c r="D12" s="16"/>
      <c r="E12" s="16"/>
      <c r="F12" s="71"/>
      <c r="G12" s="13"/>
      <c r="H12" s="13"/>
      <c r="I12" s="13"/>
      <c r="J12" s="14"/>
      <c r="K12" s="13"/>
      <c r="L12" s="63"/>
      <c r="M12" s="13"/>
      <c r="N12" s="13"/>
      <c r="O12" s="13"/>
      <c r="P12" s="13"/>
      <c r="Q12" s="13"/>
      <c r="R12" s="14"/>
      <c r="S12" s="13"/>
      <c r="T12" s="14"/>
      <c r="U12" s="13"/>
      <c r="V12" s="13"/>
      <c r="W12" s="14">
        <f>SUM(W11:W11)</f>
        <v>0</v>
      </c>
      <c r="X12" s="15"/>
      <c r="Y12" s="15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</row>
    <row r="13" spans="1:181">
      <c r="B13" s="62"/>
      <c r="C13" s="62"/>
      <c r="D13" s="62"/>
      <c r="W13" s="14">
        <f>+W12*0.16</f>
        <v>0</v>
      </c>
    </row>
    <row r="14" spans="1:181" s="37" customFormat="1">
      <c r="A14" s="16"/>
      <c r="B14" s="62"/>
      <c r="C14" s="62"/>
      <c r="D14" s="62"/>
      <c r="E14" s="16"/>
      <c r="F14" s="71"/>
      <c r="G14" s="13"/>
      <c r="H14" s="13"/>
      <c r="I14" s="13"/>
      <c r="J14" s="14"/>
      <c r="K14" s="13"/>
      <c r="L14" s="63"/>
      <c r="M14" s="13"/>
      <c r="N14" s="13"/>
      <c r="O14" s="13"/>
      <c r="P14" s="13"/>
      <c r="Q14" s="13"/>
      <c r="R14" s="14"/>
      <c r="S14" s="13"/>
      <c r="T14" s="14"/>
      <c r="U14" s="13"/>
      <c r="V14" s="13"/>
      <c r="W14" s="14">
        <f>+W12+W13</f>
        <v>0</v>
      </c>
      <c r="X14" s="15"/>
      <c r="Y14" s="15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</row>
    <row r="15" spans="1:181">
      <c r="B15" s="62"/>
      <c r="C15" s="62"/>
      <c r="D15" s="62"/>
    </row>
    <row r="20" spans="1:25">
      <c r="A20" s="16" t="s">
        <v>35</v>
      </c>
      <c r="B20" s="13"/>
    </row>
    <row r="21" spans="1:25">
      <c r="A21" s="16" t="s">
        <v>36</v>
      </c>
      <c r="B21" s="13"/>
    </row>
    <row r="22" spans="1:25">
      <c r="A22" s="16" t="s">
        <v>37</v>
      </c>
      <c r="B22" s="13"/>
    </row>
    <row r="23" spans="1:25">
      <c r="A23" s="16" t="s">
        <v>38</v>
      </c>
      <c r="B23" s="13"/>
    </row>
    <row r="24" spans="1:25">
      <c r="A24" s="16" t="s">
        <v>39</v>
      </c>
      <c r="B24" s="13"/>
    </row>
    <row r="25" spans="1:25">
      <c r="A25" s="16" t="s">
        <v>40</v>
      </c>
      <c r="B25" s="13"/>
    </row>
    <row r="28" spans="1:25">
      <c r="G28" s="16"/>
      <c r="H28" s="16"/>
      <c r="I28" s="16"/>
      <c r="J28" s="16"/>
      <c r="K28" s="16"/>
      <c r="L28" s="69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</row>
    <row r="29" spans="1:25">
      <c r="G29" s="16"/>
      <c r="H29" s="16"/>
      <c r="I29" s="16"/>
      <c r="J29" s="16"/>
      <c r="K29" s="16"/>
      <c r="L29" s="69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</row>
    <row r="30" spans="1:25">
      <c r="G30" s="16"/>
      <c r="H30" s="16"/>
      <c r="I30" s="16"/>
      <c r="J30" s="16"/>
      <c r="K30" s="16"/>
      <c r="L30" s="69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</row>
    <row r="31" spans="1:25">
      <c r="G31" s="16"/>
      <c r="H31" s="16"/>
      <c r="I31" s="16"/>
      <c r="J31" s="16"/>
      <c r="K31" s="16"/>
      <c r="L31" s="69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</row>
    <row r="32" spans="1:25">
      <c r="G32" s="16"/>
      <c r="H32" s="16"/>
      <c r="I32" s="16"/>
      <c r="J32" s="16"/>
      <c r="K32" s="16"/>
      <c r="L32" s="69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</row>
    <row r="33" spans="7:25">
      <c r="G33" s="16"/>
      <c r="H33" s="16"/>
      <c r="I33" s="16"/>
      <c r="J33" s="16"/>
      <c r="K33" s="16"/>
      <c r="L33" s="69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</row>
    <row r="34" spans="7:25">
      <c r="G34" s="16"/>
      <c r="H34" s="16"/>
      <c r="I34" s="16"/>
      <c r="J34" s="16"/>
      <c r="K34" s="16"/>
      <c r="L34" s="69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</row>
    <row r="35" spans="7:25">
      <c r="G35" s="16"/>
      <c r="H35" s="16"/>
      <c r="I35" s="16"/>
      <c r="J35" s="16"/>
      <c r="K35" s="16"/>
      <c r="L35" s="69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</row>
    <row r="36" spans="7:25">
      <c r="G36" s="16"/>
      <c r="H36" s="16"/>
      <c r="I36" s="16"/>
      <c r="J36" s="16"/>
      <c r="K36" s="16"/>
      <c r="L36" s="69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</row>
    <row r="37" spans="7:25">
      <c r="G37" s="16"/>
      <c r="H37" s="16"/>
      <c r="I37" s="16"/>
      <c r="J37" s="16"/>
      <c r="K37" s="16"/>
      <c r="L37" s="69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</row>
    <row r="38" spans="7:25">
      <c r="G38" s="16"/>
      <c r="H38" s="16"/>
      <c r="I38" s="16"/>
      <c r="J38" s="16"/>
      <c r="K38" s="16"/>
      <c r="L38" s="69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</row>
    <row r="39" spans="7:25">
      <c r="G39" s="16"/>
      <c r="H39" s="16"/>
      <c r="I39" s="16"/>
      <c r="J39" s="16"/>
      <c r="K39" s="16"/>
      <c r="L39" s="69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</row>
    <row r="40" spans="7:25">
      <c r="G40" s="16"/>
      <c r="H40" s="16"/>
      <c r="I40" s="16"/>
      <c r="J40" s="16"/>
      <c r="K40" s="16"/>
      <c r="L40" s="69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</row>
    <row r="41" spans="7:25">
      <c r="G41" s="16"/>
      <c r="H41" s="16"/>
      <c r="I41" s="16"/>
      <c r="J41" s="16"/>
      <c r="K41" s="16"/>
      <c r="L41" s="69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</row>
    <row r="42" spans="7:25">
      <c r="G42" s="16"/>
      <c r="H42" s="16"/>
      <c r="I42" s="16"/>
      <c r="J42" s="16"/>
      <c r="K42" s="16"/>
      <c r="L42" s="69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</row>
    <row r="43" spans="7:25">
      <c r="G43" s="16"/>
      <c r="H43" s="16"/>
      <c r="I43" s="16"/>
      <c r="J43" s="16"/>
      <c r="K43" s="16"/>
      <c r="L43" s="69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</row>
    <row r="44" spans="7:25">
      <c r="G44" s="16"/>
      <c r="H44" s="16"/>
      <c r="I44" s="16"/>
      <c r="J44" s="16"/>
      <c r="K44" s="16"/>
      <c r="L44" s="69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</row>
    <row r="45" spans="7:25">
      <c r="G45" s="16"/>
      <c r="H45" s="16"/>
      <c r="I45" s="16"/>
      <c r="J45" s="16"/>
      <c r="K45" s="16"/>
      <c r="L45" s="69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</row>
    <row r="46" spans="7:25">
      <c r="G46" s="16"/>
      <c r="H46" s="16"/>
      <c r="I46" s="16"/>
      <c r="J46" s="16"/>
      <c r="K46" s="16"/>
      <c r="L46" s="69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</row>
    <row r="47" spans="7:25">
      <c r="G47" s="16"/>
      <c r="H47" s="16"/>
      <c r="I47" s="16"/>
      <c r="J47" s="16"/>
      <c r="K47" s="16"/>
      <c r="L47" s="69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</row>
    <row r="48" spans="7:25">
      <c r="G48" s="16"/>
      <c r="H48" s="16"/>
      <c r="I48" s="16"/>
      <c r="J48" s="16"/>
      <c r="K48" s="16"/>
      <c r="L48" s="69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</row>
    <row r="49" spans="7:25">
      <c r="G49" s="16"/>
      <c r="H49" s="16"/>
      <c r="I49" s="16"/>
      <c r="J49" s="16"/>
      <c r="K49" s="16"/>
      <c r="L49" s="69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</row>
    <row r="50" spans="7:25">
      <c r="G50" s="16"/>
      <c r="H50" s="16"/>
      <c r="I50" s="16"/>
      <c r="J50" s="16"/>
      <c r="K50" s="16"/>
      <c r="L50" s="69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</row>
    <row r="51" spans="7:25">
      <c r="G51" s="16"/>
      <c r="H51" s="16"/>
      <c r="I51" s="16"/>
      <c r="J51" s="16"/>
      <c r="K51" s="16"/>
      <c r="L51" s="69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</row>
    <row r="52" spans="7:25">
      <c r="G52" s="16"/>
      <c r="H52" s="16"/>
      <c r="I52" s="16"/>
      <c r="J52" s="16"/>
      <c r="K52" s="16"/>
      <c r="L52" s="69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</row>
    <row r="53" spans="7:25">
      <c r="G53" s="16"/>
      <c r="H53" s="16"/>
      <c r="I53" s="16"/>
      <c r="J53" s="16"/>
      <c r="K53" s="16"/>
      <c r="L53" s="69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</row>
    <row r="54" spans="7:25">
      <c r="G54" s="16"/>
      <c r="H54" s="16"/>
      <c r="I54" s="16"/>
      <c r="J54" s="16"/>
      <c r="K54" s="16"/>
      <c r="L54" s="69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</row>
    <row r="55" spans="7:25">
      <c r="G55" s="16"/>
      <c r="H55" s="16"/>
      <c r="I55" s="16"/>
      <c r="J55" s="16"/>
      <c r="K55" s="16"/>
      <c r="L55" s="69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</row>
    <row r="56" spans="7:25">
      <c r="G56" s="16"/>
      <c r="H56" s="16"/>
      <c r="I56" s="16"/>
      <c r="J56" s="16"/>
      <c r="K56" s="16"/>
      <c r="L56" s="69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</row>
    <row r="57" spans="7:25">
      <c r="G57" s="16"/>
      <c r="H57" s="16"/>
      <c r="I57" s="16"/>
      <c r="J57" s="16"/>
      <c r="K57" s="16"/>
      <c r="L57" s="69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</row>
    <row r="58" spans="7:25">
      <c r="G58" s="16"/>
      <c r="H58" s="16"/>
      <c r="I58" s="16"/>
      <c r="J58" s="16"/>
      <c r="K58" s="16"/>
      <c r="L58" s="69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</row>
    <row r="59" spans="7:25">
      <c r="G59" s="16"/>
      <c r="H59" s="16"/>
      <c r="I59" s="16"/>
      <c r="J59" s="16"/>
      <c r="K59" s="16"/>
      <c r="L59" s="69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</row>
    <row r="60" spans="7:25">
      <c r="G60" s="16"/>
      <c r="H60" s="16"/>
      <c r="I60" s="16"/>
      <c r="J60" s="16"/>
      <c r="K60" s="16"/>
      <c r="L60" s="69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</row>
    <row r="61" spans="7:25">
      <c r="G61" s="16"/>
      <c r="H61" s="16"/>
      <c r="I61" s="16"/>
      <c r="J61" s="16"/>
      <c r="K61" s="16"/>
      <c r="L61" s="69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</row>
    <row r="62" spans="7:25">
      <c r="G62" s="16"/>
      <c r="H62" s="16"/>
      <c r="I62" s="16"/>
      <c r="J62" s="16"/>
      <c r="K62" s="16"/>
      <c r="L62" s="69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</row>
    <row r="63" spans="7:25">
      <c r="G63" s="16"/>
      <c r="H63" s="16"/>
      <c r="I63" s="16"/>
      <c r="J63" s="16"/>
      <c r="K63" s="16"/>
      <c r="L63" s="69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</row>
    <row r="64" spans="7:25">
      <c r="G64" s="16"/>
      <c r="H64" s="16"/>
      <c r="I64" s="16"/>
      <c r="J64" s="16"/>
      <c r="K64" s="16"/>
      <c r="L64" s="69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</row>
    <row r="65" spans="7:25">
      <c r="G65" s="16"/>
      <c r="H65" s="16"/>
      <c r="I65" s="16"/>
      <c r="J65" s="16"/>
      <c r="K65" s="16"/>
      <c r="L65" s="69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</row>
    <row r="66" spans="7:25">
      <c r="G66" s="16"/>
      <c r="H66" s="16"/>
      <c r="I66" s="16"/>
      <c r="J66" s="16"/>
      <c r="K66" s="16"/>
      <c r="L66" s="69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</row>
    <row r="67" spans="7:25">
      <c r="G67" s="16"/>
      <c r="H67" s="16"/>
      <c r="I67" s="16"/>
      <c r="J67" s="16"/>
      <c r="K67" s="16"/>
      <c r="L67" s="69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</row>
    <row r="68" spans="7:25">
      <c r="G68" s="16"/>
      <c r="H68" s="16"/>
      <c r="I68" s="16"/>
      <c r="J68" s="16"/>
      <c r="K68" s="16"/>
      <c r="L68" s="69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</row>
    <row r="69" spans="7:25">
      <c r="G69" s="16"/>
      <c r="H69" s="16"/>
      <c r="I69" s="16"/>
      <c r="J69" s="16"/>
      <c r="K69" s="16"/>
      <c r="L69" s="69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</row>
    <row r="70" spans="7:25">
      <c r="G70" s="16"/>
      <c r="H70" s="16"/>
      <c r="I70" s="16"/>
      <c r="J70" s="16"/>
      <c r="K70" s="16"/>
      <c r="L70" s="69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</row>
    <row r="71" spans="7:25">
      <c r="G71" s="16"/>
      <c r="H71" s="16"/>
      <c r="I71" s="16"/>
      <c r="J71" s="16"/>
      <c r="K71" s="16"/>
      <c r="L71" s="69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</row>
    <row r="72" spans="7:25">
      <c r="G72" s="16"/>
      <c r="H72" s="16"/>
      <c r="I72" s="16"/>
      <c r="J72" s="16"/>
      <c r="K72" s="16"/>
      <c r="L72" s="69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</row>
    <row r="73" spans="7:25">
      <c r="G73" s="16"/>
      <c r="H73" s="16"/>
      <c r="I73" s="16"/>
      <c r="J73" s="16"/>
      <c r="K73" s="16"/>
      <c r="L73" s="69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</row>
    <row r="74" spans="7:25">
      <c r="G74" s="16"/>
      <c r="H74" s="16"/>
      <c r="I74" s="16"/>
      <c r="J74" s="16"/>
      <c r="K74" s="16"/>
      <c r="L74" s="69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</row>
    <row r="75" spans="7:25">
      <c r="G75" s="16"/>
      <c r="H75" s="16"/>
      <c r="I75" s="16"/>
      <c r="J75" s="16"/>
      <c r="K75" s="16"/>
      <c r="L75" s="69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</row>
    <row r="76" spans="7:25">
      <c r="G76" s="16"/>
      <c r="H76" s="16"/>
      <c r="I76" s="16"/>
      <c r="J76" s="16"/>
      <c r="K76" s="16"/>
      <c r="L76" s="69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</row>
    <row r="77" spans="7:25">
      <c r="G77" s="16"/>
      <c r="H77" s="16"/>
      <c r="I77" s="16"/>
      <c r="J77" s="16"/>
      <c r="K77" s="16"/>
      <c r="L77" s="69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</row>
    <row r="78" spans="7:25">
      <c r="G78" s="16"/>
      <c r="H78" s="16"/>
      <c r="I78" s="16"/>
      <c r="J78" s="16"/>
      <c r="K78" s="16"/>
      <c r="L78" s="69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</row>
    <row r="79" spans="7:25">
      <c r="G79" s="16"/>
      <c r="H79" s="16"/>
      <c r="I79" s="16"/>
      <c r="J79" s="16"/>
      <c r="K79" s="16"/>
      <c r="L79" s="69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</row>
    <row r="80" spans="7:25">
      <c r="G80" s="16"/>
      <c r="H80" s="16"/>
      <c r="I80" s="16"/>
      <c r="J80" s="16"/>
      <c r="K80" s="16"/>
      <c r="L80" s="69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</row>
    <row r="81" spans="7:25">
      <c r="G81" s="16"/>
      <c r="H81" s="16"/>
      <c r="I81" s="16"/>
      <c r="J81" s="16"/>
      <c r="K81" s="16"/>
      <c r="L81" s="69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</row>
    <row r="82" spans="7:25">
      <c r="G82" s="16"/>
      <c r="H82" s="16"/>
      <c r="I82" s="16"/>
      <c r="J82" s="16"/>
      <c r="K82" s="16"/>
      <c r="L82" s="69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</row>
    <row r="83" spans="7:25">
      <c r="G83" s="16"/>
      <c r="H83" s="16"/>
      <c r="I83" s="16"/>
      <c r="J83" s="16"/>
      <c r="K83" s="16"/>
      <c r="L83" s="69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</row>
    <row r="84" spans="7:25">
      <c r="G84" s="16"/>
      <c r="H84" s="16"/>
      <c r="I84" s="16"/>
      <c r="J84" s="16"/>
      <c r="K84" s="16"/>
      <c r="L84" s="69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</row>
    <row r="85" spans="7:25">
      <c r="G85" s="16"/>
      <c r="H85" s="16"/>
      <c r="I85" s="16"/>
      <c r="J85" s="16"/>
      <c r="K85" s="16"/>
      <c r="L85" s="69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</row>
    <row r="86" spans="7:25">
      <c r="G86" s="16"/>
      <c r="H86" s="16"/>
      <c r="I86" s="16"/>
      <c r="J86" s="16"/>
      <c r="K86" s="16"/>
      <c r="L86" s="69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</row>
    <row r="87" spans="7:25">
      <c r="G87" s="16"/>
      <c r="H87" s="16"/>
      <c r="I87" s="16"/>
      <c r="J87" s="16"/>
      <c r="K87" s="16"/>
      <c r="L87" s="69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</row>
    <row r="88" spans="7:25">
      <c r="G88" s="16"/>
      <c r="H88" s="16"/>
      <c r="I88" s="16"/>
      <c r="J88" s="16"/>
      <c r="K88" s="16"/>
      <c r="L88" s="69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</row>
    <row r="89" spans="7:25">
      <c r="G89" s="16"/>
      <c r="H89" s="16"/>
      <c r="I89" s="16"/>
      <c r="J89" s="16"/>
      <c r="K89" s="16"/>
      <c r="L89" s="69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</row>
    <row r="90" spans="7:25">
      <c r="G90" s="16"/>
      <c r="H90" s="16"/>
      <c r="I90" s="16"/>
      <c r="J90" s="16"/>
      <c r="K90" s="16"/>
      <c r="L90" s="69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</row>
    <row r="91" spans="7:25">
      <c r="G91" s="16"/>
      <c r="H91" s="16"/>
      <c r="I91" s="16"/>
      <c r="J91" s="16"/>
      <c r="K91" s="16"/>
      <c r="L91" s="69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</row>
    <row r="92" spans="7:25">
      <c r="G92" s="16"/>
      <c r="H92" s="16"/>
      <c r="I92" s="16"/>
      <c r="J92" s="16"/>
      <c r="K92" s="16"/>
      <c r="L92" s="69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</row>
    <row r="93" spans="7:25">
      <c r="G93" s="16"/>
      <c r="H93" s="16"/>
      <c r="I93" s="16"/>
      <c r="J93" s="16"/>
      <c r="K93" s="16"/>
      <c r="L93" s="69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</row>
    <row r="94" spans="7:25">
      <c r="G94" s="16"/>
      <c r="H94" s="16"/>
      <c r="I94" s="16"/>
      <c r="J94" s="16"/>
      <c r="K94" s="16"/>
      <c r="L94" s="69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</row>
    <row r="95" spans="7:25">
      <c r="G95" s="16"/>
      <c r="H95" s="16"/>
      <c r="I95" s="16"/>
      <c r="J95" s="16"/>
      <c r="K95" s="16"/>
      <c r="L95" s="69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</row>
    <row r="96" spans="7:25">
      <c r="G96" s="16"/>
      <c r="H96" s="16"/>
      <c r="I96" s="16"/>
      <c r="J96" s="16"/>
      <c r="K96" s="16"/>
      <c r="L96" s="69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</row>
    <row r="97" spans="7:25">
      <c r="G97" s="16"/>
      <c r="H97" s="16"/>
      <c r="I97" s="16"/>
      <c r="J97" s="16"/>
      <c r="K97" s="16"/>
      <c r="L97" s="69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</row>
    <row r="98" spans="7:25">
      <c r="G98" s="16"/>
      <c r="H98" s="16"/>
      <c r="I98" s="16"/>
      <c r="J98" s="16"/>
      <c r="K98" s="16"/>
      <c r="L98" s="69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</row>
    <row r="99" spans="7:25">
      <c r="G99" s="16"/>
      <c r="H99" s="16"/>
      <c r="I99" s="16"/>
      <c r="J99" s="16"/>
      <c r="K99" s="16"/>
      <c r="L99" s="69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</row>
    <row r="100" spans="7:25">
      <c r="G100" s="16"/>
      <c r="H100" s="16"/>
      <c r="I100" s="16"/>
      <c r="J100" s="16"/>
      <c r="K100" s="16"/>
      <c r="L100" s="69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</row>
    <row r="101" spans="7:25">
      <c r="G101" s="16"/>
      <c r="H101" s="16"/>
      <c r="I101" s="16"/>
      <c r="J101" s="16"/>
      <c r="K101" s="16"/>
      <c r="L101" s="69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</row>
    <row r="102" spans="7:25">
      <c r="G102" s="16"/>
      <c r="H102" s="16"/>
      <c r="I102" s="16"/>
      <c r="J102" s="16"/>
      <c r="K102" s="16"/>
      <c r="L102" s="69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</row>
    <row r="103" spans="7:25">
      <c r="G103" s="16"/>
      <c r="H103" s="16"/>
      <c r="I103" s="16"/>
      <c r="J103" s="16"/>
      <c r="K103" s="16"/>
      <c r="L103" s="69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</row>
    <row r="104" spans="7:25">
      <c r="G104" s="16"/>
      <c r="H104" s="16"/>
      <c r="I104" s="16"/>
      <c r="J104" s="16"/>
      <c r="K104" s="16"/>
      <c r="L104" s="69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</row>
    <row r="105" spans="7:25">
      <c r="G105" s="16"/>
      <c r="H105" s="16"/>
      <c r="I105" s="16"/>
      <c r="J105" s="16"/>
      <c r="K105" s="16"/>
      <c r="L105" s="69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</row>
    <row r="106" spans="7:25">
      <c r="G106" s="16"/>
      <c r="H106" s="16"/>
      <c r="I106" s="16"/>
      <c r="J106" s="16"/>
      <c r="K106" s="16"/>
      <c r="L106" s="69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</row>
    <row r="107" spans="7:25">
      <c r="G107" s="16"/>
      <c r="H107" s="16"/>
      <c r="I107" s="16"/>
      <c r="J107" s="16"/>
      <c r="K107" s="16"/>
      <c r="L107" s="69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</row>
    <row r="108" spans="7:25">
      <c r="G108" s="16"/>
      <c r="H108" s="16"/>
      <c r="I108" s="16"/>
      <c r="J108" s="16"/>
      <c r="K108" s="16"/>
      <c r="L108" s="69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</row>
    <row r="109" spans="7:25">
      <c r="G109" s="16"/>
      <c r="H109" s="16"/>
      <c r="I109" s="16"/>
      <c r="J109" s="16"/>
      <c r="K109" s="16"/>
      <c r="L109" s="69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</row>
    <row r="110" spans="7:25">
      <c r="G110" s="16"/>
      <c r="H110" s="16"/>
      <c r="I110" s="16"/>
      <c r="J110" s="16"/>
      <c r="K110" s="16"/>
      <c r="L110" s="69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</row>
    <row r="111" spans="7:25">
      <c r="G111" s="16"/>
      <c r="H111" s="16"/>
      <c r="I111" s="16"/>
      <c r="J111" s="16"/>
      <c r="K111" s="16"/>
      <c r="L111" s="69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</row>
    <row r="112" spans="7:25">
      <c r="G112" s="16"/>
      <c r="H112" s="16"/>
      <c r="I112" s="16"/>
      <c r="J112" s="16"/>
      <c r="K112" s="16"/>
      <c r="L112" s="69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</row>
    <row r="113" spans="7:25">
      <c r="G113" s="16"/>
      <c r="H113" s="16"/>
      <c r="I113" s="16"/>
      <c r="J113" s="16"/>
      <c r="K113" s="16"/>
      <c r="L113" s="69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</row>
    <row r="114" spans="7:25">
      <c r="G114" s="16"/>
      <c r="H114" s="16"/>
      <c r="I114" s="16"/>
      <c r="J114" s="16"/>
      <c r="K114" s="16"/>
      <c r="L114" s="69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</row>
    <row r="115" spans="7:25">
      <c r="G115" s="16"/>
      <c r="H115" s="16"/>
      <c r="I115" s="16"/>
      <c r="J115" s="16"/>
      <c r="K115" s="16"/>
      <c r="L115" s="69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</row>
    <row r="116" spans="7:25">
      <c r="G116" s="16"/>
      <c r="H116" s="16"/>
      <c r="I116" s="16"/>
      <c r="J116" s="16"/>
      <c r="K116" s="16"/>
      <c r="L116" s="69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</row>
    <row r="117" spans="7:25">
      <c r="G117" s="16"/>
      <c r="H117" s="16"/>
      <c r="I117" s="16"/>
      <c r="J117" s="16"/>
      <c r="K117" s="16"/>
      <c r="L117" s="69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</row>
    <row r="118" spans="7:25">
      <c r="G118" s="16"/>
      <c r="H118" s="16"/>
      <c r="I118" s="16"/>
      <c r="J118" s="16"/>
      <c r="K118" s="16"/>
      <c r="L118" s="69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</row>
    <row r="119" spans="7:25">
      <c r="G119" s="16"/>
      <c r="H119" s="16"/>
      <c r="I119" s="16"/>
      <c r="J119" s="16"/>
      <c r="K119" s="16"/>
      <c r="L119" s="69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</row>
    <row r="120" spans="7:25">
      <c r="G120" s="16"/>
      <c r="H120" s="16"/>
      <c r="I120" s="16"/>
      <c r="J120" s="16"/>
      <c r="K120" s="16"/>
      <c r="L120" s="69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</row>
    <row r="121" spans="7:25">
      <c r="G121" s="16"/>
      <c r="H121" s="16"/>
      <c r="I121" s="16"/>
      <c r="J121" s="16"/>
      <c r="K121" s="16"/>
      <c r="L121" s="69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</row>
    <row r="122" spans="7:25">
      <c r="G122" s="16"/>
      <c r="H122" s="16"/>
      <c r="I122" s="16"/>
      <c r="J122" s="16"/>
      <c r="K122" s="16"/>
      <c r="L122" s="69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</row>
    <row r="123" spans="7:25">
      <c r="G123" s="16"/>
      <c r="H123" s="16"/>
      <c r="I123" s="16"/>
      <c r="J123" s="16"/>
      <c r="K123" s="16"/>
      <c r="L123" s="69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</row>
    <row r="124" spans="7:25">
      <c r="G124" s="16"/>
      <c r="H124" s="16"/>
      <c r="I124" s="16"/>
      <c r="J124" s="16"/>
      <c r="K124" s="16"/>
      <c r="L124" s="69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</row>
    <row r="125" spans="7:25">
      <c r="G125" s="16"/>
      <c r="H125" s="16"/>
      <c r="I125" s="16"/>
      <c r="J125" s="16"/>
      <c r="K125" s="16"/>
      <c r="L125" s="69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</row>
    <row r="126" spans="7:25">
      <c r="G126" s="16"/>
      <c r="H126" s="16"/>
      <c r="I126" s="16"/>
      <c r="J126" s="16"/>
      <c r="K126" s="16"/>
      <c r="L126" s="69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</row>
    <row r="127" spans="7:25">
      <c r="G127" s="16"/>
      <c r="H127" s="16"/>
      <c r="I127" s="16"/>
      <c r="J127" s="16"/>
      <c r="K127" s="16"/>
      <c r="L127" s="69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</row>
    <row r="128" spans="7:25">
      <c r="G128" s="16"/>
      <c r="H128" s="16"/>
      <c r="I128" s="16"/>
      <c r="J128" s="16"/>
      <c r="K128" s="16"/>
      <c r="L128" s="69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</row>
    <row r="129" spans="7:25">
      <c r="G129" s="16"/>
      <c r="H129" s="16"/>
      <c r="I129" s="16"/>
      <c r="J129" s="16"/>
      <c r="K129" s="16"/>
      <c r="L129" s="69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</row>
    <row r="130" spans="7:25">
      <c r="G130" s="16"/>
      <c r="H130" s="16"/>
      <c r="I130" s="16"/>
      <c r="J130" s="16"/>
      <c r="K130" s="16"/>
      <c r="L130" s="69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</row>
    <row r="131" spans="7:25">
      <c r="G131" s="16"/>
      <c r="H131" s="16"/>
      <c r="I131" s="16"/>
      <c r="J131" s="16"/>
      <c r="K131" s="16"/>
      <c r="L131" s="69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</row>
    <row r="132" spans="7:25">
      <c r="G132" s="16"/>
      <c r="H132" s="16"/>
      <c r="I132" s="16"/>
      <c r="J132" s="16"/>
      <c r="K132" s="16"/>
      <c r="L132" s="69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</row>
    <row r="133" spans="7:25">
      <c r="G133" s="16"/>
      <c r="H133" s="16"/>
      <c r="I133" s="16"/>
      <c r="J133" s="16"/>
      <c r="K133" s="16"/>
      <c r="L133" s="69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</row>
    <row r="134" spans="7:25">
      <c r="G134" s="16"/>
      <c r="H134" s="16"/>
      <c r="I134" s="16"/>
      <c r="J134" s="16"/>
      <c r="K134" s="16"/>
      <c r="L134" s="69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</row>
    <row r="135" spans="7:25">
      <c r="G135" s="16"/>
      <c r="H135" s="16"/>
      <c r="I135" s="16"/>
      <c r="J135" s="16"/>
      <c r="K135" s="16"/>
      <c r="L135" s="69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</row>
    <row r="136" spans="7:25">
      <c r="G136" s="16"/>
      <c r="H136" s="16"/>
      <c r="I136" s="16"/>
      <c r="J136" s="16"/>
      <c r="K136" s="16"/>
      <c r="L136" s="69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</row>
    <row r="137" spans="7:25">
      <c r="G137" s="16"/>
      <c r="H137" s="16"/>
      <c r="I137" s="16"/>
      <c r="J137" s="16"/>
      <c r="K137" s="16"/>
      <c r="L137" s="69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</row>
    <row r="138" spans="7:25">
      <c r="G138" s="16"/>
      <c r="H138" s="16"/>
      <c r="I138" s="16"/>
      <c r="J138" s="16"/>
      <c r="K138" s="16"/>
      <c r="L138" s="69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</row>
    <row r="139" spans="7:25">
      <c r="G139" s="16"/>
      <c r="H139" s="16"/>
      <c r="I139" s="16"/>
      <c r="J139" s="16"/>
      <c r="K139" s="16"/>
      <c r="L139" s="69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</row>
    <row r="140" spans="7:25">
      <c r="G140" s="16"/>
      <c r="H140" s="16"/>
      <c r="I140" s="16"/>
      <c r="J140" s="16"/>
      <c r="K140" s="16"/>
      <c r="L140" s="69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</row>
    <row r="141" spans="7:25">
      <c r="G141" s="16"/>
      <c r="H141" s="16"/>
      <c r="I141" s="16"/>
      <c r="J141" s="16"/>
      <c r="K141" s="16"/>
      <c r="L141" s="69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</row>
    <row r="142" spans="7:25">
      <c r="G142" s="16"/>
      <c r="H142" s="16"/>
      <c r="I142" s="16"/>
      <c r="J142" s="16"/>
      <c r="K142" s="16"/>
      <c r="L142" s="69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</row>
    <row r="143" spans="7:25">
      <c r="G143" s="16"/>
      <c r="H143" s="16"/>
      <c r="I143" s="16"/>
      <c r="J143" s="16"/>
      <c r="K143" s="16"/>
      <c r="L143" s="69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</row>
    <row r="144" spans="7:25">
      <c r="G144" s="16"/>
      <c r="H144" s="16"/>
      <c r="I144" s="16"/>
      <c r="J144" s="16"/>
      <c r="K144" s="16"/>
      <c r="L144" s="69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</row>
    <row r="145" spans="7:25">
      <c r="G145" s="16"/>
      <c r="H145" s="16"/>
      <c r="I145" s="16"/>
      <c r="J145" s="16"/>
      <c r="K145" s="16"/>
      <c r="L145" s="69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</row>
    <row r="146" spans="7:25">
      <c r="G146" s="16"/>
      <c r="H146" s="16"/>
      <c r="I146" s="16"/>
      <c r="J146" s="16"/>
      <c r="K146" s="16"/>
      <c r="L146" s="69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</row>
    <row r="147" spans="7:25">
      <c r="G147" s="16"/>
      <c r="H147" s="16"/>
      <c r="I147" s="16"/>
      <c r="J147" s="16"/>
      <c r="K147" s="16"/>
      <c r="L147" s="69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</row>
    <row r="148" spans="7:25">
      <c r="G148" s="16"/>
      <c r="H148" s="16"/>
      <c r="I148" s="16"/>
      <c r="J148" s="16"/>
      <c r="K148" s="16"/>
      <c r="L148" s="69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</row>
    <row r="149" spans="7:25">
      <c r="G149" s="16"/>
      <c r="H149" s="16"/>
      <c r="I149" s="16"/>
      <c r="J149" s="16"/>
      <c r="K149" s="16"/>
      <c r="L149" s="69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</row>
    <row r="150" spans="7:25">
      <c r="G150" s="16"/>
      <c r="H150" s="16"/>
      <c r="I150" s="16"/>
      <c r="J150" s="16"/>
      <c r="K150" s="16"/>
      <c r="L150" s="69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</row>
    <row r="151" spans="7:25">
      <c r="G151" s="16"/>
      <c r="H151" s="16"/>
      <c r="I151" s="16"/>
      <c r="J151" s="16"/>
      <c r="K151" s="16"/>
      <c r="L151" s="69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</row>
    <row r="152" spans="7:25">
      <c r="G152" s="16"/>
      <c r="H152" s="16"/>
      <c r="I152" s="16"/>
      <c r="J152" s="16"/>
      <c r="K152" s="16"/>
      <c r="L152" s="69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</row>
    <row r="153" spans="7:25">
      <c r="G153" s="16"/>
      <c r="H153" s="16"/>
      <c r="I153" s="16"/>
      <c r="J153" s="16"/>
      <c r="K153" s="16"/>
      <c r="L153" s="69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</row>
    <row r="154" spans="7:25">
      <c r="G154" s="16"/>
      <c r="H154" s="16"/>
      <c r="I154" s="16"/>
      <c r="J154" s="16"/>
      <c r="K154" s="16"/>
      <c r="L154" s="69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</row>
    <row r="155" spans="7:25">
      <c r="G155" s="16"/>
      <c r="H155" s="16"/>
      <c r="I155" s="16"/>
      <c r="J155" s="16"/>
      <c r="K155" s="16"/>
      <c r="L155" s="69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</row>
    <row r="156" spans="7:25">
      <c r="G156" s="16"/>
      <c r="H156" s="16"/>
      <c r="I156" s="16"/>
      <c r="J156" s="16"/>
      <c r="K156" s="16"/>
      <c r="L156" s="69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</row>
    <row r="157" spans="7:25">
      <c r="G157" s="16"/>
      <c r="H157" s="16"/>
      <c r="I157" s="16"/>
      <c r="J157" s="16"/>
      <c r="K157" s="16"/>
      <c r="L157" s="69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</row>
    <row r="158" spans="7:25">
      <c r="G158" s="16"/>
      <c r="H158" s="16"/>
      <c r="I158" s="16"/>
      <c r="J158" s="16"/>
      <c r="K158" s="16"/>
      <c r="L158" s="69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</row>
    <row r="159" spans="7:25">
      <c r="G159" s="16"/>
      <c r="H159" s="16"/>
      <c r="I159" s="16"/>
      <c r="J159" s="16"/>
      <c r="K159" s="16"/>
      <c r="L159" s="69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</row>
    <row r="160" spans="7:25">
      <c r="G160" s="16"/>
      <c r="H160" s="16"/>
      <c r="I160" s="16"/>
      <c r="J160" s="16"/>
      <c r="K160" s="16"/>
      <c r="L160" s="69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</row>
    <row r="161" spans="7:25">
      <c r="G161" s="16"/>
      <c r="H161" s="16"/>
      <c r="I161" s="16"/>
      <c r="J161" s="16"/>
      <c r="K161" s="16"/>
      <c r="L161" s="69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</row>
    <row r="162" spans="7:25">
      <c r="G162" s="16"/>
      <c r="H162" s="16"/>
      <c r="I162" s="16"/>
      <c r="J162" s="16"/>
      <c r="K162" s="16"/>
      <c r="L162" s="69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</row>
    <row r="163" spans="7:25">
      <c r="G163" s="16"/>
      <c r="H163" s="16"/>
      <c r="I163" s="16"/>
      <c r="J163" s="16"/>
      <c r="K163" s="16"/>
      <c r="L163" s="69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</row>
    <row r="164" spans="7:25">
      <c r="G164" s="16"/>
      <c r="H164" s="16"/>
      <c r="I164" s="16"/>
      <c r="J164" s="16"/>
      <c r="K164" s="16"/>
      <c r="L164" s="69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</row>
    <row r="165" spans="7:25">
      <c r="G165" s="16"/>
      <c r="H165" s="16"/>
      <c r="I165" s="16"/>
      <c r="J165" s="16"/>
      <c r="K165" s="16"/>
      <c r="L165" s="69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</row>
    <row r="166" spans="7:25">
      <c r="G166" s="16"/>
      <c r="H166" s="16"/>
      <c r="I166" s="16"/>
      <c r="J166" s="16"/>
      <c r="K166" s="16"/>
      <c r="L166" s="69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</row>
    <row r="167" spans="7:25">
      <c r="G167" s="16"/>
      <c r="H167" s="16"/>
      <c r="I167" s="16"/>
      <c r="J167" s="16"/>
      <c r="K167" s="16"/>
      <c r="L167" s="69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</row>
    <row r="168" spans="7:25">
      <c r="G168" s="16"/>
      <c r="H168" s="16"/>
      <c r="I168" s="16"/>
      <c r="J168" s="16"/>
      <c r="K168" s="16"/>
      <c r="L168" s="69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</row>
    <row r="169" spans="7:25">
      <c r="G169" s="16"/>
      <c r="H169" s="16"/>
      <c r="I169" s="16"/>
      <c r="J169" s="16"/>
      <c r="K169" s="16"/>
      <c r="L169" s="69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</row>
    <row r="170" spans="7:25">
      <c r="G170" s="16"/>
      <c r="H170" s="16"/>
      <c r="I170" s="16"/>
      <c r="J170" s="16"/>
      <c r="K170" s="16"/>
      <c r="L170" s="69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</row>
    <row r="171" spans="7:25">
      <c r="G171" s="16"/>
      <c r="H171" s="16"/>
      <c r="I171" s="16"/>
      <c r="J171" s="16"/>
      <c r="K171" s="16"/>
      <c r="L171" s="69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</row>
    <row r="172" spans="7:25">
      <c r="G172" s="16"/>
      <c r="H172" s="16"/>
      <c r="I172" s="16"/>
      <c r="J172" s="16"/>
      <c r="K172" s="16"/>
      <c r="L172" s="69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</row>
    <row r="173" spans="7:25">
      <c r="G173" s="16"/>
      <c r="H173" s="16"/>
      <c r="I173" s="16"/>
      <c r="J173" s="16"/>
      <c r="K173" s="16"/>
      <c r="L173" s="69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</row>
    <row r="174" spans="7:25">
      <c r="G174" s="16"/>
      <c r="H174" s="16"/>
      <c r="I174" s="16"/>
      <c r="J174" s="16"/>
      <c r="K174" s="16"/>
      <c r="L174" s="69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</row>
    <row r="175" spans="7:25">
      <c r="G175" s="16"/>
      <c r="H175" s="16"/>
      <c r="I175" s="16"/>
      <c r="J175" s="16"/>
      <c r="K175" s="16"/>
      <c r="L175" s="69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</row>
    <row r="176" spans="7:25">
      <c r="G176" s="16"/>
      <c r="H176" s="16"/>
      <c r="I176" s="16"/>
      <c r="J176" s="16"/>
      <c r="K176" s="16"/>
      <c r="L176" s="69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</row>
    <row r="177" spans="7:25">
      <c r="G177" s="16"/>
      <c r="H177" s="16"/>
      <c r="I177" s="16"/>
      <c r="J177" s="16"/>
      <c r="K177" s="16"/>
      <c r="L177" s="69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</row>
    <row r="178" spans="7:25">
      <c r="G178" s="16"/>
      <c r="H178" s="16"/>
      <c r="I178" s="16"/>
      <c r="J178" s="16"/>
      <c r="K178" s="16"/>
      <c r="L178" s="69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</row>
    <row r="179" spans="7:25">
      <c r="G179" s="16"/>
      <c r="H179" s="16"/>
      <c r="I179" s="16"/>
      <c r="J179" s="16"/>
      <c r="K179" s="16"/>
      <c r="L179" s="69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</row>
    <row r="180" spans="7:25">
      <c r="G180" s="16"/>
      <c r="H180" s="16"/>
      <c r="I180" s="16"/>
      <c r="J180" s="16"/>
      <c r="K180" s="16"/>
      <c r="L180" s="69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</row>
    <row r="181" spans="7:25">
      <c r="G181" s="16"/>
      <c r="H181" s="16"/>
      <c r="I181" s="16"/>
      <c r="J181" s="16"/>
      <c r="K181" s="16"/>
      <c r="L181" s="69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</row>
    <row r="182" spans="7:25">
      <c r="G182" s="16"/>
      <c r="H182" s="16"/>
      <c r="I182" s="16"/>
      <c r="J182" s="16"/>
      <c r="K182" s="16"/>
      <c r="L182" s="69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</row>
    <row r="183" spans="7:25">
      <c r="G183" s="16"/>
      <c r="H183" s="16"/>
      <c r="I183" s="16"/>
      <c r="J183" s="16"/>
      <c r="K183" s="16"/>
      <c r="L183" s="69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</row>
    <row r="184" spans="7:25">
      <c r="G184" s="16"/>
      <c r="H184" s="16"/>
      <c r="I184" s="16"/>
      <c r="J184" s="16"/>
      <c r="K184" s="16"/>
      <c r="L184" s="69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</row>
    <row r="185" spans="7:25">
      <c r="G185" s="16"/>
      <c r="H185" s="16"/>
      <c r="I185" s="16"/>
      <c r="J185" s="16"/>
      <c r="K185" s="16"/>
      <c r="L185" s="69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</row>
    <row r="186" spans="7:25">
      <c r="G186" s="16"/>
      <c r="H186" s="16"/>
      <c r="I186" s="16"/>
      <c r="J186" s="16"/>
      <c r="K186" s="16"/>
      <c r="L186" s="69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</row>
    <row r="187" spans="7:25">
      <c r="G187" s="16"/>
      <c r="H187" s="16"/>
      <c r="I187" s="16"/>
      <c r="J187" s="16"/>
      <c r="K187" s="16"/>
      <c r="L187" s="69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</row>
    <row r="188" spans="7:25">
      <c r="G188" s="16"/>
      <c r="H188" s="16"/>
      <c r="I188" s="16"/>
      <c r="J188" s="16"/>
      <c r="K188" s="16"/>
      <c r="L188" s="69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</row>
    <row r="189" spans="7:25">
      <c r="G189" s="16"/>
      <c r="H189" s="16"/>
      <c r="I189" s="16"/>
      <c r="J189" s="16"/>
      <c r="K189" s="16"/>
      <c r="L189" s="69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</row>
    <row r="190" spans="7:25">
      <c r="G190" s="16"/>
      <c r="H190" s="16"/>
      <c r="I190" s="16"/>
      <c r="J190" s="16"/>
      <c r="K190" s="16"/>
      <c r="L190" s="69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</row>
    <row r="191" spans="7:25">
      <c r="G191" s="16"/>
      <c r="H191" s="16"/>
      <c r="I191" s="16"/>
      <c r="J191" s="16"/>
      <c r="K191" s="16"/>
      <c r="L191" s="69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</row>
    <row r="192" spans="7:25">
      <c r="G192" s="16"/>
      <c r="H192" s="16"/>
      <c r="I192" s="16"/>
      <c r="J192" s="16"/>
      <c r="K192" s="16"/>
      <c r="L192" s="69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</row>
    <row r="193" spans="7:25">
      <c r="G193" s="16"/>
      <c r="H193" s="16"/>
      <c r="I193" s="16"/>
      <c r="J193" s="16"/>
      <c r="K193" s="16"/>
      <c r="L193" s="69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</row>
    <row r="194" spans="7:25">
      <c r="G194" s="16"/>
      <c r="H194" s="16"/>
      <c r="I194" s="16"/>
      <c r="J194" s="16"/>
      <c r="K194" s="16"/>
      <c r="L194" s="69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</row>
    <row r="195" spans="7:25">
      <c r="G195" s="16"/>
      <c r="H195" s="16"/>
      <c r="I195" s="16"/>
      <c r="J195" s="16"/>
      <c r="K195" s="16"/>
      <c r="L195" s="69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</row>
    <row r="196" spans="7:25">
      <c r="G196" s="16"/>
      <c r="H196" s="16"/>
      <c r="I196" s="16"/>
      <c r="J196" s="16"/>
      <c r="K196" s="16"/>
      <c r="L196" s="69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</row>
    <row r="197" spans="7:25">
      <c r="G197" s="16"/>
      <c r="H197" s="16"/>
      <c r="I197" s="16"/>
      <c r="J197" s="16"/>
      <c r="K197" s="16"/>
      <c r="L197" s="69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</row>
    <row r="198" spans="7:25">
      <c r="G198" s="16"/>
      <c r="H198" s="16"/>
      <c r="I198" s="16"/>
      <c r="J198" s="16"/>
      <c r="K198" s="16"/>
      <c r="L198" s="69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</row>
    <row r="199" spans="7:25">
      <c r="G199" s="16"/>
      <c r="H199" s="16"/>
      <c r="I199" s="16"/>
      <c r="J199" s="16"/>
      <c r="K199" s="16"/>
      <c r="L199" s="69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</row>
    <row r="200" spans="7:25">
      <c r="G200" s="16"/>
      <c r="H200" s="16"/>
      <c r="I200" s="16"/>
      <c r="J200" s="16"/>
      <c r="K200" s="16"/>
      <c r="L200" s="69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</row>
    <row r="201" spans="7:25">
      <c r="G201" s="16"/>
      <c r="H201" s="16"/>
      <c r="I201" s="16"/>
      <c r="J201" s="16"/>
      <c r="K201" s="16"/>
      <c r="L201" s="69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</row>
    <row r="202" spans="7:25">
      <c r="G202" s="16"/>
      <c r="H202" s="16"/>
      <c r="I202" s="16"/>
      <c r="J202" s="16"/>
      <c r="K202" s="16"/>
      <c r="L202" s="69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</row>
    <row r="203" spans="7:25">
      <c r="G203" s="16"/>
      <c r="H203" s="16"/>
      <c r="I203" s="16"/>
      <c r="J203" s="16"/>
      <c r="K203" s="16"/>
      <c r="L203" s="69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</row>
    <row r="204" spans="7:25">
      <c r="G204" s="16"/>
      <c r="H204" s="16"/>
      <c r="I204" s="16"/>
      <c r="J204" s="16"/>
      <c r="K204" s="16"/>
      <c r="L204" s="69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</row>
    <row r="205" spans="7:25">
      <c r="G205" s="16"/>
      <c r="H205" s="16"/>
      <c r="I205" s="16"/>
      <c r="J205" s="16"/>
      <c r="K205" s="16"/>
      <c r="L205" s="69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</row>
    <row r="206" spans="7:25">
      <c r="G206" s="16"/>
      <c r="H206" s="16"/>
      <c r="I206" s="16"/>
      <c r="J206" s="16"/>
      <c r="K206" s="16"/>
      <c r="L206" s="69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</row>
    <row r="207" spans="7:25">
      <c r="G207" s="16"/>
      <c r="H207" s="16"/>
      <c r="I207" s="16"/>
      <c r="J207" s="16"/>
      <c r="K207" s="16"/>
      <c r="L207" s="69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</row>
    <row r="208" spans="7:25">
      <c r="G208" s="16"/>
      <c r="H208" s="16"/>
      <c r="I208" s="16"/>
      <c r="J208" s="16"/>
      <c r="K208" s="16"/>
      <c r="L208" s="69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</row>
    <row r="209" spans="7:25">
      <c r="G209" s="16"/>
      <c r="H209" s="16"/>
      <c r="I209" s="16"/>
      <c r="J209" s="16"/>
      <c r="K209" s="16"/>
      <c r="L209" s="69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</row>
    <row r="210" spans="7:25">
      <c r="G210" s="16"/>
      <c r="H210" s="16"/>
      <c r="I210" s="16"/>
      <c r="J210" s="16"/>
      <c r="K210" s="16"/>
      <c r="L210" s="69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</row>
    <row r="211" spans="7:25">
      <c r="G211" s="16"/>
      <c r="H211" s="16"/>
      <c r="I211" s="16"/>
      <c r="J211" s="16"/>
      <c r="K211" s="16"/>
      <c r="L211" s="69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</row>
    <row r="212" spans="7:25">
      <c r="G212" s="16"/>
      <c r="H212" s="16"/>
      <c r="I212" s="16"/>
      <c r="J212" s="16"/>
      <c r="K212" s="16"/>
      <c r="L212" s="69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</row>
    <row r="213" spans="7:25">
      <c r="G213" s="16"/>
      <c r="H213" s="16"/>
      <c r="I213" s="16"/>
      <c r="J213" s="16"/>
      <c r="K213" s="16"/>
      <c r="L213" s="69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</row>
    <row r="214" spans="7:25">
      <c r="G214" s="16"/>
      <c r="H214" s="16"/>
      <c r="I214" s="16"/>
      <c r="J214" s="16"/>
      <c r="K214" s="16"/>
      <c r="L214" s="69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</row>
    <row r="215" spans="7:25">
      <c r="G215" s="16"/>
      <c r="H215" s="16"/>
      <c r="I215" s="16"/>
      <c r="J215" s="16"/>
      <c r="K215" s="16"/>
      <c r="L215" s="69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</row>
    <row r="216" spans="7:25">
      <c r="G216" s="16"/>
      <c r="H216" s="16"/>
      <c r="I216" s="16"/>
      <c r="J216" s="16"/>
      <c r="K216" s="16"/>
      <c r="L216" s="69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</row>
    <row r="217" spans="7:25">
      <c r="G217" s="16"/>
      <c r="H217" s="16"/>
      <c r="I217" s="16"/>
      <c r="J217" s="16"/>
      <c r="K217" s="16"/>
      <c r="L217" s="69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</row>
    <row r="218" spans="7:25">
      <c r="G218" s="16"/>
      <c r="H218" s="16"/>
      <c r="I218" s="16"/>
      <c r="J218" s="16"/>
      <c r="K218" s="16"/>
      <c r="L218" s="69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</row>
    <row r="219" spans="7:25">
      <c r="G219" s="16"/>
      <c r="H219" s="16"/>
      <c r="I219" s="16"/>
      <c r="J219" s="16"/>
      <c r="K219" s="16"/>
      <c r="L219" s="69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</row>
    <row r="220" spans="7:25">
      <c r="G220" s="16"/>
      <c r="H220" s="16"/>
      <c r="I220" s="16"/>
      <c r="J220" s="16"/>
      <c r="K220" s="16"/>
      <c r="L220" s="69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</row>
    <row r="221" spans="7:25">
      <c r="G221" s="16"/>
      <c r="H221" s="16"/>
      <c r="I221" s="16"/>
      <c r="J221" s="16"/>
      <c r="K221" s="16"/>
      <c r="L221" s="69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</row>
    <row r="222" spans="7:25">
      <c r="G222" s="16"/>
      <c r="H222" s="16"/>
      <c r="I222" s="16"/>
      <c r="J222" s="16"/>
      <c r="K222" s="16"/>
      <c r="L222" s="69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</row>
    <row r="223" spans="7:25">
      <c r="G223" s="16"/>
      <c r="H223" s="16"/>
      <c r="I223" s="16"/>
      <c r="J223" s="16"/>
      <c r="K223" s="16"/>
      <c r="L223" s="69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</row>
    <row r="224" spans="7:25">
      <c r="G224" s="16"/>
      <c r="H224" s="16"/>
      <c r="I224" s="16"/>
      <c r="J224" s="16"/>
      <c r="K224" s="16"/>
      <c r="L224" s="69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</row>
    <row r="225" spans="7:25">
      <c r="G225" s="16"/>
      <c r="H225" s="16"/>
      <c r="I225" s="16"/>
      <c r="J225" s="16"/>
      <c r="K225" s="16"/>
      <c r="L225" s="69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</row>
    <row r="226" spans="7:25">
      <c r="G226" s="16"/>
      <c r="H226" s="16"/>
      <c r="I226" s="16"/>
      <c r="J226" s="16"/>
      <c r="K226" s="16"/>
      <c r="L226" s="69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</row>
    <row r="227" spans="7:25">
      <c r="G227" s="16"/>
      <c r="H227" s="16"/>
      <c r="I227" s="16"/>
      <c r="J227" s="16"/>
      <c r="K227" s="16"/>
      <c r="L227" s="69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</row>
    <row r="228" spans="7:25">
      <c r="G228" s="16"/>
      <c r="H228" s="16"/>
      <c r="I228" s="16"/>
      <c r="J228" s="16"/>
      <c r="K228" s="16"/>
      <c r="L228" s="69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</row>
    <row r="229" spans="7:25">
      <c r="G229" s="16"/>
      <c r="H229" s="16"/>
      <c r="I229" s="16"/>
      <c r="J229" s="16"/>
      <c r="K229" s="16"/>
      <c r="L229" s="69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</row>
    <row r="230" spans="7:25">
      <c r="G230" s="16"/>
      <c r="H230" s="16"/>
      <c r="I230" s="16"/>
      <c r="J230" s="16"/>
      <c r="K230" s="16"/>
      <c r="L230" s="69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</row>
    <row r="231" spans="7:25">
      <c r="G231" s="16"/>
      <c r="H231" s="16"/>
      <c r="I231" s="16"/>
      <c r="J231" s="16"/>
      <c r="K231" s="16"/>
      <c r="L231" s="69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</row>
    <row r="232" spans="7:25">
      <c r="G232" s="16"/>
      <c r="H232" s="16"/>
      <c r="I232" s="16"/>
      <c r="J232" s="16"/>
      <c r="K232" s="16"/>
      <c r="L232" s="69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</row>
    <row r="233" spans="7:25">
      <c r="G233" s="16"/>
      <c r="H233" s="16"/>
      <c r="I233" s="16"/>
      <c r="J233" s="16"/>
      <c r="K233" s="16"/>
      <c r="L233" s="69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</row>
    <row r="234" spans="7:25">
      <c r="G234" s="16"/>
      <c r="H234" s="16"/>
      <c r="I234" s="16"/>
      <c r="J234" s="16"/>
      <c r="K234" s="16"/>
      <c r="L234" s="69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</row>
    <row r="235" spans="7:25">
      <c r="G235" s="16"/>
      <c r="H235" s="16"/>
      <c r="I235" s="16"/>
      <c r="J235" s="16"/>
      <c r="K235" s="16"/>
      <c r="L235" s="69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</row>
    <row r="236" spans="7:25">
      <c r="G236" s="16"/>
      <c r="H236" s="16"/>
      <c r="I236" s="16"/>
      <c r="J236" s="16"/>
      <c r="K236" s="16"/>
      <c r="L236" s="69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</row>
    <row r="237" spans="7:25">
      <c r="G237" s="16"/>
      <c r="H237" s="16"/>
      <c r="I237" s="16"/>
      <c r="J237" s="16"/>
      <c r="K237" s="16"/>
      <c r="L237" s="69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</row>
    <row r="238" spans="7:25">
      <c r="G238" s="16"/>
      <c r="H238" s="16"/>
      <c r="I238" s="16"/>
      <c r="J238" s="16"/>
      <c r="K238" s="16"/>
      <c r="L238" s="69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</row>
    <row r="239" spans="7:25">
      <c r="G239" s="16"/>
      <c r="H239" s="16"/>
      <c r="I239" s="16"/>
      <c r="J239" s="16"/>
      <c r="K239" s="16"/>
      <c r="L239" s="69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</row>
    <row r="240" spans="7:25">
      <c r="G240" s="16"/>
      <c r="H240" s="16"/>
      <c r="I240" s="16"/>
      <c r="J240" s="16"/>
      <c r="K240" s="16"/>
      <c r="L240" s="69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</row>
    <row r="241" spans="7:25">
      <c r="G241" s="16"/>
      <c r="H241" s="16"/>
      <c r="I241" s="16"/>
      <c r="J241" s="16"/>
      <c r="K241" s="16"/>
      <c r="L241" s="69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</row>
    <row r="242" spans="7:25">
      <c r="G242" s="16"/>
      <c r="H242" s="16"/>
      <c r="I242" s="16"/>
      <c r="J242" s="16"/>
      <c r="K242" s="16"/>
      <c r="L242" s="69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</row>
  </sheetData>
  <autoFilter ref="A5:AB8">
    <filterColumn colId="23" showButton="0"/>
    <sortState ref="A8:AB59">
      <sortCondition ref="B5:B59"/>
    </sortState>
  </autoFilter>
  <mergeCells count="22">
    <mergeCell ref="O5:O6"/>
    <mergeCell ref="A5:A6"/>
    <mergeCell ref="B5:B6"/>
    <mergeCell ref="C5:C6"/>
    <mergeCell ref="E5:E6"/>
    <mergeCell ref="G5:G6"/>
    <mergeCell ref="H5:H6"/>
    <mergeCell ref="V5:V6"/>
    <mergeCell ref="W5:W6"/>
    <mergeCell ref="X5:Y5"/>
    <mergeCell ref="Z5:Z6"/>
    <mergeCell ref="P5:P6"/>
    <mergeCell ref="Q5:Q6"/>
    <mergeCell ref="R5:R6"/>
    <mergeCell ref="S5:S6"/>
    <mergeCell ref="T5:T6"/>
    <mergeCell ref="U5:U6"/>
    <mergeCell ref="I5:I6"/>
    <mergeCell ref="J5:J6"/>
    <mergeCell ref="K5:K6"/>
    <mergeCell ref="M5:M6"/>
    <mergeCell ref="N5:N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usuario</cp:lastModifiedBy>
  <cp:lastPrinted>2016-08-30T15:07:40Z</cp:lastPrinted>
  <dcterms:created xsi:type="dcterms:W3CDTF">2016-08-09T22:06:39Z</dcterms:created>
  <dcterms:modified xsi:type="dcterms:W3CDTF">2016-10-31T16:05:36Z</dcterms:modified>
</cp:coreProperties>
</file>