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ENE" sheetId="2" r:id="rId1"/>
    <sheet name="Hoja3" sheetId="3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K8" i="2" l="1"/>
  <c r="K9" i="2" l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3" i="2" l="1"/>
</calcChain>
</file>

<file path=xl/sharedStrings.xml><?xml version="1.0" encoding="utf-8"?>
<sst xmlns="http://schemas.openxmlformats.org/spreadsheetml/2006/main" count="420" uniqueCount="241">
  <si>
    <t>ALECSA CELAYA, SRL DE CV</t>
  </si>
  <si>
    <t xml:space="preserve">COMPRAS REFACCIONES </t>
  </si>
  <si>
    <t>POLIZA</t>
  </si>
  <si>
    <t>FECHA</t>
  </si>
  <si>
    <t>REMISION</t>
  </si>
  <si>
    <t>TIPO</t>
  </si>
  <si>
    <t>FOLIO COMPRA</t>
  </si>
  <si>
    <t>TIPO 2</t>
  </si>
  <si>
    <t>ELABORO</t>
  </si>
  <si>
    <t>PROVEEDOR</t>
  </si>
  <si>
    <t>CARGO</t>
  </si>
  <si>
    <t>ABONO</t>
  </si>
  <si>
    <t>OBSERVACION</t>
  </si>
  <si>
    <t>ENERO</t>
  </si>
  <si>
    <t>-------------------------------------------------------------------------------------------------------------------------------------------------------------</t>
  </si>
  <si>
    <t>Saldo Inicial</t>
  </si>
  <si>
    <t>D  4,364</t>
  </si>
  <si>
    <t>D000029351</t>
  </si>
  <si>
    <t>XA12001-0021824</t>
  </si>
  <si>
    <t>Contrarecibo con IVA</t>
  </si>
  <si>
    <t>LJIMENEZ</t>
  </si>
  <si>
    <t>LJIMENEZ:TOYOTA MOTOR SALES DE MEXI</t>
  </si>
  <si>
    <t>D  3,309</t>
  </si>
  <si>
    <t>R004521</t>
  </si>
  <si>
    <t>XA05003-R004521</t>
  </si>
  <si>
    <t>Compra a Toyota</t>
  </si>
  <si>
    <t>PASEO DE TAMARINDOS 400-B PISO 3</t>
  </si>
  <si>
    <t>D  3,310</t>
  </si>
  <si>
    <t>R004522</t>
  </si>
  <si>
    <t>XA05003-R004522</t>
  </si>
  <si>
    <t>D  3,311</t>
  </si>
  <si>
    <t>R004523</t>
  </si>
  <si>
    <t>XA05003-R004523</t>
  </si>
  <si>
    <t>D  3,312</t>
  </si>
  <si>
    <t>R004525</t>
  </si>
  <si>
    <t>XA05003-R004525</t>
  </si>
  <si>
    <t>D  3,313</t>
  </si>
  <si>
    <t>R004526</t>
  </si>
  <si>
    <t>XA05003-R004526</t>
  </si>
  <si>
    <t>D  3,314</t>
  </si>
  <si>
    <t>R004527</t>
  </si>
  <si>
    <t>XA05003-R004527</t>
  </si>
  <si>
    <t>D  3,315</t>
  </si>
  <si>
    <t>R004531</t>
  </si>
  <si>
    <t>XA05003-R004531</t>
  </si>
  <si>
    <t>D  3,316</t>
  </si>
  <si>
    <t>R004532</t>
  </si>
  <si>
    <t>XA05003-R004532</t>
  </si>
  <si>
    <t>D  3,317</t>
  </si>
  <si>
    <t>R004533</t>
  </si>
  <si>
    <t>XA05003-R004533</t>
  </si>
  <si>
    <t>D  3,318</t>
  </si>
  <si>
    <t>R004534</t>
  </si>
  <si>
    <t>XA05003-R004534</t>
  </si>
  <si>
    <t>D  3,319</t>
  </si>
  <si>
    <t>R004535</t>
  </si>
  <si>
    <t>XA05003-R004535</t>
  </si>
  <si>
    <t>D  3,320</t>
  </si>
  <si>
    <t>R004536</t>
  </si>
  <si>
    <t>XA05003-R004536</t>
  </si>
  <si>
    <t>D  3,321</t>
  </si>
  <si>
    <t>R004542</t>
  </si>
  <si>
    <t>XA05003-R004542</t>
  </si>
  <si>
    <t>D  3,308</t>
  </si>
  <si>
    <t>R000544</t>
  </si>
  <si>
    <t>XA05003-R000544</t>
  </si>
  <si>
    <t>D  3,322</t>
  </si>
  <si>
    <t>R004543</t>
  </si>
  <si>
    <t>XA05003-R004543</t>
  </si>
  <si>
    <t>D  1,109</t>
  </si>
  <si>
    <t>XA05003-0004517</t>
  </si>
  <si>
    <t>JSANCHEZ</t>
  </si>
  <si>
    <t>TOYOTA MOTOR SALES DE MEXICO S DE R</t>
  </si>
  <si>
    <t>D  1,110</t>
  </si>
  <si>
    <t>BAJA: TOYOTA MOTOR SALES DE MEXICO</t>
  </si>
  <si>
    <t>D  1,111</t>
  </si>
  <si>
    <t>XA05003-0004518</t>
  </si>
  <si>
    <t>D  1,112</t>
  </si>
  <si>
    <t>D  1,385</t>
  </si>
  <si>
    <t>XA05003-0004519</t>
  </si>
  <si>
    <t>D  1,386</t>
  </si>
  <si>
    <t>D  1,429</t>
  </si>
  <si>
    <t>RC-00002</t>
  </si>
  <si>
    <t>ND14001-0034768</t>
  </si>
  <si>
    <t>BANCOMER</t>
  </si>
  <si>
    <t>LJIMENEZ:PAGO GARANTIAS</t>
  </si>
  <si>
    <t>D  1,430</t>
  </si>
  <si>
    <t>RC0003</t>
  </si>
  <si>
    <t>ND14001-0034769</t>
  </si>
  <si>
    <t>LJIMENEZ:TOYOTA MOTOR SALES</t>
  </si>
  <si>
    <t>D  1,436</t>
  </si>
  <si>
    <t>RC004</t>
  </si>
  <si>
    <t>ND14001-0034770</t>
  </si>
  <si>
    <t>D  1,695</t>
  </si>
  <si>
    <t>SP00194669</t>
  </si>
  <si>
    <t>XA05003-0004520</t>
  </si>
  <si>
    <t>D  1,698</t>
  </si>
  <si>
    <t>XA05003-0004521</t>
  </si>
  <si>
    <t>D  1,701</t>
  </si>
  <si>
    <t>D  1,702</t>
  </si>
  <si>
    <t>XA05003-0004522</t>
  </si>
  <si>
    <t>D  1,703</t>
  </si>
  <si>
    <t>XA05003-0004523</t>
  </si>
  <si>
    <t>D  1,717</t>
  </si>
  <si>
    <t>XS00950202</t>
  </si>
  <si>
    <t>XA05003-0004524</t>
  </si>
  <si>
    <t>D  1,731</t>
  </si>
  <si>
    <t>XS00957686</t>
  </si>
  <si>
    <t>XA05003-0004525</t>
  </si>
  <si>
    <t>D  1,845</t>
  </si>
  <si>
    <t>XS00964469</t>
  </si>
  <si>
    <t>XA05003-0004526</t>
  </si>
  <si>
    <t>ARUIZ</t>
  </si>
  <si>
    <t>D  2,013</t>
  </si>
  <si>
    <t>XS00971130</t>
  </si>
  <si>
    <t>XA05003-0004527</t>
  </si>
  <si>
    <t>D  2,140</t>
  </si>
  <si>
    <t>XS00977908</t>
  </si>
  <si>
    <t>XA05003-0004531</t>
  </si>
  <si>
    <t>D  2,141</t>
  </si>
  <si>
    <t>O000300697</t>
  </si>
  <si>
    <t>XA05001-0004532</t>
  </si>
  <si>
    <t>Compra a Proveedores</t>
  </si>
  <si>
    <t>D  2,569</t>
  </si>
  <si>
    <t>XS00985106</t>
  </si>
  <si>
    <t>XA05003-0004536</t>
  </si>
  <si>
    <t>D  2,622</t>
  </si>
  <si>
    <t>DEV P ROB</t>
  </si>
  <si>
    <t>NA21001-0035887</t>
  </si>
  <si>
    <t>Poliza Contable de D</t>
  </si>
  <si>
    <t>JNAVARRO</t>
  </si>
  <si>
    <t>PARTES ROBADAS C14593</t>
  </si>
  <si>
    <t>D  2,664</t>
  </si>
  <si>
    <t>XA05003-0004537</t>
  </si>
  <si>
    <t>D  2,669</t>
  </si>
  <si>
    <t>SP00196707</t>
  </si>
  <si>
    <t>XA05003-0004538</t>
  </si>
  <si>
    <t>D  2,670</t>
  </si>
  <si>
    <t>XA05003-0004539</t>
  </si>
  <si>
    <t>D  2,727</t>
  </si>
  <si>
    <t>XS00991988</t>
  </si>
  <si>
    <t>XA05003-0004541</t>
  </si>
  <si>
    <t>D  2,728</t>
  </si>
  <si>
    <t>O000305668</t>
  </si>
  <si>
    <t>XA05003-0004542</t>
  </si>
  <si>
    <t>D  2,901</t>
  </si>
  <si>
    <t>XSO0998966</t>
  </si>
  <si>
    <t>XA05003-0004543</t>
  </si>
  <si>
    <t>D  2,938</t>
  </si>
  <si>
    <t>XA05003-0004544</t>
  </si>
  <si>
    <t>D  3,075</t>
  </si>
  <si>
    <t>XS00005848</t>
  </si>
  <si>
    <t>XA05003-0004546</t>
  </si>
  <si>
    <t>D  3,077</t>
  </si>
  <si>
    <t>O000307493</t>
  </si>
  <si>
    <t>XA05003-0004547</t>
  </si>
  <si>
    <t>D  3,109</t>
  </si>
  <si>
    <t>PRUEBA0001</t>
  </si>
  <si>
    <t>XA12001-0021709</t>
  </si>
  <si>
    <t>JSABASLM</t>
  </si>
  <si>
    <t>D  3,115</t>
  </si>
  <si>
    <t>PRUEBA0002</t>
  </si>
  <si>
    <t>XA12001-0021710</t>
  </si>
  <si>
    <t>D  3,132</t>
  </si>
  <si>
    <t>XA05003-0004548</t>
  </si>
  <si>
    <t>D  3,228</t>
  </si>
  <si>
    <t>XS00012405</t>
  </si>
  <si>
    <t>XA05003-0004552</t>
  </si>
  <si>
    <t>D  3,411</t>
  </si>
  <si>
    <t>OSK0001918</t>
  </si>
  <si>
    <t>XA05003-0004553</t>
  </si>
  <si>
    <t>D  3,413</t>
  </si>
  <si>
    <t>SP00200033</t>
  </si>
  <si>
    <t>XA05003-0004554</t>
  </si>
  <si>
    <t>D  3,415</t>
  </si>
  <si>
    <t>SP00200031</t>
  </si>
  <si>
    <t>XA05003-0004555</t>
  </si>
  <si>
    <t>E    507</t>
  </si>
  <si>
    <t>XD31001-0005763</t>
  </si>
  <si>
    <t>BANCOMER 0150149039</t>
  </si>
  <si>
    <t>E    508</t>
  </si>
  <si>
    <t>LJIMENEZ: TOYOTA MOTOR SALES DE MEX</t>
  </si>
  <si>
    <t>D  3,548</t>
  </si>
  <si>
    <t>XS00019296</t>
  </si>
  <si>
    <t>XA05003-0004558</t>
  </si>
  <si>
    <t>D  3,549</t>
  </si>
  <si>
    <t>T000442965</t>
  </si>
  <si>
    <t>XA05003-0004559</t>
  </si>
  <si>
    <t>D  4,359</t>
  </si>
  <si>
    <t>D000028940</t>
  </si>
  <si>
    <t>XA12001-0021819</t>
  </si>
  <si>
    <t>D  4,360</t>
  </si>
  <si>
    <t>D000029062</t>
  </si>
  <si>
    <t>XA12001-0021820</t>
  </si>
  <si>
    <t>D  4,361</t>
  </si>
  <si>
    <t>D000029134</t>
  </si>
  <si>
    <t>XA12001-0021821</t>
  </si>
  <si>
    <t>D  4,362</t>
  </si>
  <si>
    <t>D000029206</t>
  </si>
  <si>
    <t>XA12001-0021822</t>
  </si>
  <si>
    <t>D  4,363</t>
  </si>
  <si>
    <t>D000029281</t>
  </si>
  <si>
    <t>XA12001-0021823</t>
  </si>
  <si>
    <t>D  4,365</t>
  </si>
  <si>
    <t>D000029421</t>
  </si>
  <si>
    <t>XA12001-0021825</t>
  </si>
  <si>
    <t>D  4,366</t>
  </si>
  <si>
    <t>D000029578</t>
  </si>
  <si>
    <t>XA12001-0021826</t>
  </si>
  <si>
    <t>D  4,378</t>
  </si>
  <si>
    <t>INTERESES2</t>
  </si>
  <si>
    <t>XA12005-0021839</t>
  </si>
  <si>
    <t>Contrarecibo sin IVA</t>
  </si>
  <si>
    <t>D  4,589</t>
  </si>
  <si>
    <t>D000029528</t>
  </si>
  <si>
    <t>XA12012-0021888</t>
  </si>
  <si>
    <t>Cargo al Costo Acces</t>
  </si>
  <si>
    <t>D  4,590</t>
  </si>
  <si>
    <t>D000029483</t>
  </si>
  <si>
    <t>XA12011-0021889</t>
  </si>
  <si>
    <t>Cargo al Costo Unida</t>
  </si>
  <si>
    <t>D  4,060</t>
  </si>
  <si>
    <t>XS00026064</t>
  </si>
  <si>
    <t>XA05003-0004561</t>
  </si>
  <si>
    <t>D  4,394</t>
  </si>
  <si>
    <t>PART ROB</t>
  </si>
  <si>
    <t>NA21001-0036126</t>
  </si>
  <si>
    <t>PARTES ROBADAS C15730</t>
  </si>
  <si>
    <t>E    563</t>
  </si>
  <si>
    <t>T-5795</t>
  </si>
  <si>
    <t>NA21003-0036107</t>
  </si>
  <si>
    <t>Poliza Contable de E</t>
  </si>
  <si>
    <t>PAGO REFACCIONES DE DIC</t>
  </si>
  <si>
    <t>Sumas</t>
  </si>
  <si>
    <t>Saldo  Final</t>
  </si>
  <si>
    <t>**</t>
  </si>
  <si>
    <t>D-4720</t>
  </si>
  <si>
    <t>D-4721</t>
  </si>
  <si>
    <t>JENNY</t>
  </si>
  <si>
    <t>BAJA PRUEBA 001</t>
  </si>
  <si>
    <t>BAJA PRUEBA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</si>
</sst>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4" fontId="0" fillId="0" borderId="0" xfId="0" applyNumberFormat="1"/>
    <xf numFmtId="14" fontId="0" fillId="0" borderId="0" xfId="0" applyNumberFormat="1"/>
    <xf numFmtId="0" fontId="3" fillId="0" borderId="0" xfId="0" applyFont="1"/>
    <xf numFmtId="0" fontId="2" fillId="2" borderId="0" xfId="0" applyFont="1" applyFill="1" applyAlignment="1">
      <alignment horizontal="center"/>
    </xf>
    <xf numFmtId="4" fontId="0" fillId="3" borderId="0" xfId="0" applyNumberFormat="1" applyFill="1"/>
    <xf numFmtId="4" fontId="0" fillId="4" borderId="0" xfId="0" applyNumberFormat="1" applyFill="1"/>
    <xf numFmtId="0" fontId="0" fillId="3" borderId="0" xfId="0" applyFill="1"/>
    <xf numFmtId="0" fontId="4" fillId="0" borderId="0" xfId="0" applyFont="1"/>
    <xf numFmtId="4" fontId="0" fillId="5" borderId="0" xfId="0" applyNumberFormat="1" applyFill="1"/>
    <xf numFmtId="4" fontId="0" fillId="6" borderId="0" xfId="0" applyNumberFormat="1" applyFill="1"/>
    <xf numFmtId="0" fontId="0" fillId="4" borderId="0" xfId="0" applyFill="1"/>
    <xf numFmtId="14" fontId="0" fillId="3" borderId="0" xfId="0" applyNumberFormat="1" applyFill="1"/>
    <xf numFmtId="4" fontId="0" fillId="7" borderId="0" xfId="0" applyNumberFormat="1" applyFill="1"/>
    <xf numFmtId="0" fontId="0" fillId="7" borderId="0" xfId="0" applyFill="1"/>
    <xf numFmtId="4" fontId="0" fillId="8" borderId="0" xfId="0" applyNumberFormat="1" applyFill="1"/>
  </cellXfs>
  <cellStyles count="4">
    <cellStyle name="Comma 2" xfId="3"/>
    <cellStyle name="Comma 3" xfId="1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133350</xdr:rowOff>
    </xdr:from>
    <xdr:to>
      <xdr:col>2</xdr:col>
      <xdr:colOff>676275</xdr:colOff>
      <xdr:row>5</xdr:row>
      <xdr:rowOff>5625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2050" y="133350"/>
          <a:ext cx="1038225" cy="824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vWWWRoot/CELAYA/Conciliacion%20de%20cuentas%20contables%20Celaya/CELAYA%202017/REFACCIONES/301-D100000%20CYA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5">
          <cell r="K65">
            <v>-1369725.3700000006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topLeftCell="A73" workbookViewId="0">
      <selection activeCell="H88" sqref="H88"/>
    </sheetView>
  </sheetViews>
  <sheetFormatPr baseColWidth="10" defaultRowHeight="15" x14ac:dyDescent="0.25"/>
  <cols>
    <col min="4" max="4" width="2" bestFit="1" customWidth="1"/>
    <col min="5" max="5" width="16.5703125" bestFit="1" customWidth="1"/>
    <col min="8" max="8" width="38" bestFit="1" customWidth="1"/>
    <col min="11" max="11" width="13.85546875" bestFit="1" customWidth="1"/>
  </cols>
  <sheetData>
    <row r="1" spans="1:11" s="1" customFormat="1" x14ac:dyDescent="0.25"/>
    <row r="2" spans="1:11" s="1" customFormat="1" x14ac:dyDescent="0.25">
      <c r="E2" s="9" t="s">
        <v>0</v>
      </c>
      <c r="F2" s="4"/>
    </row>
    <row r="3" spans="1:11" s="1" customFormat="1" x14ac:dyDescent="0.25">
      <c r="E3" s="9" t="s">
        <v>1</v>
      </c>
      <c r="F3" s="4"/>
    </row>
    <row r="4" spans="1:11" s="1" customFormat="1" x14ac:dyDescent="0.25">
      <c r="E4" s="9" t="s">
        <v>13</v>
      </c>
      <c r="F4" s="9">
        <v>2018</v>
      </c>
    </row>
    <row r="5" spans="1:11" s="1" customFormat="1" x14ac:dyDescent="0.25"/>
    <row r="6" spans="1:11" s="1" customFormat="1" x14ac:dyDescent="0.25"/>
    <row r="7" spans="1:11" s="1" customFormat="1" x14ac:dyDescent="0.25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</row>
    <row r="8" spans="1:11" x14ac:dyDescent="0.25">
      <c r="H8" t="s">
        <v>15</v>
      </c>
      <c r="K8" s="2">
        <f>+[1]DIC!$K$65</f>
        <v>-1369725.3700000006</v>
      </c>
    </row>
    <row r="9" spans="1:11" x14ac:dyDescent="0.25">
      <c r="A9" t="s">
        <v>16</v>
      </c>
      <c r="B9" s="3">
        <v>43101</v>
      </c>
      <c r="C9" t="s">
        <v>17</v>
      </c>
      <c r="D9">
        <v>1</v>
      </c>
      <c r="E9" t="s">
        <v>18</v>
      </c>
      <c r="F9" t="s">
        <v>19</v>
      </c>
      <c r="G9" t="s">
        <v>20</v>
      </c>
      <c r="H9" t="s">
        <v>21</v>
      </c>
      <c r="J9" s="14">
        <v>6380</v>
      </c>
      <c r="K9" s="2">
        <f>+K8+I9-J9</f>
        <v>-1376105.3700000006</v>
      </c>
    </row>
    <row r="10" spans="1:11" x14ac:dyDescent="0.25">
      <c r="A10" t="s">
        <v>22</v>
      </c>
      <c r="B10" s="3">
        <v>43103</v>
      </c>
      <c r="C10" t="s">
        <v>23</v>
      </c>
      <c r="D10">
        <v>2</v>
      </c>
      <c r="E10" t="s">
        <v>24</v>
      </c>
      <c r="F10" t="s">
        <v>25</v>
      </c>
      <c r="H10" t="s">
        <v>26</v>
      </c>
      <c r="J10" s="14">
        <v>31423.26</v>
      </c>
      <c r="K10" s="2">
        <f t="shared" ref="K10:K73" si="0">+K9+I10-J10</f>
        <v>-1407528.6300000006</v>
      </c>
    </row>
    <row r="11" spans="1:11" x14ac:dyDescent="0.25">
      <c r="A11" t="s">
        <v>27</v>
      </c>
      <c r="B11" s="3">
        <v>43103</v>
      </c>
      <c r="C11" t="s">
        <v>28</v>
      </c>
      <c r="D11">
        <v>2</v>
      </c>
      <c r="E11" t="s">
        <v>29</v>
      </c>
      <c r="F11" t="s">
        <v>25</v>
      </c>
      <c r="H11" t="s">
        <v>26</v>
      </c>
      <c r="J11" s="11">
        <v>63892.99</v>
      </c>
      <c r="K11" s="2">
        <f t="shared" si="0"/>
        <v>-1471421.6200000006</v>
      </c>
    </row>
    <row r="12" spans="1:11" x14ac:dyDescent="0.25">
      <c r="A12" t="s">
        <v>30</v>
      </c>
      <c r="B12" s="3">
        <v>43104</v>
      </c>
      <c r="C12" t="s">
        <v>31</v>
      </c>
      <c r="D12">
        <v>2</v>
      </c>
      <c r="E12" t="s">
        <v>32</v>
      </c>
      <c r="F12" t="s">
        <v>25</v>
      </c>
      <c r="H12" t="s">
        <v>26</v>
      </c>
      <c r="J12" s="14">
        <v>44012.63</v>
      </c>
      <c r="K12" s="2">
        <f t="shared" si="0"/>
        <v>-1515434.2500000005</v>
      </c>
    </row>
    <row r="13" spans="1:11" x14ac:dyDescent="0.25">
      <c r="A13" t="s">
        <v>33</v>
      </c>
      <c r="B13" s="3">
        <v>43104</v>
      </c>
      <c r="C13" t="s">
        <v>34</v>
      </c>
      <c r="D13">
        <v>2</v>
      </c>
      <c r="E13" t="s">
        <v>35</v>
      </c>
      <c r="F13" t="s">
        <v>25</v>
      </c>
      <c r="H13" t="s">
        <v>26</v>
      </c>
      <c r="J13" s="16">
        <v>17991.12</v>
      </c>
      <c r="K13" s="2">
        <f t="shared" si="0"/>
        <v>-1533425.3700000006</v>
      </c>
    </row>
    <row r="14" spans="1:11" x14ac:dyDescent="0.25">
      <c r="A14" t="s">
        <v>36</v>
      </c>
      <c r="B14" s="3">
        <v>43104</v>
      </c>
      <c r="C14" t="s">
        <v>37</v>
      </c>
      <c r="D14">
        <v>2</v>
      </c>
      <c r="E14" t="s">
        <v>38</v>
      </c>
      <c r="F14" t="s">
        <v>25</v>
      </c>
      <c r="H14" t="s">
        <v>26</v>
      </c>
      <c r="J14" s="16">
        <v>3228.91</v>
      </c>
      <c r="K14" s="2">
        <f t="shared" si="0"/>
        <v>-1536654.2800000005</v>
      </c>
    </row>
    <row r="15" spans="1:11" x14ac:dyDescent="0.25">
      <c r="A15" t="s">
        <v>39</v>
      </c>
      <c r="B15" s="3">
        <v>43105</v>
      </c>
      <c r="C15" t="s">
        <v>40</v>
      </c>
      <c r="D15">
        <v>2</v>
      </c>
      <c r="E15" t="s">
        <v>41</v>
      </c>
      <c r="F15" t="s">
        <v>25</v>
      </c>
      <c r="H15" t="s">
        <v>26</v>
      </c>
      <c r="J15" s="14">
        <v>197413.88</v>
      </c>
      <c r="K15" s="2">
        <f t="shared" si="0"/>
        <v>-1734068.1600000006</v>
      </c>
    </row>
    <row r="16" spans="1:11" x14ac:dyDescent="0.25">
      <c r="A16" t="s">
        <v>42</v>
      </c>
      <c r="B16" s="3">
        <v>43106</v>
      </c>
      <c r="C16" t="s">
        <v>43</v>
      </c>
      <c r="D16">
        <v>2</v>
      </c>
      <c r="E16" t="s">
        <v>44</v>
      </c>
      <c r="F16" t="s">
        <v>25</v>
      </c>
      <c r="H16" t="s">
        <v>26</v>
      </c>
      <c r="J16" s="14">
        <v>70817.66</v>
      </c>
      <c r="K16" s="2">
        <f t="shared" si="0"/>
        <v>-1804885.8200000005</v>
      </c>
    </row>
    <row r="17" spans="1:11" x14ac:dyDescent="0.25">
      <c r="A17" t="s">
        <v>45</v>
      </c>
      <c r="B17" s="3">
        <v>43109</v>
      </c>
      <c r="C17" t="s">
        <v>46</v>
      </c>
      <c r="D17">
        <v>2</v>
      </c>
      <c r="E17" t="s">
        <v>47</v>
      </c>
      <c r="F17" t="s">
        <v>25</v>
      </c>
      <c r="H17" t="s">
        <v>26</v>
      </c>
      <c r="J17" s="14">
        <v>78586.820000000007</v>
      </c>
      <c r="K17" s="2">
        <f t="shared" si="0"/>
        <v>-1883472.6400000006</v>
      </c>
    </row>
    <row r="18" spans="1:11" x14ac:dyDescent="0.25">
      <c r="A18" t="s">
        <v>48</v>
      </c>
      <c r="B18" s="3">
        <v>43109</v>
      </c>
      <c r="C18" t="s">
        <v>49</v>
      </c>
      <c r="D18">
        <v>2</v>
      </c>
      <c r="E18" t="s">
        <v>50</v>
      </c>
      <c r="F18" t="s">
        <v>25</v>
      </c>
      <c r="H18" t="s">
        <v>26</v>
      </c>
      <c r="J18" s="14">
        <v>5450.92</v>
      </c>
      <c r="K18" s="2">
        <f t="shared" si="0"/>
        <v>-1888923.5600000005</v>
      </c>
    </row>
    <row r="19" spans="1:11" x14ac:dyDescent="0.25">
      <c r="A19" t="s">
        <v>51</v>
      </c>
      <c r="B19" s="3">
        <v>43109</v>
      </c>
      <c r="C19" t="s">
        <v>52</v>
      </c>
      <c r="D19">
        <v>2</v>
      </c>
      <c r="E19" t="s">
        <v>53</v>
      </c>
      <c r="F19" t="s">
        <v>25</v>
      </c>
      <c r="H19" t="s">
        <v>26</v>
      </c>
      <c r="J19" s="16">
        <v>8269.01</v>
      </c>
      <c r="K19" s="2">
        <f t="shared" si="0"/>
        <v>-1897192.5700000005</v>
      </c>
    </row>
    <row r="20" spans="1:11" x14ac:dyDescent="0.25">
      <c r="A20" t="s">
        <v>54</v>
      </c>
      <c r="B20" s="3">
        <v>43109</v>
      </c>
      <c r="C20" t="s">
        <v>55</v>
      </c>
      <c r="D20">
        <v>2</v>
      </c>
      <c r="E20" t="s">
        <v>56</v>
      </c>
      <c r="F20" t="s">
        <v>25</v>
      </c>
      <c r="H20" t="s">
        <v>26</v>
      </c>
      <c r="J20" s="16">
        <v>1472.1</v>
      </c>
      <c r="K20" s="2">
        <f t="shared" si="0"/>
        <v>-1898664.6700000006</v>
      </c>
    </row>
    <row r="21" spans="1:11" x14ac:dyDescent="0.25">
      <c r="A21" t="s">
        <v>57</v>
      </c>
      <c r="B21" s="3">
        <v>43109</v>
      </c>
      <c r="C21" t="s">
        <v>58</v>
      </c>
      <c r="D21">
        <v>2</v>
      </c>
      <c r="E21" t="s">
        <v>59</v>
      </c>
      <c r="F21" t="s">
        <v>25</v>
      </c>
      <c r="H21" t="s">
        <v>26</v>
      </c>
      <c r="J21" s="11">
        <v>72933.75</v>
      </c>
      <c r="K21" s="2">
        <f t="shared" si="0"/>
        <v>-1971598.4200000006</v>
      </c>
    </row>
    <row r="22" spans="1:11" x14ac:dyDescent="0.25">
      <c r="A22" t="s">
        <v>60</v>
      </c>
      <c r="B22" s="3">
        <v>43109</v>
      </c>
      <c r="C22" t="s">
        <v>61</v>
      </c>
      <c r="D22">
        <v>2</v>
      </c>
      <c r="E22" t="s">
        <v>62</v>
      </c>
      <c r="F22" t="s">
        <v>25</v>
      </c>
      <c r="H22" t="s">
        <v>26</v>
      </c>
      <c r="J22" s="11">
        <v>1661.85</v>
      </c>
      <c r="K22" s="2">
        <f t="shared" si="0"/>
        <v>-1973260.2700000007</v>
      </c>
    </row>
    <row r="23" spans="1:11" x14ac:dyDescent="0.25">
      <c r="A23" t="s">
        <v>63</v>
      </c>
      <c r="B23" s="3">
        <v>43110</v>
      </c>
      <c r="C23" t="s">
        <v>64</v>
      </c>
      <c r="D23">
        <v>2</v>
      </c>
      <c r="E23" t="s">
        <v>65</v>
      </c>
      <c r="F23" t="s">
        <v>25</v>
      </c>
      <c r="H23" t="s">
        <v>26</v>
      </c>
      <c r="J23" s="15">
        <v>52.7</v>
      </c>
      <c r="K23" s="2">
        <f t="shared" si="0"/>
        <v>-1973312.9700000007</v>
      </c>
    </row>
    <row r="24" spans="1:11" x14ac:dyDescent="0.25">
      <c r="A24" t="s">
        <v>66</v>
      </c>
      <c r="B24" s="3">
        <v>43110</v>
      </c>
      <c r="C24" t="s">
        <v>67</v>
      </c>
      <c r="D24">
        <v>2</v>
      </c>
      <c r="E24" t="s">
        <v>68</v>
      </c>
      <c r="F24" t="s">
        <v>25</v>
      </c>
      <c r="H24" t="s">
        <v>26</v>
      </c>
      <c r="J24" s="14">
        <v>171536.79</v>
      </c>
      <c r="K24" s="2">
        <f t="shared" si="0"/>
        <v>-2144849.7600000007</v>
      </c>
    </row>
    <row r="25" spans="1:11" x14ac:dyDescent="0.25">
      <c r="A25" t="s">
        <v>69</v>
      </c>
      <c r="B25" s="3">
        <v>43112</v>
      </c>
      <c r="C25">
        <v>93641525</v>
      </c>
      <c r="D25">
        <v>2</v>
      </c>
      <c r="E25" t="s">
        <v>70</v>
      </c>
      <c r="F25" t="s">
        <v>25</v>
      </c>
      <c r="G25" t="s">
        <v>71</v>
      </c>
      <c r="H25" t="s">
        <v>72</v>
      </c>
      <c r="J25" s="7">
        <v>1855.26</v>
      </c>
      <c r="K25" s="2">
        <f t="shared" si="0"/>
        <v>-2146705.0200000005</v>
      </c>
    </row>
    <row r="26" spans="1:11" x14ac:dyDescent="0.25">
      <c r="A26" t="s">
        <v>73</v>
      </c>
      <c r="B26" s="3">
        <v>43112</v>
      </c>
      <c r="C26">
        <v>93641525</v>
      </c>
      <c r="D26">
        <v>2</v>
      </c>
      <c r="E26" t="s">
        <v>70</v>
      </c>
      <c r="F26" t="s">
        <v>25</v>
      </c>
      <c r="G26" t="s">
        <v>71</v>
      </c>
      <c r="H26" t="s">
        <v>74</v>
      </c>
      <c r="I26" s="7">
        <v>1855.26</v>
      </c>
      <c r="K26" s="2">
        <f t="shared" si="0"/>
        <v>-2144849.7600000007</v>
      </c>
    </row>
    <row r="27" spans="1:11" x14ac:dyDescent="0.25">
      <c r="A27" t="s">
        <v>75</v>
      </c>
      <c r="B27" s="3">
        <v>43112</v>
      </c>
      <c r="C27">
        <v>93641525</v>
      </c>
      <c r="D27">
        <v>2</v>
      </c>
      <c r="E27" t="s">
        <v>76</v>
      </c>
      <c r="F27" t="s">
        <v>25</v>
      </c>
      <c r="G27" t="s">
        <v>71</v>
      </c>
      <c r="H27" t="s">
        <v>72</v>
      </c>
      <c r="J27" s="7">
        <v>1855.26</v>
      </c>
      <c r="K27" s="2">
        <f t="shared" si="0"/>
        <v>-2146705.0200000005</v>
      </c>
    </row>
    <row r="28" spans="1:11" x14ac:dyDescent="0.25">
      <c r="A28" t="s">
        <v>77</v>
      </c>
      <c r="B28" s="3">
        <v>43112</v>
      </c>
      <c r="C28">
        <v>93641525</v>
      </c>
      <c r="D28">
        <v>2</v>
      </c>
      <c r="E28" t="s">
        <v>76</v>
      </c>
      <c r="F28" t="s">
        <v>25</v>
      </c>
      <c r="G28" t="s">
        <v>71</v>
      </c>
      <c r="H28" t="s">
        <v>74</v>
      </c>
      <c r="I28" s="7">
        <v>1855.26</v>
      </c>
      <c r="K28" s="2">
        <f t="shared" si="0"/>
        <v>-2144849.7600000007</v>
      </c>
    </row>
    <row r="29" spans="1:11" x14ac:dyDescent="0.25">
      <c r="A29" t="s">
        <v>78</v>
      </c>
      <c r="B29" s="3">
        <v>43115</v>
      </c>
      <c r="C29">
        <v>93641525</v>
      </c>
      <c r="D29">
        <v>2</v>
      </c>
      <c r="E29" t="s">
        <v>79</v>
      </c>
      <c r="F29" t="s">
        <v>25</v>
      </c>
      <c r="G29" t="s">
        <v>71</v>
      </c>
      <c r="H29" t="s">
        <v>72</v>
      </c>
      <c r="J29" s="7">
        <v>1855.26</v>
      </c>
      <c r="K29" s="2">
        <f t="shared" si="0"/>
        <v>-2146705.0200000005</v>
      </c>
    </row>
    <row r="30" spans="1:11" x14ac:dyDescent="0.25">
      <c r="A30" t="s">
        <v>80</v>
      </c>
      <c r="B30" s="3">
        <v>43115</v>
      </c>
      <c r="C30">
        <v>93641525</v>
      </c>
      <c r="D30">
        <v>2</v>
      </c>
      <c r="E30" t="s">
        <v>79</v>
      </c>
      <c r="F30" t="s">
        <v>25</v>
      </c>
      <c r="G30" t="s">
        <v>71</v>
      </c>
      <c r="H30" t="s">
        <v>74</v>
      </c>
      <c r="I30" s="7">
        <v>1855.26</v>
      </c>
      <c r="K30" s="2">
        <f t="shared" si="0"/>
        <v>-2144849.7600000007</v>
      </c>
    </row>
    <row r="31" spans="1:11" x14ac:dyDescent="0.25">
      <c r="A31" t="s">
        <v>81</v>
      </c>
      <c r="B31" s="3">
        <v>43115</v>
      </c>
      <c r="C31" t="s">
        <v>82</v>
      </c>
      <c r="D31">
        <v>1</v>
      </c>
      <c r="E31" t="s">
        <v>83</v>
      </c>
      <c r="F31" t="s">
        <v>84</v>
      </c>
      <c r="G31" t="s">
        <v>20</v>
      </c>
      <c r="H31" t="s">
        <v>85</v>
      </c>
      <c r="I31" s="14">
        <v>54735.54</v>
      </c>
      <c r="K31" s="2">
        <f t="shared" si="0"/>
        <v>-2090114.2200000007</v>
      </c>
    </row>
    <row r="32" spans="1:11" x14ac:dyDescent="0.25">
      <c r="A32" t="s">
        <v>86</v>
      </c>
      <c r="B32" s="3">
        <v>43115</v>
      </c>
      <c r="C32" t="s">
        <v>87</v>
      </c>
      <c r="D32">
        <v>1</v>
      </c>
      <c r="E32" t="s">
        <v>88</v>
      </c>
      <c r="F32" t="s">
        <v>84</v>
      </c>
      <c r="G32" t="s">
        <v>20</v>
      </c>
      <c r="H32" t="s">
        <v>89</v>
      </c>
      <c r="I32" s="14">
        <v>16292.37</v>
      </c>
      <c r="K32" s="2">
        <f t="shared" si="0"/>
        <v>-2073821.8500000006</v>
      </c>
    </row>
    <row r="33" spans="1:12" x14ac:dyDescent="0.25">
      <c r="A33" t="s">
        <v>90</v>
      </c>
      <c r="B33" s="3">
        <v>43115</v>
      </c>
      <c r="C33" t="s">
        <v>91</v>
      </c>
      <c r="D33">
        <v>1</v>
      </c>
      <c r="E33" t="s">
        <v>92</v>
      </c>
      <c r="F33" t="s">
        <v>84</v>
      </c>
      <c r="G33" t="s">
        <v>20</v>
      </c>
      <c r="H33" t="s">
        <v>85</v>
      </c>
      <c r="I33" s="14">
        <v>151822.48000000001</v>
      </c>
      <c r="K33" s="2">
        <f t="shared" si="0"/>
        <v>-1921999.3700000006</v>
      </c>
    </row>
    <row r="34" spans="1:12" x14ac:dyDescent="0.25">
      <c r="A34" t="s">
        <v>93</v>
      </c>
      <c r="B34" s="3">
        <v>43117</v>
      </c>
      <c r="C34" t="s">
        <v>94</v>
      </c>
      <c r="D34">
        <v>2</v>
      </c>
      <c r="E34" t="s">
        <v>95</v>
      </c>
      <c r="F34" t="s">
        <v>25</v>
      </c>
      <c r="G34" t="s">
        <v>71</v>
      </c>
      <c r="H34" t="s">
        <v>72</v>
      </c>
      <c r="J34" s="16">
        <v>7645.2</v>
      </c>
      <c r="K34" s="2">
        <f t="shared" si="0"/>
        <v>-1929644.5700000005</v>
      </c>
    </row>
    <row r="35" spans="1:12" x14ac:dyDescent="0.25">
      <c r="A35" t="s">
        <v>96</v>
      </c>
      <c r="B35" s="3">
        <v>43117</v>
      </c>
      <c r="C35">
        <v>93641525</v>
      </c>
      <c r="D35">
        <v>2</v>
      </c>
      <c r="E35" t="s">
        <v>97</v>
      </c>
      <c r="F35" t="s">
        <v>25</v>
      </c>
      <c r="G35" t="s">
        <v>71</v>
      </c>
      <c r="H35" t="s">
        <v>72</v>
      </c>
      <c r="J35" s="7">
        <v>1855.26</v>
      </c>
      <c r="K35" s="2">
        <f t="shared" si="0"/>
        <v>-1931499.8300000005</v>
      </c>
    </row>
    <row r="36" spans="1:12" x14ac:dyDescent="0.25">
      <c r="A36" t="s">
        <v>98</v>
      </c>
      <c r="B36" s="3">
        <v>43117</v>
      </c>
      <c r="C36">
        <v>93641525</v>
      </c>
      <c r="D36">
        <v>2</v>
      </c>
      <c r="E36" t="s">
        <v>97</v>
      </c>
      <c r="F36" t="s">
        <v>25</v>
      </c>
      <c r="G36" t="s">
        <v>71</v>
      </c>
      <c r="H36" t="s">
        <v>74</v>
      </c>
      <c r="I36" s="7">
        <v>1855.26</v>
      </c>
      <c r="K36" s="2">
        <f t="shared" si="0"/>
        <v>-1929644.5700000005</v>
      </c>
    </row>
    <row r="37" spans="1:12" x14ac:dyDescent="0.25">
      <c r="A37" t="s">
        <v>99</v>
      </c>
      <c r="B37" s="3">
        <v>43117</v>
      </c>
      <c r="C37">
        <v>93641525</v>
      </c>
      <c r="D37">
        <v>2</v>
      </c>
      <c r="E37" t="s">
        <v>100</v>
      </c>
      <c r="F37" t="s">
        <v>25</v>
      </c>
      <c r="G37" t="s">
        <v>71</v>
      </c>
      <c r="H37" t="s">
        <v>72</v>
      </c>
      <c r="J37" s="11">
        <v>1855.26</v>
      </c>
      <c r="K37" s="2">
        <f t="shared" si="0"/>
        <v>-1931499.8300000005</v>
      </c>
      <c r="L37" t="s">
        <v>235</v>
      </c>
    </row>
    <row r="38" spans="1:12" x14ac:dyDescent="0.25">
      <c r="A38" t="s">
        <v>101</v>
      </c>
      <c r="B38" s="3">
        <v>43117</v>
      </c>
      <c r="C38">
        <v>93654340</v>
      </c>
      <c r="D38">
        <v>2</v>
      </c>
      <c r="E38" t="s">
        <v>102</v>
      </c>
      <c r="F38" t="s">
        <v>25</v>
      </c>
      <c r="G38" t="s">
        <v>71</v>
      </c>
      <c r="H38" t="s">
        <v>72</v>
      </c>
      <c r="J38" s="11">
        <v>71054.899999999994</v>
      </c>
      <c r="K38" s="2">
        <f t="shared" si="0"/>
        <v>-2002554.7300000004</v>
      </c>
    </row>
    <row r="39" spans="1:12" x14ac:dyDescent="0.25">
      <c r="A39" t="s">
        <v>103</v>
      </c>
      <c r="B39" s="3">
        <v>43117</v>
      </c>
      <c r="C39" t="s">
        <v>104</v>
      </c>
      <c r="D39">
        <v>2</v>
      </c>
      <c r="E39" t="s">
        <v>105</v>
      </c>
      <c r="F39" t="s">
        <v>25</v>
      </c>
      <c r="G39" t="s">
        <v>71</v>
      </c>
      <c r="H39" t="s">
        <v>72</v>
      </c>
      <c r="J39" s="14">
        <v>126773.31</v>
      </c>
      <c r="K39" s="2">
        <f t="shared" si="0"/>
        <v>-2129328.0400000005</v>
      </c>
    </row>
    <row r="40" spans="1:12" x14ac:dyDescent="0.25">
      <c r="A40" t="s">
        <v>106</v>
      </c>
      <c r="B40" s="3">
        <v>43117</v>
      </c>
      <c r="C40" t="s">
        <v>107</v>
      </c>
      <c r="D40">
        <v>2</v>
      </c>
      <c r="E40" t="s">
        <v>108</v>
      </c>
      <c r="F40" t="s">
        <v>25</v>
      </c>
      <c r="G40" t="s">
        <v>71</v>
      </c>
      <c r="H40" t="s">
        <v>72</v>
      </c>
      <c r="J40" s="14">
        <v>72910.570000000007</v>
      </c>
      <c r="K40" s="2">
        <f t="shared" si="0"/>
        <v>-2202238.6100000003</v>
      </c>
    </row>
    <row r="41" spans="1:12" x14ac:dyDescent="0.25">
      <c r="A41" t="s">
        <v>109</v>
      </c>
      <c r="B41" s="3">
        <v>43118</v>
      </c>
      <c r="C41" t="s">
        <v>110</v>
      </c>
      <c r="D41">
        <v>2</v>
      </c>
      <c r="E41" t="s">
        <v>111</v>
      </c>
      <c r="F41" t="s">
        <v>25</v>
      </c>
      <c r="G41" t="s">
        <v>112</v>
      </c>
      <c r="H41" t="s">
        <v>72</v>
      </c>
      <c r="J41" s="14">
        <v>95783.18</v>
      </c>
      <c r="K41" s="2">
        <f t="shared" si="0"/>
        <v>-2298021.7900000005</v>
      </c>
    </row>
    <row r="42" spans="1:12" x14ac:dyDescent="0.25">
      <c r="A42" t="s">
        <v>113</v>
      </c>
      <c r="B42" s="3">
        <v>43119</v>
      </c>
      <c r="C42" t="s">
        <v>114</v>
      </c>
      <c r="D42">
        <v>2</v>
      </c>
      <c r="E42" t="s">
        <v>115</v>
      </c>
      <c r="F42" t="s">
        <v>25</v>
      </c>
      <c r="G42" t="s">
        <v>71</v>
      </c>
      <c r="H42" t="s">
        <v>72</v>
      </c>
      <c r="J42" s="14">
        <v>43696.17</v>
      </c>
      <c r="K42" s="2">
        <f t="shared" si="0"/>
        <v>-2341717.9600000004</v>
      </c>
    </row>
    <row r="43" spans="1:12" x14ac:dyDescent="0.25">
      <c r="A43" t="s">
        <v>116</v>
      </c>
      <c r="B43" s="3">
        <v>43120</v>
      </c>
      <c r="C43" t="s">
        <v>117</v>
      </c>
      <c r="D43">
        <v>2</v>
      </c>
      <c r="E43" t="s">
        <v>118</v>
      </c>
      <c r="F43" t="s">
        <v>25</v>
      </c>
      <c r="G43" t="s">
        <v>112</v>
      </c>
      <c r="H43" t="s">
        <v>72</v>
      </c>
      <c r="J43" s="14">
        <v>132076.45000000001</v>
      </c>
      <c r="K43" s="2">
        <f t="shared" si="0"/>
        <v>-2473794.4100000006</v>
      </c>
    </row>
    <row r="44" spans="1:12" x14ac:dyDescent="0.25">
      <c r="A44" t="s">
        <v>119</v>
      </c>
      <c r="B44" s="3">
        <v>43120</v>
      </c>
      <c r="C44" t="s">
        <v>120</v>
      </c>
      <c r="D44">
        <v>2</v>
      </c>
      <c r="E44" t="s">
        <v>121</v>
      </c>
      <c r="F44" t="s">
        <v>122</v>
      </c>
      <c r="G44" t="s">
        <v>112</v>
      </c>
      <c r="H44" t="s">
        <v>21</v>
      </c>
      <c r="J44" s="14">
        <v>1188.79</v>
      </c>
      <c r="K44" s="2">
        <f t="shared" si="0"/>
        <v>-2474983.2000000007</v>
      </c>
    </row>
    <row r="45" spans="1:12" x14ac:dyDescent="0.25">
      <c r="A45" t="s">
        <v>123</v>
      </c>
      <c r="B45" s="3">
        <v>43123</v>
      </c>
      <c r="C45" t="s">
        <v>124</v>
      </c>
      <c r="D45">
        <v>2</v>
      </c>
      <c r="E45" t="s">
        <v>125</v>
      </c>
      <c r="F45" t="s">
        <v>25</v>
      </c>
      <c r="G45" t="s">
        <v>112</v>
      </c>
      <c r="H45" t="s">
        <v>72</v>
      </c>
      <c r="J45" s="14">
        <v>98221.11</v>
      </c>
      <c r="K45" s="2">
        <f t="shared" si="0"/>
        <v>-2573204.3100000005</v>
      </c>
    </row>
    <row r="46" spans="1:12" x14ac:dyDescent="0.25">
      <c r="A46" t="s">
        <v>126</v>
      </c>
      <c r="B46" s="3">
        <v>43123</v>
      </c>
      <c r="C46" t="s">
        <v>127</v>
      </c>
      <c r="D46">
        <v>1</v>
      </c>
      <c r="E46" t="s">
        <v>128</v>
      </c>
      <c r="F46" t="s">
        <v>129</v>
      </c>
      <c r="G46" t="s">
        <v>130</v>
      </c>
      <c r="H46" t="s">
        <v>131</v>
      </c>
      <c r="I46" s="14">
        <v>1509.89</v>
      </c>
      <c r="K46" s="2">
        <f t="shared" si="0"/>
        <v>-2571694.4200000004</v>
      </c>
    </row>
    <row r="47" spans="1:12" x14ac:dyDescent="0.25">
      <c r="A47" t="s">
        <v>132</v>
      </c>
      <c r="B47" s="3">
        <v>43123</v>
      </c>
      <c r="C47">
        <v>17855</v>
      </c>
      <c r="D47">
        <v>2</v>
      </c>
      <c r="E47" t="s">
        <v>133</v>
      </c>
      <c r="F47" t="s">
        <v>25</v>
      </c>
      <c r="G47" t="s">
        <v>71</v>
      </c>
      <c r="H47" t="s">
        <v>72</v>
      </c>
      <c r="J47" s="11">
        <v>5068.92</v>
      </c>
      <c r="K47" s="2">
        <f t="shared" si="0"/>
        <v>-2576763.3400000003</v>
      </c>
    </row>
    <row r="48" spans="1:12" x14ac:dyDescent="0.25">
      <c r="A48" t="s">
        <v>134</v>
      </c>
      <c r="B48" s="3">
        <v>43123</v>
      </c>
      <c r="C48" t="s">
        <v>135</v>
      </c>
      <c r="D48">
        <v>2</v>
      </c>
      <c r="E48" t="s">
        <v>136</v>
      </c>
      <c r="F48" t="s">
        <v>25</v>
      </c>
      <c r="G48" t="s">
        <v>71</v>
      </c>
      <c r="H48" t="s">
        <v>72</v>
      </c>
      <c r="J48" s="11">
        <v>6446.12</v>
      </c>
      <c r="K48" s="2">
        <f t="shared" si="0"/>
        <v>-2583209.4600000004</v>
      </c>
    </row>
    <row r="49" spans="1:11" x14ac:dyDescent="0.25">
      <c r="A49" t="s">
        <v>137</v>
      </c>
      <c r="B49" s="3">
        <v>43123</v>
      </c>
      <c r="C49">
        <v>93666473</v>
      </c>
      <c r="D49">
        <v>2</v>
      </c>
      <c r="E49" t="s">
        <v>138</v>
      </c>
      <c r="F49" t="s">
        <v>25</v>
      </c>
      <c r="G49" t="s">
        <v>71</v>
      </c>
      <c r="H49" t="s">
        <v>72</v>
      </c>
      <c r="J49" s="11">
        <v>1915.67</v>
      </c>
      <c r="K49" s="2">
        <f t="shared" si="0"/>
        <v>-2585125.1300000004</v>
      </c>
    </row>
    <row r="50" spans="1:11" x14ac:dyDescent="0.25">
      <c r="A50" t="s">
        <v>139</v>
      </c>
      <c r="B50" s="3">
        <v>43124</v>
      </c>
      <c r="C50" t="s">
        <v>140</v>
      </c>
      <c r="D50">
        <v>2</v>
      </c>
      <c r="E50" t="s">
        <v>141</v>
      </c>
      <c r="F50" t="s">
        <v>25</v>
      </c>
      <c r="G50" t="s">
        <v>112</v>
      </c>
      <c r="H50" t="s">
        <v>72</v>
      </c>
      <c r="J50" s="14">
        <v>81631.33</v>
      </c>
      <c r="K50" s="2">
        <f t="shared" si="0"/>
        <v>-2666756.4600000004</v>
      </c>
    </row>
    <row r="51" spans="1:11" x14ac:dyDescent="0.25">
      <c r="A51" t="s">
        <v>142</v>
      </c>
      <c r="B51" s="3">
        <v>43124</v>
      </c>
      <c r="C51" t="s">
        <v>143</v>
      </c>
      <c r="D51">
        <v>2</v>
      </c>
      <c r="E51" t="s">
        <v>144</v>
      </c>
      <c r="F51" t="s">
        <v>25</v>
      </c>
      <c r="G51" t="s">
        <v>112</v>
      </c>
      <c r="H51" t="s">
        <v>72</v>
      </c>
      <c r="J51" s="14">
        <v>2803.59</v>
      </c>
      <c r="K51" s="2">
        <f t="shared" si="0"/>
        <v>-2669560.0500000003</v>
      </c>
    </row>
    <row r="52" spans="1:11" x14ac:dyDescent="0.25">
      <c r="A52" t="s">
        <v>145</v>
      </c>
      <c r="B52" s="3">
        <v>43125</v>
      </c>
      <c r="C52" t="s">
        <v>146</v>
      </c>
      <c r="D52">
        <v>2</v>
      </c>
      <c r="E52" t="s">
        <v>147</v>
      </c>
      <c r="F52" t="s">
        <v>25</v>
      </c>
      <c r="G52" t="s">
        <v>112</v>
      </c>
      <c r="H52" t="s">
        <v>72</v>
      </c>
      <c r="J52" s="14">
        <v>65933.56</v>
      </c>
      <c r="K52" s="2">
        <f t="shared" si="0"/>
        <v>-2735493.6100000003</v>
      </c>
    </row>
    <row r="53" spans="1:11" x14ac:dyDescent="0.25">
      <c r="A53" t="s">
        <v>148</v>
      </c>
      <c r="B53" s="3">
        <v>43125</v>
      </c>
      <c r="C53">
        <v>93670849</v>
      </c>
      <c r="D53">
        <v>2</v>
      </c>
      <c r="E53" t="s">
        <v>149</v>
      </c>
      <c r="F53" t="s">
        <v>25</v>
      </c>
      <c r="G53" t="s">
        <v>71</v>
      </c>
      <c r="H53" t="s">
        <v>72</v>
      </c>
      <c r="J53" s="11">
        <v>77108.22</v>
      </c>
      <c r="K53" s="2">
        <f t="shared" si="0"/>
        <v>-2812601.8300000005</v>
      </c>
    </row>
    <row r="54" spans="1:11" x14ac:dyDescent="0.25">
      <c r="A54" t="s">
        <v>150</v>
      </c>
      <c r="B54" s="3">
        <v>43126</v>
      </c>
      <c r="C54" t="s">
        <v>151</v>
      </c>
      <c r="D54">
        <v>2</v>
      </c>
      <c r="E54" t="s">
        <v>152</v>
      </c>
      <c r="F54" t="s">
        <v>25</v>
      </c>
      <c r="G54" t="s">
        <v>112</v>
      </c>
      <c r="H54" t="s">
        <v>72</v>
      </c>
      <c r="J54" s="14">
        <v>44711.24</v>
      </c>
      <c r="K54" s="2">
        <f t="shared" si="0"/>
        <v>-2857313.0700000008</v>
      </c>
    </row>
    <row r="55" spans="1:11" x14ac:dyDescent="0.25">
      <c r="A55" t="s">
        <v>153</v>
      </c>
      <c r="B55" s="3">
        <v>43126</v>
      </c>
      <c r="C55" t="s">
        <v>154</v>
      </c>
      <c r="D55">
        <v>2</v>
      </c>
      <c r="E55" t="s">
        <v>155</v>
      </c>
      <c r="F55" t="s">
        <v>25</v>
      </c>
      <c r="G55" t="s">
        <v>112</v>
      </c>
      <c r="H55" t="s">
        <v>72</v>
      </c>
      <c r="J55" s="14">
        <v>5775.36</v>
      </c>
      <c r="K55" s="2">
        <f t="shared" si="0"/>
        <v>-2863088.4300000006</v>
      </c>
    </row>
    <row r="56" spans="1:11" x14ac:dyDescent="0.25">
      <c r="A56" s="8" t="s">
        <v>156</v>
      </c>
      <c r="B56" s="13">
        <v>43126</v>
      </c>
      <c r="C56" s="8" t="s">
        <v>157</v>
      </c>
      <c r="D56" s="8">
        <v>1</v>
      </c>
      <c r="E56" s="8" t="s">
        <v>158</v>
      </c>
      <c r="F56" s="8" t="s">
        <v>19</v>
      </c>
      <c r="G56" s="8" t="s">
        <v>159</v>
      </c>
      <c r="H56" s="8" t="s">
        <v>21</v>
      </c>
      <c r="I56" s="8"/>
      <c r="J56" s="6">
        <v>1160</v>
      </c>
      <c r="K56" s="2">
        <f t="shared" si="0"/>
        <v>-2864248.4300000006</v>
      </c>
    </row>
    <row r="57" spans="1:11" x14ac:dyDescent="0.25">
      <c r="A57" s="8" t="s">
        <v>160</v>
      </c>
      <c r="B57" s="13">
        <v>43126</v>
      </c>
      <c r="C57" s="8" t="s">
        <v>161</v>
      </c>
      <c r="D57" s="8">
        <v>1</v>
      </c>
      <c r="E57" s="8" t="s">
        <v>162</v>
      </c>
      <c r="F57" s="8" t="s">
        <v>19</v>
      </c>
      <c r="G57" s="8" t="s">
        <v>159</v>
      </c>
      <c r="H57" s="8" t="s">
        <v>21</v>
      </c>
      <c r="I57" s="8"/>
      <c r="J57" s="6">
        <v>11600</v>
      </c>
      <c r="K57" s="2">
        <f t="shared" si="0"/>
        <v>-2875848.4300000006</v>
      </c>
    </row>
    <row r="58" spans="1:11" x14ac:dyDescent="0.25">
      <c r="A58" t="s">
        <v>163</v>
      </c>
      <c r="B58" s="3">
        <v>43126</v>
      </c>
      <c r="C58">
        <v>663399</v>
      </c>
      <c r="D58">
        <v>2</v>
      </c>
      <c r="E58" t="s">
        <v>164</v>
      </c>
      <c r="F58" t="s">
        <v>25</v>
      </c>
      <c r="G58" t="s">
        <v>71</v>
      </c>
      <c r="H58" t="s">
        <v>72</v>
      </c>
      <c r="J58" s="11">
        <v>3631.41</v>
      </c>
      <c r="K58" s="2">
        <f t="shared" si="0"/>
        <v>-2879479.8400000008</v>
      </c>
    </row>
    <row r="59" spans="1:11" s="1" customFormat="1" x14ac:dyDescent="0.25">
      <c r="A59" s="1" t="s">
        <v>236</v>
      </c>
      <c r="B59" s="3">
        <v>43126</v>
      </c>
      <c r="G59" s="1" t="s">
        <v>238</v>
      </c>
      <c r="H59" s="1" t="s">
        <v>239</v>
      </c>
      <c r="I59" s="1">
        <v>1160</v>
      </c>
      <c r="J59" s="11"/>
      <c r="K59" s="2">
        <f t="shared" si="0"/>
        <v>-2878319.8400000008</v>
      </c>
    </row>
    <row r="60" spans="1:11" s="1" customFormat="1" x14ac:dyDescent="0.25">
      <c r="A60" s="1" t="s">
        <v>237</v>
      </c>
      <c r="B60" s="3">
        <v>43126</v>
      </c>
      <c r="G60" s="1" t="s">
        <v>238</v>
      </c>
      <c r="H60" s="1" t="s">
        <v>240</v>
      </c>
      <c r="I60" s="1">
        <v>11600</v>
      </c>
      <c r="J60" s="11"/>
      <c r="K60" s="2">
        <f t="shared" si="0"/>
        <v>-2866719.8400000008</v>
      </c>
    </row>
    <row r="61" spans="1:11" x14ac:dyDescent="0.25">
      <c r="A61" t="s">
        <v>165</v>
      </c>
      <c r="B61" s="3">
        <v>43127</v>
      </c>
      <c r="C61" t="s">
        <v>166</v>
      </c>
      <c r="D61">
        <v>2</v>
      </c>
      <c r="E61" t="s">
        <v>167</v>
      </c>
      <c r="F61" t="s">
        <v>25</v>
      </c>
      <c r="G61" t="s">
        <v>112</v>
      </c>
      <c r="H61" t="s">
        <v>72</v>
      </c>
      <c r="J61" s="14">
        <v>38143.96</v>
      </c>
      <c r="K61" s="2">
        <f t="shared" si="0"/>
        <v>-2904863.8000000007</v>
      </c>
    </row>
    <row r="62" spans="1:11" x14ac:dyDescent="0.25">
      <c r="A62" t="s">
        <v>168</v>
      </c>
      <c r="B62" s="3">
        <v>43129</v>
      </c>
      <c r="C62" t="s">
        <v>169</v>
      </c>
      <c r="D62">
        <v>2</v>
      </c>
      <c r="E62" t="s">
        <v>170</v>
      </c>
      <c r="F62" t="s">
        <v>25</v>
      </c>
      <c r="G62" t="s">
        <v>71</v>
      </c>
      <c r="H62" t="s">
        <v>72</v>
      </c>
      <c r="J62" s="11">
        <v>2809.06</v>
      </c>
      <c r="K62" s="2">
        <f t="shared" si="0"/>
        <v>-2907672.8600000008</v>
      </c>
    </row>
    <row r="63" spans="1:11" x14ac:dyDescent="0.25">
      <c r="A63" t="s">
        <v>171</v>
      </c>
      <c r="B63" s="3">
        <v>43129</v>
      </c>
      <c r="C63" t="s">
        <v>172</v>
      </c>
      <c r="D63">
        <v>2</v>
      </c>
      <c r="E63" t="s">
        <v>173</v>
      </c>
      <c r="F63" t="s">
        <v>25</v>
      </c>
      <c r="G63" t="s">
        <v>71</v>
      </c>
      <c r="H63" t="s">
        <v>72</v>
      </c>
      <c r="J63" s="11">
        <v>14685.66</v>
      </c>
      <c r="K63" s="2">
        <f t="shared" si="0"/>
        <v>-2922358.5200000009</v>
      </c>
    </row>
    <row r="64" spans="1:11" x14ac:dyDescent="0.25">
      <c r="A64" t="s">
        <v>174</v>
      </c>
      <c r="B64" s="3">
        <v>43129</v>
      </c>
      <c r="C64" t="s">
        <v>175</v>
      </c>
      <c r="D64">
        <v>2</v>
      </c>
      <c r="E64" t="s">
        <v>176</v>
      </c>
      <c r="F64" t="s">
        <v>25</v>
      </c>
      <c r="G64" t="s">
        <v>71</v>
      </c>
      <c r="H64" t="s">
        <v>72</v>
      </c>
      <c r="J64" s="11">
        <v>1490.95</v>
      </c>
      <c r="K64" s="2">
        <f t="shared" si="0"/>
        <v>-2923849.4700000011</v>
      </c>
    </row>
    <row r="65" spans="1:11" x14ac:dyDescent="0.25">
      <c r="A65" t="s">
        <v>177</v>
      </c>
      <c r="B65" s="3">
        <v>43129</v>
      </c>
      <c r="D65">
        <v>1</v>
      </c>
      <c r="E65" t="s">
        <v>178</v>
      </c>
      <c r="F65" t="s">
        <v>179</v>
      </c>
      <c r="G65" t="s">
        <v>159</v>
      </c>
      <c r="H65" t="s">
        <v>21</v>
      </c>
      <c r="I65" s="12">
        <v>500</v>
      </c>
      <c r="K65" s="2">
        <f t="shared" si="0"/>
        <v>-2923349.4700000011</v>
      </c>
    </row>
    <row r="66" spans="1:11" x14ac:dyDescent="0.25">
      <c r="A66" t="s">
        <v>180</v>
      </c>
      <c r="B66" s="3">
        <v>43129</v>
      </c>
      <c r="D66">
        <v>1</v>
      </c>
      <c r="E66" t="s">
        <v>178</v>
      </c>
      <c r="F66" t="s">
        <v>179</v>
      </c>
      <c r="G66" t="s">
        <v>159</v>
      </c>
      <c r="H66" t="s">
        <v>181</v>
      </c>
      <c r="J66" s="12">
        <v>500</v>
      </c>
      <c r="K66" s="2">
        <f t="shared" si="0"/>
        <v>-2923849.4700000011</v>
      </c>
    </row>
    <row r="67" spans="1:11" x14ac:dyDescent="0.25">
      <c r="A67" t="s">
        <v>182</v>
      </c>
      <c r="B67" s="3">
        <v>43130</v>
      </c>
      <c r="C67" t="s">
        <v>183</v>
      </c>
      <c r="D67">
        <v>2</v>
      </c>
      <c r="E67" t="s">
        <v>184</v>
      </c>
      <c r="F67" t="s">
        <v>25</v>
      </c>
      <c r="G67" t="s">
        <v>112</v>
      </c>
      <c r="H67" t="s">
        <v>72</v>
      </c>
      <c r="J67" s="14">
        <v>67591.740000000005</v>
      </c>
      <c r="K67" s="2">
        <f t="shared" si="0"/>
        <v>-2991441.2100000014</v>
      </c>
    </row>
    <row r="68" spans="1:11" x14ac:dyDescent="0.25">
      <c r="A68" t="s">
        <v>185</v>
      </c>
      <c r="B68" s="3">
        <v>43130</v>
      </c>
      <c r="C68" t="s">
        <v>186</v>
      </c>
      <c r="D68">
        <v>2</v>
      </c>
      <c r="E68" t="s">
        <v>187</v>
      </c>
      <c r="F68" t="s">
        <v>25</v>
      </c>
      <c r="G68" t="s">
        <v>112</v>
      </c>
      <c r="H68" t="s">
        <v>72</v>
      </c>
      <c r="J68" s="15">
        <v>22.67</v>
      </c>
      <c r="K68" s="2">
        <f t="shared" si="0"/>
        <v>-2991463.8800000013</v>
      </c>
    </row>
    <row r="69" spans="1:11" x14ac:dyDescent="0.25">
      <c r="A69" t="s">
        <v>188</v>
      </c>
      <c r="B69" s="3">
        <v>43130</v>
      </c>
      <c r="C69" t="s">
        <v>189</v>
      </c>
      <c r="D69">
        <v>1</v>
      </c>
      <c r="E69" t="s">
        <v>190</v>
      </c>
      <c r="F69" t="s">
        <v>19</v>
      </c>
      <c r="G69" t="s">
        <v>20</v>
      </c>
      <c r="H69" t="s">
        <v>21</v>
      </c>
      <c r="J69" s="14">
        <v>10172.74</v>
      </c>
      <c r="K69" s="2">
        <f t="shared" si="0"/>
        <v>-3001636.6200000015</v>
      </c>
    </row>
    <row r="70" spans="1:11" x14ac:dyDescent="0.25">
      <c r="A70" t="s">
        <v>191</v>
      </c>
      <c r="B70" s="3">
        <v>43130</v>
      </c>
      <c r="C70" t="s">
        <v>192</v>
      </c>
      <c r="D70">
        <v>1</v>
      </c>
      <c r="E70" t="s">
        <v>193</v>
      </c>
      <c r="F70" t="s">
        <v>19</v>
      </c>
      <c r="G70" t="s">
        <v>20</v>
      </c>
      <c r="H70" t="s">
        <v>21</v>
      </c>
      <c r="J70" s="14">
        <v>7762.38</v>
      </c>
      <c r="K70" s="2">
        <f t="shared" si="0"/>
        <v>-3009399.0000000014</v>
      </c>
    </row>
    <row r="71" spans="1:11" x14ac:dyDescent="0.25">
      <c r="A71" t="s">
        <v>194</v>
      </c>
      <c r="B71" s="3">
        <v>43130</v>
      </c>
      <c r="C71" t="s">
        <v>195</v>
      </c>
      <c r="D71">
        <v>1</v>
      </c>
      <c r="E71" t="s">
        <v>196</v>
      </c>
      <c r="F71" t="s">
        <v>19</v>
      </c>
      <c r="G71" t="s">
        <v>20</v>
      </c>
      <c r="H71" t="s">
        <v>21</v>
      </c>
      <c r="J71" s="14">
        <v>7500.9</v>
      </c>
      <c r="K71" s="2">
        <f t="shared" si="0"/>
        <v>-3016899.9000000013</v>
      </c>
    </row>
    <row r="72" spans="1:11" x14ac:dyDescent="0.25">
      <c r="A72" t="s">
        <v>197</v>
      </c>
      <c r="B72" s="3">
        <v>43130</v>
      </c>
      <c r="C72" t="s">
        <v>198</v>
      </c>
      <c r="D72">
        <v>1</v>
      </c>
      <c r="E72" t="s">
        <v>199</v>
      </c>
      <c r="F72" t="s">
        <v>19</v>
      </c>
      <c r="G72" t="s">
        <v>20</v>
      </c>
      <c r="H72" t="s">
        <v>21</v>
      </c>
      <c r="J72" s="14">
        <v>30740</v>
      </c>
      <c r="K72" s="2">
        <f t="shared" si="0"/>
        <v>-3047639.9000000013</v>
      </c>
    </row>
    <row r="73" spans="1:11" x14ac:dyDescent="0.25">
      <c r="A73" t="s">
        <v>200</v>
      </c>
      <c r="B73" s="3">
        <v>43130</v>
      </c>
      <c r="C73" t="s">
        <v>201</v>
      </c>
      <c r="D73">
        <v>1</v>
      </c>
      <c r="E73" t="s">
        <v>202</v>
      </c>
      <c r="F73" t="s">
        <v>19</v>
      </c>
      <c r="G73" t="s">
        <v>20</v>
      </c>
      <c r="H73" t="s">
        <v>21</v>
      </c>
      <c r="J73" s="14">
        <v>6960</v>
      </c>
      <c r="K73" s="2">
        <f t="shared" si="0"/>
        <v>-3054599.9000000013</v>
      </c>
    </row>
    <row r="74" spans="1:11" x14ac:dyDescent="0.25">
      <c r="A74" t="s">
        <v>203</v>
      </c>
      <c r="B74" s="3">
        <v>43130</v>
      </c>
      <c r="C74" t="s">
        <v>204</v>
      </c>
      <c r="D74">
        <v>1</v>
      </c>
      <c r="E74" t="s">
        <v>205</v>
      </c>
      <c r="F74" t="s">
        <v>19</v>
      </c>
      <c r="G74" t="s">
        <v>20</v>
      </c>
      <c r="H74" t="s">
        <v>21</v>
      </c>
      <c r="J74" s="14">
        <v>5220</v>
      </c>
      <c r="K74" s="2">
        <f t="shared" ref="K74:K81" si="1">+K73+I74-J74</f>
        <v>-3059819.9000000013</v>
      </c>
    </row>
    <row r="75" spans="1:11" x14ac:dyDescent="0.25">
      <c r="A75" t="s">
        <v>206</v>
      </c>
      <c r="B75" s="3">
        <v>43130</v>
      </c>
      <c r="C75" t="s">
        <v>207</v>
      </c>
      <c r="D75">
        <v>1</v>
      </c>
      <c r="E75" t="s">
        <v>208</v>
      </c>
      <c r="F75" t="s">
        <v>19</v>
      </c>
      <c r="G75" t="s">
        <v>20</v>
      </c>
      <c r="H75" t="s">
        <v>21</v>
      </c>
      <c r="J75" s="15">
        <v>613.4</v>
      </c>
      <c r="K75" s="2">
        <f t="shared" si="1"/>
        <v>-3060433.3000000012</v>
      </c>
    </row>
    <row r="76" spans="1:11" x14ac:dyDescent="0.25">
      <c r="A76" t="s">
        <v>209</v>
      </c>
      <c r="B76" s="3">
        <v>43130</v>
      </c>
      <c r="C76" t="s">
        <v>210</v>
      </c>
      <c r="D76">
        <v>1</v>
      </c>
      <c r="E76" t="s">
        <v>211</v>
      </c>
      <c r="F76" t="s">
        <v>212</v>
      </c>
      <c r="G76" t="s">
        <v>20</v>
      </c>
      <c r="H76" t="s">
        <v>21</v>
      </c>
      <c r="J76" s="2">
        <v>0</v>
      </c>
      <c r="K76" s="2">
        <f t="shared" si="1"/>
        <v>-3060433.3000000012</v>
      </c>
    </row>
    <row r="77" spans="1:11" x14ac:dyDescent="0.25">
      <c r="A77" t="s">
        <v>213</v>
      </c>
      <c r="B77" s="3">
        <v>43130</v>
      </c>
      <c r="C77" t="s">
        <v>214</v>
      </c>
      <c r="D77">
        <v>1</v>
      </c>
      <c r="E77" t="s">
        <v>215</v>
      </c>
      <c r="F77" t="s">
        <v>216</v>
      </c>
      <c r="G77" t="s">
        <v>20</v>
      </c>
      <c r="H77" t="s">
        <v>21</v>
      </c>
      <c r="J77" s="14">
        <v>59496.4</v>
      </c>
      <c r="K77" s="2">
        <f t="shared" si="1"/>
        <v>-3119929.7000000011</v>
      </c>
    </row>
    <row r="78" spans="1:11" x14ac:dyDescent="0.25">
      <c r="A78" t="s">
        <v>217</v>
      </c>
      <c r="B78" s="3">
        <v>43130</v>
      </c>
      <c r="C78" t="s">
        <v>218</v>
      </c>
      <c r="D78">
        <v>1</v>
      </c>
      <c r="E78" t="s">
        <v>219</v>
      </c>
      <c r="F78" t="s">
        <v>220</v>
      </c>
      <c r="G78" t="s">
        <v>20</v>
      </c>
      <c r="H78" t="s">
        <v>21</v>
      </c>
      <c r="J78" s="14">
        <v>112854.08</v>
      </c>
      <c r="K78" s="2">
        <f t="shared" si="1"/>
        <v>-3232783.7800000012</v>
      </c>
    </row>
    <row r="79" spans="1:11" x14ac:dyDescent="0.25">
      <c r="A79" t="s">
        <v>221</v>
      </c>
      <c r="B79" s="3">
        <v>43131</v>
      </c>
      <c r="C79" t="s">
        <v>222</v>
      </c>
      <c r="D79">
        <v>2</v>
      </c>
      <c r="E79" t="s">
        <v>223</v>
      </c>
      <c r="F79" t="s">
        <v>25</v>
      </c>
      <c r="G79" t="s">
        <v>112</v>
      </c>
      <c r="H79" t="s">
        <v>72</v>
      </c>
      <c r="J79" s="14">
        <v>16030.13</v>
      </c>
      <c r="K79" s="2">
        <f t="shared" si="1"/>
        <v>-3248813.9100000011</v>
      </c>
    </row>
    <row r="80" spans="1:11" x14ac:dyDescent="0.25">
      <c r="A80" t="s">
        <v>224</v>
      </c>
      <c r="B80" s="3">
        <v>43131</v>
      </c>
      <c r="C80" t="s">
        <v>225</v>
      </c>
      <c r="D80">
        <v>1</v>
      </c>
      <c r="E80" t="s">
        <v>226</v>
      </c>
      <c r="F80" t="s">
        <v>129</v>
      </c>
      <c r="G80" t="s">
        <v>20</v>
      </c>
      <c r="H80" t="s">
        <v>227</v>
      </c>
      <c r="I80" s="15">
        <v>679.96</v>
      </c>
      <c r="K80" s="2">
        <f t="shared" si="1"/>
        <v>-3248133.9500000011</v>
      </c>
    </row>
    <row r="81" spans="1:11" x14ac:dyDescent="0.25">
      <c r="A81" t="s">
        <v>228</v>
      </c>
      <c r="B81" s="3">
        <v>43131</v>
      </c>
      <c r="C81" t="s">
        <v>229</v>
      </c>
      <c r="D81">
        <v>1</v>
      </c>
      <c r="E81" t="s">
        <v>230</v>
      </c>
      <c r="F81" t="s">
        <v>231</v>
      </c>
      <c r="G81" t="s">
        <v>20</v>
      </c>
      <c r="H81" t="s">
        <v>232</v>
      </c>
      <c r="I81" s="10">
        <v>1183135.47</v>
      </c>
      <c r="K81" s="2">
        <f t="shared" si="1"/>
        <v>-2064998.4800000011</v>
      </c>
    </row>
    <row r="82" spans="1:11" x14ac:dyDescent="0.25">
      <c r="H82" t="s">
        <v>233</v>
      </c>
      <c r="I82" s="2">
        <v>1416096.75</v>
      </c>
      <c r="J82" s="2">
        <v>2318289.0099999998</v>
      </c>
    </row>
    <row r="83" spans="1:11" x14ac:dyDescent="0.25">
      <c r="H83" t="s">
        <v>234</v>
      </c>
      <c r="K83" s="2">
        <f>+K81</f>
        <v>-2064998.4800000011</v>
      </c>
    </row>
    <row r="84" spans="1:11" x14ac:dyDescent="0.25">
      <c r="A84" t="s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2018-02-23T19:38:04Z</dcterms:created>
  <dcterms:modified xsi:type="dcterms:W3CDTF">2018-02-28T19:01:19Z</dcterms:modified>
</cp:coreProperties>
</file>