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CED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3" i="1" l="1"/>
  <c r="N20" i="1"/>
  <c r="M19" i="1"/>
  <c r="M9" i="1"/>
  <c r="M10" i="1" s="1"/>
  <c r="M11" i="1" s="1"/>
  <c r="M12" i="1" s="1"/>
  <c r="M13" i="1" s="1"/>
</calcChain>
</file>

<file path=xl/sharedStrings.xml><?xml version="1.0" encoding="utf-8"?>
<sst xmlns="http://schemas.openxmlformats.org/spreadsheetml/2006/main" count="120" uniqueCount="53">
  <si>
    <t xml:space="preserve">ALECSA CELAYA S DE RL DE CV </t>
  </si>
  <si>
    <t xml:space="preserve"> </t>
  </si>
  <si>
    <t>Cuenta  325-006              IMPUESTO CEDULAR ARRENDAMIENTO</t>
  </si>
  <si>
    <t>Poliza</t>
  </si>
  <si>
    <t>Fecha</t>
  </si>
  <si>
    <t>S</t>
  </si>
  <si>
    <t>Documento</t>
  </si>
  <si>
    <t>Usuario</t>
  </si>
  <si>
    <t>Descripción</t>
  </si>
  <si>
    <t>Debe</t>
  </si>
  <si>
    <t>Haber</t>
  </si>
  <si>
    <t>A PAGAR</t>
  </si>
  <si>
    <t>PERIODO</t>
  </si>
  <si>
    <t>Contrarecibo sin IVA</t>
  </si>
  <si>
    <t>LJIMENEZ</t>
  </si>
  <si>
    <t>DIC</t>
  </si>
  <si>
    <t>Compra con IVA</t>
  </si>
  <si>
    <t>ENE</t>
  </si>
  <si>
    <t>Contrarecibo sin</t>
  </si>
  <si>
    <t>IVA LJIMENEZ</t>
  </si>
  <si>
    <t>Cuenta  325-007              IMPUESTO CEDULAR HONORARIOS</t>
  </si>
  <si>
    <t>Contrarecibo con IVA</t>
  </si>
  <si>
    <t>LJIMENEZ:AGUILA MENDEZ PEDRO SERGIO</t>
  </si>
  <si>
    <t>IMPUESTO CEDULAR HONORARIOS DI</t>
  </si>
  <si>
    <t>AUX IMPUESTO CEDULAR 2018</t>
  </si>
  <si>
    <t>Cuenta  325-006              IMPUESTO CEDULAR</t>
  </si>
  <si>
    <t>Saldo Inicial</t>
  </si>
  <si>
    <t>D  1,310</t>
  </si>
  <si>
    <t>P000021270</t>
  </si>
  <si>
    <t>XA15001-0016928</t>
  </si>
  <si>
    <t>LJIMENEZ:MULDOON BABLOT CECILIA-REN</t>
  </si>
  <si>
    <t>D  1,317</t>
  </si>
  <si>
    <t>P000021271</t>
  </si>
  <si>
    <t>XA15001-0016929</t>
  </si>
  <si>
    <t>LJIMENEZ:LEAL CORONA JOSE ANTONIO-E</t>
  </si>
  <si>
    <t>D  1,328</t>
  </si>
  <si>
    <t>A000000069</t>
  </si>
  <si>
    <t>XA15001-0016937</t>
  </si>
  <si>
    <t>LJIMENEZ:SANCHEZ RAMOS ANTONIO-RENT</t>
  </si>
  <si>
    <t>D  1,329</t>
  </si>
  <si>
    <t>A000000070</t>
  </si>
  <si>
    <t>XA15001-0016938</t>
  </si>
  <si>
    <t>D  1,893</t>
  </si>
  <si>
    <t>P000021262</t>
  </si>
  <si>
    <t>XA12005-0021552</t>
  </si>
  <si>
    <t>IMPUESTO CEDULAR ARRENDAMIENTO</t>
  </si>
  <si>
    <t>Sumas</t>
  </si>
  <si>
    <t>Saldo  Final</t>
  </si>
  <si>
    <t>D  1,890</t>
  </si>
  <si>
    <t>P000021261</t>
  </si>
  <si>
    <t>XA12005-0021551</t>
  </si>
  <si>
    <t>D  4,665</t>
  </si>
  <si>
    <t>XA12001-0021951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</si>
</sst>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2060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/>
      <bottom style="medium">
        <color rgb="FF0000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3" fillId="0" borderId="0" xfId="0" applyFont="1"/>
    <xf numFmtId="164" fontId="3" fillId="0" borderId="0" xfId="1" applyNumberFormat="1" applyFont="1"/>
    <xf numFmtId="0" fontId="4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43" fontId="4" fillId="0" borderId="0" xfId="1" applyFont="1"/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64" fontId="7" fillId="2" borderId="5" xfId="1" applyNumberFormat="1" applyFont="1" applyFill="1" applyBorder="1" applyAlignment="1">
      <alignment horizontal="center"/>
    </xf>
    <xf numFmtId="0" fontId="4" fillId="2" borderId="5" xfId="1" applyNumberFormat="1" applyFont="1" applyFill="1" applyBorder="1" applyAlignment="1">
      <alignment horizontal="center"/>
    </xf>
    <xf numFmtId="0" fontId="5" fillId="2" borderId="5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center"/>
    </xf>
    <xf numFmtId="4" fontId="8" fillId="2" borderId="5" xfId="0" applyNumberFormat="1" applyFont="1" applyFill="1" applyBorder="1"/>
    <xf numFmtId="14" fontId="3" fillId="0" borderId="0" xfId="0" applyNumberFormat="1" applyFont="1"/>
    <xf numFmtId="164" fontId="3" fillId="0" borderId="0" xfId="0" applyNumberFormat="1" applyFont="1"/>
    <xf numFmtId="0" fontId="9" fillId="0" borderId="0" xfId="0" applyFont="1"/>
    <xf numFmtId="0" fontId="3" fillId="0" borderId="6" xfId="0" applyFont="1" applyBorder="1"/>
    <xf numFmtId="14" fontId="3" fillId="0" borderId="6" xfId="0" applyNumberFormat="1" applyFont="1" applyBorder="1"/>
    <xf numFmtId="164" fontId="3" fillId="0" borderId="6" xfId="1" applyNumberFormat="1" applyFont="1" applyBorder="1"/>
    <xf numFmtId="0" fontId="5" fillId="0" borderId="6" xfId="1" applyNumberFormat="1" applyFont="1" applyBorder="1" applyAlignment="1">
      <alignment horizontal="center"/>
    </xf>
    <xf numFmtId="164" fontId="3" fillId="0" borderId="6" xfId="0" applyNumberFormat="1" applyFont="1" applyBorder="1"/>
    <xf numFmtId="0" fontId="5" fillId="0" borderId="0" xfId="0" applyNumberFormat="1" applyFont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0" fontId="3" fillId="0" borderId="0" xfId="0" applyFont="1" applyBorder="1"/>
    <xf numFmtId="164" fontId="3" fillId="0" borderId="0" xfId="1" applyNumberFormat="1" applyFont="1" applyBorder="1"/>
    <xf numFmtId="0" fontId="4" fillId="0" borderId="0" xfId="1" applyNumberFormat="1" applyFont="1" applyBorder="1" applyAlignment="1">
      <alignment horizontal="center"/>
    </xf>
    <xf numFmtId="14" fontId="3" fillId="0" borderId="0" xfId="0" applyNumberFormat="1" applyFont="1" applyBorder="1"/>
    <xf numFmtId="164" fontId="9" fillId="0" borderId="0" xfId="0" applyNumberFormat="1" applyFont="1"/>
    <xf numFmtId="0" fontId="4" fillId="0" borderId="0" xfId="0" applyNumberFormat="1" applyFont="1" applyAlignment="1">
      <alignment horizontal="center"/>
    </xf>
    <xf numFmtId="164" fontId="9" fillId="0" borderId="0" xfId="1" applyNumberFormat="1" applyFont="1"/>
    <xf numFmtId="43" fontId="4" fillId="2" borderId="5" xfId="1" applyFont="1" applyFill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3" fontId="3" fillId="0" borderId="6" xfId="0" applyNumberFormat="1" applyFont="1" applyBorder="1"/>
    <xf numFmtId="4" fontId="3" fillId="0" borderId="0" xfId="0" applyNumberFormat="1" applyFont="1"/>
    <xf numFmtId="0" fontId="4" fillId="0" borderId="0" xfId="0" applyFont="1" applyAlignment="1">
      <alignment horizontal="center"/>
    </xf>
    <xf numFmtId="4" fontId="4" fillId="0" borderId="6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B24" sqref="B24"/>
    </sheetView>
  </sheetViews>
  <sheetFormatPr baseColWidth="10" defaultRowHeight="14.25" x14ac:dyDescent="0.2"/>
  <cols>
    <col min="1" max="1" width="11.42578125" style="22"/>
    <col min="2" max="2" width="8.7109375" style="22" bestFit="1" customWidth="1"/>
    <col min="3" max="3" width="10.85546875" style="22" bestFit="1" customWidth="1"/>
    <col min="4" max="4" width="1.85546875" style="22" bestFit="1" customWidth="1"/>
    <col min="5" max="5" width="14" style="22" bestFit="1" customWidth="1"/>
    <col min="6" max="6" width="15.28515625" style="22" bestFit="1" customWidth="1"/>
    <col min="7" max="7" width="10.7109375" style="22" bestFit="1" customWidth="1"/>
    <col min="8" max="8" width="32.42578125" style="22" bestFit="1" customWidth="1"/>
    <col min="9" max="9" width="6.85546875" style="36" bestFit="1" customWidth="1"/>
    <col min="10" max="10" width="3.5703125" style="37" bestFit="1" customWidth="1"/>
    <col min="11" max="11" width="8.140625" style="38" bestFit="1" customWidth="1"/>
    <col min="12" max="12" width="3.7109375" style="28" bestFit="1" customWidth="1"/>
    <col min="13" max="13" width="6" style="3" bestFit="1" customWidth="1"/>
    <col min="14" max="14" width="8" style="3" bestFit="1" customWidth="1"/>
    <col min="15" max="15" width="9.7109375" style="3" bestFit="1" customWidth="1"/>
    <col min="16" max="16384" width="11.42578125" style="22"/>
  </cols>
  <sheetData>
    <row r="1" spans="1:17" s="3" customFormat="1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</row>
    <row r="2" spans="1:17" s="3" customFormat="1" ht="26.25" customHeight="1" x14ac:dyDescent="0.3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</row>
    <row r="3" spans="1:17" s="3" customFormat="1" ht="13.5" customHeight="1" x14ac:dyDescent="0.2">
      <c r="I3" s="4"/>
      <c r="J3" s="5"/>
      <c r="K3" s="4"/>
      <c r="L3" s="6"/>
      <c r="M3" s="4"/>
      <c r="N3" s="2"/>
      <c r="O3" s="7"/>
      <c r="P3" s="2"/>
      <c r="Q3" s="2"/>
    </row>
    <row r="4" spans="1:17" s="3" customFormat="1" ht="13.5" customHeight="1" x14ac:dyDescent="0.2">
      <c r="I4" s="4"/>
      <c r="J4" s="5"/>
      <c r="K4" s="4"/>
      <c r="L4" s="6"/>
      <c r="M4" s="4"/>
      <c r="N4" s="2"/>
      <c r="O4" s="7"/>
      <c r="P4" s="2"/>
      <c r="Q4" s="2"/>
    </row>
    <row r="5" spans="1:17" s="3" customFormat="1" ht="13.5" customHeight="1" x14ac:dyDescent="0.2">
      <c r="I5" s="4"/>
      <c r="J5" s="5" t="s">
        <v>1</v>
      </c>
      <c r="K5" s="4"/>
      <c r="L5" s="6"/>
      <c r="M5" s="4"/>
      <c r="N5" s="2"/>
      <c r="O5" s="7"/>
      <c r="P5" s="2"/>
      <c r="Q5" s="2"/>
    </row>
    <row r="6" spans="1:17" s="3" customFormat="1" ht="13.5" customHeight="1" x14ac:dyDescent="0.2">
      <c r="A6" s="8" t="s">
        <v>2</v>
      </c>
      <c r="I6" s="4"/>
      <c r="J6" s="5"/>
      <c r="K6" s="4"/>
      <c r="L6" s="6"/>
      <c r="M6" s="4"/>
      <c r="N6" s="2"/>
      <c r="O6" s="7"/>
      <c r="P6" s="2"/>
      <c r="Q6" s="2"/>
    </row>
    <row r="7" spans="1:17" s="3" customFormat="1" ht="13.5" customHeight="1" thickBot="1" x14ac:dyDescent="0.25">
      <c r="I7" s="4"/>
      <c r="J7" s="5"/>
      <c r="K7" s="4"/>
      <c r="L7" s="6"/>
      <c r="M7" s="4">
        <v>7036.66</v>
      </c>
      <c r="N7" s="2"/>
      <c r="O7" s="7"/>
      <c r="P7" s="2"/>
      <c r="Q7" s="2"/>
    </row>
    <row r="8" spans="1:17" s="3" customFormat="1" ht="13.5" customHeight="1" thickBot="1" x14ac:dyDescent="0.25">
      <c r="A8" s="9" t="s">
        <v>3</v>
      </c>
      <c r="B8" s="10" t="s">
        <v>4</v>
      </c>
      <c r="C8" s="11"/>
      <c r="D8" s="12" t="s">
        <v>5</v>
      </c>
      <c r="E8" s="13" t="s">
        <v>6</v>
      </c>
      <c r="F8" s="11"/>
      <c r="G8" s="14" t="s">
        <v>7</v>
      </c>
      <c r="H8" s="14" t="s">
        <v>8</v>
      </c>
      <c r="I8" s="15" t="s">
        <v>9</v>
      </c>
      <c r="J8" s="16"/>
      <c r="K8" s="15" t="s">
        <v>10</v>
      </c>
      <c r="L8" s="17"/>
      <c r="M8" s="18"/>
      <c r="N8" s="19" t="s">
        <v>11</v>
      </c>
      <c r="O8" s="19" t="s">
        <v>12</v>
      </c>
      <c r="P8" s="2"/>
      <c r="Q8" s="2"/>
    </row>
    <row r="9" spans="1:17" x14ac:dyDescent="0.2">
      <c r="A9" s="3" t="s">
        <v>27</v>
      </c>
      <c r="B9" s="20">
        <v>43115</v>
      </c>
      <c r="C9" s="3" t="s">
        <v>28</v>
      </c>
      <c r="D9" s="3">
        <v>1</v>
      </c>
      <c r="E9" s="3" t="s">
        <v>29</v>
      </c>
      <c r="F9" s="3" t="s">
        <v>16</v>
      </c>
      <c r="G9" s="3" t="s">
        <v>14</v>
      </c>
      <c r="H9" s="3" t="s">
        <v>30</v>
      </c>
      <c r="I9" s="4"/>
      <c r="J9" s="43"/>
      <c r="K9" s="4">
        <v>2678.57</v>
      </c>
      <c r="L9" s="6" t="s">
        <v>17</v>
      </c>
      <c r="M9" s="4">
        <f>+M7+I9-K9</f>
        <v>4358.09</v>
      </c>
    </row>
    <row r="10" spans="1:17" x14ac:dyDescent="0.2">
      <c r="A10" s="3" t="s">
        <v>31</v>
      </c>
      <c r="B10" s="20">
        <v>43115</v>
      </c>
      <c r="C10" s="3" t="s">
        <v>32</v>
      </c>
      <c r="D10" s="3">
        <v>1</v>
      </c>
      <c r="E10" s="3" t="s">
        <v>33</v>
      </c>
      <c r="F10" s="3" t="s">
        <v>16</v>
      </c>
      <c r="G10" s="3" t="s">
        <v>14</v>
      </c>
      <c r="H10" s="3" t="s">
        <v>34</v>
      </c>
      <c r="I10" s="4"/>
      <c r="J10" s="43"/>
      <c r="K10" s="4">
        <v>2678.57</v>
      </c>
      <c r="L10" s="6" t="s">
        <v>17</v>
      </c>
      <c r="M10" s="4">
        <f>+M9+I10-K10</f>
        <v>1679.52</v>
      </c>
    </row>
    <row r="11" spans="1:17" x14ac:dyDescent="0.2">
      <c r="A11" s="3" t="s">
        <v>35</v>
      </c>
      <c r="B11" s="20">
        <v>43115</v>
      </c>
      <c r="C11" s="3" t="s">
        <v>36</v>
      </c>
      <c r="D11" s="3">
        <v>1</v>
      </c>
      <c r="E11" s="3" t="s">
        <v>37</v>
      </c>
      <c r="F11" s="3" t="s">
        <v>16</v>
      </c>
      <c r="G11" s="3" t="s">
        <v>14</v>
      </c>
      <c r="H11" s="3" t="s">
        <v>38</v>
      </c>
      <c r="I11" s="4"/>
      <c r="J11" s="43"/>
      <c r="K11" s="4">
        <v>1200</v>
      </c>
      <c r="L11" s="6" t="s">
        <v>17</v>
      </c>
      <c r="M11" s="4">
        <f t="shared" ref="M11:M13" si="0">+M10+I11-K11</f>
        <v>479.52</v>
      </c>
    </row>
    <row r="12" spans="1:17" x14ac:dyDescent="0.2">
      <c r="A12" s="3" t="s">
        <v>39</v>
      </c>
      <c r="B12" s="20">
        <v>43115</v>
      </c>
      <c r="C12" s="3" t="s">
        <v>40</v>
      </c>
      <c r="D12" s="3">
        <v>1</v>
      </c>
      <c r="E12" s="3" t="s">
        <v>41</v>
      </c>
      <c r="F12" s="3" t="s">
        <v>16</v>
      </c>
      <c r="G12" s="3" t="s">
        <v>14</v>
      </c>
      <c r="H12" s="3" t="s">
        <v>38</v>
      </c>
      <c r="I12" s="4"/>
      <c r="J12" s="43"/>
      <c r="K12" s="4">
        <v>500</v>
      </c>
      <c r="L12" s="6" t="s">
        <v>17</v>
      </c>
      <c r="M12" s="4">
        <f t="shared" si="0"/>
        <v>-20.480000000000018</v>
      </c>
    </row>
    <row r="13" spans="1:17" ht="15" thickBot="1" x14ac:dyDescent="0.25">
      <c r="A13" s="23" t="s">
        <v>42</v>
      </c>
      <c r="B13" s="24">
        <v>43118</v>
      </c>
      <c r="C13" s="23" t="s">
        <v>43</v>
      </c>
      <c r="D13" s="23">
        <v>1</v>
      </c>
      <c r="E13" s="23" t="s">
        <v>44</v>
      </c>
      <c r="F13" s="23" t="s">
        <v>18</v>
      </c>
      <c r="G13" s="23" t="s">
        <v>19</v>
      </c>
      <c r="H13" s="23" t="s">
        <v>45</v>
      </c>
      <c r="I13" s="25">
        <v>7057</v>
      </c>
      <c r="J13" s="44" t="s">
        <v>15</v>
      </c>
      <c r="K13" s="25"/>
      <c r="L13" s="26"/>
      <c r="M13" s="25">
        <f t="shared" si="0"/>
        <v>7036.52</v>
      </c>
      <c r="N13" s="25">
        <f>+SUM(K9:K13)</f>
        <v>7057.14</v>
      </c>
      <c r="O13" s="23"/>
    </row>
    <row r="14" spans="1:17" x14ac:dyDescent="0.2">
      <c r="A14" s="32"/>
      <c r="B14" s="35"/>
      <c r="C14" s="32"/>
      <c r="D14" s="32"/>
      <c r="E14" s="32"/>
      <c r="F14" s="32"/>
      <c r="G14" s="32"/>
      <c r="H14" s="32"/>
      <c r="I14" s="33"/>
      <c r="J14" s="34"/>
      <c r="K14" s="33"/>
      <c r="L14" s="30"/>
      <c r="M14" s="31"/>
      <c r="N14" s="31"/>
      <c r="O14" s="32"/>
    </row>
    <row r="16" spans="1:17" x14ac:dyDescent="0.2">
      <c r="A16" s="8" t="s">
        <v>20</v>
      </c>
    </row>
    <row r="17" spans="1:15" ht="15" thickBot="1" x14ac:dyDescent="0.25">
      <c r="M17" s="4">
        <v>1019.69</v>
      </c>
    </row>
    <row r="18" spans="1:15" ht="15" thickBot="1" x14ac:dyDescent="0.25">
      <c r="A18" s="9" t="s">
        <v>3</v>
      </c>
      <c r="B18" s="10" t="s">
        <v>4</v>
      </c>
      <c r="C18" s="11"/>
      <c r="D18" s="12" t="s">
        <v>5</v>
      </c>
      <c r="E18" s="13" t="s">
        <v>6</v>
      </c>
      <c r="F18" s="11"/>
      <c r="G18" s="14" t="s">
        <v>7</v>
      </c>
      <c r="H18" s="14" t="s">
        <v>8</v>
      </c>
      <c r="I18" s="15" t="s">
        <v>9</v>
      </c>
      <c r="J18" s="16"/>
      <c r="K18" s="15" t="s">
        <v>10</v>
      </c>
      <c r="L18" s="17"/>
      <c r="M18" s="39"/>
      <c r="N18" s="19" t="s">
        <v>11</v>
      </c>
      <c r="O18" s="19" t="s">
        <v>12</v>
      </c>
    </row>
    <row r="19" spans="1:15" x14ac:dyDescent="0.2">
      <c r="A19" s="3" t="s">
        <v>48</v>
      </c>
      <c r="B19" s="20">
        <v>43118</v>
      </c>
      <c r="C19" s="3" t="s">
        <v>49</v>
      </c>
      <c r="D19" s="3">
        <v>1</v>
      </c>
      <c r="E19" s="3" t="s">
        <v>50</v>
      </c>
      <c r="F19" s="3" t="s">
        <v>13</v>
      </c>
      <c r="G19" s="3" t="s">
        <v>14</v>
      </c>
      <c r="H19" s="3" t="s">
        <v>23</v>
      </c>
      <c r="I19" s="4">
        <v>1020</v>
      </c>
      <c r="M19" s="21">
        <f>+M17+I19-K19</f>
        <v>2039.69</v>
      </c>
    </row>
    <row r="20" spans="1:15" ht="15" thickBot="1" x14ac:dyDescent="0.25">
      <c r="A20" s="23" t="s">
        <v>51</v>
      </c>
      <c r="B20" s="24">
        <v>43130</v>
      </c>
      <c r="C20" s="23">
        <v>84</v>
      </c>
      <c r="D20" s="23">
        <v>1</v>
      </c>
      <c r="E20" s="23" t="s">
        <v>52</v>
      </c>
      <c r="F20" s="23" t="s">
        <v>21</v>
      </c>
      <c r="G20" s="23" t="s">
        <v>14</v>
      </c>
      <c r="H20" s="23" t="s">
        <v>22</v>
      </c>
      <c r="I20" s="25"/>
      <c r="J20" s="40"/>
      <c r="K20" s="41">
        <v>1020</v>
      </c>
      <c r="L20" s="29"/>
      <c r="M20" s="25">
        <v>-1020.3</v>
      </c>
      <c r="N20" s="27">
        <f>+K20</f>
        <v>1020</v>
      </c>
      <c r="O20" s="23"/>
    </row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17" sqref="K17"/>
    </sheetView>
  </sheetViews>
  <sheetFormatPr baseColWidth="10" defaultRowHeight="11.25" x14ac:dyDescent="0.2"/>
  <cols>
    <col min="1" max="1" width="11.42578125" style="3"/>
    <col min="2" max="2" width="8.7109375" style="3" bestFit="1" customWidth="1"/>
    <col min="3" max="3" width="9.85546875" style="3" bestFit="1" customWidth="1"/>
    <col min="4" max="4" width="1.85546875" style="3" bestFit="1" customWidth="1"/>
    <col min="5" max="5" width="14" style="3" bestFit="1" customWidth="1"/>
    <col min="6" max="6" width="15.85546875" style="3" bestFit="1" customWidth="1"/>
    <col min="7" max="7" width="10.7109375" style="3" bestFit="1" customWidth="1"/>
    <col min="8" max="8" width="32.85546875" style="3" bestFit="1" customWidth="1"/>
    <col min="9" max="9" width="7" style="3" bestFit="1" customWidth="1"/>
    <col min="10" max="10" width="2.85546875" style="3" customWidth="1"/>
    <col min="11" max="11" width="7" style="3" bestFit="1" customWidth="1"/>
    <col min="12" max="12" width="2.7109375" style="3" customWidth="1"/>
    <col min="13" max="16384" width="11.42578125" style="3"/>
  </cols>
  <sheetData>
    <row r="1" spans="1:13" x14ac:dyDescent="0.2">
      <c r="A1" s="3" t="s">
        <v>25</v>
      </c>
    </row>
    <row r="3" spans="1:13" x14ac:dyDescent="0.2">
      <c r="H3" s="3" t="s">
        <v>26</v>
      </c>
      <c r="M3" s="42">
        <v>-7036.66</v>
      </c>
    </row>
    <row r="4" spans="1:13" x14ac:dyDescent="0.2">
      <c r="A4" s="3" t="s">
        <v>27</v>
      </c>
      <c r="B4" s="20">
        <v>43115</v>
      </c>
      <c r="C4" s="3" t="s">
        <v>28</v>
      </c>
      <c r="D4" s="3">
        <v>1</v>
      </c>
      <c r="E4" s="3" t="s">
        <v>29</v>
      </c>
      <c r="F4" s="3" t="s">
        <v>16</v>
      </c>
      <c r="G4" s="3" t="s">
        <v>14</v>
      </c>
      <c r="H4" s="3" t="s">
        <v>30</v>
      </c>
      <c r="K4" s="42">
        <v>2678.57</v>
      </c>
      <c r="L4" s="42"/>
      <c r="M4" s="42">
        <v>-9715.23</v>
      </c>
    </row>
    <row r="5" spans="1:13" x14ac:dyDescent="0.2">
      <c r="A5" s="3" t="s">
        <v>31</v>
      </c>
      <c r="B5" s="20">
        <v>43115</v>
      </c>
      <c r="C5" s="3" t="s">
        <v>32</v>
      </c>
      <c r="D5" s="3">
        <v>1</v>
      </c>
      <c r="E5" s="3" t="s">
        <v>33</v>
      </c>
      <c r="F5" s="3" t="s">
        <v>16</v>
      </c>
      <c r="G5" s="3" t="s">
        <v>14</v>
      </c>
      <c r="H5" s="3" t="s">
        <v>34</v>
      </c>
      <c r="K5" s="42">
        <v>2678.57</v>
      </c>
      <c r="L5" s="42"/>
      <c r="M5" s="42">
        <v>-12393.8</v>
      </c>
    </row>
    <row r="6" spans="1:13" x14ac:dyDescent="0.2">
      <c r="A6" s="3" t="s">
        <v>35</v>
      </c>
      <c r="B6" s="20">
        <v>43115</v>
      </c>
      <c r="C6" s="3" t="s">
        <v>36</v>
      </c>
      <c r="D6" s="3">
        <v>1</v>
      </c>
      <c r="E6" s="3" t="s">
        <v>37</v>
      </c>
      <c r="F6" s="3" t="s">
        <v>16</v>
      </c>
      <c r="G6" s="3" t="s">
        <v>14</v>
      </c>
      <c r="H6" s="3" t="s">
        <v>38</v>
      </c>
      <c r="K6" s="42">
        <v>1200</v>
      </c>
      <c r="L6" s="42"/>
      <c r="M6" s="42">
        <v>-13593.8</v>
      </c>
    </row>
    <row r="7" spans="1:13" x14ac:dyDescent="0.2">
      <c r="A7" s="3" t="s">
        <v>39</v>
      </c>
      <c r="B7" s="20">
        <v>43115</v>
      </c>
      <c r="C7" s="3" t="s">
        <v>40</v>
      </c>
      <c r="D7" s="3">
        <v>1</v>
      </c>
      <c r="E7" s="3" t="s">
        <v>41</v>
      </c>
      <c r="F7" s="3" t="s">
        <v>16</v>
      </c>
      <c r="G7" s="3" t="s">
        <v>14</v>
      </c>
      <c r="H7" s="3" t="s">
        <v>38</v>
      </c>
      <c r="K7" s="3">
        <v>500</v>
      </c>
      <c r="M7" s="42">
        <v>-14093.8</v>
      </c>
    </row>
    <row r="8" spans="1:13" x14ac:dyDescent="0.2">
      <c r="A8" s="3" t="s">
        <v>42</v>
      </c>
      <c r="B8" s="20">
        <v>43118</v>
      </c>
      <c r="C8" s="3" t="s">
        <v>43</v>
      </c>
      <c r="D8" s="3">
        <v>1</v>
      </c>
      <c r="E8" s="3" t="s">
        <v>44</v>
      </c>
      <c r="F8" s="3" t="s">
        <v>18</v>
      </c>
      <c r="G8" s="3" t="s">
        <v>19</v>
      </c>
      <c r="H8" s="3" t="s">
        <v>45</v>
      </c>
      <c r="I8" s="42">
        <v>7057</v>
      </c>
      <c r="J8" s="42"/>
      <c r="M8" s="42">
        <v>-7036.8</v>
      </c>
    </row>
    <row r="9" spans="1:13" x14ac:dyDescent="0.2">
      <c r="H9" s="3" t="s">
        <v>46</v>
      </c>
      <c r="I9" s="42">
        <v>7057</v>
      </c>
      <c r="J9" s="42"/>
      <c r="K9" s="42">
        <v>7057.14</v>
      </c>
      <c r="L9" s="42"/>
    </row>
    <row r="10" spans="1:13" x14ac:dyDescent="0.2">
      <c r="H10" s="3" t="s">
        <v>47</v>
      </c>
      <c r="M10" s="42">
        <v>-7036.8</v>
      </c>
    </row>
    <row r="13" spans="1:13" x14ac:dyDescent="0.2">
      <c r="A13" s="3" t="s">
        <v>20</v>
      </c>
    </row>
    <row r="15" spans="1:13" x14ac:dyDescent="0.2">
      <c r="H15" s="3" t="s">
        <v>26</v>
      </c>
      <c r="M15" s="42">
        <v>-1019.69</v>
      </c>
    </row>
    <row r="16" spans="1:13" x14ac:dyDescent="0.2">
      <c r="A16" s="3" t="s">
        <v>48</v>
      </c>
      <c r="B16" s="20">
        <v>43118</v>
      </c>
      <c r="C16" s="3" t="s">
        <v>49</v>
      </c>
      <c r="D16" s="3">
        <v>1</v>
      </c>
      <c r="E16" s="3" t="s">
        <v>50</v>
      </c>
      <c r="F16" s="3" t="s">
        <v>13</v>
      </c>
      <c r="G16" s="3" t="s">
        <v>14</v>
      </c>
      <c r="H16" s="3" t="s">
        <v>23</v>
      </c>
      <c r="I16" s="42">
        <v>1020</v>
      </c>
      <c r="J16" s="42"/>
      <c r="M16" s="3">
        <v>0.31</v>
      </c>
    </row>
    <row r="17" spans="1:13" x14ac:dyDescent="0.2">
      <c r="A17" s="3" t="s">
        <v>51</v>
      </c>
      <c r="B17" s="20">
        <v>43130</v>
      </c>
      <c r="C17" s="3">
        <v>84</v>
      </c>
      <c r="D17" s="3">
        <v>1</v>
      </c>
      <c r="E17" s="3" t="s">
        <v>52</v>
      </c>
      <c r="F17" s="3" t="s">
        <v>21</v>
      </c>
      <c r="G17" s="3" t="s">
        <v>14</v>
      </c>
      <c r="H17" s="3" t="s">
        <v>22</v>
      </c>
      <c r="K17" s="42">
        <v>1020</v>
      </c>
      <c r="L17" s="42"/>
      <c r="M17" s="42">
        <v>-1019.69</v>
      </c>
    </row>
    <row r="18" spans="1:13" x14ac:dyDescent="0.2">
      <c r="H18" s="3" t="s">
        <v>46</v>
      </c>
      <c r="I18" s="42">
        <v>1020</v>
      </c>
      <c r="J18" s="42"/>
      <c r="K18" s="42">
        <v>1020</v>
      </c>
      <c r="L18" s="42"/>
    </row>
    <row r="19" spans="1:13" x14ac:dyDescent="0.2">
      <c r="H19" s="3" t="s">
        <v>47</v>
      </c>
      <c r="M19" s="42">
        <v>-1019.69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CED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2018-02-15T17:49:26Z</cp:lastPrinted>
  <dcterms:created xsi:type="dcterms:W3CDTF">2018-02-15T17:42:37Z</dcterms:created>
  <dcterms:modified xsi:type="dcterms:W3CDTF">2018-02-15T17:51:26Z</dcterms:modified>
</cp:coreProperties>
</file>