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ENE" sheetId="1" r:id="rId1"/>
  </sheets>
  <definedNames>
    <definedName name="_xlnm._FilterDatabase" localSheetId="0" hidden="1">ENE!$A$7:$H$307</definedName>
  </definedNames>
  <calcPr calcId="144525"/>
</workbook>
</file>

<file path=xl/calcChain.xml><?xml version="1.0" encoding="utf-8"?>
<calcChain xmlns="http://schemas.openxmlformats.org/spreadsheetml/2006/main">
  <c r="C311" i="1" l="1"/>
  <c r="H113" i="1" l="1"/>
  <c r="G322" i="1"/>
  <c r="H221" i="1"/>
  <c r="H217" i="1"/>
  <c r="H139" i="1"/>
  <c r="H138" i="1"/>
  <c r="H228" i="1" l="1"/>
  <c r="H176" i="1" l="1"/>
  <c r="H222" i="1"/>
  <c r="H223" i="1"/>
  <c r="H224" i="1"/>
  <c r="H225" i="1"/>
  <c r="H226" i="1"/>
  <c r="H227" i="1"/>
  <c r="H230" i="1"/>
  <c r="H232" i="1"/>
  <c r="H235" i="1"/>
  <c r="H242" i="1"/>
  <c r="H244" i="1"/>
  <c r="H259" i="1"/>
  <c r="H306" i="1"/>
  <c r="C313" i="1"/>
  <c r="H137" i="1"/>
  <c r="H136" i="1"/>
  <c r="H57" i="1"/>
  <c r="H135" i="1"/>
  <c r="G324" i="1" l="1"/>
  <c r="H92" i="1"/>
  <c r="H305" i="1"/>
  <c r="H154" i="1"/>
  <c r="H209" i="1"/>
  <c r="H152" i="1"/>
  <c r="H50" i="1"/>
  <c r="H125" i="1"/>
  <c r="H151" i="1"/>
  <c r="H155" i="1"/>
  <c r="H208" i="1"/>
  <c r="H47" i="1"/>
  <c r="H80" i="1"/>
  <c r="H124" i="1"/>
  <c r="H114" i="1"/>
  <c r="H197" i="1"/>
  <c r="H153" i="1"/>
  <c r="H281" i="1"/>
  <c r="H246" i="1"/>
  <c r="H247" i="1"/>
  <c r="H239" i="1"/>
  <c r="H218" i="1"/>
  <c r="H274" i="1"/>
  <c r="H248" i="1"/>
  <c r="H200" i="1"/>
  <c r="H245" i="1"/>
  <c r="H238" i="1"/>
  <c r="H251" i="1"/>
  <c r="H249" i="1"/>
  <c r="H282" i="1"/>
  <c r="H250" i="1"/>
  <c r="H201" i="1"/>
  <c r="H266" i="1"/>
  <c r="H202" i="1"/>
  <c r="H270" i="1"/>
  <c r="H300" i="1"/>
  <c r="H296" i="1"/>
  <c r="H295" i="1"/>
  <c r="H297" i="1"/>
  <c r="H298" i="1"/>
  <c r="H82" i="1"/>
  <c r="H241" i="1"/>
  <c r="H215" i="1"/>
  <c r="H8" i="1"/>
  <c r="H191" i="1"/>
  <c r="H45" i="1"/>
  <c r="H207" i="1"/>
  <c r="H43" i="1"/>
  <c r="H97" i="1"/>
  <c r="H86" i="1"/>
  <c r="H105" i="1"/>
  <c r="H179" i="1"/>
  <c r="H104" i="1"/>
  <c r="H283" i="1"/>
  <c r="H172" i="1"/>
  <c r="H276" i="1"/>
  <c r="H28" i="1"/>
  <c r="H211" i="1"/>
  <c r="H183" i="1"/>
  <c r="H284" i="1"/>
  <c r="H141" i="1"/>
  <c r="H173" i="1"/>
  <c r="H142" i="1"/>
  <c r="H108" i="1"/>
  <c r="H174" i="1"/>
  <c r="H233" i="1"/>
  <c r="H94" i="1"/>
  <c r="H52" i="1"/>
  <c r="H184" i="1"/>
  <c r="H273" i="1"/>
  <c r="H79" i="1"/>
  <c r="H78" i="1"/>
  <c r="H53" i="1"/>
  <c r="H99" i="1"/>
  <c r="H59" i="1"/>
  <c r="H101" i="1"/>
  <c r="H90" i="1"/>
  <c r="H140" i="1"/>
  <c r="H96" i="1"/>
  <c r="H85" i="1"/>
  <c r="H182" i="1"/>
  <c r="H287" i="1"/>
  <c r="H213" i="1"/>
  <c r="H214" i="1"/>
  <c r="H291" i="1"/>
  <c r="H177" i="1"/>
  <c r="H119" i="1"/>
  <c r="H128" i="1"/>
  <c r="H146" i="1"/>
  <c r="H147" i="1"/>
  <c r="H98" i="1"/>
  <c r="H77" i="1"/>
  <c r="H12" i="1"/>
  <c r="H76" i="1"/>
  <c r="H60" i="1"/>
  <c r="H63" i="1"/>
  <c r="H102" i="1"/>
  <c r="H95" i="1"/>
  <c r="H69" i="1"/>
  <c r="H272" i="1"/>
  <c r="H292" i="1"/>
  <c r="H24" i="1"/>
  <c r="H286" i="1"/>
  <c r="H178" i="1"/>
  <c r="H145" i="1"/>
  <c r="H290" i="1"/>
  <c r="H118" i="1"/>
  <c r="H288" i="1"/>
  <c r="H144" i="1"/>
  <c r="H62" i="1"/>
  <c r="H13" i="1"/>
  <c r="H26" i="1"/>
  <c r="H40" i="1"/>
  <c r="H51" i="1"/>
  <c r="H107" i="1"/>
  <c r="H32" i="1"/>
  <c r="H39" i="1"/>
  <c r="H18" i="1"/>
  <c r="H21" i="1"/>
  <c r="H29" i="1"/>
  <c r="H23" i="1"/>
  <c r="H19" i="1"/>
  <c r="H20" i="1"/>
  <c r="H117" i="1"/>
  <c r="H15" i="1"/>
  <c r="H22" i="1"/>
  <c r="H31" i="1"/>
  <c r="H171" i="1"/>
  <c r="H17" i="1"/>
  <c r="H30" i="1"/>
  <c r="H33" i="1"/>
  <c r="H36" i="1"/>
  <c r="H37" i="1"/>
  <c r="H55" i="1"/>
  <c r="H38" i="1"/>
  <c r="H35" i="1"/>
  <c r="H16" i="1"/>
  <c r="H54" i="1"/>
  <c r="H34" i="1"/>
  <c r="H127" i="1"/>
  <c r="H46" i="1"/>
  <c r="H89" i="1"/>
  <c r="H68" i="1"/>
  <c r="H9" i="1"/>
  <c r="H269" i="1"/>
  <c r="H263" i="1"/>
  <c r="H271" i="1"/>
  <c r="H293" i="1"/>
  <c r="H285" i="1"/>
  <c r="H264" i="1"/>
  <c r="H267" i="1"/>
  <c r="H279" i="1"/>
  <c r="H277" i="1"/>
  <c r="H280" i="1"/>
  <c r="H74" i="1"/>
  <c r="H268" i="1"/>
  <c r="H231" i="1"/>
  <c r="H253" i="1"/>
  <c r="H186" i="1"/>
  <c r="H72" i="1"/>
  <c r="H257" i="1"/>
  <c r="H192" i="1"/>
  <c r="H180" i="1"/>
  <c r="H10" i="1"/>
  <c r="H70" i="1"/>
  <c r="H66" i="1"/>
  <c r="H121" i="1"/>
  <c r="H203" i="1"/>
  <c r="H188" i="1"/>
  <c r="H42" i="1"/>
  <c r="H83" i="1"/>
  <c r="H73" i="1"/>
  <c r="H204" i="1"/>
  <c r="H84" i="1"/>
  <c r="H234" i="1"/>
  <c r="H205" i="1"/>
  <c r="H216" i="1"/>
  <c r="H206" i="1"/>
  <c r="H44" i="1"/>
  <c r="H91" i="1"/>
  <c r="H196" i="1"/>
  <c r="H289" i="1"/>
  <c r="H75" i="1"/>
  <c r="H106" i="1"/>
  <c r="H195" i="1"/>
  <c r="H41" i="1"/>
  <c r="H190" i="1"/>
  <c r="H87" i="1"/>
  <c r="H158" i="1"/>
  <c r="H219" i="1"/>
  <c r="H58" i="1"/>
  <c r="H88" i="1"/>
  <c r="H103" i="1"/>
  <c r="H126" i="1"/>
  <c r="H48" i="1"/>
  <c r="H157" i="1"/>
  <c r="H162" i="1"/>
  <c r="H220" i="1"/>
  <c r="H148" i="1"/>
  <c r="H193" i="1"/>
  <c r="H167" i="1"/>
  <c r="H163" i="1"/>
  <c r="H161" i="1"/>
  <c r="H169" i="1"/>
  <c r="H165" i="1"/>
  <c r="H115" i="1"/>
  <c r="H116" i="1"/>
  <c r="H166" i="1"/>
  <c r="H110" i="1"/>
  <c r="H122" i="1"/>
  <c r="H123" i="1"/>
  <c r="H164" i="1"/>
  <c r="H111" i="1"/>
  <c r="H168" i="1"/>
  <c r="H150" i="1"/>
  <c r="H236" i="1"/>
  <c r="H93" i="1"/>
</calcChain>
</file>

<file path=xl/sharedStrings.xml><?xml version="1.0" encoding="utf-8"?>
<sst xmlns="http://schemas.openxmlformats.org/spreadsheetml/2006/main" count="936" uniqueCount="862">
  <si>
    <t>300-0001U/18</t>
  </si>
  <si>
    <t>WAUGFCF49HN030151/TOYOTA FINAN</t>
  </si>
  <si>
    <t>300-0002U/18</t>
  </si>
  <si>
    <t>JTDBT9K36F1438083/TOYOTA FINAN</t>
  </si>
  <si>
    <t>Cuenta creada por el sistema</t>
  </si>
  <si>
    <t>300-0005U/18</t>
  </si>
  <si>
    <t>KL8PD5C59DK044976/TOYOTA FINAN</t>
  </si>
  <si>
    <t>300-0045N/18</t>
  </si>
  <si>
    <t>3MYDLAYV5JY303735 / TOYOTA FINANCIA</t>
  </si>
  <si>
    <t>300-0050N/18</t>
  </si>
  <si>
    <t>4T1B11HK2JU502595 / DURANGO AU</t>
  </si>
  <si>
    <t>300-0051N/18</t>
  </si>
  <si>
    <t>5TFAY5F15JX681727 / TOYOTA FINANCIA</t>
  </si>
  <si>
    <t>300-0065N/18</t>
  </si>
  <si>
    <t>5YFBPRHE5JP742345 / TOYOTA FINANCIA</t>
  </si>
  <si>
    <t>300-0069N/18</t>
  </si>
  <si>
    <t>5YFBPRHEXJP743491 / TOYOTA FINANCIA</t>
  </si>
  <si>
    <t>300-0070N/18</t>
  </si>
  <si>
    <t>5YFBPRHE6JP739065 / TOYOTA FINANCIA</t>
  </si>
  <si>
    <t>300-0075N/18</t>
  </si>
  <si>
    <t>5YFBPRHE2JP740116 / TOYOTA FINANCIA</t>
  </si>
  <si>
    <t>300-0076N/18</t>
  </si>
  <si>
    <t>5YFBPRHE4JP740246 / TOYOTA FINANCIA</t>
  </si>
  <si>
    <t>300-0077N/18</t>
  </si>
  <si>
    <t>5YFBPRHE4JP746581 / TOYOTA FINANCIA</t>
  </si>
  <si>
    <t>300-0084N/18</t>
  </si>
  <si>
    <t>5YFBPRHE3JP740707 / TOYOTA FINANCIA</t>
  </si>
  <si>
    <t>300-0086N/18</t>
  </si>
  <si>
    <t>5YFBPRHE5JP744144 / TOYOTA FINANCIA</t>
  </si>
  <si>
    <t>300-0088N/18</t>
  </si>
  <si>
    <t>5YFBPRHE3JP749049 / TOYOTA FINANCIA</t>
  </si>
  <si>
    <t>300-0093N/18</t>
  </si>
  <si>
    <t>5TDYY5G13JS069500 / TOYOTA FINANCIA</t>
  </si>
  <si>
    <t>300-0094N/18</t>
  </si>
  <si>
    <t>5YFBPRHE6JP750907 / TOYOTA FINANCIA</t>
  </si>
  <si>
    <t>300-0096N/18</t>
  </si>
  <si>
    <t>5TFHY5F19JX686248 / TOYOTA FINANCIA</t>
  </si>
  <si>
    <t>300-0099N/18</t>
  </si>
  <si>
    <t>3MYDLAYVXJY306470 / TOYOTA FINANCIA</t>
  </si>
  <si>
    <t>300-0102N/18</t>
  </si>
  <si>
    <t>2T3RFREV1JW696640 / TOYOTA FINANCIA</t>
  </si>
  <si>
    <t>300-0105N/18</t>
  </si>
  <si>
    <t>5YFBPRHE3JP748712 / TOYOTA FINANCIA</t>
  </si>
  <si>
    <t>300-0107N/18</t>
  </si>
  <si>
    <t>5YFBPRHE6JP746467 / TOYOTA FINANCIA</t>
  </si>
  <si>
    <t>300-0108N/18</t>
  </si>
  <si>
    <t>5YFBPRHE5JP746900 / TOYOTA FINANCIA</t>
  </si>
  <si>
    <t>300-0112N/18</t>
  </si>
  <si>
    <t>5YFBPRHE1JP748028 / TOYOTA FINANCIA</t>
  </si>
  <si>
    <t>300-0113N/18</t>
  </si>
  <si>
    <t>5YFBPRHE6JP749546 / TOYOTA FINANCIA</t>
  </si>
  <si>
    <t>300-0114N/18</t>
  </si>
  <si>
    <t>5YFBPRHEXJP749615 / TOYOTA FINANCIA</t>
  </si>
  <si>
    <t>300-0115N/18</t>
  </si>
  <si>
    <t>5YFBPRHEXJP741191 / ALDEN QUER</t>
  </si>
  <si>
    <t>300-0122N/18</t>
  </si>
  <si>
    <t>5YFBPRHE7JP753816 / TOYOTA FINANCIA</t>
  </si>
  <si>
    <t>300-0129N/18</t>
  </si>
  <si>
    <t>5YFBPRHE7JP755694 / TOYOTA FINANCIA</t>
  </si>
  <si>
    <t>300-0134N/18</t>
  </si>
  <si>
    <t>5YFBPRHE9JP755776 / TOYOTA FINANCIA</t>
  </si>
  <si>
    <t>300-0135N/18</t>
  </si>
  <si>
    <t>5YFBPRHE1JP755626 / TOYOTA FINANCIA</t>
  </si>
  <si>
    <t>300-0138N/18</t>
  </si>
  <si>
    <t>5YFBPRHE0JP744715 / TOYOTA FINANCIA</t>
  </si>
  <si>
    <t>300-0155N/18</t>
  </si>
  <si>
    <t>MHKMF53FXJK021835 / TOYOTA FINANCIA</t>
  </si>
  <si>
    <t>300-0160N/18</t>
  </si>
  <si>
    <t>MHKMF53F0JK021309 / TOYOTA FINANCIA</t>
  </si>
  <si>
    <t>300-0163N/18</t>
  </si>
  <si>
    <t>MHKMF53F2JK021666 / TOYOTA FINANCIA</t>
  </si>
  <si>
    <t>300-0164N/18</t>
  </si>
  <si>
    <t>MHKMF53F7JK021887 / TOYOTA FINANCIA</t>
  </si>
  <si>
    <t>300-0165N/18</t>
  </si>
  <si>
    <t>MHKMF53F1JK021903 / TOYOTA FINANCIA</t>
  </si>
  <si>
    <t>300-0171U/17</t>
  </si>
  <si>
    <t>9BWAG4123GT538780/ LAUDA MONES</t>
  </si>
  <si>
    <t>300-0172N/18</t>
  </si>
  <si>
    <t>MR0HA8CD6J1088174 / TOYOTA FINANCIA</t>
  </si>
  <si>
    <t>300-0174N/18</t>
  </si>
  <si>
    <t>MR0EX8DD2J0177424 / TOYOTA FINANCIA</t>
  </si>
  <si>
    <t>300-0175N/18</t>
  </si>
  <si>
    <t>MR0FA8CD0J3950140 / TOYOTA FINANCIA</t>
  </si>
  <si>
    <t>300-0177N/18</t>
  </si>
  <si>
    <t>MR0HA8CD3J1087497 / TOYOTA FINANCIA</t>
  </si>
  <si>
    <t>300-0195N/18</t>
  </si>
  <si>
    <t>5YFBPRHE0JP746383 / TOYOTA FINANCIA</t>
  </si>
  <si>
    <t>300-0196N/18</t>
  </si>
  <si>
    <t>2T3ZFREV3JW413414 / TOYOTA FINANCIA</t>
  </si>
  <si>
    <t>300-0196U/17</t>
  </si>
  <si>
    <t>3FAFP4AJXGM106229/ VELAZQUEZ L</t>
  </si>
  <si>
    <t>300-0202N/18</t>
  </si>
  <si>
    <t>5YFBPRHEXJP746357 / TOYOTA FINANCIA</t>
  </si>
  <si>
    <t>300-0203N/18</t>
  </si>
  <si>
    <t>5YFBPRHE8JP748642 / TOYOTA FINANCIA</t>
  </si>
  <si>
    <t>300-0204N/18</t>
  </si>
  <si>
    <t>4T1B11HK4JU027905 / TOYOTA FINANCIA</t>
  </si>
  <si>
    <t>300-0210N/18</t>
  </si>
  <si>
    <t>5TDYZRFH2JS235699 / TOYOTA FINANCIA</t>
  </si>
  <si>
    <t>300-0217N/18</t>
  </si>
  <si>
    <t>MR0EX8CB8J1399542 / AUTOMOVILE</t>
  </si>
  <si>
    <t>300-0217U/17</t>
  </si>
  <si>
    <t>3G1J85DC1GS524428/ HUERTO SALT</t>
  </si>
  <si>
    <t>300-0226N/18</t>
  </si>
  <si>
    <t>4T1B11HK4JU028651 / TOYOTA FINANCIA</t>
  </si>
  <si>
    <t>300-0229U/17</t>
  </si>
  <si>
    <t>300-0235N/18</t>
  </si>
  <si>
    <t>5TDYZRFH9JS236381 / TOYOTA FINANCIA</t>
  </si>
  <si>
    <t>300-0236N/18</t>
  </si>
  <si>
    <t>4T1B11HK7JU035173 / TOYOTA FINANCIA</t>
  </si>
  <si>
    <t>300-0237N/18</t>
  </si>
  <si>
    <t>4T1B11HK3JU545195 / TOYOTA FINANCIA</t>
  </si>
  <si>
    <t>300-0238N/18</t>
  </si>
  <si>
    <t>5TDZZRFH7JS239896 / TOYOTA FINANCIA</t>
  </si>
  <si>
    <t>300-0242N/18</t>
  </si>
  <si>
    <t>MHKMF53E7JK013523 / ALDEN QUER</t>
  </si>
  <si>
    <t>300-0248N/18</t>
  </si>
  <si>
    <t>MR0EX8DD2J0254986 / CEVER LOMA</t>
  </si>
  <si>
    <t>300-0253U/17</t>
  </si>
  <si>
    <t>JS2ZC82S6H6302919/ SALINAS MER</t>
  </si>
  <si>
    <t>300-0266U/17</t>
  </si>
  <si>
    <t>5NPD74AFXHH009553/ GOMEZ SALAZ</t>
  </si>
  <si>
    <t>300-0267N/18</t>
  </si>
  <si>
    <t>MHKMF53E0JK014867 / TOYOTA FINANCIA</t>
  </si>
  <si>
    <t>300-0267U/17</t>
  </si>
  <si>
    <t>300-0269U/17</t>
  </si>
  <si>
    <t>JTDKT9D39ED598260/TOYOTA FINAN</t>
  </si>
  <si>
    <t>300-0271N/18</t>
  </si>
  <si>
    <t>MHKMF53F2JK022459 / TOYOTA FINANCIA</t>
  </si>
  <si>
    <t>300-0271U/17</t>
  </si>
  <si>
    <t>JTDKBRFUXH3024673/ GONZALEZ GA</t>
  </si>
  <si>
    <t>300-0272N/18</t>
  </si>
  <si>
    <t>MHKMF53F8JK022790 / TOYOTA FINANCIA</t>
  </si>
  <si>
    <t>300-0273N/18</t>
  </si>
  <si>
    <t>4T1B11HK2JU521759 / TOYOTA FINANCIA</t>
  </si>
  <si>
    <t>300-0274N/18</t>
  </si>
  <si>
    <t>4T1B11HK1JU521848 / TOYOTA FINANCIA</t>
  </si>
  <si>
    <t>300-0275U/17</t>
  </si>
  <si>
    <t>3FADP4CJ4GM137044/TOYOTA FINAN</t>
  </si>
  <si>
    <t>300-0276U/17</t>
  </si>
  <si>
    <t>3C3AFFAR0FT590574/TOYOTA FINAN</t>
  </si>
  <si>
    <t>300-0277N/18</t>
  </si>
  <si>
    <t>MR0HA8CD8J1088256 / TOYOTA FINANCIA</t>
  </si>
  <si>
    <t>300-0279N/18</t>
  </si>
  <si>
    <t>MHKMF53F6JK022335 / TOYOTA FINANCIA</t>
  </si>
  <si>
    <t>300-0279U/17</t>
  </si>
  <si>
    <t>MRHGM6542HP051082/TOYOTA FINAN</t>
  </si>
  <si>
    <t>300-0280N/18</t>
  </si>
  <si>
    <t>MHKMF53F0JK022346 / TOYOTA FINANCIA</t>
  </si>
  <si>
    <t>300-0281N/18</t>
  </si>
  <si>
    <t>MHKMF53F5JK022648 / TOYOTA FINANCIA</t>
  </si>
  <si>
    <t>300-0283U/17</t>
  </si>
  <si>
    <t>3N1CN7AD3HL833219/ DURAN CARRA</t>
  </si>
  <si>
    <t>300-0285U/17</t>
  </si>
  <si>
    <t>1G1195SA9DF183701/ LOPEZ BRAVO</t>
  </si>
  <si>
    <t>300-0287U/17</t>
  </si>
  <si>
    <t>ML3AB26J7HH023897/ GARIBAY ALV</t>
  </si>
  <si>
    <t>300-0290N/18</t>
  </si>
  <si>
    <t>MR0EX8DD0J0177874 / CCD AUTOSA</t>
  </si>
  <si>
    <t>300-0292U/17</t>
  </si>
  <si>
    <t>300-0294U/17</t>
  </si>
  <si>
    <t>3GNCJ7CE6FL182185/TOYOTA FINAN</t>
  </si>
  <si>
    <t>300-0298N/18</t>
  </si>
  <si>
    <t>MHKMF53F7JK022926 / TOYOTA FINANCIA</t>
  </si>
  <si>
    <t>300-0299U/17</t>
  </si>
  <si>
    <t>300-0300U/17</t>
  </si>
  <si>
    <t>1FADP3F22DL377866/TOYOTA FINAN</t>
  </si>
  <si>
    <t>300-0301U/17</t>
  </si>
  <si>
    <t>2T3WF4EV0DW032081/TOYOTA FINAN</t>
  </si>
  <si>
    <t>300-0302U/17</t>
  </si>
  <si>
    <t>5KBRL5822CB806351/TOYOTA FINAN</t>
  </si>
  <si>
    <t>300-0303N/18</t>
  </si>
  <si>
    <t>3MYDLAYVXJY313645 / TOYOTA FINANCIA</t>
  </si>
  <si>
    <t>300-0303U/17</t>
  </si>
  <si>
    <t>1FADP3F26GL218546/TOYOTA FINAN</t>
  </si>
  <si>
    <t>300-0304N/18</t>
  </si>
  <si>
    <t>4T1B11HK1JU040675 / TOYOTA FINANCIA</t>
  </si>
  <si>
    <t>300-0304U/17</t>
  </si>
  <si>
    <t>3G1J85CC7ES630042/TOYOTA FINAN</t>
  </si>
  <si>
    <t>300-0305N/18</t>
  </si>
  <si>
    <t>4T1B11HK7JU543112 / TOYOTA FINANCIA</t>
  </si>
  <si>
    <t>300-0305U/17</t>
  </si>
  <si>
    <t>3GNAL7E51ES543826/TOYOTA FINAN</t>
  </si>
  <si>
    <t>300-0306U/17</t>
  </si>
  <si>
    <t>4T1BF1FK9DU227722/TOYOTA FINAN</t>
  </si>
  <si>
    <t>300-0309N/18</t>
  </si>
  <si>
    <t>MR0EX8DD1J0255630 / TOYOTA FINANCIA</t>
  </si>
  <si>
    <t>300-0311N/18</t>
  </si>
  <si>
    <t>2T3JFREVXJW722925 / TOYOTA FINANCIA</t>
  </si>
  <si>
    <t>300-0312N/18</t>
  </si>
  <si>
    <t>2T3JFREV0JW723307 / TOYOTA FINANCIA</t>
  </si>
  <si>
    <t>300-0318N/18</t>
  </si>
  <si>
    <t>MHKMF53F8JK023809 / DURANGO AU</t>
  </si>
  <si>
    <t>300-0322N/18</t>
  </si>
  <si>
    <t>5YFBPRHE0JP774801 / TOYOTA FINANCIA</t>
  </si>
  <si>
    <t>300-0324N/18</t>
  </si>
  <si>
    <t>2T3RFREV8JW725857 / TOYOTA FINANCIA</t>
  </si>
  <si>
    <t>300-0330N/18</t>
  </si>
  <si>
    <t>MR0EX8DD8J0178173 / TOYOTA FINANCIA</t>
  </si>
  <si>
    <t>300-0333N/18</t>
  </si>
  <si>
    <t>MR0EX8DDXJ0256470 / TOYOTA FINANCIA</t>
  </si>
  <si>
    <t>300-0334N/18</t>
  </si>
  <si>
    <t>MR0EX8DD6J0256532 / TOYOTA FINANCIA</t>
  </si>
  <si>
    <t>300-0336N/18</t>
  </si>
  <si>
    <t>2T3RFEV4JW716430/ CCD AUTOSALE</t>
  </si>
  <si>
    <t>300-0337N/18</t>
  </si>
  <si>
    <t>MR0HA8CDXJ1055808 / TOYOTA FINANCIA</t>
  </si>
  <si>
    <t>300-0339N/18</t>
  </si>
  <si>
    <t>MR0EX8DD6J0256630 / TOYOTA FINANCIA</t>
  </si>
  <si>
    <t>300-0341N/18</t>
  </si>
  <si>
    <t>MR0EX8DD6J0256689 / TOYOTA FINANCIA</t>
  </si>
  <si>
    <t>300-0343N/18</t>
  </si>
  <si>
    <t>5YFBPRHE4JP777605 / DURANGO AU</t>
  </si>
  <si>
    <t>300-0347N/18</t>
  </si>
  <si>
    <t>5TDYZ3DC7JS902383 / TOYOTA FINANCIA</t>
  </si>
  <si>
    <t>300-0351N/18</t>
  </si>
  <si>
    <t>3TMCZ5AN5JM123284 / TOYOTA FINANCIA</t>
  </si>
  <si>
    <t>300-0357N/18</t>
  </si>
  <si>
    <t>MHKMF53F4JK024522 / TOYOTA FINANCIA</t>
  </si>
  <si>
    <t>300-0362N/18</t>
  </si>
  <si>
    <t>MHKMF53E7JK015367 / TOYOTA FINANCIA</t>
  </si>
  <si>
    <t>300-0367N/18</t>
  </si>
  <si>
    <t>MR0EX8DD9J0256069 / TOYOTA FINANCIA</t>
  </si>
  <si>
    <t>300-0368N/18</t>
  </si>
  <si>
    <t>MR0EX8DD9J0256587 / TOYOTA FINANCIA</t>
  </si>
  <si>
    <t>300-0370N/18</t>
  </si>
  <si>
    <t>MR0HA8CD9J1055704 / TOYOTA FINANCIA</t>
  </si>
  <si>
    <t>300-0371N/18</t>
  </si>
  <si>
    <t>MR0HA8CD3J1088679 / TOYOTA FINANCIA</t>
  </si>
  <si>
    <t>300-0374N/18</t>
  </si>
  <si>
    <t>MR0EX8DD1J0256048 / TOYOTA FINANCIA</t>
  </si>
  <si>
    <t>300-0377N/18</t>
  </si>
  <si>
    <t>5YFBPRHEXJP779066 / TOYOTA FINANCIA</t>
  </si>
  <si>
    <t>300-0379N/18</t>
  </si>
  <si>
    <t>3TMCZ5AN6JM124332 / TOYOTA FINANCIA</t>
  </si>
  <si>
    <t>300-0384N/18</t>
  </si>
  <si>
    <t>5TDYZ3DC0JS901057 / TOYOTA FINANCIA</t>
  </si>
  <si>
    <t>300-0385N/18</t>
  </si>
  <si>
    <t>5TDYZ3DC4JS900901 / TOYOTA FINANCIA</t>
  </si>
  <si>
    <t>300-0386N/18</t>
  </si>
  <si>
    <t>5TDYZ3DC7JS901217 / TOYOTA FINANCIA</t>
  </si>
  <si>
    <t>300-0390N/18</t>
  </si>
  <si>
    <t>5TDYZ3DC9JS905141 / TOYOTA FINANCIA</t>
  </si>
  <si>
    <t>300-0393N/18</t>
  </si>
  <si>
    <t>MHKMF53E0JK014643 / ALDEN QUER</t>
  </si>
  <si>
    <t>300-0413N/18</t>
  </si>
  <si>
    <t>3MYDLAYV1JY316238 / TOYOTA MOTOR SA</t>
  </si>
  <si>
    <t>300-0414N/18</t>
  </si>
  <si>
    <t>2T3RFREV6JW731219 / TOYOTA MOTOR SA</t>
  </si>
  <si>
    <t>300-0415N/18</t>
  </si>
  <si>
    <t>2T3RFREV7JW732265 / TOYOTA MOTOR SA</t>
  </si>
  <si>
    <t>300-0416N/18</t>
  </si>
  <si>
    <t>5TDYZ3DC1JS906963 / TOYOTA MOTOR SA</t>
  </si>
  <si>
    <t>300-0417N/18</t>
  </si>
  <si>
    <t>5TDYZ3DC9JS904975 / TOYOTA MOTOR SA</t>
  </si>
  <si>
    <t>300-0418N/18</t>
  </si>
  <si>
    <t>5TDYZ3DC3JS905992 / TOYOTA MOTOR SA</t>
  </si>
  <si>
    <t>300-0419N/18</t>
  </si>
  <si>
    <t>3TMCZ5AN6JM126310 / TOYOTA MOTOR SA</t>
  </si>
  <si>
    <t>300-0421N/18</t>
  </si>
  <si>
    <t>3TMCZ5AN8JM126213 / TOYOTA MOTOR SA</t>
  </si>
  <si>
    <t>300-0422N/18</t>
  </si>
  <si>
    <t>MR0EX8DD3J0178484 / UNITED AUT</t>
  </si>
  <si>
    <t>300-0424N/18</t>
  </si>
  <si>
    <t>JTFSX23P0J6188842 / TOYOTA MOTOR SA</t>
  </si>
  <si>
    <t>300-0425N/18</t>
  </si>
  <si>
    <t>MR0FA8CD3J3900493 / TOYOTA MOTOR SA</t>
  </si>
  <si>
    <t>300-0426N/18</t>
  </si>
  <si>
    <t>MR0HA8CD5J1055926 / TOYOTA MOTOR SA</t>
  </si>
  <si>
    <t>300-0427N/18</t>
  </si>
  <si>
    <t>MR0HA8CD2J1055933 / TOYOTA MOTOR SA</t>
  </si>
  <si>
    <t>300-0428N/18</t>
  </si>
  <si>
    <t>MR0HA8CDXJ1089179 / TOYOTA MOTOR SA</t>
  </si>
  <si>
    <t>300-0429N/18</t>
  </si>
  <si>
    <t>MR0HA8CD1J1089328 / TOYOTA MOTOR SA</t>
  </si>
  <si>
    <t>300-0430N/18</t>
  </si>
  <si>
    <t>MR0HA8CD5J1089445 / TOYOTA MOTOR SA</t>
  </si>
  <si>
    <t>300-0431N/18</t>
  </si>
  <si>
    <t>MR0EX8DD5J0257123 / TOYOTA MOTOR SA</t>
  </si>
  <si>
    <t>300-0432N/18</t>
  </si>
  <si>
    <t>MR0EX8DD2J0257189 / TOYOTA MOTOR SA</t>
  </si>
  <si>
    <t>300-0433N/18</t>
  </si>
  <si>
    <t>MR0EX8CB0J1400862 / TOYOTA MOTOR SA</t>
  </si>
  <si>
    <t>300-0436N/18</t>
  </si>
  <si>
    <t>MR0EX8CB7J1400793 / TOYOTA MOTOR SA</t>
  </si>
  <si>
    <t>300-0437N/18</t>
  </si>
  <si>
    <t>MR0EX8DD4J0178672 / TOYOTA MOTOR SA</t>
  </si>
  <si>
    <t>300-0439N/18</t>
  </si>
  <si>
    <t>MR0EX8DD2J0257404 / TOYOTA MOTOR SA</t>
  </si>
  <si>
    <t>300-0440N/18</t>
  </si>
  <si>
    <t>MR0EX8DD4J0178512 / TOYOTA MOTOR SA</t>
  </si>
  <si>
    <t>300-0441N/18</t>
  </si>
  <si>
    <t>MR0EX8DDXJ0178630 / TOYOTA MOTOR SA</t>
  </si>
  <si>
    <t>300-0442N/18</t>
  </si>
  <si>
    <t>MR0EX8DD6J0178639 / TOYOTA MOTOR SA</t>
  </si>
  <si>
    <t>300-0443N/18</t>
  </si>
  <si>
    <t>MR0EX8DD6J0256966 / TOYOTA MOTOR SA</t>
  </si>
  <si>
    <t>300-0444N/18</t>
  </si>
  <si>
    <t>MR0EX8DD3J0256990 / TOYOTA MOTOR SA</t>
  </si>
  <si>
    <t>300-0445N/18</t>
  </si>
  <si>
    <t>MR0EX8DDXJ0256999 / TOYOTA MOTOR SA</t>
  </si>
  <si>
    <t>300-0446N/18</t>
  </si>
  <si>
    <t>MR0EX8DD5J0257056 / TOYOTA MOTOR SA</t>
  </si>
  <si>
    <t>300-0447N/18</t>
  </si>
  <si>
    <t>MR0EX8DD8J0257181 / TOYOTA MOTOR SA</t>
  </si>
  <si>
    <t>300-0448N/18</t>
  </si>
  <si>
    <t>5YFBPRHE5JP780688 / TOYOTA MOTOR SA</t>
  </si>
  <si>
    <t>300-0450N/18</t>
  </si>
  <si>
    <t>2T3RFREV0JW727778 / TOYOTA MOTOR SA</t>
  </si>
  <si>
    <t>300-0451N/18</t>
  </si>
  <si>
    <t>2T3RFREV7JW727843 / TOYOTA MOTOR SA</t>
  </si>
  <si>
    <t>300-0452N/18</t>
  </si>
  <si>
    <t>2T3RFREV8JW733523 / TOYOTA MOTOR SA</t>
  </si>
  <si>
    <t>300-0457N/18</t>
  </si>
  <si>
    <t>3TMCZ5AN3JM128015 / TOYOTA MOTOR SA</t>
  </si>
  <si>
    <t>300-0458N/18</t>
  </si>
  <si>
    <t>5TDYZ3DC0JS905013 / TOYOTA MOTOR SA</t>
  </si>
  <si>
    <t>300-0459N/18</t>
  </si>
  <si>
    <t>2T3JFREV9JW730692 / TOYOTA MOTOR SA</t>
  </si>
  <si>
    <t>300-0461N/18</t>
  </si>
  <si>
    <t>JTFSX23P7J6187798 / AUTOMOTRIZ</t>
  </si>
  <si>
    <t>300-0463N/18</t>
  </si>
  <si>
    <t>MR0EX8CB7J1400762 / DURANGO AU</t>
  </si>
  <si>
    <t>300-0465N/18</t>
  </si>
  <si>
    <t>3TMAZ5CN3JM053885 / VALOR FARR</t>
  </si>
  <si>
    <t>300-0466N/18</t>
  </si>
  <si>
    <t>2T3RFREV4JW735768 / TOYOTA MOTOR SA</t>
  </si>
  <si>
    <t>300-0467N/18</t>
  </si>
  <si>
    <t>2T3ZFREV4JW434756 / TOYOTA MOTOR SA</t>
  </si>
  <si>
    <t>300-0468N/18</t>
  </si>
  <si>
    <t>5TDKZ3DC1JS909786 / TOYOTA MOTOR SA</t>
  </si>
  <si>
    <t>300-0469N/18</t>
  </si>
  <si>
    <t>JTDKDTB37J1606364 / TOYOTA MOTOR SA</t>
  </si>
  <si>
    <t>300-0470N/18</t>
  </si>
  <si>
    <t>JTDKDTB37J1607482 / TOYOTA MOTOR SA</t>
  </si>
  <si>
    <t>300-0471N/18</t>
  </si>
  <si>
    <t>MHKMF53EXJK015895 / TOYOTA MOTOR SA</t>
  </si>
  <si>
    <t>300-0472N/18</t>
  </si>
  <si>
    <t>MHKMF53E2JK015910 / TOYOTA MOTOR SA</t>
  </si>
  <si>
    <t>300-0473N/18</t>
  </si>
  <si>
    <t>MHKMF53FXJK025352 / TOYOTA MOTOR SA</t>
  </si>
  <si>
    <t>300-0474N/18</t>
  </si>
  <si>
    <t>MHKMF53F0JK025652 / TOYOTA MOTOR SA</t>
  </si>
  <si>
    <t>300-0475N/18</t>
  </si>
  <si>
    <t>JTFSX23P2J6188115 / TOYOTA MOTOR SA</t>
  </si>
  <si>
    <t>300-0476N/18</t>
  </si>
  <si>
    <t>MR0EX8DD3J0178663 / TOYOTA MOTOR SA</t>
  </si>
  <si>
    <t>300-0477N/18</t>
  </si>
  <si>
    <t>MR0EX8DD2J0257418 / TOYOTA MOTOR SA</t>
  </si>
  <si>
    <t>300-0478N/18</t>
  </si>
  <si>
    <t>MHKMF53F8JK025219 / TOYOTA MOTOR SA</t>
  </si>
  <si>
    <t>300-0479N/18</t>
  </si>
  <si>
    <t>MHKMF53F7JK025535 / TOYOTA MOTOR SA</t>
  </si>
  <si>
    <t>300-0480N/18</t>
  </si>
  <si>
    <t>MR0HA8CDXJ1088937 / TOYOTA MOTOR SA</t>
  </si>
  <si>
    <t>300-0481N/18</t>
  </si>
  <si>
    <t>JTFPX22P5J0080713 / TOYOMOTORS</t>
  </si>
  <si>
    <t>300-0484N/18</t>
  </si>
  <si>
    <t>MR2B29F34J1095871 / TOYOTA MOTOR SA</t>
  </si>
  <si>
    <t>300-0486N/18</t>
  </si>
  <si>
    <t>MR2B29F39J1096658 / TOYOTA MOTOR SA</t>
  </si>
  <si>
    <t>300-0487N/18</t>
  </si>
  <si>
    <t>MR2B29F3XJ1096992 / TOYOTA MOTOR SA</t>
  </si>
  <si>
    <t>300-0488N/18</t>
  </si>
  <si>
    <t>MHKMF53E9JK016360 / TOYOTA MOTOR SA</t>
  </si>
  <si>
    <t>300-0489N/18</t>
  </si>
  <si>
    <t>MHKMF53F2JK023031 / TOYOTA MOTOR SA</t>
  </si>
  <si>
    <t>300-0490N/18</t>
  </si>
  <si>
    <t>MHKMF53F5JK023265 / TOYOTA MOTOR SA</t>
  </si>
  <si>
    <t>300-0491N/18</t>
  </si>
  <si>
    <t>MHKMF53F6JK025817 / TOYOTA MOTOR SA</t>
  </si>
  <si>
    <t>300-0492N/18</t>
  </si>
  <si>
    <t>MHKMF53F1JK023215 / TOYOTA MOTOR SA</t>
  </si>
  <si>
    <t>300-0493N/18</t>
  </si>
  <si>
    <t>MR0HA8CD6J1056048 / TOYOTA MOTOR SA</t>
  </si>
  <si>
    <t>300-0494N/18</t>
  </si>
  <si>
    <t>MR0HA8CD1J1089376 / TOYOTA MOTOR SA</t>
  </si>
  <si>
    <t>300-0495N/18</t>
  </si>
  <si>
    <t>MR0HA8CD4J1089517 / TOYOTA MOTOR SA</t>
  </si>
  <si>
    <t>300-0497N/18</t>
  </si>
  <si>
    <t>2T3RFREV1JW740345 / TOYOTA MOTOR SA</t>
  </si>
  <si>
    <t>300-0498N/18</t>
  </si>
  <si>
    <t>5TDYZ3DC0JS911295 / TOYOTA MOTOR SA</t>
  </si>
  <si>
    <t>300-0499N/18</t>
  </si>
  <si>
    <t>3TMCZ5AN0JM128957 / TOYOTA MOTOR SA</t>
  </si>
  <si>
    <t>300-0500N/18</t>
  </si>
  <si>
    <t>3TMCZ5AN2JM129379 / TOYOTA MOTOR SA</t>
  </si>
  <si>
    <t>300-0502N/18</t>
  </si>
  <si>
    <t>NMTKH3BX1JR044759 / TOYOTA MOTOR SA</t>
  </si>
  <si>
    <t>300-0503N/18</t>
  </si>
  <si>
    <t>MHKMF53F5JK023427 / MEGAMOTORS</t>
  </si>
  <si>
    <t>300-0506N/18</t>
  </si>
  <si>
    <t>MR2B29F31J1099750 / AUTOMOTRIZ</t>
  </si>
  <si>
    <t>300-0507N/18</t>
  </si>
  <si>
    <t>MR0EX8CB3J1400001 / AUTOMOTRIZ</t>
  </si>
  <si>
    <t>300-0508N/18</t>
  </si>
  <si>
    <t>MR0EX8DD3J0178355 / TOYOTA MOTOR SA</t>
  </si>
  <si>
    <t>300-0517N/18</t>
  </si>
  <si>
    <t>4T1B11HK2JU563526</t>
  </si>
  <si>
    <t>300-0518N/18</t>
  </si>
  <si>
    <t>MR0EX8CB2J1400927 / TOYOTA MOTOR SA</t>
  </si>
  <si>
    <t>300-0520N/18</t>
  </si>
  <si>
    <t>JTDKDTB33J1608449 / TOYOMOTORS</t>
  </si>
  <si>
    <t>300-0522N/18</t>
  </si>
  <si>
    <t>2T3RFREVXJW722183 / AUTOMOTRIZ</t>
  </si>
  <si>
    <t>300-0524N/18</t>
  </si>
  <si>
    <t>MHKMF53F5JK023105 / UNITED AUT</t>
  </si>
  <si>
    <t>300-0531N/18</t>
  </si>
  <si>
    <t>MR0FA8CD8J3950645 / ALDEN SATE</t>
  </si>
  <si>
    <t>300-0532N/18</t>
  </si>
  <si>
    <t>MR0FA8CD5J3950750 / OZ AUTOMOT</t>
  </si>
  <si>
    <t>300-0533N/18</t>
  </si>
  <si>
    <t>MR2B29F35J1097306 / TOYOTA MOTOR SA</t>
  </si>
  <si>
    <t>300-0534N/18</t>
  </si>
  <si>
    <t>MR2B29F31J1098811 / TOYOTA MOTOR SA</t>
  </si>
  <si>
    <t>300-0535N/18</t>
  </si>
  <si>
    <t>MR2B29F3XJ1098158 / TOYOTA MOTOR SA</t>
  </si>
  <si>
    <t>300-0538N/18</t>
  </si>
  <si>
    <t>NMTKH3BX0JR039942 / UNITED AUT</t>
  </si>
  <si>
    <t>300-0542N/18</t>
  </si>
  <si>
    <t>JTFSX23P9J6189679 / TOYOTA MOTOR SA</t>
  </si>
  <si>
    <t>300-0544N/18</t>
  </si>
  <si>
    <t>MR2B29F35J1096821 / TOYOTA MOTOR SA</t>
  </si>
  <si>
    <t>300-0545N/18</t>
  </si>
  <si>
    <t>MR2B29F30J1097777 / TOYOTA MOTOR SA</t>
  </si>
  <si>
    <t>300-0547N/18</t>
  </si>
  <si>
    <t>MR2B29F30J1098640 / TOYOTA MOTOR SA</t>
  </si>
  <si>
    <t>300-0548N/18</t>
  </si>
  <si>
    <t>MR2B29F33J1097904 / TOYOTA MOTOR SA</t>
  </si>
  <si>
    <t>300-0549N/18</t>
  </si>
  <si>
    <t>MR2B29F37J1098179 / TOYOTA MOTOR SA</t>
  </si>
  <si>
    <t>300-0550N/18</t>
  </si>
  <si>
    <t>MR2B29F38J1098871 / TOYOTA MOTOR SA</t>
  </si>
  <si>
    <t>300-0551N/18</t>
  </si>
  <si>
    <t>MR2B29F36J1098156 / TOYOTA MOTOR SA</t>
  </si>
  <si>
    <t>300-0552N/18</t>
  </si>
  <si>
    <t>JTDKDTB38J1609354 / TOYOTA MOTOR SA</t>
  </si>
  <si>
    <t>300-0553N/18</t>
  </si>
  <si>
    <t>JTDKDTB33J1609410 / TOYOTA MOTOR SA</t>
  </si>
  <si>
    <t>300-0554N/18</t>
  </si>
  <si>
    <t>MR2B29F36J1095158 / TOYOTA MOTOR SA</t>
  </si>
  <si>
    <t>300-0555N/18</t>
  </si>
  <si>
    <t>MHKMF53F3JK023264 / TOYOTA MOTOR SA</t>
  </si>
  <si>
    <t>300-0556N/18</t>
  </si>
  <si>
    <t>JTFPX22P6J0081272 / TOYOTA MOTOR SA</t>
  </si>
  <si>
    <t>300-0557N/18</t>
  </si>
  <si>
    <t>JTFPX22P1J0081325 / TOYOTA MOTOR SA</t>
  </si>
  <si>
    <t>300-0558N/18</t>
  </si>
  <si>
    <t>JTFPX22P7J0081720 / TOYOTA MOTOR SA</t>
  </si>
  <si>
    <t>300-1337N/17</t>
  </si>
  <si>
    <t>MR2B29F37H1063586 / TOYOTA FINANCIA</t>
  </si>
  <si>
    <t>300-1429N/17</t>
  </si>
  <si>
    <t>3MYDLAYV4HY189530 / TOYOTA FINANCIA</t>
  </si>
  <si>
    <t>300-1529N/17</t>
  </si>
  <si>
    <t>MR0EX8CB0H1398332 / TOYOTA FINANCIA</t>
  </si>
  <si>
    <t>300-1546N/17</t>
  </si>
  <si>
    <t>JTDKBRFU3H3044828 / TOYOTA FINANCIA</t>
  </si>
  <si>
    <t>300-1547N/17</t>
  </si>
  <si>
    <t>JTDKBRFU6H3045729 / TOYOTA FINANCIA</t>
  </si>
  <si>
    <t>300-1559N/17</t>
  </si>
  <si>
    <t>3MYDLAYV2HY192510 / TOYOTA FINANCIA</t>
  </si>
  <si>
    <t>300-1592N/17</t>
  </si>
  <si>
    <t>MR2B29F3XH1073769 / TOYOTA FINANCIA</t>
  </si>
  <si>
    <t>300-1602N/17</t>
  </si>
  <si>
    <t>JTDKBRFU6H3046332 / TOYOTA FINANCIA</t>
  </si>
  <si>
    <t>300-1659N/17</t>
  </si>
  <si>
    <t>JTDKBRFUXH3047550 / TOYOTA FINANCIA</t>
  </si>
  <si>
    <t>300-1660N/17</t>
  </si>
  <si>
    <t>JTDKBRFU2H3567743 / TOYOTA FINANCIA</t>
  </si>
  <si>
    <t>300-1665N/17</t>
  </si>
  <si>
    <t>MR2K29F30H1075675 / TOYOTA FINANCIA</t>
  </si>
  <si>
    <t>300-1670N/17</t>
  </si>
  <si>
    <t>JTDKBRFU3H3047714 / TOYOTA FINANCIA</t>
  </si>
  <si>
    <t>300-1687N/17</t>
  </si>
  <si>
    <t>5TDKY5G13HS069092 / TOYOTA FINANCIA</t>
  </si>
  <si>
    <t>300-1691N/17</t>
  </si>
  <si>
    <t>2T3ZFREV9HW391395 / TOYOTA FINANCIA</t>
  </si>
  <si>
    <t>300-1746N/17</t>
  </si>
  <si>
    <t>MR2B29F33H1078442 / TOYOTA FINANCIA</t>
  </si>
  <si>
    <t>300-1752N/17</t>
  </si>
  <si>
    <t>MR2K29F31H1079136 / TOYOTA FINANCIA</t>
  </si>
  <si>
    <t>300-1795N/17</t>
  </si>
  <si>
    <t>2T3RFREV1HW683140 / TOYOTA FINANCIA</t>
  </si>
  <si>
    <t>300-1798N/17</t>
  </si>
  <si>
    <t>JTDKBRFU8H3571795 / TOYOTA FINANCIA</t>
  </si>
  <si>
    <t>300-1814N/17</t>
  </si>
  <si>
    <t>2T3ZFREV2HW387768 / AUTOMOVIL</t>
  </si>
  <si>
    <t>300-1826N/17</t>
  </si>
  <si>
    <t>JTDKBRFU8H3051712 / TOYOTA FINANCIA</t>
  </si>
  <si>
    <t>300-1828N/17</t>
  </si>
  <si>
    <t>JTDKBRFU9H3052545 / TOYOTA FINANCIA</t>
  </si>
  <si>
    <t>300-1830N/17</t>
  </si>
  <si>
    <t>MR2B29F30H1087468 / TOYOTA FINANCIA</t>
  </si>
  <si>
    <t>300-1841N/17</t>
  </si>
  <si>
    <t>MR2B29F38H1085936 / TOYOTA FINANCIA</t>
  </si>
  <si>
    <t>300-1844N/17</t>
  </si>
  <si>
    <t>2T3RFREV0HW686224 / TOYOTA FINANCIA</t>
  </si>
  <si>
    <t>300-1845N/17</t>
  </si>
  <si>
    <t>2T3RFREV6HW689094 / TOYOTA FINANCIA</t>
  </si>
  <si>
    <t>300-1895N/17</t>
  </si>
  <si>
    <t>JTDKBRFU5H3049562 / TOYOTA FINANCIA</t>
  </si>
  <si>
    <t>300-1899N/17</t>
  </si>
  <si>
    <t>5TDYY5G16HS067329 / AUTOMOTORE</t>
  </si>
  <si>
    <t>300-1902N/17</t>
  </si>
  <si>
    <t>3TMCZ5AN0HM106810 / TOYOTA FINANCIA</t>
  </si>
  <si>
    <t>300-1907N/17</t>
  </si>
  <si>
    <t>5TDYZ3DC8HS887094 / TOYOTA FINANCIA</t>
  </si>
  <si>
    <t>300-1917N/17</t>
  </si>
  <si>
    <t>MHKMF53F8HK021228 / AUTOMOVILE</t>
  </si>
  <si>
    <t>300-1926N/17</t>
  </si>
  <si>
    <t>5TDYZ3DC5HS891622 / TOYOTA FINANCIA</t>
  </si>
  <si>
    <t>300-1971N/17</t>
  </si>
  <si>
    <t>3TMCZ5AN3HM120037 / TOYOTA FINANCIA</t>
  </si>
  <si>
    <t>300-1976N/17</t>
  </si>
  <si>
    <t>5TDKZ3DC5HS887088 / UNITED AUT</t>
  </si>
  <si>
    <t>300-1984N/17</t>
  </si>
  <si>
    <t>JTDKBRFU3H3579884 / TOYOTA FINANCIA</t>
  </si>
  <si>
    <t>300-1988N/17</t>
  </si>
  <si>
    <t>MR2K29F33H1088615 / TOYOTA FINANCIA</t>
  </si>
  <si>
    <t>300-1989N/17</t>
  </si>
  <si>
    <t>MR2K29F34H1089806 / TOYOTA FINANCIA</t>
  </si>
  <si>
    <t>300-1991N/17</t>
  </si>
  <si>
    <t>MR2K29F33H1090199 / TOYOTA FINANCIA</t>
  </si>
  <si>
    <t>300-1992N/17</t>
  </si>
  <si>
    <t>MR2K29F38H1090358 / TOYOTA FINANCIA</t>
  </si>
  <si>
    <t>300-1995N/17</t>
  </si>
  <si>
    <t>MR2K29F3XH1091656 / TOYOTA FINANCIA</t>
  </si>
  <si>
    <t>300-1996N/17</t>
  </si>
  <si>
    <t>MR2K29F35H1091662 / TOYOTA FINANCIA</t>
  </si>
  <si>
    <t>300-1997N/17</t>
  </si>
  <si>
    <t>MR2K29F30H1091844 / TOYOTA FINANCIA</t>
  </si>
  <si>
    <t>300-2001N/17</t>
  </si>
  <si>
    <t>MR2K29F32H1091974 / TOYOTA FINANCIA</t>
  </si>
  <si>
    <t>300-2005N/17</t>
  </si>
  <si>
    <t>MR2K29F35H1093153 / TOYOTA FINANCIA</t>
  </si>
  <si>
    <t>300-2012N/17</t>
  </si>
  <si>
    <t>3TMCZ5AN7HM121255 / TOYOTA FINANCI</t>
  </si>
  <si>
    <t>300-2014N/17</t>
  </si>
  <si>
    <t>3TMCZ5AN3HM114156 / CCD AUTOSA</t>
  </si>
  <si>
    <t>300-2020N/17</t>
  </si>
  <si>
    <t>300-PENDIENTE</t>
  </si>
  <si>
    <t>PENDIENTE</t>
  </si>
  <si>
    <t>ALECSA DE CELAYA SR DE CV</t>
  </si>
  <si>
    <t>CTA TOYOTA SERVICES DE MEXICO</t>
  </si>
  <si>
    <t>CTA 300</t>
  </si>
  <si>
    <t>INVENTARIO</t>
  </si>
  <si>
    <t>VIN</t>
  </si>
  <si>
    <t>MONTO</t>
  </si>
  <si>
    <t>FECHA</t>
  </si>
  <si>
    <t>DIF</t>
  </si>
  <si>
    <t>ENERO</t>
  </si>
  <si>
    <t>1FADP3F22DL377866</t>
  </si>
  <si>
    <t>1FADP3F26GL218546</t>
  </si>
  <si>
    <t>1G1195SA9DF183701</t>
  </si>
  <si>
    <t>2T3JFREV0JW723307</t>
  </si>
  <si>
    <t>2T3JFREV9JW730692</t>
  </si>
  <si>
    <t>2T3JFREVXJW722925</t>
  </si>
  <si>
    <t>2T3RFREV0HW686224</t>
  </si>
  <si>
    <t>2T3RFREV0JW727778</t>
  </si>
  <si>
    <t>2T3RFREV1HW683140</t>
  </si>
  <si>
    <t>2T3RFREV1JW696640</t>
  </si>
  <si>
    <t>2T3RFREV1JW740345</t>
  </si>
  <si>
    <t>2T3RFREV4GW452621</t>
  </si>
  <si>
    <t>2T3RFREV4JW716430</t>
  </si>
  <si>
    <t>2T3RFREV4JW735768</t>
  </si>
  <si>
    <t>2T3RFREV6JW731219</t>
  </si>
  <si>
    <t>2T3RFREV7JW727843</t>
  </si>
  <si>
    <t>2T3RFREV7JW732265</t>
  </si>
  <si>
    <t>2T3RFREV8JW725857</t>
  </si>
  <si>
    <t>2T3RFREV8JW733523</t>
  </si>
  <si>
    <t>2T3WF4EV0DW032081</t>
  </si>
  <si>
    <t>2T3ZFREV3JW413414</t>
  </si>
  <si>
    <t>2T3ZFREV4JW434756</t>
  </si>
  <si>
    <t>2T3ZFREV9HW391395</t>
  </si>
  <si>
    <t>3C3AFFAR0FT590574</t>
  </si>
  <si>
    <t>3FADP4CJ4GM137044</t>
  </si>
  <si>
    <t>3FAFP4AJXGM106229</t>
  </si>
  <si>
    <t>3G1J85CC7ES630042</t>
  </si>
  <si>
    <t>3G1J85DC1GS524428</t>
  </si>
  <si>
    <t>3GNAL7E51ES543826</t>
  </si>
  <si>
    <t>3GNCJ7CE6FL182185</t>
  </si>
  <si>
    <t>3MYDLAYV5JY303735</t>
  </si>
  <si>
    <t>3MYDLAYVXJY313645</t>
  </si>
  <si>
    <t>3N1CN7AD3HL833219</t>
  </si>
  <si>
    <t>3TMAZ5CN3JM053885</t>
  </si>
  <si>
    <t>3TMAZ5CN5JM053502</t>
  </si>
  <si>
    <t>3TMCZ5AN0HM106810</t>
  </si>
  <si>
    <t>3TMCZ5AN0JM128957</t>
  </si>
  <si>
    <t>3TMCZ5AN2JM129379</t>
  </si>
  <si>
    <t>3TMCZ5AN3HM120037</t>
  </si>
  <si>
    <t>3TMCZ5AN3JM128015</t>
  </si>
  <si>
    <t>3TMCZ5AN5JM123284</t>
  </si>
  <si>
    <t>3TMCZ5AN6JM124332</t>
  </si>
  <si>
    <t>3TMCZ5AN6JM126310</t>
  </si>
  <si>
    <t>3TMCZ5AN8JM126213</t>
  </si>
  <si>
    <t>4T1B11HK1JU040675</t>
  </si>
  <si>
    <t>4T1B11HK1JU521848</t>
  </si>
  <si>
    <t>4T1B11HK2JU502595</t>
  </si>
  <si>
    <t>4T1B11HK2JU521759</t>
  </si>
  <si>
    <t>4T1B11HK4JU028651</t>
  </si>
  <si>
    <t>4T1B11HK5JU528687</t>
  </si>
  <si>
    <t>4T1B11HK7JU035173</t>
  </si>
  <si>
    <t>4T1BF1FK9DU227722</t>
  </si>
  <si>
    <t>5KBRL5822CB806351</t>
  </si>
  <si>
    <t>5NPD74AFXHH009553</t>
  </si>
  <si>
    <t>5TDKK3DC2DS316754</t>
  </si>
  <si>
    <t>5TDKY5G13HS069092</t>
  </si>
  <si>
    <t>5TDKZ3DC5HS887088</t>
  </si>
  <si>
    <t>5TDYY5G13JS069500</t>
  </si>
  <si>
    <t>5TDYY5G16HS067329</t>
  </si>
  <si>
    <t>5TDYZ3DC0JS905013</t>
  </si>
  <si>
    <t>5TDYZ3DC3JS905992</t>
  </si>
  <si>
    <t>5TDYZ3DC6JS904173</t>
  </si>
  <si>
    <t>5TDYZ3DC7JS902383</t>
  </si>
  <si>
    <t>5TDYZ3DC7JS910600</t>
  </si>
  <si>
    <t>5TDYZ3DC8HS887094</t>
  </si>
  <si>
    <t>5TDYZ3DC9JS904975</t>
  </si>
  <si>
    <t>5TDYZ3DCXJS905049</t>
  </si>
  <si>
    <t>5TDYZRFH2JS235699</t>
  </si>
  <si>
    <t>5TDYZRFH9JS236381</t>
  </si>
  <si>
    <t>5TFHY5F19JX686248</t>
  </si>
  <si>
    <t>5YFBPRHE0JP744715</t>
  </si>
  <si>
    <t>5YFBPRHE0JP746383</t>
  </si>
  <si>
    <t>5YFBPRHE0JP774801</t>
  </si>
  <si>
    <t>5YFBPRHE1JP748028</t>
  </si>
  <si>
    <t>5YFBPRHE1JP755626</t>
  </si>
  <si>
    <t>5YFBPRHE2JP740116</t>
  </si>
  <si>
    <t>5YFBPRHE3JP740707</t>
  </si>
  <si>
    <t>5YFBPRHE3JP748712</t>
  </si>
  <si>
    <t>5YFBPRHE3JP749049</t>
  </si>
  <si>
    <t>5YFBPRHE4JP740246</t>
  </si>
  <si>
    <t>5YFBPRHE4JP777605</t>
  </si>
  <si>
    <t>5YFBPRHE5JP744144</t>
  </si>
  <si>
    <t>5YFBPRHE5JP746900</t>
  </si>
  <si>
    <t>5YFBPRHE5JP780688</t>
  </si>
  <si>
    <t>5YFBPRHE6JP739065</t>
  </si>
  <si>
    <t>5YFBPRHE6JP746467</t>
  </si>
  <si>
    <t>5YFBPRHE6JP749546</t>
  </si>
  <si>
    <t>5YFBPRHE7JP753816</t>
  </si>
  <si>
    <t>5YFBPRHE7JP755694</t>
  </si>
  <si>
    <t>5YFBPRHE8JP748642</t>
  </si>
  <si>
    <t>5YFBPRHE9JP755776</t>
  </si>
  <si>
    <t>5YFBPRHEXJP741191</t>
  </si>
  <si>
    <t>5YFBPRHEXJP743491</t>
  </si>
  <si>
    <t>5YFBPRHEXJP746357</t>
  </si>
  <si>
    <t>5YFBPRHEXJP749615</t>
  </si>
  <si>
    <t>5YFBPRHEXJP779066</t>
  </si>
  <si>
    <t>9BWAG4123GT538780</t>
  </si>
  <si>
    <t>JN8BT27V1HW002575</t>
  </si>
  <si>
    <t>JS2ZC82S6H6302919</t>
  </si>
  <si>
    <t>JTDBT9K36F1438083</t>
  </si>
  <si>
    <t>JTDKBRFU2H3567743</t>
  </si>
  <si>
    <t>JTDKBRFU3H3044828</t>
  </si>
  <si>
    <t>JTDKBRFU3H3047714</t>
  </si>
  <si>
    <t>JTDKBRFU3H3579884</t>
  </si>
  <si>
    <t>JTDKBRFU6H3045729</t>
  </si>
  <si>
    <t>JTDKBRFU6H3046332</t>
  </si>
  <si>
    <t>JTDKBRFU8H3051712</t>
  </si>
  <si>
    <t>JTDKBRFU9H3052545</t>
  </si>
  <si>
    <t>JTDKBRFUXH3024673</t>
  </si>
  <si>
    <t>JTDKBRFUXH3047550</t>
  </si>
  <si>
    <t>JTDKDTB37J1606364</t>
  </si>
  <si>
    <t>JTDKDTB37J1607482</t>
  </si>
  <si>
    <t>JTDKT9D39ED598260</t>
  </si>
  <si>
    <t>JTFPX22P5J0080713</t>
  </si>
  <si>
    <t>JTFSX23P2J6188115</t>
  </si>
  <si>
    <t>JTFSX23P5J6187055</t>
  </si>
  <si>
    <t>JTFSX23P7J6187798</t>
  </si>
  <si>
    <t>MHKMF53E0JK014867</t>
  </si>
  <si>
    <t>MHKMF53E2JK015146</t>
  </si>
  <si>
    <t>MHKMF53E7JK013523</t>
  </si>
  <si>
    <t>MHKMF53E7JK015367</t>
  </si>
  <si>
    <t>MHKMF53E9JK016360</t>
  </si>
  <si>
    <t>MHKMF53EXJK015895</t>
  </si>
  <si>
    <t>MHKMF53F0JK021309</t>
  </si>
  <si>
    <t>MHKMF53F0JK022346</t>
  </si>
  <si>
    <t>MHKMF53F0JK025652</t>
  </si>
  <si>
    <t>MHKMF53F1JK021903</t>
  </si>
  <si>
    <t>MHKMF53F1JK023215</t>
  </si>
  <si>
    <t>MHKMF53F2JK021666</t>
  </si>
  <si>
    <t>MHKMF53F2JK022459</t>
  </si>
  <si>
    <t>MHKMF53F2JK023031</t>
  </si>
  <si>
    <t>MHKMF53F5JK022648</t>
  </si>
  <si>
    <t>MHKMF53F5JK023265</t>
  </si>
  <si>
    <t>MHKMF53F6JK022335</t>
  </si>
  <si>
    <t>MHKMF53F6JK025817</t>
  </si>
  <si>
    <t>MHKMF53F7JK021887</t>
  </si>
  <si>
    <t>MHKMF53F7JK022926</t>
  </si>
  <si>
    <t>MHKMF53F7JK025535</t>
  </si>
  <si>
    <t>MHKMF53F8HK021228</t>
  </si>
  <si>
    <t>MHKMF53F8JK022790</t>
  </si>
  <si>
    <t>MHKMF53F8JK023809</t>
  </si>
  <si>
    <t>MHKMF53F8JK025219</t>
  </si>
  <si>
    <t>MHKMF53FXJK021835</t>
  </si>
  <si>
    <t>MHKMF53FXJK025352</t>
  </si>
  <si>
    <t>ML3AB26J7HH023897</t>
  </si>
  <si>
    <t>MR0EX8CB0J1400862</t>
  </si>
  <si>
    <t>MR0EX8CB3J1400001</t>
  </si>
  <si>
    <t>MR0EX8CB8J1399542</t>
  </si>
  <si>
    <t>MR0EX8CBXJ1400738</t>
  </si>
  <si>
    <t>MR0EX8DD0J0177874</t>
  </si>
  <si>
    <t>MR0EX8DD1J0255630</t>
  </si>
  <si>
    <t>MR0EX8DD1J0256048</t>
  </si>
  <si>
    <t>MR0EX8DD2J0177424</t>
  </si>
  <si>
    <t>MR0EX8DD2J0257189</t>
  </si>
  <si>
    <t>MR0EX8DD2J0257404</t>
  </si>
  <si>
    <t>MR0EX8DD3J0178355</t>
  </si>
  <si>
    <t>MR0EX8DD3J0178484</t>
  </si>
  <si>
    <t>MR0EX8DD3J0178663</t>
  </si>
  <si>
    <t>MR0EX8DD3J0256990</t>
  </si>
  <si>
    <t>MR0EX8DD4J0177876</t>
  </si>
  <si>
    <t>MR0EX8DD4J0178512</t>
  </si>
  <si>
    <t>MR0EX8DD4J0178672</t>
  </si>
  <si>
    <t>MR0EX8DD5J0257056</t>
  </si>
  <si>
    <t>MR0EX8DD6J0178639</t>
  </si>
  <si>
    <t>MR0EX8DD6J0256630</t>
  </si>
  <si>
    <t>MR0EX8DD6J0256689</t>
  </si>
  <si>
    <t>MR0EX8DD6J0256966</t>
  </si>
  <si>
    <t>MR0EX8DD8J0257181</t>
  </si>
  <si>
    <t>MR0EX8DD9J0256069</t>
  </si>
  <si>
    <t>MR0EX8DD9J0256587</t>
  </si>
  <si>
    <t>MR0EX8DDXJ0178630</t>
  </si>
  <si>
    <t>MR0EX8DDXJ0256470</t>
  </si>
  <si>
    <t>MR0EX8DDXJ0256999</t>
  </si>
  <si>
    <t>MR0HA8CD1J1089328</t>
  </si>
  <si>
    <t>MR0HA8CD1J1089376</t>
  </si>
  <si>
    <t>MR0HA8CD2J1055933</t>
  </si>
  <si>
    <t>MR0HA8CD3J1087497</t>
  </si>
  <si>
    <t>MR0HA8CD3J1088679</t>
  </si>
  <si>
    <t>MR0HA8CD5J1055926</t>
  </si>
  <si>
    <t>MR0HA8CD5J1089445</t>
  </si>
  <si>
    <t>MR0HA8CD6J1056048</t>
  </si>
  <si>
    <t>MR0HA8CD6J1088174</t>
  </si>
  <si>
    <t>MR0HA8CD8J1088256</t>
  </si>
  <si>
    <t>MR0HA8CD9J1055704</t>
  </si>
  <si>
    <t>MR0HA8CDXJ1055808</t>
  </si>
  <si>
    <t>MR0HA8CDXJ1088937</t>
  </si>
  <si>
    <t>MR0HA8CDXJ1089179</t>
  </si>
  <si>
    <t>MR2B29F30H1087468</t>
  </si>
  <si>
    <t>MR2B29F31J1099750</t>
  </si>
  <si>
    <t>MR2B29F33H1078442</t>
  </si>
  <si>
    <t>MR2B29F34J1095871</t>
  </si>
  <si>
    <t>MR2B29F37H1088102</t>
  </si>
  <si>
    <t>MR2B29F38H1085936</t>
  </si>
  <si>
    <t>MR2B29F39J1096658</t>
  </si>
  <si>
    <t>MR2B29F3XH1073769</t>
  </si>
  <si>
    <t>MR2B29F3XJ1096992</t>
  </si>
  <si>
    <t>MR2K29F30H1091844</t>
  </si>
  <si>
    <t>MR2K29F33H1090199</t>
  </si>
  <si>
    <t>MR2K29F34H1089806</t>
  </si>
  <si>
    <t>MR2K29F38H1090358</t>
  </si>
  <si>
    <t>MR2K29F3XH1091656</t>
  </si>
  <si>
    <t>MRHGM6542HP051082</t>
  </si>
  <si>
    <t>NMTKH3BX1JR044759</t>
  </si>
  <si>
    <t>WAUGFCF49HN030151</t>
  </si>
  <si>
    <t>2T3RFREV6HW689094</t>
  </si>
  <si>
    <t>2T3RFREVXJW722183</t>
  </si>
  <si>
    <t>2T3ZFREV5JW424317</t>
  </si>
  <si>
    <t>3TMCZ5AN1JM124576</t>
  </si>
  <si>
    <t>3TMCZ5AN9HM114761</t>
  </si>
  <si>
    <t>5TDYZ3DC5HS891622</t>
  </si>
  <si>
    <t>5TDYZRFH7JS246505</t>
  </si>
  <si>
    <t>5TFAY5F15JX681727</t>
  </si>
  <si>
    <t>5YFBPRHE4JP746581</t>
  </si>
  <si>
    <t>5YFBPRHE5JP742345</t>
  </si>
  <si>
    <t>5YFBPRHE8JP784850</t>
  </si>
  <si>
    <t>JTDKBRFU2H3045100</t>
  </si>
  <si>
    <t>JTDKBRFU5H3049562</t>
  </si>
  <si>
    <t>JTDKBRFU8H3571795</t>
  </si>
  <si>
    <t>JTDKDTB33J1608449</t>
  </si>
  <si>
    <t>KL8PD5C59DK044976</t>
  </si>
  <si>
    <t>MHKMF53E0JK014528</t>
  </si>
  <si>
    <t>MHKMF53F0JK022847</t>
  </si>
  <si>
    <t>MHKMF53F0JK023111</t>
  </si>
  <si>
    <t>MHKMF53F5JK023105</t>
  </si>
  <si>
    <t>MR0EX8DD2J0256740</t>
  </si>
  <si>
    <t>MR0EX8DD3J0256245</t>
  </si>
  <si>
    <t>MR0EX8DDXJ0256484</t>
  </si>
  <si>
    <t>MR0FA8CD0J3900483</t>
  </si>
  <si>
    <t>MR0FA8CD5J3950750</t>
  </si>
  <si>
    <t>MR0FA8CD6J3900455</t>
  </si>
  <si>
    <t>MR0FA8CD8J3950564</t>
  </si>
  <si>
    <t>MR0FA8CD8J3950645</t>
  </si>
  <si>
    <t>MR0FA8CD8J3950760</t>
  </si>
  <si>
    <t>MR2B29F30J1097777</t>
  </si>
  <si>
    <t>MR2B29F30J1098640</t>
  </si>
  <si>
    <t>MR2B29F31J1098811</t>
  </si>
  <si>
    <t>MR2B29F33J1097904</t>
  </si>
  <si>
    <t>MR2B29F33J1098129</t>
  </si>
  <si>
    <t>MR2B29F35J1096821</t>
  </si>
  <si>
    <t>MR2B29F35J1097306</t>
  </si>
  <si>
    <t>MR2B29F36J1094690</t>
  </si>
  <si>
    <t>MR2B29F36J1098156</t>
  </si>
  <si>
    <t>MR2B29F37J1098179</t>
  </si>
  <si>
    <t>MR2B29F38J1098871</t>
  </si>
  <si>
    <t>MR2K29F30H1075675</t>
  </si>
  <si>
    <t>NMTKH3BX0JR039942</t>
  </si>
  <si>
    <t>UNIDAD SIN SALIDA</t>
  </si>
  <si>
    <t>EN FEBRERO</t>
  </si>
  <si>
    <t xml:space="preserve">EN TIEMPO </t>
  </si>
  <si>
    <t>EN TIEMPO</t>
  </si>
  <si>
    <t>RICARDO</t>
  </si>
  <si>
    <t>neteo en febrero</t>
  </si>
  <si>
    <t>EDITADA</t>
  </si>
  <si>
    <t xml:space="preserve">UNIDAD SIN SALIDA </t>
  </si>
  <si>
    <t>AJUSTAR ERROR EN LA TRANSFE T-4942</t>
  </si>
  <si>
    <t>300-0434N/18</t>
  </si>
  <si>
    <t>MR0EX8CB6J1400686 / TOYOTA MOTOR SA</t>
  </si>
  <si>
    <t>300-0402N/18</t>
  </si>
  <si>
    <t>JU528687</t>
  </si>
  <si>
    <t>300-0404N/18</t>
  </si>
  <si>
    <t>300-0405N/18</t>
  </si>
  <si>
    <t>MR0EX8CBXJ1400738 / MEGAMOTORS NIPP</t>
  </si>
  <si>
    <t>5TDYZ3DC7JS910600 / SAMURAI MOTORS</t>
  </si>
  <si>
    <t>MHKMF53F0JK022847 / AUTOMOTRIZ OAXA</t>
  </si>
  <si>
    <t>3TMAZ5CN5JM053502 / AUTOMOTRIZ OAXA</t>
  </si>
  <si>
    <t>MR0EX8DD2J0256740 / UNITED AUTO DE</t>
  </si>
  <si>
    <t>5YFBPRHE8JP784850 / OZ AUTOMOTRIZ S</t>
  </si>
  <si>
    <t>MHKMF53E0JK014528 / TOYOMOTORS DE P</t>
  </si>
  <si>
    <t>MR0EX8DD4J0177876 / UNITED AUTO DE</t>
  </si>
  <si>
    <t>4T1B11HK2JU563526 / DURANGO AUTOMOT</t>
  </si>
  <si>
    <t>MR0EX8DDXJ0256484 / TOYOMOTORS DE P</t>
  </si>
  <si>
    <t>MR0EX8DD3J0256245 / SAMURAI MOTORS</t>
  </si>
  <si>
    <t>MR0FA8CD0J3900483 / ALDEN QUERETARO</t>
  </si>
  <si>
    <t>MR0FA8CD8J3950564 / TOYOMOTORS S.A</t>
  </si>
  <si>
    <t>5TDYZRFH7JS246505 / UNITED AUTO DE</t>
  </si>
  <si>
    <t>3TMCZ5AN1JM124576 / ALECSA PACHUCA,</t>
  </si>
  <si>
    <t>JTDKBRFU2H3045100 / CEVER LOMAS VER</t>
  </si>
  <si>
    <t>OK</t>
  </si>
  <si>
    <t>INTERCAMBIO EN FEB</t>
  </si>
  <si>
    <t xml:space="preserve"> </t>
  </si>
  <si>
    <t>300-0410N/18</t>
  </si>
  <si>
    <t>JTFSX23P5J6187055 / CEVER LOMA</t>
  </si>
  <si>
    <t>300-0412N/18</t>
  </si>
  <si>
    <t>MHKMF53E2JK015146 / OZ AUTOMOT</t>
  </si>
  <si>
    <t>300-0454N/18</t>
  </si>
  <si>
    <t>300-0504N/18</t>
  </si>
  <si>
    <t>300-0509N/18</t>
  </si>
  <si>
    <t>MHKMF53F0JK023111 / OZ AUTOMOT</t>
  </si>
  <si>
    <t>300-0510N/18</t>
  </si>
  <si>
    <t>300-0513N/18</t>
  </si>
  <si>
    <t>300-0514N/18</t>
  </si>
  <si>
    <t>300-0515N/18</t>
  </si>
  <si>
    <t>300-0516N/18</t>
  </si>
  <si>
    <t>300-0519N/18</t>
  </si>
  <si>
    <t>300-0521N/18</t>
  </si>
  <si>
    <t>300-0541N/18</t>
  </si>
  <si>
    <t>300-0593N/18</t>
  </si>
  <si>
    <t>300-2022N/17</t>
  </si>
  <si>
    <t>300-0511N/18</t>
  </si>
  <si>
    <t>300-0528N/18</t>
  </si>
  <si>
    <t>300-0543N/18</t>
  </si>
  <si>
    <t>PAGO EN FEBRERO</t>
  </si>
  <si>
    <t>SUSTITUCION DE CREDITO EN FEB</t>
  </si>
  <si>
    <t>300-0063N/18</t>
  </si>
  <si>
    <t>4T1B11HKXJU009196 / TOYOTA FINANCIA</t>
  </si>
  <si>
    <t>300-0327N/18</t>
  </si>
  <si>
    <t>MR0HA8CD0J1088557 / TOYOTA FINANCIA</t>
  </si>
  <si>
    <t>300-0380N/18</t>
  </si>
  <si>
    <t>5TDYZ3DC9JS902627 / TOYOTA FINANCIA</t>
  </si>
  <si>
    <t>300-0483N/18</t>
  </si>
  <si>
    <t>PAGO EN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</si>
</sst>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Fill="1"/>
    <xf numFmtId="0" fontId="2" fillId="0" borderId="0" xfId="0" applyFont="1"/>
    <xf numFmtId="0" fontId="4" fillId="0" borderId="0" xfId="0" applyFon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5" fillId="0" borderId="0" xfId="0" applyFont="1"/>
    <xf numFmtId="0" fontId="0" fillId="0" borderId="0" xfId="0" applyFont="1"/>
    <xf numFmtId="0" fontId="7" fillId="0" borderId="0" xfId="0" applyFont="1"/>
    <xf numFmtId="0" fontId="0" fillId="4" borderId="0" xfId="0" applyFill="1"/>
    <xf numFmtId="0" fontId="6" fillId="4" borderId="0" xfId="0" applyFont="1" applyFill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0" applyNumberFormat="1" applyFill="1"/>
    <xf numFmtId="14" fontId="0" fillId="0" borderId="0" xfId="0" applyNumberFormat="1" applyFill="1"/>
    <xf numFmtId="4" fontId="5" fillId="0" borderId="0" xfId="0" applyNumberFormat="1" applyFont="1"/>
    <xf numFmtId="4" fontId="0" fillId="0" borderId="0" xfId="0" applyNumberFormat="1" applyFont="1"/>
    <xf numFmtId="0" fontId="0" fillId="0" borderId="0" xfId="0" applyFont="1" applyFill="1"/>
    <xf numFmtId="4" fontId="0" fillId="0" borderId="0" xfId="0" applyNumberFormat="1" applyFont="1" applyFill="1"/>
    <xf numFmtId="0" fontId="10" fillId="0" borderId="0" xfId="0" applyFont="1"/>
    <xf numFmtId="4" fontId="10" fillId="0" borderId="0" xfId="0" applyNumberFormat="1" applyFont="1"/>
    <xf numFmtId="0" fontId="0" fillId="0" borderId="0" xfId="0"/>
    <xf numFmtId="4" fontId="0" fillId="0" borderId="0" xfId="0" applyNumberFormat="1"/>
  </cellXfs>
  <cellStyles count="3">
    <cellStyle name="Millares 2" xfId="2"/>
    <cellStyle name="Millares 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4"/>
  <sheetViews>
    <sheetView tabSelected="1" workbookViewId="0">
      <selection activeCell="I2" sqref="I2"/>
    </sheetView>
  </sheetViews>
  <sheetFormatPr baseColWidth="10" defaultRowHeight="15" x14ac:dyDescent="0.25"/>
  <cols>
    <col min="1" max="1" width="14.5703125" bestFit="1" customWidth="1"/>
    <col min="2" max="2" width="39.5703125" bestFit="1" customWidth="1"/>
    <col min="3" max="3" width="14.42578125" bestFit="1" customWidth="1"/>
    <col min="4" max="4" width="2.5703125" style="9" customWidth="1"/>
    <col min="5" max="5" width="20.7109375" bestFit="1" customWidth="1"/>
    <col min="7" max="7" width="12.7109375" bestFit="1" customWidth="1"/>
    <col min="8" max="8" width="13.42578125" bestFit="1" customWidth="1"/>
  </cols>
  <sheetData>
    <row r="1" spans="1:13" x14ac:dyDescent="0.25">
      <c r="A1" s="3"/>
      <c r="B1" s="3"/>
      <c r="C1" s="3"/>
      <c r="D1" s="10"/>
      <c r="E1" s="10"/>
      <c r="F1" s="3"/>
      <c r="G1" s="3"/>
    </row>
    <row r="2" spans="1:13" x14ac:dyDescent="0.25">
      <c r="A2" s="3"/>
      <c r="B2" s="5" t="s">
        <v>542</v>
      </c>
      <c r="C2" s="3"/>
      <c r="D2" s="10"/>
      <c r="E2" s="10"/>
      <c r="F2" s="3"/>
      <c r="G2" s="3"/>
    </row>
    <row r="3" spans="1:13" x14ac:dyDescent="0.25">
      <c r="A3" s="3"/>
      <c r="B3" s="5" t="s">
        <v>543</v>
      </c>
      <c r="C3" s="3"/>
      <c r="D3" s="10"/>
      <c r="E3" s="10"/>
      <c r="F3" s="3"/>
      <c r="G3" s="3"/>
    </row>
    <row r="4" spans="1:13" x14ac:dyDescent="0.25">
      <c r="A4" s="3"/>
      <c r="B4" s="5" t="s">
        <v>544</v>
      </c>
      <c r="C4" s="3"/>
      <c r="D4" s="10"/>
      <c r="E4" s="10"/>
      <c r="F4" s="3"/>
      <c r="G4" s="3"/>
    </row>
    <row r="5" spans="1:13" x14ac:dyDescent="0.25">
      <c r="A5" s="3"/>
      <c r="B5" s="6" t="s">
        <v>550</v>
      </c>
      <c r="C5" s="3"/>
      <c r="D5" s="10"/>
      <c r="E5" s="10"/>
      <c r="F5" s="3"/>
      <c r="G5" s="3"/>
    </row>
    <row r="6" spans="1:13" x14ac:dyDescent="0.25">
      <c r="A6" s="3"/>
      <c r="B6" s="3"/>
      <c r="C6" s="3"/>
      <c r="D6" s="10"/>
      <c r="E6" s="10"/>
      <c r="F6" s="3"/>
      <c r="G6" s="3"/>
    </row>
    <row r="7" spans="1:13" x14ac:dyDescent="0.25">
      <c r="A7" s="7" t="s">
        <v>545</v>
      </c>
      <c r="B7" s="7" t="s">
        <v>546</v>
      </c>
      <c r="C7" s="7" t="s">
        <v>547</v>
      </c>
      <c r="D7" s="8"/>
      <c r="E7" s="7" t="s">
        <v>546</v>
      </c>
      <c r="F7" s="7" t="s">
        <v>548</v>
      </c>
      <c r="G7" s="7" t="s">
        <v>549</v>
      </c>
    </row>
    <row r="8" spans="1:13" s="24" customFormat="1" x14ac:dyDescent="0.25">
      <c r="A8" s="24" t="s">
        <v>0</v>
      </c>
      <c r="B8" s="24" t="s">
        <v>1</v>
      </c>
      <c r="C8" s="25">
        <v>-428300</v>
      </c>
      <c r="D8" s="9"/>
      <c r="E8" s="24" t="s">
        <v>754</v>
      </c>
      <c r="F8" s="14">
        <v>43125</v>
      </c>
      <c r="G8" s="25">
        <v>428300</v>
      </c>
      <c r="H8" s="25">
        <f>+C8+G8</f>
        <v>0</v>
      </c>
      <c r="J8" s="34"/>
      <c r="K8" s="34"/>
      <c r="L8" s="35"/>
      <c r="M8" s="25"/>
    </row>
    <row r="9" spans="1:13" s="24" customFormat="1" x14ac:dyDescent="0.25">
      <c r="A9" s="24" t="s">
        <v>2</v>
      </c>
      <c r="B9" s="24" t="s">
        <v>3</v>
      </c>
      <c r="C9" s="25">
        <v>-127900</v>
      </c>
      <c r="D9" s="9"/>
      <c r="E9" s="24" t="s">
        <v>650</v>
      </c>
      <c r="F9" s="14">
        <v>43125</v>
      </c>
      <c r="G9" s="25">
        <v>127900</v>
      </c>
      <c r="H9" s="25">
        <f>+C9+G9</f>
        <v>0</v>
      </c>
      <c r="J9" s="34"/>
      <c r="K9" s="34"/>
      <c r="L9" s="35"/>
      <c r="M9" s="35"/>
    </row>
    <row r="10" spans="1:13" s="3" customFormat="1" x14ac:dyDescent="0.25">
      <c r="A10" s="3" t="s">
        <v>5</v>
      </c>
      <c r="B10" s="3" t="s">
        <v>6</v>
      </c>
      <c r="C10" s="4">
        <v>-99200</v>
      </c>
      <c r="D10" s="9"/>
      <c r="E10" s="13" t="s">
        <v>770</v>
      </c>
      <c r="F10" s="14">
        <v>43126</v>
      </c>
      <c r="G10" s="15">
        <v>99200</v>
      </c>
      <c r="H10" s="1">
        <f>+C10+G10</f>
        <v>0</v>
      </c>
      <c r="J10" s="34"/>
      <c r="K10" s="34"/>
      <c r="L10" s="35"/>
      <c r="M10" s="35"/>
    </row>
    <row r="11" spans="1:13" x14ac:dyDescent="0.25">
      <c r="A11" s="24" t="s">
        <v>7</v>
      </c>
      <c r="B11" s="24" t="s">
        <v>8</v>
      </c>
      <c r="C11" s="25">
        <v>-246900.38</v>
      </c>
      <c r="E11" s="12" t="s">
        <v>804</v>
      </c>
      <c r="F11" s="14"/>
      <c r="G11" s="15"/>
      <c r="H11" s="15"/>
      <c r="J11" s="34"/>
      <c r="K11" s="34"/>
      <c r="L11" s="35"/>
      <c r="M11" s="35"/>
    </row>
    <row r="12" spans="1:13" x14ac:dyDescent="0.25">
      <c r="A12" t="s">
        <v>9</v>
      </c>
      <c r="B12" t="s">
        <v>10</v>
      </c>
      <c r="C12" s="1">
        <v>-397435.13</v>
      </c>
      <c r="E12" s="24" t="s">
        <v>597</v>
      </c>
      <c r="F12" s="14">
        <v>42978</v>
      </c>
      <c r="G12" s="15">
        <v>397435.13</v>
      </c>
      <c r="H12" s="15">
        <f t="shared" ref="H12:H24" si="0">+C12+G12</f>
        <v>0</v>
      </c>
      <c r="J12" s="34"/>
      <c r="K12" s="34"/>
      <c r="L12" s="35"/>
      <c r="M12" s="35"/>
    </row>
    <row r="13" spans="1:13" x14ac:dyDescent="0.25">
      <c r="A13" t="s">
        <v>11</v>
      </c>
      <c r="B13" t="s">
        <v>12</v>
      </c>
      <c r="C13" s="1">
        <v>-761013.63</v>
      </c>
      <c r="E13" s="13" t="s">
        <v>762</v>
      </c>
      <c r="F13" s="14">
        <v>43126</v>
      </c>
      <c r="G13" s="15">
        <v>761013.63</v>
      </c>
      <c r="H13" s="15">
        <f t="shared" si="0"/>
        <v>0</v>
      </c>
      <c r="J13" s="34"/>
      <c r="K13" s="34"/>
      <c r="L13" s="35"/>
      <c r="M13" s="35"/>
    </row>
    <row r="14" spans="1:13" s="34" customFormat="1" x14ac:dyDescent="0.25">
      <c r="A14" s="34" t="s">
        <v>854</v>
      </c>
      <c r="B14" s="34" t="s">
        <v>855</v>
      </c>
      <c r="C14" s="35">
        <v>-124900.03</v>
      </c>
      <c r="D14" s="9"/>
      <c r="E14" s="34" t="s">
        <v>861</v>
      </c>
      <c r="F14" s="14"/>
      <c r="G14" s="35"/>
      <c r="H14" s="35"/>
      <c r="L14" s="35"/>
      <c r="M14" s="35"/>
    </row>
    <row r="15" spans="1:13" x14ac:dyDescent="0.25">
      <c r="A15" t="s">
        <v>13</v>
      </c>
      <c r="B15" t="s">
        <v>14</v>
      </c>
      <c r="C15" s="1">
        <v>-259377.77</v>
      </c>
      <c r="E15" s="13" t="s">
        <v>764</v>
      </c>
      <c r="F15" s="14">
        <v>43126</v>
      </c>
      <c r="G15" s="15">
        <v>259377.77</v>
      </c>
      <c r="H15" s="15">
        <f t="shared" si="0"/>
        <v>0</v>
      </c>
      <c r="J15" s="34"/>
      <c r="K15" s="34"/>
      <c r="L15" s="35"/>
      <c r="M15" s="35"/>
    </row>
    <row r="16" spans="1:13" x14ac:dyDescent="0.25">
      <c r="A16" t="s">
        <v>15</v>
      </c>
      <c r="B16" t="s">
        <v>16</v>
      </c>
      <c r="C16" s="1">
        <v>-323303.71000000002</v>
      </c>
      <c r="E16" s="24" t="s">
        <v>643</v>
      </c>
      <c r="F16" s="14">
        <v>43007</v>
      </c>
      <c r="G16" s="15">
        <v>323303.71000000002</v>
      </c>
      <c r="H16" s="15">
        <f t="shared" si="0"/>
        <v>0</v>
      </c>
      <c r="J16" s="34"/>
      <c r="K16" s="34"/>
      <c r="L16" s="35"/>
      <c r="M16" s="35"/>
    </row>
    <row r="17" spans="1:13" x14ac:dyDescent="0.25">
      <c r="A17" t="s">
        <v>17</v>
      </c>
      <c r="B17" t="s">
        <v>18</v>
      </c>
      <c r="C17" s="1">
        <v>-282426.55</v>
      </c>
      <c r="E17" s="13" t="s">
        <v>635</v>
      </c>
      <c r="F17" s="14">
        <v>43007</v>
      </c>
      <c r="G17" s="15">
        <v>282426.55</v>
      </c>
      <c r="H17" s="15">
        <f t="shared" si="0"/>
        <v>0</v>
      </c>
      <c r="J17" s="34"/>
      <c r="K17" s="34"/>
      <c r="L17" s="35"/>
      <c r="M17" s="35"/>
    </row>
    <row r="18" spans="1:13" x14ac:dyDescent="0.25">
      <c r="A18" t="s">
        <v>19</v>
      </c>
      <c r="B18" t="s">
        <v>20</v>
      </c>
      <c r="C18" s="1">
        <v>-282426.55</v>
      </c>
      <c r="E18" s="13" t="s">
        <v>626</v>
      </c>
      <c r="F18" s="14">
        <v>43010</v>
      </c>
      <c r="G18" s="15">
        <v>282426.55</v>
      </c>
      <c r="H18" s="15">
        <f t="shared" si="0"/>
        <v>0</v>
      </c>
      <c r="J18" s="34"/>
      <c r="K18" s="34"/>
      <c r="L18" s="35"/>
      <c r="M18" s="35"/>
    </row>
    <row r="19" spans="1:13" x14ac:dyDescent="0.25">
      <c r="A19" t="s">
        <v>21</v>
      </c>
      <c r="B19" t="s">
        <v>22</v>
      </c>
      <c r="C19" s="1">
        <v>-282426.55</v>
      </c>
      <c r="E19" s="13" t="s">
        <v>630</v>
      </c>
      <c r="F19" s="14">
        <v>43010</v>
      </c>
      <c r="G19" s="15">
        <v>282426.55</v>
      </c>
      <c r="H19" s="15">
        <f t="shared" si="0"/>
        <v>0</v>
      </c>
      <c r="J19" s="34"/>
      <c r="K19" s="34"/>
      <c r="L19" s="35"/>
      <c r="M19" s="35"/>
    </row>
    <row r="20" spans="1:13" x14ac:dyDescent="0.25">
      <c r="A20" t="s">
        <v>23</v>
      </c>
      <c r="B20" t="s">
        <v>24</v>
      </c>
      <c r="C20" s="1">
        <v>-282426.55</v>
      </c>
      <c r="E20" s="13" t="s">
        <v>763</v>
      </c>
      <c r="F20" s="14">
        <v>43126</v>
      </c>
      <c r="G20" s="15">
        <v>282426.55</v>
      </c>
      <c r="H20" s="15">
        <f t="shared" si="0"/>
        <v>0</v>
      </c>
      <c r="J20" s="34"/>
      <c r="K20" s="34"/>
      <c r="L20" s="35"/>
      <c r="M20" s="35"/>
    </row>
    <row r="21" spans="1:13" x14ac:dyDescent="0.25">
      <c r="A21" t="s">
        <v>25</v>
      </c>
      <c r="B21" t="s">
        <v>26</v>
      </c>
      <c r="C21" s="1">
        <v>-282426.55</v>
      </c>
      <c r="E21" s="13" t="s">
        <v>627</v>
      </c>
      <c r="F21" s="14">
        <v>43010</v>
      </c>
      <c r="G21" s="15">
        <v>282426.55</v>
      </c>
      <c r="H21" s="15">
        <f t="shared" si="0"/>
        <v>0</v>
      </c>
      <c r="J21" s="34"/>
      <c r="K21" s="34"/>
      <c r="L21" s="35"/>
      <c r="M21" s="35"/>
    </row>
    <row r="22" spans="1:13" x14ac:dyDescent="0.25">
      <c r="A22" t="s">
        <v>27</v>
      </c>
      <c r="B22" t="s">
        <v>28</v>
      </c>
      <c r="C22" s="1">
        <v>-282426.55</v>
      </c>
      <c r="E22" s="13" t="s">
        <v>632</v>
      </c>
      <c r="F22" s="14">
        <v>43010</v>
      </c>
      <c r="G22" s="15">
        <v>282426.55</v>
      </c>
      <c r="H22" s="15">
        <f t="shared" si="0"/>
        <v>0</v>
      </c>
      <c r="J22" s="34"/>
      <c r="K22" s="34"/>
      <c r="L22" s="35"/>
      <c r="M22" s="35"/>
    </row>
    <row r="23" spans="1:13" x14ac:dyDescent="0.25">
      <c r="A23" t="s">
        <v>29</v>
      </c>
      <c r="B23" t="s">
        <v>30</v>
      </c>
      <c r="C23" s="1">
        <v>-282426.55</v>
      </c>
      <c r="E23" s="13" t="s">
        <v>629</v>
      </c>
      <c r="F23" s="14">
        <v>43017</v>
      </c>
      <c r="G23" s="15">
        <v>282426.55</v>
      </c>
      <c r="H23" s="15">
        <f t="shared" si="0"/>
        <v>0</v>
      </c>
      <c r="J23" s="34"/>
      <c r="K23" s="34"/>
      <c r="L23" s="35"/>
      <c r="M23" s="35"/>
    </row>
    <row r="24" spans="1:13" x14ac:dyDescent="0.25">
      <c r="A24" t="s">
        <v>31</v>
      </c>
      <c r="B24" t="s">
        <v>32</v>
      </c>
      <c r="C24" s="1">
        <v>-830162.01</v>
      </c>
      <c r="E24" s="13" t="s">
        <v>608</v>
      </c>
      <c r="F24" s="14">
        <v>43017</v>
      </c>
      <c r="G24" s="15">
        <v>830162.01</v>
      </c>
      <c r="H24" s="15">
        <f t="shared" si="0"/>
        <v>0</v>
      </c>
      <c r="J24" s="34"/>
      <c r="K24" s="34"/>
      <c r="L24" s="35"/>
      <c r="M24" s="35"/>
    </row>
    <row r="25" spans="1:13" x14ac:dyDescent="0.25">
      <c r="A25" t="s">
        <v>33</v>
      </c>
      <c r="B25" t="s">
        <v>34</v>
      </c>
      <c r="C25" s="1">
        <v>-44377.77</v>
      </c>
      <c r="E25" s="12" t="s">
        <v>798</v>
      </c>
      <c r="F25" s="14"/>
      <c r="G25" s="15"/>
      <c r="H25" s="15"/>
      <c r="J25" s="34"/>
      <c r="K25" s="34"/>
      <c r="L25" s="35"/>
      <c r="M25" s="35"/>
    </row>
    <row r="26" spans="1:13" x14ac:dyDescent="0.25">
      <c r="A26" t="s">
        <v>35</v>
      </c>
      <c r="B26" t="s">
        <v>36</v>
      </c>
      <c r="C26" s="1">
        <v>-723838.11</v>
      </c>
      <c r="E26" s="24" t="s">
        <v>620</v>
      </c>
      <c r="F26" s="14">
        <v>43019</v>
      </c>
      <c r="G26" s="15">
        <v>723838.11</v>
      </c>
      <c r="H26" s="15">
        <f>+C26+G26</f>
        <v>0</v>
      </c>
      <c r="J26" s="34"/>
      <c r="K26" s="34"/>
      <c r="L26" s="35"/>
      <c r="M26" s="35"/>
    </row>
    <row r="27" spans="1:13" x14ac:dyDescent="0.25">
      <c r="A27" t="s">
        <v>37</v>
      </c>
      <c r="B27" t="s">
        <v>38</v>
      </c>
      <c r="C27" s="1">
        <v>-246900.38</v>
      </c>
      <c r="E27" s="12" t="s">
        <v>798</v>
      </c>
      <c r="F27" s="14"/>
      <c r="G27" s="15"/>
      <c r="H27" s="15"/>
      <c r="J27" s="34"/>
      <c r="K27" s="34"/>
      <c r="L27" s="35"/>
      <c r="M27" s="35"/>
    </row>
    <row r="28" spans="1:13" x14ac:dyDescent="0.25">
      <c r="A28" t="s">
        <v>39</v>
      </c>
      <c r="B28" t="s">
        <v>40</v>
      </c>
      <c r="C28" s="1">
        <v>-395243.9</v>
      </c>
      <c r="E28" s="24" t="s">
        <v>560</v>
      </c>
      <c r="F28" s="14">
        <v>43024</v>
      </c>
      <c r="G28" s="15">
        <v>395243.9</v>
      </c>
      <c r="H28" s="15">
        <f t="shared" ref="H28:H48" si="1">+C28+G28</f>
        <v>0</v>
      </c>
      <c r="J28" s="34"/>
      <c r="K28" s="34"/>
      <c r="L28" s="35"/>
      <c r="M28" s="35"/>
    </row>
    <row r="29" spans="1:13" x14ac:dyDescent="0.25">
      <c r="A29" t="s">
        <v>41</v>
      </c>
      <c r="B29" t="s">
        <v>42</v>
      </c>
      <c r="C29" s="1">
        <v>-290792.40000000002</v>
      </c>
      <c r="E29" s="13" t="s">
        <v>628</v>
      </c>
      <c r="F29" s="14">
        <v>43014</v>
      </c>
      <c r="G29" s="15">
        <v>290792.40000000002</v>
      </c>
      <c r="H29" s="15">
        <f t="shared" si="1"/>
        <v>0</v>
      </c>
      <c r="J29" s="34"/>
      <c r="K29" s="34"/>
      <c r="L29" s="35"/>
      <c r="M29" s="35"/>
    </row>
    <row r="30" spans="1:13" x14ac:dyDescent="0.25">
      <c r="A30" t="s">
        <v>43</v>
      </c>
      <c r="B30" t="s">
        <v>44</v>
      </c>
      <c r="C30" s="1">
        <v>-282426.55</v>
      </c>
      <c r="E30" s="13" t="s">
        <v>636</v>
      </c>
      <c r="F30" s="14">
        <v>43014</v>
      </c>
      <c r="G30" s="15">
        <v>282426.55</v>
      </c>
      <c r="H30" s="15">
        <f t="shared" si="1"/>
        <v>0</v>
      </c>
      <c r="J30" s="34"/>
      <c r="K30" s="34"/>
      <c r="L30" s="35"/>
      <c r="M30" s="35"/>
    </row>
    <row r="31" spans="1:13" x14ac:dyDescent="0.25">
      <c r="A31" t="s">
        <v>45</v>
      </c>
      <c r="B31" t="s">
        <v>46</v>
      </c>
      <c r="C31" s="25">
        <v>-282426.55</v>
      </c>
      <c r="E31" s="24" t="s">
        <v>633</v>
      </c>
      <c r="F31" s="14">
        <v>43014</v>
      </c>
      <c r="G31" s="15">
        <v>282426.55</v>
      </c>
      <c r="H31" s="15">
        <f t="shared" si="1"/>
        <v>0</v>
      </c>
      <c r="J31" s="34"/>
      <c r="K31" s="34"/>
      <c r="L31" s="35"/>
      <c r="M31" s="35"/>
    </row>
    <row r="32" spans="1:13" x14ac:dyDescent="0.25">
      <c r="A32" t="s">
        <v>47</v>
      </c>
      <c r="B32" t="s">
        <v>48</v>
      </c>
      <c r="C32" s="1">
        <v>-282426.55</v>
      </c>
      <c r="E32" s="13" t="s">
        <v>624</v>
      </c>
      <c r="F32" s="14">
        <v>43014</v>
      </c>
      <c r="G32" s="15">
        <v>282426.55</v>
      </c>
      <c r="H32" s="15">
        <f t="shared" si="1"/>
        <v>0</v>
      </c>
      <c r="J32" s="34"/>
      <c r="K32" s="34"/>
      <c r="L32" s="35"/>
      <c r="M32" s="35"/>
    </row>
    <row r="33" spans="1:13" x14ac:dyDescent="0.25">
      <c r="A33" t="s">
        <v>49</v>
      </c>
      <c r="B33" t="s">
        <v>50</v>
      </c>
      <c r="C33" s="1">
        <v>-282426.55</v>
      </c>
      <c r="E33" s="13" t="s">
        <v>637</v>
      </c>
      <c r="F33" s="14">
        <v>43014</v>
      </c>
      <c r="G33" s="15">
        <v>282426.55</v>
      </c>
      <c r="H33" s="15">
        <f t="shared" si="1"/>
        <v>0</v>
      </c>
      <c r="J33" s="34"/>
      <c r="K33" s="34"/>
      <c r="L33" s="35"/>
      <c r="M33" s="35"/>
    </row>
    <row r="34" spans="1:13" x14ac:dyDescent="0.25">
      <c r="A34" t="s">
        <v>51</v>
      </c>
      <c r="B34" t="s">
        <v>52</v>
      </c>
      <c r="C34" s="1">
        <v>-282426.55</v>
      </c>
      <c r="E34" s="13" t="s">
        <v>645</v>
      </c>
      <c r="F34" s="14">
        <v>43014</v>
      </c>
      <c r="G34" s="15">
        <v>282426.55</v>
      </c>
      <c r="H34" s="15">
        <f t="shared" si="1"/>
        <v>0</v>
      </c>
      <c r="J34" s="34"/>
      <c r="K34" s="34"/>
      <c r="L34" s="35"/>
      <c r="M34" s="35"/>
    </row>
    <row r="35" spans="1:13" x14ac:dyDescent="0.25">
      <c r="A35" t="s">
        <v>53</v>
      </c>
      <c r="B35" t="s">
        <v>54</v>
      </c>
      <c r="C35" s="1">
        <v>-306201.44</v>
      </c>
      <c r="E35" s="13" t="s">
        <v>642</v>
      </c>
      <c r="F35" s="14">
        <v>43007</v>
      </c>
      <c r="G35" s="15">
        <v>306201.44</v>
      </c>
      <c r="H35" s="15">
        <f t="shared" si="1"/>
        <v>0</v>
      </c>
      <c r="J35" s="34"/>
      <c r="K35" s="34"/>
      <c r="L35" s="35"/>
      <c r="M35" s="35"/>
    </row>
    <row r="36" spans="1:13" x14ac:dyDescent="0.25">
      <c r="A36" t="s">
        <v>55</v>
      </c>
      <c r="B36" t="s">
        <v>56</v>
      </c>
      <c r="C36" s="1">
        <v>-282426.55</v>
      </c>
      <c r="E36" s="13" t="s">
        <v>638</v>
      </c>
      <c r="F36" s="14">
        <v>43026</v>
      </c>
      <c r="G36" s="15">
        <v>282426.55</v>
      </c>
      <c r="H36" s="15">
        <f t="shared" si="1"/>
        <v>0</v>
      </c>
      <c r="J36" s="34"/>
      <c r="K36" s="34"/>
      <c r="L36" s="35"/>
      <c r="M36" s="35"/>
    </row>
    <row r="37" spans="1:13" x14ac:dyDescent="0.25">
      <c r="A37" t="s">
        <v>57</v>
      </c>
      <c r="B37" t="s">
        <v>58</v>
      </c>
      <c r="C37" s="1">
        <v>-282426.55</v>
      </c>
      <c r="E37" s="13" t="s">
        <v>639</v>
      </c>
      <c r="F37" s="14">
        <v>43031</v>
      </c>
      <c r="G37" s="15">
        <v>282426.55</v>
      </c>
      <c r="H37" s="15">
        <f t="shared" si="1"/>
        <v>0</v>
      </c>
      <c r="J37" s="34"/>
      <c r="K37" s="34"/>
      <c r="L37" s="35"/>
      <c r="M37" s="35"/>
    </row>
    <row r="38" spans="1:13" x14ac:dyDescent="0.25">
      <c r="A38" t="s">
        <v>59</v>
      </c>
      <c r="B38" t="s">
        <v>60</v>
      </c>
      <c r="C38" s="1">
        <v>-306201.44</v>
      </c>
      <c r="E38" s="13" t="s">
        <v>641</v>
      </c>
      <c r="F38" s="14">
        <v>43031</v>
      </c>
      <c r="G38" s="15">
        <v>306201.44</v>
      </c>
      <c r="H38" s="15">
        <f t="shared" si="1"/>
        <v>0</v>
      </c>
      <c r="J38" s="34"/>
      <c r="K38" s="34"/>
      <c r="L38" s="35"/>
      <c r="M38" s="35"/>
    </row>
    <row r="39" spans="1:13" x14ac:dyDescent="0.25">
      <c r="A39" t="s">
        <v>61</v>
      </c>
      <c r="B39" t="s">
        <v>62</v>
      </c>
      <c r="C39" s="1">
        <v>-282426.55</v>
      </c>
      <c r="E39" s="13" t="s">
        <v>625</v>
      </c>
      <c r="F39" s="14">
        <v>43031</v>
      </c>
      <c r="G39" s="15">
        <v>282426.55</v>
      </c>
      <c r="H39" s="15">
        <f t="shared" si="1"/>
        <v>0</v>
      </c>
      <c r="J39" s="34"/>
      <c r="K39" s="34"/>
      <c r="L39" s="35"/>
      <c r="M39" s="35"/>
    </row>
    <row r="40" spans="1:13" x14ac:dyDescent="0.25">
      <c r="A40" t="s">
        <v>63</v>
      </c>
      <c r="B40" t="s">
        <v>64</v>
      </c>
      <c r="C40" s="1">
        <v>-259377.77</v>
      </c>
      <c r="E40" s="13" t="s">
        <v>621</v>
      </c>
      <c r="F40" s="14">
        <v>43031</v>
      </c>
      <c r="G40" s="15">
        <v>259377.77</v>
      </c>
      <c r="H40" s="15">
        <f t="shared" si="1"/>
        <v>0</v>
      </c>
      <c r="J40" s="34"/>
      <c r="K40" s="34"/>
      <c r="L40" s="35"/>
      <c r="M40" s="35"/>
    </row>
    <row r="41" spans="1:13" x14ac:dyDescent="0.25">
      <c r="A41" t="s">
        <v>65</v>
      </c>
      <c r="B41" t="s">
        <v>66</v>
      </c>
      <c r="C41" s="1">
        <v>-244360.12</v>
      </c>
      <c r="E41" s="13" t="s">
        <v>693</v>
      </c>
      <c r="F41" s="14">
        <v>43038</v>
      </c>
      <c r="G41" s="15">
        <v>244360.12</v>
      </c>
      <c r="H41" s="15">
        <f t="shared" si="1"/>
        <v>0</v>
      </c>
      <c r="J41" s="34"/>
      <c r="K41" s="34"/>
      <c r="L41" s="35"/>
      <c r="M41" s="35"/>
    </row>
    <row r="42" spans="1:13" x14ac:dyDescent="0.25">
      <c r="A42" t="s">
        <v>67</v>
      </c>
      <c r="B42" t="s">
        <v>68</v>
      </c>
      <c r="C42" s="1">
        <v>-244360.12</v>
      </c>
      <c r="E42" s="13" t="s">
        <v>674</v>
      </c>
      <c r="F42" s="14">
        <v>43038</v>
      </c>
      <c r="G42" s="15">
        <v>244360.12</v>
      </c>
      <c r="H42" s="15">
        <f t="shared" si="1"/>
        <v>0</v>
      </c>
      <c r="J42" s="34"/>
      <c r="K42" s="34"/>
      <c r="L42" s="35"/>
      <c r="M42" s="35"/>
    </row>
    <row r="43" spans="1:13" x14ac:dyDescent="0.25">
      <c r="A43" t="s">
        <v>69</v>
      </c>
      <c r="B43" t="s">
        <v>70</v>
      </c>
      <c r="C43" s="1">
        <v>-244360.12</v>
      </c>
      <c r="E43" s="24" t="s">
        <v>679</v>
      </c>
      <c r="F43" s="14">
        <v>43125</v>
      </c>
      <c r="G43" s="15">
        <v>244360.12</v>
      </c>
      <c r="H43" s="15">
        <f t="shared" si="1"/>
        <v>0</v>
      </c>
      <c r="J43" s="34"/>
      <c r="K43" s="34"/>
      <c r="L43" s="35"/>
      <c r="M43" s="35"/>
    </row>
    <row r="44" spans="1:13" x14ac:dyDescent="0.25">
      <c r="A44" t="s">
        <v>71</v>
      </c>
      <c r="B44" t="s">
        <v>72</v>
      </c>
      <c r="C44" s="1">
        <v>-244360.12</v>
      </c>
      <c r="E44" s="24" t="s">
        <v>686</v>
      </c>
      <c r="F44" s="14">
        <v>43038</v>
      </c>
      <c r="G44" s="15">
        <v>244360.12</v>
      </c>
      <c r="H44" s="15">
        <f t="shared" si="1"/>
        <v>0</v>
      </c>
      <c r="J44" s="34"/>
      <c r="K44" s="34"/>
      <c r="L44" s="35"/>
      <c r="M44" s="35"/>
    </row>
    <row r="45" spans="1:13" x14ac:dyDescent="0.25">
      <c r="A45" t="s">
        <v>73</v>
      </c>
      <c r="B45" t="s">
        <v>74</v>
      </c>
      <c r="C45" s="1">
        <v>-244360.12</v>
      </c>
      <c r="E45" s="24" t="s">
        <v>677</v>
      </c>
      <c r="F45" s="14">
        <v>43125</v>
      </c>
      <c r="G45" s="15">
        <v>244360.12</v>
      </c>
      <c r="H45" s="15">
        <f t="shared" si="1"/>
        <v>0</v>
      </c>
      <c r="J45" s="34"/>
      <c r="K45" s="34"/>
      <c r="L45" s="35"/>
      <c r="M45" s="35"/>
    </row>
    <row r="46" spans="1:13" x14ac:dyDescent="0.25">
      <c r="A46" t="s">
        <v>75</v>
      </c>
      <c r="B46" t="s">
        <v>76</v>
      </c>
      <c r="C46" s="1">
        <v>-92000</v>
      </c>
      <c r="E46" s="24" t="s">
        <v>647</v>
      </c>
      <c r="F46" s="14">
        <v>42947</v>
      </c>
      <c r="G46" s="15">
        <v>92000</v>
      </c>
      <c r="H46" s="15">
        <f t="shared" si="1"/>
        <v>0</v>
      </c>
      <c r="J46" s="34"/>
      <c r="K46" s="34"/>
      <c r="L46" s="35"/>
      <c r="M46" s="35"/>
    </row>
    <row r="47" spans="1:13" x14ac:dyDescent="0.25">
      <c r="A47" t="s">
        <v>77</v>
      </c>
      <c r="B47" t="s">
        <v>78</v>
      </c>
      <c r="C47" s="1">
        <v>-487871.43</v>
      </c>
      <c r="E47" s="13" t="s">
        <v>732</v>
      </c>
      <c r="F47" s="14">
        <v>43125</v>
      </c>
      <c r="G47" s="15">
        <v>487871.43</v>
      </c>
      <c r="H47" s="15">
        <f t="shared" si="1"/>
        <v>0</v>
      </c>
      <c r="J47" s="34"/>
      <c r="K47" s="34"/>
      <c r="L47" s="35"/>
      <c r="M47" s="35"/>
    </row>
    <row r="48" spans="1:13" x14ac:dyDescent="0.25">
      <c r="A48" t="s">
        <v>79</v>
      </c>
      <c r="B48" t="s">
        <v>80</v>
      </c>
      <c r="C48" s="1">
        <v>-310446.67</v>
      </c>
      <c r="E48" s="13" t="s">
        <v>703</v>
      </c>
      <c r="F48" s="14">
        <v>43125</v>
      </c>
      <c r="G48" s="15">
        <v>310446.67</v>
      </c>
      <c r="H48" s="15">
        <f t="shared" si="1"/>
        <v>0</v>
      </c>
      <c r="J48" s="34"/>
      <c r="K48" s="34"/>
      <c r="L48" s="35"/>
      <c r="M48" s="35"/>
    </row>
    <row r="49" spans="1:13" x14ac:dyDescent="0.25">
      <c r="A49" t="s">
        <v>81</v>
      </c>
      <c r="B49" t="s">
        <v>82</v>
      </c>
      <c r="C49" s="1">
        <v>-354614.29</v>
      </c>
      <c r="E49" s="12" t="s">
        <v>852</v>
      </c>
      <c r="F49" s="14"/>
      <c r="G49" s="15"/>
      <c r="H49" s="15"/>
      <c r="J49" s="34"/>
      <c r="K49" s="34"/>
      <c r="L49" s="35"/>
      <c r="M49" s="35"/>
    </row>
    <row r="50" spans="1:13" x14ac:dyDescent="0.25">
      <c r="A50" t="s">
        <v>83</v>
      </c>
      <c r="B50" t="s">
        <v>84</v>
      </c>
      <c r="C50" s="1">
        <v>-487871.43</v>
      </c>
      <c r="E50" s="13" t="s">
        <v>727</v>
      </c>
      <c r="F50" s="14">
        <v>43039</v>
      </c>
      <c r="G50" s="15">
        <v>487871.43</v>
      </c>
      <c r="H50" s="15">
        <f>+C50+G50</f>
        <v>0</v>
      </c>
      <c r="J50" s="34"/>
      <c r="K50" s="34"/>
      <c r="L50" s="35"/>
      <c r="M50" s="35"/>
    </row>
    <row r="51" spans="1:13" x14ac:dyDescent="0.25">
      <c r="A51" t="s">
        <v>85</v>
      </c>
      <c r="B51" t="s">
        <v>86</v>
      </c>
      <c r="C51" s="25">
        <v>-282426.55</v>
      </c>
      <c r="E51" s="24" t="s">
        <v>622</v>
      </c>
      <c r="F51" s="14">
        <v>43045</v>
      </c>
      <c r="G51" s="25">
        <v>282426.55</v>
      </c>
      <c r="H51" s="15">
        <f>+C51+G51</f>
        <v>0</v>
      </c>
      <c r="J51" s="34"/>
      <c r="K51" s="34"/>
      <c r="L51" s="35"/>
      <c r="M51" s="35"/>
    </row>
    <row r="52" spans="1:13" x14ac:dyDescent="0.25">
      <c r="A52" t="s">
        <v>87</v>
      </c>
      <c r="B52" t="s">
        <v>88</v>
      </c>
      <c r="C52" s="1">
        <v>-325510.28999999998</v>
      </c>
      <c r="E52" s="13" t="s">
        <v>571</v>
      </c>
      <c r="F52" s="14">
        <v>43045</v>
      </c>
      <c r="G52" s="15">
        <v>325510.28999999998</v>
      </c>
      <c r="H52" s="15">
        <f>+C52+G52</f>
        <v>0</v>
      </c>
      <c r="J52" s="34"/>
      <c r="K52" s="34"/>
      <c r="L52" s="35"/>
      <c r="M52" s="35"/>
    </row>
    <row r="53" spans="1:13" x14ac:dyDescent="0.25">
      <c r="A53" t="s">
        <v>89</v>
      </c>
      <c r="B53" t="s">
        <v>90</v>
      </c>
      <c r="C53" s="1">
        <v>-99200</v>
      </c>
      <c r="E53" s="13" t="s">
        <v>576</v>
      </c>
      <c r="F53" s="14">
        <v>43020</v>
      </c>
      <c r="G53" s="15">
        <v>99200</v>
      </c>
      <c r="H53" s="15">
        <f>+C53+G53</f>
        <v>0</v>
      </c>
      <c r="J53" s="34"/>
      <c r="K53" s="34"/>
      <c r="L53" s="35"/>
      <c r="M53" s="35"/>
    </row>
    <row r="54" spans="1:13" x14ac:dyDescent="0.25">
      <c r="A54" t="s">
        <v>91</v>
      </c>
      <c r="B54" t="s">
        <v>92</v>
      </c>
      <c r="C54" s="1">
        <v>-282426.55</v>
      </c>
      <c r="E54" s="13" t="s">
        <v>644</v>
      </c>
      <c r="F54" s="14">
        <v>43049</v>
      </c>
      <c r="G54" s="15">
        <v>282426.55</v>
      </c>
      <c r="H54" s="15">
        <f>+C54+G54</f>
        <v>0</v>
      </c>
      <c r="J54" s="34"/>
      <c r="K54" s="34"/>
      <c r="L54" s="35"/>
      <c r="M54" s="35"/>
    </row>
    <row r="55" spans="1:13" x14ac:dyDescent="0.25">
      <c r="A55" t="s">
        <v>93</v>
      </c>
      <c r="B55" t="s">
        <v>94</v>
      </c>
      <c r="C55" s="1">
        <v>-282426.55</v>
      </c>
      <c r="E55" s="13" t="s">
        <v>640</v>
      </c>
      <c r="F55" s="14">
        <v>43049</v>
      </c>
      <c r="G55" s="15">
        <v>282426.55</v>
      </c>
      <c r="H55" s="15">
        <f>+C55+G55</f>
        <v>0</v>
      </c>
      <c r="J55" s="34"/>
      <c r="K55" s="34"/>
      <c r="L55" s="35"/>
      <c r="M55" s="35"/>
    </row>
    <row r="56" spans="1:13" x14ac:dyDescent="0.25">
      <c r="A56" t="s">
        <v>95</v>
      </c>
      <c r="B56" t="s">
        <v>96</v>
      </c>
      <c r="C56" s="1">
        <v>-397688.26</v>
      </c>
      <c r="E56" s="12" t="s">
        <v>798</v>
      </c>
      <c r="F56" s="14"/>
      <c r="G56" s="15"/>
      <c r="H56" s="15"/>
      <c r="J56" s="34"/>
      <c r="K56" s="34"/>
      <c r="L56" s="35"/>
      <c r="M56" s="35"/>
    </row>
    <row r="57" spans="1:13" x14ac:dyDescent="0.25">
      <c r="A57" t="s">
        <v>97</v>
      </c>
      <c r="B57" t="s">
        <v>98</v>
      </c>
      <c r="C57" s="1">
        <v>-581956.53</v>
      </c>
      <c r="E57" s="24" t="s">
        <v>618</v>
      </c>
      <c r="F57" s="14">
        <v>43052</v>
      </c>
      <c r="G57" s="15">
        <v>581956.53</v>
      </c>
      <c r="H57" s="15">
        <f>+C57+G57</f>
        <v>0</v>
      </c>
      <c r="J57" s="34"/>
      <c r="K57" s="34"/>
      <c r="L57" s="35"/>
      <c r="M57" s="35"/>
    </row>
    <row r="58" spans="1:13" x14ac:dyDescent="0.25">
      <c r="A58" t="s">
        <v>99</v>
      </c>
      <c r="B58" t="s">
        <v>100</v>
      </c>
      <c r="C58" s="1">
        <v>-270085.2</v>
      </c>
      <c r="E58" s="24" t="s">
        <v>698</v>
      </c>
      <c r="F58" s="14">
        <v>43042</v>
      </c>
      <c r="G58" s="15">
        <v>270085.2</v>
      </c>
      <c r="H58" s="15">
        <f>+C58+G58</f>
        <v>0</v>
      </c>
      <c r="J58" s="34"/>
      <c r="K58" s="34"/>
      <c r="L58" s="35"/>
      <c r="M58" s="35"/>
    </row>
    <row r="59" spans="1:13" x14ac:dyDescent="0.25">
      <c r="A59" t="s">
        <v>101</v>
      </c>
      <c r="B59" t="s">
        <v>102</v>
      </c>
      <c r="C59" s="1">
        <v>-122400</v>
      </c>
      <c r="E59" s="13" t="s">
        <v>578</v>
      </c>
      <c r="F59" s="14">
        <v>43014</v>
      </c>
      <c r="G59" s="15">
        <v>122400</v>
      </c>
      <c r="H59" s="15">
        <f>+C59+G59</f>
        <v>0</v>
      </c>
      <c r="J59" s="34"/>
      <c r="K59" s="34"/>
      <c r="L59" s="35"/>
      <c r="M59" s="35"/>
    </row>
    <row r="60" spans="1:13" x14ac:dyDescent="0.25">
      <c r="A60" s="24" t="s">
        <v>103</v>
      </c>
      <c r="B60" s="24" t="s">
        <v>104</v>
      </c>
      <c r="C60" s="25">
        <v>-397688.26</v>
      </c>
      <c r="E60" s="24" t="s">
        <v>599</v>
      </c>
      <c r="F60" s="14">
        <v>43060</v>
      </c>
      <c r="G60" s="15">
        <v>397688.26</v>
      </c>
      <c r="H60" s="15">
        <f>+C60+G60</f>
        <v>0</v>
      </c>
      <c r="J60" s="34"/>
      <c r="K60" s="34"/>
      <c r="L60" s="35"/>
      <c r="M60" s="35"/>
    </row>
    <row r="61" spans="1:13" s="13" customFormat="1" x14ac:dyDescent="0.25">
      <c r="A61" s="24" t="s">
        <v>105</v>
      </c>
      <c r="B61" s="24" t="s">
        <v>4</v>
      </c>
      <c r="C61" s="25">
        <v>-215000</v>
      </c>
      <c r="D61" s="9"/>
      <c r="E61" s="12" t="s">
        <v>802</v>
      </c>
      <c r="F61" s="14"/>
      <c r="G61" s="15"/>
      <c r="H61" s="15"/>
      <c r="J61" s="34"/>
      <c r="K61" s="34"/>
      <c r="L61" s="35"/>
      <c r="M61" s="35"/>
    </row>
    <row r="62" spans="1:13" x14ac:dyDescent="0.25">
      <c r="A62" t="s">
        <v>106</v>
      </c>
      <c r="B62" t="s">
        <v>107</v>
      </c>
      <c r="C62" s="1">
        <v>-581956.53</v>
      </c>
      <c r="E62" s="24" t="s">
        <v>619</v>
      </c>
      <c r="F62" s="14">
        <v>43062</v>
      </c>
      <c r="G62" s="15">
        <v>581956.53</v>
      </c>
      <c r="H62" s="15">
        <f>+C62+G62</f>
        <v>0</v>
      </c>
      <c r="J62" s="34"/>
      <c r="K62" s="34"/>
      <c r="L62" s="35"/>
      <c r="M62" s="35"/>
    </row>
    <row r="63" spans="1:13" x14ac:dyDescent="0.25">
      <c r="A63" t="s">
        <v>108</v>
      </c>
      <c r="B63" t="s">
        <v>109</v>
      </c>
      <c r="C63" s="1">
        <v>-397688.26</v>
      </c>
      <c r="E63" s="13" t="s">
        <v>601</v>
      </c>
      <c r="F63" s="14">
        <v>43067</v>
      </c>
      <c r="G63" s="15">
        <v>397688.26</v>
      </c>
      <c r="H63" s="15">
        <f>+C63+G63</f>
        <v>0</v>
      </c>
      <c r="J63" s="34"/>
      <c r="K63" s="34"/>
      <c r="L63" s="35"/>
      <c r="M63" s="35"/>
    </row>
    <row r="64" spans="1:13" x14ac:dyDescent="0.25">
      <c r="A64" t="s">
        <v>110</v>
      </c>
      <c r="B64" t="s">
        <v>111</v>
      </c>
      <c r="C64" s="1">
        <v>-373757.83</v>
      </c>
      <c r="E64" s="12" t="s">
        <v>798</v>
      </c>
      <c r="F64" s="14"/>
      <c r="G64" s="15"/>
      <c r="H64" s="15"/>
      <c r="J64" s="34"/>
      <c r="K64" s="34"/>
      <c r="L64" s="35"/>
      <c r="M64" s="35"/>
    </row>
    <row r="65" spans="1:13" x14ac:dyDescent="0.25">
      <c r="A65" t="s">
        <v>112</v>
      </c>
      <c r="B65" s="11" t="s">
        <v>113</v>
      </c>
      <c r="C65" s="1">
        <v>-470640.3</v>
      </c>
      <c r="E65" s="12" t="s">
        <v>798</v>
      </c>
      <c r="F65" s="14"/>
      <c r="G65" s="15"/>
      <c r="H65" s="15"/>
      <c r="J65" s="34"/>
      <c r="K65" s="34"/>
      <c r="L65" s="35"/>
      <c r="M65" s="35"/>
    </row>
    <row r="66" spans="1:13" x14ac:dyDescent="0.25">
      <c r="A66" t="s">
        <v>114</v>
      </c>
      <c r="B66" s="24" t="s">
        <v>115</v>
      </c>
      <c r="C66" s="1">
        <v>-215736.56</v>
      </c>
      <c r="E66" s="24" t="s">
        <v>670</v>
      </c>
      <c r="F66" s="14">
        <v>43035</v>
      </c>
      <c r="G66" s="15">
        <v>215736.56</v>
      </c>
      <c r="H66" s="15">
        <f>+C66+G66</f>
        <v>0</v>
      </c>
      <c r="J66" s="34"/>
      <c r="K66" s="34"/>
      <c r="L66" s="35"/>
      <c r="M66" s="35"/>
    </row>
    <row r="67" spans="1:13" x14ac:dyDescent="0.25">
      <c r="A67" t="s">
        <v>116</v>
      </c>
      <c r="B67" t="s">
        <v>117</v>
      </c>
      <c r="C67" s="1">
        <v>-249673.82</v>
      </c>
      <c r="E67" s="12" t="s">
        <v>797</v>
      </c>
      <c r="F67" s="14"/>
      <c r="G67" s="15"/>
      <c r="H67" s="15"/>
      <c r="J67" s="34"/>
      <c r="K67" s="34"/>
      <c r="L67" s="35"/>
      <c r="M67" s="35"/>
    </row>
    <row r="68" spans="1:13" x14ac:dyDescent="0.25">
      <c r="A68" t="s">
        <v>118</v>
      </c>
      <c r="B68" t="s">
        <v>119</v>
      </c>
      <c r="C68" s="1">
        <v>-132900</v>
      </c>
      <c r="E68" s="24" t="s">
        <v>649</v>
      </c>
      <c r="F68" s="14">
        <v>43084</v>
      </c>
      <c r="G68" s="15">
        <v>132900</v>
      </c>
      <c r="H68" s="15">
        <f>+C68+G68</f>
        <v>0</v>
      </c>
      <c r="J68" s="34"/>
      <c r="K68" s="34"/>
      <c r="L68" s="35"/>
      <c r="M68" s="35"/>
    </row>
    <row r="69" spans="1:13" x14ac:dyDescent="0.25">
      <c r="A69" t="s">
        <v>120</v>
      </c>
      <c r="B69" t="s">
        <v>121</v>
      </c>
      <c r="C69" s="1">
        <v>-185400</v>
      </c>
      <c r="E69" s="13" t="s">
        <v>604</v>
      </c>
      <c r="F69" s="14">
        <v>43077</v>
      </c>
      <c r="G69" s="15">
        <v>185400</v>
      </c>
      <c r="H69" s="15">
        <f>+C69+G69</f>
        <v>0</v>
      </c>
      <c r="J69" s="34"/>
      <c r="K69" s="34"/>
      <c r="L69" s="35"/>
      <c r="M69" s="35"/>
    </row>
    <row r="70" spans="1:13" x14ac:dyDescent="0.25">
      <c r="A70" t="s">
        <v>122</v>
      </c>
      <c r="B70" t="s">
        <v>123</v>
      </c>
      <c r="C70" s="1">
        <v>-215736.56</v>
      </c>
      <c r="E70" s="24" t="s">
        <v>668</v>
      </c>
      <c r="F70" s="14">
        <v>43073</v>
      </c>
      <c r="G70" s="15">
        <v>215736.56</v>
      </c>
      <c r="H70" s="15">
        <f>+C70+G70</f>
        <v>0</v>
      </c>
      <c r="J70" s="34"/>
      <c r="K70" s="34"/>
      <c r="L70" s="35"/>
      <c r="M70" s="35"/>
    </row>
    <row r="71" spans="1:13" s="13" customFormat="1" x14ac:dyDescent="0.25">
      <c r="A71" s="24" t="s">
        <v>124</v>
      </c>
      <c r="B71" s="24" t="s">
        <v>4</v>
      </c>
      <c r="C71" s="25">
        <v>-180099.69</v>
      </c>
      <c r="D71" s="9"/>
      <c r="E71" s="12" t="s">
        <v>800</v>
      </c>
      <c r="F71" s="14"/>
      <c r="G71" s="15"/>
      <c r="H71" s="15"/>
      <c r="J71" s="34"/>
      <c r="K71" s="34"/>
      <c r="L71" s="35"/>
      <c r="M71" s="35"/>
    </row>
    <row r="72" spans="1:13" x14ac:dyDescent="0.25">
      <c r="A72" t="s">
        <v>125</v>
      </c>
      <c r="B72" t="s">
        <v>126</v>
      </c>
      <c r="C72" s="1">
        <v>-96400</v>
      </c>
      <c r="E72" s="24" t="s">
        <v>663</v>
      </c>
      <c r="F72" s="14">
        <v>43125</v>
      </c>
      <c r="G72" s="15">
        <v>96400</v>
      </c>
      <c r="H72" s="15">
        <f t="shared" ref="H72:H80" si="2">+C72+G72</f>
        <v>0</v>
      </c>
      <c r="J72" s="34"/>
      <c r="K72" s="34"/>
      <c r="L72" s="35"/>
      <c r="M72" s="35"/>
    </row>
    <row r="73" spans="1:13" x14ac:dyDescent="0.25">
      <c r="A73" t="s">
        <v>127</v>
      </c>
      <c r="B73" t="s">
        <v>128</v>
      </c>
      <c r="C73" s="1">
        <v>-244360.12</v>
      </c>
      <c r="E73" s="13" t="s">
        <v>680</v>
      </c>
      <c r="F73" s="14">
        <v>43073</v>
      </c>
      <c r="G73" s="15">
        <v>244360.12</v>
      </c>
      <c r="H73" s="15">
        <f t="shared" si="2"/>
        <v>0</v>
      </c>
      <c r="J73" s="34"/>
      <c r="K73" s="34"/>
      <c r="L73" s="35"/>
      <c r="M73" s="35"/>
    </row>
    <row r="74" spans="1:13" x14ac:dyDescent="0.25">
      <c r="A74" t="s">
        <v>129</v>
      </c>
      <c r="B74" t="s">
        <v>130</v>
      </c>
      <c r="C74" s="1">
        <v>-126300</v>
      </c>
      <c r="E74" s="13" t="s">
        <v>659</v>
      </c>
      <c r="F74" s="14">
        <v>43097</v>
      </c>
      <c r="G74" s="15">
        <v>126300</v>
      </c>
      <c r="H74" s="15">
        <f t="shared" si="2"/>
        <v>0</v>
      </c>
      <c r="J74" s="34"/>
      <c r="K74" s="34"/>
      <c r="L74" s="35"/>
      <c r="M74" s="35"/>
    </row>
    <row r="75" spans="1:13" x14ac:dyDescent="0.25">
      <c r="A75" t="s">
        <v>131</v>
      </c>
      <c r="B75" t="s">
        <v>132</v>
      </c>
      <c r="C75" s="1">
        <v>-244360.12</v>
      </c>
      <c r="E75" s="13" t="s">
        <v>690</v>
      </c>
      <c r="F75" s="14">
        <v>43073</v>
      </c>
      <c r="G75" s="15">
        <v>244360.12</v>
      </c>
      <c r="H75" s="15">
        <f t="shared" si="2"/>
        <v>0</v>
      </c>
      <c r="J75" s="34"/>
      <c r="K75" s="34"/>
      <c r="L75" s="35"/>
      <c r="M75" s="35"/>
    </row>
    <row r="76" spans="1:13" x14ac:dyDescent="0.25">
      <c r="A76" t="s">
        <v>133</v>
      </c>
      <c r="B76" t="s">
        <v>134</v>
      </c>
      <c r="C76" s="1">
        <v>-40188.910000000003</v>
      </c>
      <c r="E76" s="24" t="s">
        <v>598</v>
      </c>
      <c r="F76" s="14">
        <v>43073</v>
      </c>
      <c r="G76" s="15">
        <v>40188.910000000003</v>
      </c>
      <c r="H76" s="15">
        <f t="shared" si="2"/>
        <v>0</v>
      </c>
      <c r="J76" s="34"/>
      <c r="K76" s="34"/>
      <c r="L76" s="35"/>
      <c r="M76" s="35"/>
    </row>
    <row r="77" spans="1:13" x14ac:dyDescent="0.25">
      <c r="A77" t="s">
        <v>135</v>
      </c>
      <c r="B77" t="s">
        <v>136</v>
      </c>
      <c r="C77" s="1">
        <v>-343688.91</v>
      </c>
      <c r="E77" s="13" t="s">
        <v>596</v>
      </c>
      <c r="F77" s="14">
        <v>43073</v>
      </c>
      <c r="G77" s="15">
        <v>343688.91</v>
      </c>
      <c r="H77" s="15">
        <f t="shared" si="2"/>
        <v>0</v>
      </c>
      <c r="J77" s="34"/>
      <c r="K77" s="34"/>
      <c r="L77" s="35"/>
      <c r="M77" s="35"/>
    </row>
    <row r="78" spans="1:13" x14ac:dyDescent="0.25">
      <c r="A78" t="s">
        <v>137</v>
      </c>
      <c r="B78" t="s">
        <v>138</v>
      </c>
      <c r="C78" s="1">
        <v>-185100</v>
      </c>
      <c r="E78" s="13" t="s">
        <v>575</v>
      </c>
      <c r="F78" s="14">
        <v>43105</v>
      </c>
      <c r="G78" s="15">
        <v>185100</v>
      </c>
      <c r="H78" s="15">
        <f t="shared" si="2"/>
        <v>0</v>
      </c>
      <c r="J78" s="34"/>
      <c r="K78" s="34"/>
      <c r="L78" s="35"/>
      <c r="M78" s="35"/>
    </row>
    <row r="79" spans="1:13" x14ac:dyDescent="0.25">
      <c r="A79" t="s">
        <v>139</v>
      </c>
      <c r="B79" t="s">
        <v>140</v>
      </c>
      <c r="C79" s="1">
        <v>-120700</v>
      </c>
      <c r="E79" s="13" t="s">
        <v>574</v>
      </c>
      <c r="F79" s="14">
        <v>43105</v>
      </c>
      <c r="G79" s="15">
        <v>120700</v>
      </c>
      <c r="H79" s="15">
        <f t="shared" si="2"/>
        <v>0</v>
      </c>
      <c r="J79" s="34"/>
      <c r="K79" s="34"/>
      <c r="L79" s="35"/>
      <c r="M79" s="35"/>
    </row>
    <row r="80" spans="1:13" x14ac:dyDescent="0.25">
      <c r="A80" t="s">
        <v>141</v>
      </c>
      <c r="B80" t="s">
        <v>142</v>
      </c>
      <c r="C80" s="1">
        <v>-487871.43</v>
      </c>
      <c r="E80" s="24" t="s">
        <v>733</v>
      </c>
      <c r="F80" s="14">
        <v>43073</v>
      </c>
      <c r="G80" s="15">
        <v>487871.43</v>
      </c>
      <c r="H80" s="15">
        <f t="shared" si="2"/>
        <v>0</v>
      </c>
      <c r="J80" s="34"/>
      <c r="K80" s="34"/>
      <c r="L80" s="35"/>
      <c r="M80" s="35"/>
    </row>
    <row r="81" spans="1:13" x14ac:dyDescent="0.25">
      <c r="A81" t="s">
        <v>143</v>
      </c>
      <c r="B81" t="s">
        <v>144</v>
      </c>
      <c r="C81" s="1">
        <v>-244360.12</v>
      </c>
      <c r="E81" s="12" t="s">
        <v>797</v>
      </c>
      <c r="F81" s="14"/>
      <c r="G81" s="15"/>
      <c r="H81" s="15"/>
      <c r="J81" s="34"/>
      <c r="K81" s="34"/>
      <c r="L81" s="35"/>
      <c r="M81" s="35"/>
    </row>
    <row r="82" spans="1:13" x14ac:dyDescent="0.25">
      <c r="A82" t="s">
        <v>145</v>
      </c>
      <c r="B82" t="s">
        <v>146</v>
      </c>
      <c r="C82" s="1">
        <v>-164800</v>
      </c>
      <c r="E82" s="24" t="s">
        <v>752</v>
      </c>
      <c r="F82" s="14">
        <v>43105</v>
      </c>
      <c r="G82" s="15">
        <v>164800</v>
      </c>
      <c r="H82" s="15">
        <f t="shared" ref="H82:H90" si="3">+C82+G82</f>
        <v>0</v>
      </c>
      <c r="J82" s="34"/>
      <c r="K82" s="34"/>
      <c r="L82" s="35"/>
      <c r="M82" s="35"/>
    </row>
    <row r="83" spans="1:13" x14ac:dyDescent="0.25">
      <c r="A83" t="s">
        <v>147</v>
      </c>
      <c r="B83" t="s">
        <v>148</v>
      </c>
      <c r="C83" s="1">
        <v>-244360.12</v>
      </c>
      <c r="E83" s="24" t="s">
        <v>675</v>
      </c>
      <c r="F83" s="14">
        <v>43073</v>
      </c>
      <c r="G83" s="15">
        <v>244360.12</v>
      </c>
      <c r="H83" s="15">
        <f t="shared" si="3"/>
        <v>0</v>
      </c>
      <c r="J83" s="34"/>
      <c r="K83" s="34"/>
      <c r="L83" s="35"/>
      <c r="M83" s="35"/>
    </row>
    <row r="84" spans="1:13" x14ac:dyDescent="0.25">
      <c r="A84" t="s">
        <v>149</v>
      </c>
      <c r="B84" t="s">
        <v>150</v>
      </c>
      <c r="C84" s="1">
        <v>-244360.12</v>
      </c>
      <c r="E84" s="13" t="s">
        <v>682</v>
      </c>
      <c r="F84" s="14">
        <v>43073</v>
      </c>
      <c r="G84" s="15">
        <v>244360.12</v>
      </c>
      <c r="H84" s="15">
        <f t="shared" si="3"/>
        <v>0</v>
      </c>
      <c r="J84" s="34"/>
      <c r="K84" s="34"/>
      <c r="L84" s="35"/>
      <c r="M84" s="35"/>
    </row>
    <row r="85" spans="1:13" x14ac:dyDescent="0.25">
      <c r="A85" t="s">
        <v>151</v>
      </c>
      <c r="B85" t="s">
        <v>152</v>
      </c>
      <c r="C85" s="1">
        <v>-153900</v>
      </c>
      <c r="E85" s="24" t="s">
        <v>583</v>
      </c>
      <c r="F85" s="14">
        <v>43097</v>
      </c>
      <c r="G85" s="15">
        <v>153900</v>
      </c>
      <c r="H85" s="15">
        <f t="shared" si="3"/>
        <v>0</v>
      </c>
      <c r="J85" s="34"/>
      <c r="K85" s="34"/>
      <c r="L85" s="35"/>
      <c r="M85" s="35"/>
    </row>
    <row r="86" spans="1:13" x14ac:dyDescent="0.25">
      <c r="A86" t="s">
        <v>153</v>
      </c>
      <c r="B86" t="s">
        <v>154</v>
      </c>
      <c r="C86" s="15">
        <v>-134500</v>
      </c>
      <c r="E86" s="13" t="s">
        <v>553</v>
      </c>
      <c r="F86" s="14">
        <v>43097</v>
      </c>
      <c r="G86" s="15">
        <v>134500</v>
      </c>
      <c r="H86" s="15">
        <f t="shared" si="3"/>
        <v>0</v>
      </c>
      <c r="J86" s="34"/>
      <c r="K86" s="34"/>
      <c r="L86" s="35"/>
      <c r="M86" s="35"/>
    </row>
    <row r="87" spans="1:13" x14ac:dyDescent="0.25">
      <c r="A87" t="s">
        <v>155</v>
      </c>
      <c r="B87" t="s">
        <v>156</v>
      </c>
      <c r="C87" s="1">
        <v>-52650</v>
      </c>
      <c r="E87" s="24" t="s">
        <v>695</v>
      </c>
      <c r="F87" s="14">
        <v>43097</v>
      </c>
      <c r="G87" s="15">
        <v>52650</v>
      </c>
      <c r="H87" s="15">
        <f t="shared" si="3"/>
        <v>0</v>
      </c>
      <c r="J87" s="34"/>
      <c r="K87" s="34"/>
      <c r="L87" s="35"/>
      <c r="M87" s="35"/>
    </row>
    <row r="88" spans="1:13" x14ac:dyDescent="0.25">
      <c r="A88" t="s">
        <v>157</v>
      </c>
      <c r="B88" t="s">
        <v>158</v>
      </c>
      <c r="C88" s="1">
        <v>-298398.53999999998</v>
      </c>
      <c r="E88" s="13" t="s">
        <v>700</v>
      </c>
      <c r="F88" s="14">
        <v>43073</v>
      </c>
      <c r="G88" s="15">
        <v>298398.53999999998</v>
      </c>
      <c r="H88" s="15">
        <f t="shared" si="3"/>
        <v>0</v>
      </c>
      <c r="J88" s="34"/>
      <c r="K88" s="34"/>
      <c r="L88" s="35"/>
      <c r="M88" s="35"/>
    </row>
    <row r="89" spans="1:13" x14ac:dyDescent="0.25">
      <c r="A89" t="s">
        <v>159</v>
      </c>
      <c r="B89" t="s">
        <v>4</v>
      </c>
      <c r="C89" s="1">
        <v>-337900</v>
      </c>
      <c r="E89" s="13" t="s">
        <v>648</v>
      </c>
      <c r="F89" s="14">
        <v>43122</v>
      </c>
      <c r="G89" s="15">
        <v>337900</v>
      </c>
      <c r="H89" s="15">
        <f t="shared" si="3"/>
        <v>0</v>
      </c>
      <c r="J89" s="34"/>
      <c r="K89" s="34"/>
      <c r="L89" s="35"/>
      <c r="M89" s="35"/>
    </row>
    <row r="90" spans="1:13" x14ac:dyDescent="0.25">
      <c r="A90" t="s">
        <v>160</v>
      </c>
      <c r="B90" t="s">
        <v>161</v>
      </c>
      <c r="C90" s="1">
        <v>-160400</v>
      </c>
      <c r="E90" s="24" t="s">
        <v>580</v>
      </c>
      <c r="F90" s="14">
        <v>43097</v>
      </c>
      <c r="G90" s="15">
        <v>160400</v>
      </c>
      <c r="H90" s="15">
        <f t="shared" si="3"/>
        <v>0</v>
      </c>
      <c r="J90" s="34"/>
      <c r="K90" s="34"/>
      <c r="L90" s="35"/>
      <c r="M90" s="35"/>
    </row>
    <row r="91" spans="1:13" x14ac:dyDescent="0.25">
      <c r="A91" s="24" t="s">
        <v>162</v>
      </c>
      <c r="B91" s="24" t="s">
        <v>163</v>
      </c>
      <c r="C91" s="25">
        <v>-244360.12</v>
      </c>
      <c r="E91" s="24" t="s">
        <v>687</v>
      </c>
      <c r="F91" s="14">
        <v>43075</v>
      </c>
      <c r="G91" s="15">
        <v>244360.12</v>
      </c>
      <c r="H91" s="15">
        <f t="shared" ref="H91:H99" si="4">+C91+G91</f>
        <v>0</v>
      </c>
      <c r="J91" s="34"/>
      <c r="K91" s="34"/>
      <c r="L91" s="35"/>
      <c r="M91" s="35"/>
    </row>
    <row r="92" spans="1:13" s="13" customFormat="1" x14ac:dyDescent="0.25">
      <c r="A92" s="13" t="s">
        <v>164</v>
      </c>
      <c r="B92" s="13" t="s">
        <v>4</v>
      </c>
      <c r="C92" s="22">
        <v>-235200</v>
      </c>
      <c r="D92" s="9"/>
      <c r="E92" s="13" t="s">
        <v>605</v>
      </c>
      <c r="F92" s="14">
        <v>43122</v>
      </c>
      <c r="G92" s="15">
        <v>235200</v>
      </c>
      <c r="H92" s="22">
        <f t="shared" si="4"/>
        <v>0</v>
      </c>
      <c r="J92" s="34"/>
      <c r="K92" s="34"/>
      <c r="L92" s="35"/>
      <c r="M92" s="35"/>
    </row>
    <row r="93" spans="1:13" x14ac:dyDescent="0.25">
      <c r="A93" t="s">
        <v>165</v>
      </c>
      <c r="B93" t="s">
        <v>166</v>
      </c>
      <c r="C93" s="1">
        <v>-105100</v>
      </c>
      <c r="E93" s="13" t="s">
        <v>551</v>
      </c>
      <c r="F93" s="14">
        <v>43105</v>
      </c>
      <c r="G93" s="15">
        <v>105100</v>
      </c>
      <c r="H93" s="22">
        <f t="shared" si="4"/>
        <v>0</v>
      </c>
      <c r="J93" s="34"/>
      <c r="K93" s="34"/>
      <c r="L93" s="35"/>
      <c r="M93" s="35"/>
    </row>
    <row r="94" spans="1:13" x14ac:dyDescent="0.25">
      <c r="A94" t="s">
        <v>167</v>
      </c>
      <c r="B94" t="s">
        <v>168</v>
      </c>
      <c r="C94" s="1">
        <v>-170100</v>
      </c>
      <c r="E94" s="13" t="s">
        <v>570</v>
      </c>
      <c r="F94" s="14">
        <v>43105</v>
      </c>
      <c r="G94" s="15">
        <v>170100</v>
      </c>
      <c r="H94" s="15">
        <f t="shared" si="4"/>
        <v>0</v>
      </c>
      <c r="J94" s="34"/>
      <c r="K94" s="34"/>
      <c r="L94" s="35"/>
      <c r="M94" s="35"/>
    </row>
    <row r="95" spans="1:13" x14ac:dyDescent="0.25">
      <c r="A95" t="s">
        <v>169</v>
      </c>
      <c r="B95" s="24" t="s">
        <v>170</v>
      </c>
      <c r="C95" s="1">
        <v>-159900</v>
      </c>
      <c r="E95" s="24" t="s">
        <v>603</v>
      </c>
      <c r="F95" s="14">
        <v>43105</v>
      </c>
      <c r="G95" s="15">
        <v>159900</v>
      </c>
      <c r="H95" s="15">
        <f t="shared" si="4"/>
        <v>0</v>
      </c>
      <c r="J95" s="34"/>
      <c r="K95" s="34"/>
      <c r="L95" s="35"/>
      <c r="M95" s="35"/>
    </row>
    <row r="96" spans="1:13" x14ac:dyDescent="0.25">
      <c r="A96" t="s">
        <v>171</v>
      </c>
      <c r="B96" t="s">
        <v>172</v>
      </c>
      <c r="C96" s="1">
        <v>-246900.38</v>
      </c>
      <c r="E96" s="13" t="s">
        <v>582</v>
      </c>
      <c r="F96" s="14">
        <v>43075</v>
      </c>
      <c r="G96" s="15">
        <v>246900.38</v>
      </c>
      <c r="H96" s="15">
        <f t="shared" si="4"/>
        <v>0</v>
      </c>
      <c r="J96" s="34"/>
      <c r="K96" s="34"/>
      <c r="L96" s="35"/>
      <c r="M96" s="35"/>
    </row>
    <row r="97" spans="1:13" x14ac:dyDescent="0.25">
      <c r="A97" t="s">
        <v>173</v>
      </c>
      <c r="B97" t="s">
        <v>174</v>
      </c>
      <c r="C97" s="1">
        <v>-196300</v>
      </c>
      <c r="E97" s="13" t="s">
        <v>552</v>
      </c>
      <c r="F97" s="14">
        <v>43105</v>
      </c>
      <c r="G97" s="15">
        <v>196300</v>
      </c>
      <c r="H97" s="15">
        <f t="shared" si="4"/>
        <v>0</v>
      </c>
      <c r="J97" s="34"/>
      <c r="K97" s="34"/>
      <c r="L97" s="35"/>
      <c r="M97" s="35"/>
    </row>
    <row r="98" spans="1:13" x14ac:dyDescent="0.25">
      <c r="A98" t="s">
        <v>175</v>
      </c>
      <c r="B98" t="s">
        <v>176</v>
      </c>
      <c r="C98" s="1">
        <v>-397688.26</v>
      </c>
      <c r="E98" s="13" t="s">
        <v>595</v>
      </c>
      <c r="F98" s="14">
        <v>43076</v>
      </c>
      <c r="G98" s="15">
        <v>397688.26</v>
      </c>
      <c r="H98" s="15">
        <f t="shared" si="4"/>
        <v>0</v>
      </c>
      <c r="J98" s="34"/>
      <c r="K98" s="34"/>
      <c r="L98" s="35"/>
      <c r="M98" s="35"/>
    </row>
    <row r="99" spans="1:13" x14ac:dyDescent="0.25">
      <c r="A99" t="s">
        <v>177</v>
      </c>
      <c r="B99" t="s">
        <v>178</v>
      </c>
      <c r="C99" s="1">
        <v>-89200</v>
      </c>
      <c r="E99" s="13" t="s">
        <v>577</v>
      </c>
      <c r="F99" s="14">
        <v>43105</v>
      </c>
      <c r="G99" s="15">
        <v>89200</v>
      </c>
      <c r="H99" s="15">
        <f t="shared" si="4"/>
        <v>0</v>
      </c>
      <c r="J99" s="34"/>
      <c r="K99" s="34"/>
      <c r="L99" s="35"/>
      <c r="M99" s="35"/>
    </row>
    <row r="100" spans="1:13" x14ac:dyDescent="0.25">
      <c r="A100" t="s">
        <v>179</v>
      </c>
      <c r="B100" t="s">
        <v>180</v>
      </c>
      <c r="C100" s="1">
        <v>19999.990000000002</v>
      </c>
      <c r="E100" s="10" t="s">
        <v>853</v>
      </c>
      <c r="F100" s="14"/>
      <c r="G100" s="15"/>
      <c r="H100" s="15"/>
      <c r="J100" s="34"/>
      <c r="K100" s="34"/>
      <c r="L100" s="35"/>
      <c r="M100" s="35"/>
    </row>
    <row r="101" spans="1:13" x14ac:dyDescent="0.25">
      <c r="A101" t="s">
        <v>181</v>
      </c>
      <c r="B101" t="s">
        <v>182</v>
      </c>
      <c r="C101" s="1">
        <v>-153700</v>
      </c>
      <c r="E101" s="24" t="s">
        <v>579</v>
      </c>
      <c r="F101" s="14">
        <v>43105</v>
      </c>
      <c r="G101" s="15">
        <v>153700</v>
      </c>
      <c r="H101" s="15">
        <f t="shared" ref="H101:H111" si="5">+C101+G101</f>
        <v>0</v>
      </c>
      <c r="J101" s="34"/>
      <c r="K101" s="34"/>
      <c r="L101" s="35"/>
      <c r="M101" s="35"/>
    </row>
    <row r="102" spans="1:13" x14ac:dyDescent="0.25">
      <c r="A102" t="s">
        <v>183</v>
      </c>
      <c r="B102" t="s">
        <v>184</v>
      </c>
      <c r="C102" s="1">
        <v>-145100</v>
      </c>
      <c r="E102" s="13" t="s">
        <v>602</v>
      </c>
      <c r="F102" s="14">
        <v>43105</v>
      </c>
      <c r="G102" s="15">
        <v>145100</v>
      </c>
      <c r="H102" s="15">
        <f t="shared" si="5"/>
        <v>0</v>
      </c>
      <c r="J102" s="34"/>
      <c r="K102" s="34"/>
      <c r="L102" s="35"/>
      <c r="M102" s="35"/>
    </row>
    <row r="103" spans="1:13" x14ac:dyDescent="0.25">
      <c r="A103" t="s">
        <v>185</v>
      </c>
      <c r="B103" t="s">
        <v>186</v>
      </c>
      <c r="C103" s="1">
        <v>-310446.67</v>
      </c>
      <c r="E103" s="13" t="s">
        <v>701</v>
      </c>
      <c r="F103" s="14">
        <v>43076</v>
      </c>
      <c r="G103" s="15">
        <v>310446.67</v>
      </c>
      <c r="H103" s="15">
        <f t="shared" si="5"/>
        <v>0</v>
      </c>
      <c r="J103" s="34"/>
      <c r="K103" s="34"/>
      <c r="L103" s="35"/>
      <c r="M103" s="35"/>
    </row>
    <row r="104" spans="1:13" x14ac:dyDescent="0.25">
      <c r="A104" t="s">
        <v>187</v>
      </c>
      <c r="B104" t="s">
        <v>188</v>
      </c>
      <c r="C104" s="1">
        <v>-430800.42</v>
      </c>
      <c r="E104" s="13" t="s">
        <v>556</v>
      </c>
      <c r="F104" s="14">
        <v>43080</v>
      </c>
      <c r="G104" s="15">
        <v>430800.42</v>
      </c>
      <c r="H104" s="15">
        <f t="shared" si="5"/>
        <v>0</v>
      </c>
      <c r="J104" s="34"/>
      <c r="K104" s="34"/>
      <c r="L104" s="35"/>
      <c r="M104" s="35"/>
    </row>
    <row r="105" spans="1:13" x14ac:dyDescent="0.25">
      <c r="A105" t="s">
        <v>189</v>
      </c>
      <c r="B105" t="s">
        <v>190</v>
      </c>
      <c r="C105" s="1">
        <v>-430800.42</v>
      </c>
      <c r="E105" s="13" t="s">
        <v>554</v>
      </c>
      <c r="F105" s="14">
        <v>43080</v>
      </c>
      <c r="G105" s="15">
        <v>430800.42</v>
      </c>
      <c r="H105" s="15">
        <f t="shared" si="5"/>
        <v>0</v>
      </c>
      <c r="J105" s="34"/>
      <c r="K105" s="34"/>
      <c r="L105" s="35"/>
      <c r="M105" s="35"/>
    </row>
    <row r="106" spans="1:13" x14ac:dyDescent="0.25">
      <c r="A106" t="s">
        <v>191</v>
      </c>
      <c r="B106" t="s">
        <v>192</v>
      </c>
      <c r="C106" s="1">
        <v>-220507.72</v>
      </c>
      <c r="E106" s="13" t="s">
        <v>691</v>
      </c>
      <c r="F106" s="14">
        <v>43077</v>
      </c>
      <c r="G106" s="15">
        <v>220506.56</v>
      </c>
      <c r="H106" s="15">
        <f t="shared" si="5"/>
        <v>-1.1600000000034925</v>
      </c>
      <c r="J106" s="34"/>
      <c r="K106" s="34"/>
      <c r="L106" s="35"/>
      <c r="M106" s="35"/>
    </row>
    <row r="107" spans="1:13" x14ac:dyDescent="0.25">
      <c r="A107" t="s">
        <v>193</v>
      </c>
      <c r="B107" t="s">
        <v>194</v>
      </c>
      <c r="C107" s="1">
        <v>-306201.44</v>
      </c>
      <c r="E107" s="13" t="s">
        <v>623</v>
      </c>
      <c r="F107" s="14">
        <v>43083</v>
      </c>
      <c r="G107" s="15">
        <v>306201.44</v>
      </c>
      <c r="H107" s="15">
        <f t="shared" si="5"/>
        <v>0</v>
      </c>
      <c r="J107" s="34"/>
      <c r="K107" s="34"/>
      <c r="L107" s="35"/>
      <c r="M107" s="35"/>
    </row>
    <row r="108" spans="1:13" x14ac:dyDescent="0.25">
      <c r="A108" t="s">
        <v>195</v>
      </c>
      <c r="B108" t="s">
        <v>196</v>
      </c>
      <c r="C108" s="1">
        <v>-366420.42</v>
      </c>
      <c r="E108" s="13" t="s">
        <v>568</v>
      </c>
      <c r="F108" s="14">
        <v>43083</v>
      </c>
      <c r="G108" s="15">
        <v>366420.42</v>
      </c>
      <c r="H108" s="15">
        <f t="shared" si="5"/>
        <v>0</v>
      </c>
      <c r="J108" s="34"/>
      <c r="K108" s="34"/>
      <c r="L108" s="35"/>
      <c r="M108" s="35"/>
    </row>
    <row r="109" spans="1:13" s="34" customFormat="1" x14ac:dyDescent="0.25">
      <c r="A109" s="34" t="s">
        <v>856</v>
      </c>
      <c r="B109" s="34" t="s">
        <v>857</v>
      </c>
      <c r="C109" s="35">
        <v>-299900</v>
      </c>
      <c r="D109" s="9"/>
      <c r="E109" s="34" t="s">
        <v>861</v>
      </c>
      <c r="F109" s="14"/>
      <c r="G109" s="35"/>
      <c r="H109" s="35"/>
      <c r="L109" s="35"/>
      <c r="M109" s="35"/>
    </row>
    <row r="110" spans="1:13" x14ac:dyDescent="0.25">
      <c r="A110" t="s">
        <v>197</v>
      </c>
      <c r="B110" t="s">
        <v>198</v>
      </c>
      <c r="C110" s="1">
        <v>-310446.67</v>
      </c>
      <c r="E110" s="13" t="s">
        <v>718</v>
      </c>
      <c r="F110" s="14">
        <v>43108</v>
      </c>
      <c r="G110" s="15">
        <v>310446.67</v>
      </c>
      <c r="H110" s="15">
        <f t="shared" si="5"/>
        <v>0</v>
      </c>
      <c r="J110" s="34"/>
      <c r="K110" s="34"/>
      <c r="L110" s="35"/>
      <c r="M110" s="35"/>
    </row>
    <row r="111" spans="1:13" x14ac:dyDescent="0.25">
      <c r="A111" t="s">
        <v>199</v>
      </c>
      <c r="B111" t="s">
        <v>200</v>
      </c>
      <c r="C111" s="1">
        <v>-310446.67</v>
      </c>
      <c r="E111" s="13" t="s">
        <v>722</v>
      </c>
      <c r="F111" s="14">
        <v>43087</v>
      </c>
      <c r="G111" s="15">
        <v>310446.67</v>
      </c>
      <c r="H111" s="15">
        <f t="shared" si="5"/>
        <v>0</v>
      </c>
      <c r="J111" s="34"/>
      <c r="K111" s="34"/>
      <c r="L111" s="35"/>
      <c r="M111" s="35"/>
    </row>
    <row r="112" spans="1:13" x14ac:dyDescent="0.25">
      <c r="A112" t="s">
        <v>201</v>
      </c>
      <c r="B112" t="s">
        <v>202</v>
      </c>
      <c r="C112" s="1">
        <v>-16956.169999999998</v>
      </c>
      <c r="E112" s="12" t="s">
        <v>798</v>
      </c>
      <c r="F112" s="14"/>
      <c r="G112" s="15"/>
      <c r="H112" s="15"/>
      <c r="I112" t="s">
        <v>803</v>
      </c>
      <c r="J112" s="34"/>
      <c r="K112" s="34"/>
      <c r="L112" s="35"/>
      <c r="M112" s="35"/>
    </row>
    <row r="113" spans="1:13" x14ac:dyDescent="0.25">
      <c r="A113" t="s">
        <v>203</v>
      </c>
      <c r="B113" t="s">
        <v>204</v>
      </c>
      <c r="C113" s="1">
        <v>-395243.9</v>
      </c>
      <c r="E113" s="24" t="s">
        <v>563</v>
      </c>
      <c r="F113" s="14">
        <v>43067</v>
      </c>
      <c r="G113" s="25">
        <v>395243.9</v>
      </c>
      <c r="H113" s="25">
        <f t="shared" ref="H113:H119" si="6">+C113+G113</f>
        <v>0</v>
      </c>
      <c r="J113" s="34"/>
      <c r="K113" s="34"/>
      <c r="L113" s="35"/>
      <c r="M113" s="35"/>
    </row>
    <row r="114" spans="1:13" x14ac:dyDescent="0.25">
      <c r="A114" t="s">
        <v>205</v>
      </c>
      <c r="B114" t="s">
        <v>206</v>
      </c>
      <c r="C114" s="1">
        <v>-487871.43</v>
      </c>
      <c r="E114" s="17" t="s">
        <v>735</v>
      </c>
      <c r="F114" s="14">
        <v>43088</v>
      </c>
      <c r="G114" s="15">
        <v>487871.43</v>
      </c>
      <c r="H114" s="15">
        <f t="shared" si="6"/>
        <v>0</v>
      </c>
      <c r="J114" s="34"/>
      <c r="K114" s="34"/>
      <c r="L114" s="35"/>
      <c r="M114" s="35"/>
    </row>
    <row r="115" spans="1:13" x14ac:dyDescent="0.25">
      <c r="A115" t="s">
        <v>207</v>
      </c>
      <c r="B115" t="s">
        <v>208</v>
      </c>
      <c r="C115" s="1">
        <v>-310446.67</v>
      </c>
      <c r="E115" s="24" t="s">
        <v>715</v>
      </c>
      <c r="F115" s="14">
        <v>43088</v>
      </c>
      <c r="G115" s="15">
        <v>310446.67</v>
      </c>
      <c r="H115" s="15">
        <f t="shared" si="6"/>
        <v>0</v>
      </c>
      <c r="J115" s="34"/>
      <c r="K115" s="34"/>
      <c r="L115" s="35"/>
      <c r="M115" s="35"/>
    </row>
    <row r="116" spans="1:13" x14ac:dyDescent="0.25">
      <c r="A116" t="s">
        <v>209</v>
      </c>
      <c r="B116" t="s">
        <v>210</v>
      </c>
      <c r="C116" s="1">
        <v>-310446.67</v>
      </c>
      <c r="E116" s="13" t="s">
        <v>716</v>
      </c>
      <c r="F116" s="14">
        <v>43088</v>
      </c>
      <c r="G116" s="15">
        <v>310446.67</v>
      </c>
      <c r="H116" s="15">
        <f t="shared" si="6"/>
        <v>0</v>
      </c>
      <c r="J116" s="34"/>
      <c r="K116" s="34"/>
      <c r="L116" s="35"/>
      <c r="M116" s="35"/>
    </row>
    <row r="117" spans="1:13" x14ac:dyDescent="0.25">
      <c r="A117" t="s">
        <v>211</v>
      </c>
      <c r="B117" t="s">
        <v>212</v>
      </c>
      <c r="C117" s="1">
        <v>-323303.71000000002</v>
      </c>
      <c r="E117" s="13" t="s">
        <v>631</v>
      </c>
      <c r="F117" s="14">
        <v>43082</v>
      </c>
      <c r="G117" s="15">
        <v>323303.71000000002</v>
      </c>
      <c r="H117" s="15">
        <f t="shared" si="6"/>
        <v>0</v>
      </c>
      <c r="J117" s="34"/>
      <c r="K117" s="34"/>
      <c r="L117" s="35"/>
      <c r="M117" s="35"/>
    </row>
    <row r="118" spans="1:13" x14ac:dyDescent="0.25">
      <c r="A118" t="s">
        <v>213</v>
      </c>
      <c r="B118" t="s">
        <v>214</v>
      </c>
      <c r="C118" s="1">
        <v>-646565.07999999996</v>
      </c>
      <c r="E118" s="24" t="s">
        <v>613</v>
      </c>
      <c r="F118" s="14">
        <v>43090</v>
      </c>
      <c r="G118" s="15">
        <v>646565.07999999996</v>
      </c>
      <c r="H118" s="15">
        <f t="shared" si="6"/>
        <v>0</v>
      </c>
      <c r="J118" s="34"/>
      <c r="K118" s="34"/>
      <c r="L118" s="35"/>
      <c r="M118" s="35"/>
    </row>
    <row r="119" spans="1:13" x14ac:dyDescent="0.25">
      <c r="A119" t="s">
        <v>215</v>
      </c>
      <c r="B119" t="s">
        <v>216</v>
      </c>
      <c r="C119" s="1">
        <v>-546964.07999999996</v>
      </c>
      <c r="E119" s="13" t="s">
        <v>591</v>
      </c>
      <c r="F119" s="14">
        <v>43090</v>
      </c>
      <c r="G119" s="15">
        <v>546964.07999999996</v>
      </c>
      <c r="H119" s="15">
        <f t="shared" si="6"/>
        <v>0</v>
      </c>
      <c r="J119" s="34"/>
      <c r="K119" s="34"/>
      <c r="L119" s="35"/>
      <c r="M119" s="35"/>
    </row>
    <row r="120" spans="1:13" x14ac:dyDescent="0.25">
      <c r="A120" t="s">
        <v>217</v>
      </c>
      <c r="B120" t="s">
        <v>218</v>
      </c>
      <c r="C120" s="1">
        <v>-244360.12</v>
      </c>
      <c r="E120" s="20" t="s">
        <v>801</v>
      </c>
      <c r="F120" s="14"/>
      <c r="G120" s="15"/>
      <c r="H120" s="15"/>
      <c r="J120" s="34"/>
      <c r="K120" s="34"/>
      <c r="L120" s="35"/>
      <c r="M120" s="35"/>
    </row>
    <row r="121" spans="1:13" x14ac:dyDescent="0.25">
      <c r="A121" s="24" t="s">
        <v>219</v>
      </c>
      <c r="B121" s="24" t="s">
        <v>220</v>
      </c>
      <c r="C121" s="25">
        <v>-215736.56</v>
      </c>
      <c r="E121" s="24" t="s">
        <v>671</v>
      </c>
      <c r="F121" s="14">
        <v>43095</v>
      </c>
      <c r="G121" s="15">
        <v>215736.56</v>
      </c>
      <c r="H121" s="15">
        <f t="shared" ref="H121:H128" si="7">+C121+G121</f>
        <v>0</v>
      </c>
      <c r="J121" s="34"/>
      <c r="K121" s="34"/>
      <c r="L121" s="35"/>
      <c r="M121" s="35"/>
    </row>
    <row r="122" spans="1:13" x14ac:dyDescent="0.25">
      <c r="A122" t="s">
        <v>221</v>
      </c>
      <c r="B122" t="s">
        <v>222</v>
      </c>
      <c r="C122" s="1">
        <v>-298398.53999999998</v>
      </c>
      <c r="E122" s="13" t="s">
        <v>719</v>
      </c>
      <c r="F122" s="14">
        <v>43095</v>
      </c>
      <c r="G122" s="15">
        <v>298398.53999999998</v>
      </c>
      <c r="H122" s="15">
        <f t="shared" si="7"/>
        <v>0</v>
      </c>
      <c r="J122" s="34"/>
      <c r="K122" s="34"/>
      <c r="L122" s="35"/>
      <c r="M122" s="35"/>
    </row>
    <row r="123" spans="1:13" x14ac:dyDescent="0.25">
      <c r="A123" t="s">
        <v>223</v>
      </c>
      <c r="B123" t="s">
        <v>224</v>
      </c>
      <c r="C123" s="1">
        <v>-298398.53999999998</v>
      </c>
      <c r="E123" s="13" t="s">
        <v>720</v>
      </c>
      <c r="F123" s="14">
        <v>43095</v>
      </c>
      <c r="G123" s="15">
        <v>298398.53999999998</v>
      </c>
      <c r="H123" s="15">
        <f t="shared" si="7"/>
        <v>0</v>
      </c>
      <c r="J123" s="34"/>
      <c r="K123" s="34"/>
      <c r="L123" s="35"/>
      <c r="M123" s="35"/>
    </row>
    <row r="124" spans="1:13" x14ac:dyDescent="0.25">
      <c r="A124" t="s">
        <v>225</v>
      </c>
      <c r="B124" t="s">
        <v>226</v>
      </c>
      <c r="C124" s="1">
        <v>-487871.43</v>
      </c>
      <c r="E124" s="13" t="s">
        <v>734</v>
      </c>
      <c r="F124" s="14">
        <v>43095</v>
      </c>
      <c r="G124" s="15">
        <v>487871.43</v>
      </c>
      <c r="H124" s="15">
        <f t="shared" si="7"/>
        <v>0</v>
      </c>
      <c r="J124" s="34"/>
      <c r="K124" s="34"/>
      <c r="L124" s="35"/>
      <c r="M124" s="35"/>
    </row>
    <row r="125" spans="1:13" x14ac:dyDescent="0.25">
      <c r="A125" t="s">
        <v>227</v>
      </c>
      <c r="B125" t="s">
        <v>228</v>
      </c>
      <c r="C125" s="1">
        <v>-487871.43</v>
      </c>
      <c r="E125" s="13" t="s">
        <v>728</v>
      </c>
      <c r="F125" s="14">
        <v>43095</v>
      </c>
      <c r="G125" s="15">
        <v>487871.43</v>
      </c>
      <c r="H125" s="15">
        <f t="shared" si="7"/>
        <v>0</v>
      </c>
      <c r="J125" s="34"/>
      <c r="K125" s="34"/>
      <c r="L125" s="35"/>
      <c r="M125" s="35"/>
    </row>
    <row r="126" spans="1:13" x14ac:dyDescent="0.25">
      <c r="A126" t="s">
        <v>229</v>
      </c>
      <c r="B126" t="s">
        <v>230</v>
      </c>
      <c r="C126" s="1">
        <v>-310446.67</v>
      </c>
      <c r="E126" s="13" t="s">
        <v>702</v>
      </c>
      <c r="F126" s="14">
        <v>43095</v>
      </c>
      <c r="G126" s="15">
        <v>310446.67</v>
      </c>
      <c r="H126" s="15">
        <f t="shared" si="7"/>
        <v>0</v>
      </c>
      <c r="J126" s="34"/>
      <c r="K126" s="34"/>
      <c r="L126" s="35"/>
      <c r="M126" s="35"/>
    </row>
    <row r="127" spans="1:13" x14ac:dyDescent="0.25">
      <c r="A127" t="s">
        <v>231</v>
      </c>
      <c r="B127" t="s">
        <v>232</v>
      </c>
      <c r="C127" s="1">
        <v>-323303.71000000002</v>
      </c>
      <c r="E127" s="13" t="s">
        <v>646</v>
      </c>
      <c r="F127" s="14">
        <v>43095</v>
      </c>
      <c r="G127" s="15">
        <v>323303.71000000002</v>
      </c>
      <c r="H127" s="15">
        <f t="shared" si="7"/>
        <v>0</v>
      </c>
      <c r="J127" s="34"/>
      <c r="K127" s="34"/>
      <c r="L127" s="35"/>
      <c r="M127" s="35"/>
    </row>
    <row r="128" spans="1:13" x14ac:dyDescent="0.25">
      <c r="A128" t="s">
        <v>233</v>
      </c>
      <c r="B128" t="s">
        <v>234</v>
      </c>
      <c r="C128" s="1">
        <v>-546964.07999999996</v>
      </c>
      <c r="E128" s="13" t="s">
        <v>592</v>
      </c>
      <c r="F128" s="14">
        <v>43095</v>
      </c>
      <c r="G128" s="15">
        <v>546964.07999999996</v>
      </c>
      <c r="H128" s="15">
        <f t="shared" si="7"/>
        <v>0</v>
      </c>
      <c r="J128" s="34"/>
      <c r="K128" s="34"/>
      <c r="L128" s="35"/>
      <c r="M128" s="35"/>
    </row>
    <row r="129" spans="1:13" s="34" customFormat="1" x14ac:dyDescent="0.25">
      <c r="A129" s="34" t="s">
        <v>858</v>
      </c>
      <c r="B129" s="34" t="s">
        <v>859</v>
      </c>
      <c r="C129" s="35">
        <v>-306500</v>
      </c>
      <c r="D129" s="9"/>
      <c r="E129" s="12" t="s">
        <v>798</v>
      </c>
      <c r="F129" s="14"/>
      <c r="G129" s="35"/>
      <c r="H129" s="35"/>
      <c r="L129" s="35"/>
      <c r="M129" s="35"/>
    </row>
    <row r="130" spans="1:13" x14ac:dyDescent="0.25">
      <c r="A130" t="s">
        <v>235</v>
      </c>
      <c r="B130" t="s">
        <v>236</v>
      </c>
      <c r="C130" s="1">
        <v>-496889.87</v>
      </c>
      <c r="E130" s="12" t="s">
        <v>798</v>
      </c>
      <c r="F130" s="14"/>
      <c r="G130" s="15"/>
      <c r="H130" s="15"/>
      <c r="J130" s="34"/>
      <c r="K130" s="34"/>
      <c r="L130" s="35"/>
      <c r="M130" s="35"/>
    </row>
    <row r="131" spans="1:13" x14ac:dyDescent="0.25">
      <c r="A131" t="s">
        <v>237</v>
      </c>
      <c r="B131" t="s">
        <v>238</v>
      </c>
      <c r="C131" s="1">
        <v>-549539.43999999994</v>
      </c>
      <c r="E131" s="12" t="s">
        <v>797</v>
      </c>
      <c r="F131" s="14"/>
      <c r="G131" s="15"/>
      <c r="H131" s="15"/>
      <c r="J131" s="34"/>
      <c r="K131" s="34"/>
      <c r="L131" s="35"/>
      <c r="M131" s="35"/>
    </row>
    <row r="132" spans="1:13" x14ac:dyDescent="0.25">
      <c r="A132" t="s">
        <v>239</v>
      </c>
      <c r="B132" t="s">
        <v>240</v>
      </c>
      <c r="C132" s="1">
        <v>-549539.43999999994</v>
      </c>
      <c r="E132" s="12" t="s">
        <v>798</v>
      </c>
      <c r="F132" s="14"/>
      <c r="G132" s="15"/>
      <c r="H132" s="15"/>
      <c r="J132" s="34"/>
      <c r="K132" s="34"/>
      <c r="L132" s="35"/>
      <c r="M132" s="35"/>
    </row>
    <row r="133" spans="1:13" x14ac:dyDescent="0.25">
      <c r="A133" s="32" t="s">
        <v>241</v>
      </c>
      <c r="B133" s="32" t="s">
        <v>242</v>
      </c>
      <c r="C133" s="33">
        <v>-549539.43999999994</v>
      </c>
      <c r="E133" s="12" t="s">
        <v>798</v>
      </c>
      <c r="F133" s="14"/>
      <c r="G133" s="15"/>
      <c r="H133" s="15"/>
      <c r="J133" s="34"/>
      <c r="K133" s="34"/>
      <c r="L133" s="35"/>
      <c r="M133" s="35"/>
    </row>
    <row r="134" spans="1:13" x14ac:dyDescent="0.25">
      <c r="A134" s="24" t="s">
        <v>243</v>
      </c>
      <c r="B134" s="24" t="s">
        <v>244</v>
      </c>
      <c r="C134" s="25">
        <v>-215736.56</v>
      </c>
      <c r="E134" s="12" t="s">
        <v>798</v>
      </c>
      <c r="F134" s="14"/>
      <c r="G134" s="15"/>
      <c r="H134" s="15"/>
      <c r="J134" s="34"/>
      <c r="K134" s="34"/>
      <c r="L134" s="35"/>
      <c r="M134" s="35"/>
    </row>
    <row r="135" spans="1:13" x14ac:dyDescent="0.25">
      <c r="A135" t="s">
        <v>808</v>
      </c>
      <c r="B135" t="s">
        <v>809</v>
      </c>
      <c r="C135" s="1">
        <v>-343688.91</v>
      </c>
      <c r="E135" s="24" t="s">
        <v>600</v>
      </c>
      <c r="F135" s="14">
        <v>43102</v>
      </c>
      <c r="G135" s="15">
        <v>343688.91</v>
      </c>
      <c r="H135" s="15">
        <f t="shared" ref="H135:H142" si="8">+C135+G135</f>
        <v>0</v>
      </c>
      <c r="J135" s="34"/>
      <c r="K135" s="34"/>
      <c r="L135" s="35"/>
      <c r="M135" s="35"/>
    </row>
    <row r="136" spans="1:13" x14ac:dyDescent="0.25">
      <c r="A136" t="s">
        <v>810</v>
      </c>
      <c r="B136" t="s">
        <v>617</v>
      </c>
      <c r="C136" s="1">
        <v>-549539.43999999994</v>
      </c>
      <c r="E136" s="13" t="s">
        <v>617</v>
      </c>
      <c r="F136" s="14">
        <v>43102</v>
      </c>
      <c r="G136" s="15">
        <v>549539.43999999994</v>
      </c>
      <c r="H136" s="15">
        <f t="shared" si="8"/>
        <v>0</v>
      </c>
      <c r="J136" s="34"/>
      <c r="K136" s="34"/>
      <c r="L136" s="35"/>
      <c r="M136" s="35"/>
    </row>
    <row r="137" spans="1:13" x14ac:dyDescent="0.25">
      <c r="A137" t="s">
        <v>811</v>
      </c>
      <c r="B137" t="s">
        <v>612</v>
      </c>
      <c r="C137" s="1">
        <v>-646565.07999999996</v>
      </c>
      <c r="E137" s="13" t="s">
        <v>612</v>
      </c>
      <c r="F137" s="14">
        <v>43102</v>
      </c>
      <c r="G137" s="15">
        <v>646565.07999999996</v>
      </c>
      <c r="H137" s="15">
        <f t="shared" si="8"/>
        <v>0</v>
      </c>
      <c r="J137" s="34"/>
      <c r="K137" s="34"/>
      <c r="L137" s="35"/>
      <c r="M137" s="35"/>
    </row>
    <row r="138" spans="1:13" x14ac:dyDescent="0.25">
      <c r="A138" s="16" t="s">
        <v>831</v>
      </c>
      <c r="B138" s="16" t="s">
        <v>832</v>
      </c>
      <c r="C138" s="28">
        <v>-405475.56</v>
      </c>
      <c r="E138" s="10" t="s">
        <v>666</v>
      </c>
      <c r="F138" s="27">
        <v>43098</v>
      </c>
      <c r="G138" s="26">
        <v>405475.56</v>
      </c>
      <c r="H138" s="25">
        <f t="shared" si="8"/>
        <v>0</v>
      </c>
      <c r="J138" s="34"/>
      <c r="K138" s="34"/>
      <c r="L138" s="35"/>
      <c r="M138" s="35"/>
    </row>
    <row r="139" spans="1:13" s="24" customFormat="1" x14ac:dyDescent="0.25">
      <c r="A139" s="16" t="s">
        <v>833</v>
      </c>
      <c r="B139" s="16" t="s">
        <v>834</v>
      </c>
      <c r="C139" s="28">
        <v>-215736.56</v>
      </c>
      <c r="D139" s="9"/>
      <c r="E139" s="10" t="s">
        <v>669</v>
      </c>
      <c r="F139" s="27">
        <v>43102</v>
      </c>
      <c r="G139" s="26">
        <v>215736.56</v>
      </c>
      <c r="H139" s="26">
        <f t="shared" si="8"/>
        <v>0</v>
      </c>
      <c r="J139" s="34"/>
      <c r="K139" s="34"/>
      <c r="L139" s="35"/>
      <c r="M139" s="35"/>
    </row>
    <row r="140" spans="1:13" x14ac:dyDescent="0.25">
      <c r="A140" t="s">
        <v>245</v>
      </c>
      <c r="B140" t="s">
        <v>246</v>
      </c>
      <c r="C140" s="1">
        <v>-246900.38</v>
      </c>
      <c r="E140" s="13" t="s">
        <v>581</v>
      </c>
      <c r="F140" s="14">
        <v>43125</v>
      </c>
      <c r="G140" s="15">
        <v>246900.38</v>
      </c>
      <c r="H140" s="15">
        <f t="shared" si="8"/>
        <v>0</v>
      </c>
      <c r="J140" s="34"/>
      <c r="K140" s="34"/>
      <c r="L140" s="35"/>
      <c r="M140" s="35"/>
    </row>
    <row r="141" spans="1:13" x14ac:dyDescent="0.25">
      <c r="A141" t="s">
        <v>247</v>
      </c>
      <c r="B141" t="s">
        <v>248</v>
      </c>
      <c r="C141" s="1">
        <v>-366420.42</v>
      </c>
      <c r="E141" s="13" t="s">
        <v>565</v>
      </c>
      <c r="F141" s="14">
        <v>43105</v>
      </c>
      <c r="G141" s="15">
        <v>366420.42</v>
      </c>
      <c r="H141" s="15">
        <f t="shared" si="8"/>
        <v>0</v>
      </c>
      <c r="J141" s="34"/>
      <c r="K141" s="34"/>
      <c r="L141" s="35"/>
      <c r="M141" s="35"/>
    </row>
    <row r="142" spans="1:13" x14ac:dyDescent="0.25">
      <c r="A142" t="s">
        <v>249</v>
      </c>
      <c r="B142" t="s">
        <v>250</v>
      </c>
      <c r="C142" s="1">
        <v>-366420.42</v>
      </c>
      <c r="E142" s="24" t="s">
        <v>567</v>
      </c>
      <c r="F142" s="14">
        <v>43105</v>
      </c>
      <c r="G142" s="15">
        <v>366420.42</v>
      </c>
      <c r="H142" s="15">
        <f t="shared" si="8"/>
        <v>0</v>
      </c>
      <c r="J142" s="34"/>
      <c r="K142" s="34"/>
      <c r="L142" s="35"/>
      <c r="M142" s="35"/>
    </row>
    <row r="143" spans="1:13" x14ac:dyDescent="0.25">
      <c r="A143" t="s">
        <v>251</v>
      </c>
      <c r="B143" t="s">
        <v>252</v>
      </c>
      <c r="C143" s="1">
        <v>-496889.87</v>
      </c>
      <c r="E143" s="12" t="s">
        <v>798</v>
      </c>
      <c r="F143" s="14"/>
      <c r="G143" s="15"/>
      <c r="H143" s="15"/>
      <c r="J143" s="34"/>
      <c r="K143" s="34"/>
      <c r="L143" s="35"/>
      <c r="M143" s="35"/>
    </row>
    <row r="144" spans="1:13" x14ac:dyDescent="0.25">
      <c r="A144" t="s">
        <v>253</v>
      </c>
      <c r="B144" t="s">
        <v>254</v>
      </c>
      <c r="C144" s="1">
        <v>-549539.43999999994</v>
      </c>
      <c r="E144" s="13" t="s">
        <v>616</v>
      </c>
      <c r="F144" s="14">
        <v>43105</v>
      </c>
      <c r="G144" s="15">
        <v>549539.43999999994</v>
      </c>
      <c r="H144" s="15">
        <f>+C144+G144</f>
        <v>0</v>
      </c>
      <c r="J144" s="34"/>
      <c r="K144" s="34"/>
      <c r="L144" s="35"/>
      <c r="M144" s="35"/>
    </row>
    <row r="145" spans="1:13" x14ac:dyDescent="0.25">
      <c r="A145" t="s">
        <v>255</v>
      </c>
      <c r="B145" t="s">
        <v>256</v>
      </c>
      <c r="C145" s="1">
        <v>-549539.43999999994</v>
      </c>
      <c r="E145" s="13" t="s">
        <v>611</v>
      </c>
      <c r="F145" s="14">
        <v>43105</v>
      </c>
      <c r="G145" s="15">
        <v>549539.43999999994</v>
      </c>
      <c r="H145" s="15">
        <f>+C145+G145</f>
        <v>0</v>
      </c>
      <c r="J145" s="34"/>
      <c r="K145" s="34"/>
      <c r="L145" s="35"/>
      <c r="M145" s="35"/>
    </row>
    <row r="146" spans="1:13" x14ac:dyDescent="0.25">
      <c r="A146" t="s">
        <v>257</v>
      </c>
      <c r="B146" t="s">
        <v>258</v>
      </c>
      <c r="C146" s="1">
        <v>-611916.46</v>
      </c>
      <c r="E146" s="13" t="s">
        <v>593</v>
      </c>
      <c r="F146" s="14">
        <v>43105</v>
      </c>
      <c r="G146" s="15">
        <v>611916.46</v>
      </c>
      <c r="H146" s="15">
        <f>+C146+G146</f>
        <v>0</v>
      </c>
      <c r="J146" s="34"/>
      <c r="K146" s="34"/>
      <c r="L146" s="35"/>
      <c r="M146" s="35"/>
    </row>
    <row r="147" spans="1:13" x14ac:dyDescent="0.25">
      <c r="A147" t="s">
        <v>259</v>
      </c>
      <c r="B147" t="s">
        <v>260</v>
      </c>
      <c r="C147" s="1">
        <v>-546964.07999999996</v>
      </c>
      <c r="E147" s="13" t="s">
        <v>594</v>
      </c>
      <c r="F147" s="14">
        <v>43105</v>
      </c>
      <c r="G147" s="15">
        <v>546964.07999999996</v>
      </c>
      <c r="H147" s="15">
        <f>+C147+G147</f>
        <v>0</v>
      </c>
      <c r="J147" s="34"/>
      <c r="K147" s="34"/>
      <c r="L147" s="35"/>
      <c r="M147" s="35"/>
    </row>
    <row r="148" spans="1:13" x14ac:dyDescent="0.25">
      <c r="A148" t="s">
        <v>261</v>
      </c>
      <c r="B148" t="s">
        <v>262</v>
      </c>
      <c r="C148" s="1">
        <v>-310446.67</v>
      </c>
      <c r="E148" s="24" t="s">
        <v>707</v>
      </c>
      <c r="F148" s="14">
        <v>43108</v>
      </c>
      <c r="G148" s="15">
        <v>310446.67</v>
      </c>
      <c r="H148" s="15">
        <f>+C148+G148</f>
        <v>0</v>
      </c>
      <c r="J148" s="34"/>
      <c r="K148" s="34"/>
      <c r="L148" s="35"/>
      <c r="M148" s="35"/>
    </row>
    <row r="149" spans="1:13" x14ac:dyDescent="0.25">
      <c r="A149" t="s">
        <v>263</v>
      </c>
      <c r="B149" t="s">
        <v>264</v>
      </c>
      <c r="C149" s="1">
        <v>-407704.94</v>
      </c>
      <c r="E149" s="12" t="s">
        <v>798</v>
      </c>
      <c r="F149" s="14"/>
      <c r="G149" s="15"/>
      <c r="H149" s="15"/>
      <c r="J149" s="34"/>
      <c r="K149" s="34"/>
      <c r="L149" s="35"/>
      <c r="M149" s="35"/>
    </row>
    <row r="150" spans="1:13" x14ac:dyDescent="0.25">
      <c r="A150" t="s">
        <v>265</v>
      </c>
      <c r="B150" t="s">
        <v>266</v>
      </c>
      <c r="C150" s="1">
        <v>-354614.29</v>
      </c>
      <c r="E150" s="24" t="s">
        <v>779</v>
      </c>
      <c r="F150" s="14">
        <v>43124</v>
      </c>
      <c r="G150" s="15">
        <v>354614.29</v>
      </c>
      <c r="H150" s="15">
        <f t="shared" ref="H150:H155" si="9">+C150+G150</f>
        <v>0</v>
      </c>
      <c r="J150" s="34"/>
      <c r="K150" s="34"/>
      <c r="L150" s="35"/>
      <c r="M150" s="35"/>
    </row>
    <row r="151" spans="1:13" x14ac:dyDescent="0.25">
      <c r="A151" t="s">
        <v>267</v>
      </c>
      <c r="B151" t="s">
        <v>268</v>
      </c>
      <c r="C151" s="1">
        <v>-487871.43</v>
      </c>
      <c r="E151" s="24" t="s">
        <v>729</v>
      </c>
      <c r="F151" s="14">
        <v>43108</v>
      </c>
      <c r="G151" s="15">
        <v>487871.43</v>
      </c>
      <c r="H151" s="15">
        <f t="shared" si="9"/>
        <v>0</v>
      </c>
      <c r="J151" s="34"/>
      <c r="K151" s="34"/>
      <c r="L151" s="35"/>
      <c r="M151" s="35"/>
    </row>
    <row r="152" spans="1:13" x14ac:dyDescent="0.25">
      <c r="A152" t="s">
        <v>269</v>
      </c>
      <c r="B152" t="s">
        <v>270</v>
      </c>
      <c r="C152" s="1">
        <v>-487871.43</v>
      </c>
      <c r="E152" s="13" t="s">
        <v>726</v>
      </c>
      <c r="F152" s="14">
        <v>43108</v>
      </c>
      <c r="G152" s="15">
        <v>487871.43</v>
      </c>
      <c r="H152" s="15">
        <f t="shared" si="9"/>
        <v>0</v>
      </c>
      <c r="J152" s="34"/>
      <c r="K152" s="34"/>
      <c r="L152" s="35"/>
      <c r="M152" s="35"/>
    </row>
    <row r="153" spans="1:13" x14ac:dyDescent="0.25">
      <c r="A153" t="s">
        <v>271</v>
      </c>
      <c r="B153" t="s">
        <v>272</v>
      </c>
      <c r="C153" s="1">
        <v>-487871.43</v>
      </c>
      <c r="E153" s="13" t="s">
        <v>737</v>
      </c>
      <c r="F153" s="14">
        <v>43108</v>
      </c>
      <c r="G153" s="15">
        <v>487871.43</v>
      </c>
      <c r="H153" s="15">
        <f t="shared" si="9"/>
        <v>0</v>
      </c>
      <c r="J153" s="34"/>
      <c r="K153" s="34"/>
      <c r="L153" s="35"/>
      <c r="M153" s="35"/>
    </row>
    <row r="154" spans="1:13" x14ac:dyDescent="0.25">
      <c r="A154" t="s">
        <v>273</v>
      </c>
      <c r="B154" t="s">
        <v>274</v>
      </c>
      <c r="C154" s="1">
        <v>-487871.43</v>
      </c>
      <c r="E154" s="24" t="s">
        <v>724</v>
      </c>
      <c r="F154" s="14">
        <v>43108</v>
      </c>
      <c r="G154" s="15">
        <v>487871.43</v>
      </c>
      <c r="H154" s="15">
        <f t="shared" si="9"/>
        <v>0</v>
      </c>
      <c r="J154" s="34"/>
      <c r="K154" s="34"/>
      <c r="L154" s="35"/>
      <c r="M154" s="35"/>
    </row>
    <row r="155" spans="1:13" x14ac:dyDescent="0.25">
      <c r="A155" t="s">
        <v>275</v>
      </c>
      <c r="B155" t="s">
        <v>276</v>
      </c>
      <c r="C155" s="1">
        <v>-487871.43</v>
      </c>
      <c r="E155" s="24" t="s">
        <v>730</v>
      </c>
      <c r="F155" s="14">
        <v>43108</v>
      </c>
      <c r="G155" s="15">
        <v>487871.43</v>
      </c>
      <c r="H155" s="15">
        <f t="shared" si="9"/>
        <v>0</v>
      </c>
      <c r="J155" s="34"/>
      <c r="K155" s="34"/>
      <c r="L155" s="35"/>
      <c r="M155" s="35"/>
    </row>
    <row r="156" spans="1:13" x14ac:dyDescent="0.25">
      <c r="A156" t="s">
        <v>277</v>
      </c>
      <c r="B156" t="s">
        <v>278</v>
      </c>
      <c r="C156" s="1">
        <v>-310446.67</v>
      </c>
      <c r="E156" s="12" t="s">
        <v>800</v>
      </c>
      <c r="F156" s="14"/>
      <c r="G156" s="15"/>
      <c r="H156" s="15"/>
      <c r="J156" s="34"/>
      <c r="K156" s="34"/>
      <c r="L156" s="35"/>
      <c r="M156" s="35"/>
    </row>
    <row r="157" spans="1:13" x14ac:dyDescent="0.25">
      <c r="A157" t="s">
        <v>279</v>
      </c>
      <c r="B157" t="s">
        <v>280</v>
      </c>
      <c r="C157" s="1">
        <v>-298398.53999999998</v>
      </c>
      <c r="E157" s="24" t="s">
        <v>704</v>
      </c>
      <c r="F157" s="14">
        <v>43108</v>
      </c>
      <c r="G157" s="15">
        <v>298398.53999999998</v>
      </c>
      <c r="H157" s="15">
        <f>+C157+G157</f>
        <v>0</v>
      </c>
      <c r="J157" s="34"/>
      <c r="K157" s="34"/>
      <c r="L157" s="35"/>
      <c r="M157" s="35"/>
    </row>
    <row r="158" spans="1:13" x14ac:dyDescent="0.25">
      <c r="A158" s="24" t="s">
        <v>281</v>
      </c>
      <c r="B158" s="24" t="s">
        <v>282</v>
      </c>
      <c r="C158" s="1">
        <v>-270085.2</v>
      </c>
      <c r="E158" s="24" t="s">
        <v>696</v>
      </c>
      <c r="F158" s="14">
        <v>43108</v>
      </c>
      <c r="G158" s="15">
        <v>270085.2</v>
      </c>
      <c r="H158" s="15">
        <f>+C158+G158</f>
        <v>0</v>
      </c>
      <c r="J158" s="34"/>
      <c r="K158" s="34"/>
      <c r="L158" s="35"/>
      <c r="M158" s="35"/>
    </row>
    <row r="159" spans="1:13" x14ac:dyDescent="0.25">
      <c r="A159" s="17" t="s">
        <v>806</v>
      </c>
      <c r="B159" s="17" t="s">
        <v>807</v>
      </c>
      <c r="C159" s="1">
        <v>-113652.16</v>
      </c>
      <c r="E159" s="12" t="s">
        <v>800</v>
      </c>
      <c r="F159" s="14"/>
      <c r="G159" s="15"/>
      <c r="H159" s="15"/>
      <c r="J159" s="34"/>
      <c r="K159" s="34"/>
      <c r="L159" s="35"/>
      <c r="M159" s="35"/>
    </row>
    <row r="160" spans="1:13" x14ac:dyDescent="0.25">
      <c r="A160" t="s">
        <v>283</v>
      </c>
      <c r="B160" t="s">
        <v>284</v>
      </c>
      <c r="C160" s="25">
        <v>-254108.63</v>
      </c>
      <c r="E160" s="12" t="s">
        <v>798</v>
      </c>
      <c r="F160" s="14"/>
      <c r="G160" s="15"/>
      <c r="H160" s="15"/>
      <c r="J160" s="34"/>
      <c r="K160" s="34"/>
      <c r="L160" s="35"/>
      <c r="M160" s="35"/>
    </row>
    <row r="161" spans="1:13" x14ac:dyDescent="0.25">
      <c r="A161" t="s">
        <v>285</v>
      </c>
      <c r="B161" t="s">
        <v>286</v>
      </c>
      <c r="C161" s="1">
        <v>-310446.67</v>
      </c>
      <c r="E161" s="24" t="s">
        <v>712</v>
      </c>
      <c r="F161" s="14">
        <v>43108</v>
      </c>
      <c r="G161" s="15">
        <v>310446.67</v>
      </c>
      <c r="H161" s="15">
        <f t="shared" ref="H161:H169" si="10">+C161+G161</f>
        <v>0</v>
      </c>
      <c r="J161" s="34"/>
      <c r="K161" s="34"/>
      <c r="L161" s="35"/>
      <c r="M161" s="35"/>
    </row>
    <row r="162" spans="1:13" x14ac:dyDescent="0.25">
      <c r="A162" t="s">
        <v>287</v>
      </c>
      <c r="B162" t="s">
        <v>288</v>
      </c>
      <c r="C162" s="1">
        <v>-192246.67</v>
      </c>
      <c r="E162" s="13" t="s">
        <v>705</v>
      </c>
      <c r="F162" s="14">
        <v>43108</v>
      </c>
      <c r="G162" s="15">
        <v>192246.67</v>
      </c>
      <c r="H162" s="15">
        <f t="shared" si="10"/>
        <v>0</v>
      </c>
      <c r="J162" s="34"/>
      <c r="K162" s="34"/>
      <c r="L162" s="35"/>
      <c r="M162" s="35"/>
    </row>
    <row r="163" spans="1:13" x14ac:dyDescent="0.25">
      <c r="A163" t="s">
        <v>289</v>
      </c>
      <c r="B163" t="s">
        <v>290</v>
      </c>
      <c r="C163" s="1">
        <v>-310446.67</v>
      </c>
      <c r="E163" s="24" t="s">
        <v>711</v>
      </c>
      <c r="F163" s="14">
        <v>43108</v>
      </c>
      <c r="G163" s="15">
        <v>310446.67</v>
      </c>
      <c r="H163" s="15">
        <f t="shared" si="10"/>
        <v>0</v>
      </c>
      <c r="J163" s="34"/>
      <c r="K163" s="34"/>
      <c r="L163" s="35"/>
      <c r="M163" s="35"/>
    </row>
    <row r="164" spans="1:13" x14ac:dyDescent="0.25">
      <c r="A164" t="s">
        <v>291</v>
      </c>
      <c r="B164" t="s">
        <v>292</v>
      </c>
      <c r="C164" s="1">
        <v>-310446.67</v>
      </c>
      <c r="E164" s="13" t="s">
        <v>721</v>
      </c>
      <c r="F164" s="14">
        <v>43108</v>
      </c>
      <c r="G164" s="15">
        <v>310446.67</v>
      </c>
      <c r="H164" s="15">
        <f t="shared" si="10"/>
        <v>0</v>
      </c>
      <c r="J164" s="34"/>
      <c r="K164" s="34"/>
      <c r="L164" s="35"/>
      <c r="M164" s="35"/>
    </row>
    <row r="165" spans="1:13" x14ac:dyDescent="0.25">
      <c r="A165" t="s">
        <v>293</v>
      </c>
      <c r="B165" t="s">
        <v>294</v>
      </c>
      <c r="C165" s="1">
        <v>-310446.67</v>
      </c>
      <c r="E165" s="24" t="s">
        <v>714</v>
      </c>
      <c r="F165" s="14">
        <v>43108</v>
      </c>
      <c r="G165" s="15">
        <v>310446.67</v>
      </c>
      <c r="H165" s="15">
        <f t="shared" si="10"/>
        <v>0</v>
      </c>
      <c r="J165" s="34"/>
      <c r="K165" s="34"/>
      <c r="L165" s="35"/>
      <c r="M165" s="35"/>
    </row>
    <row r="166" spans="1:13" x14ac:dyDescent="0.25">
      <c r="A166" t="s">
        <v>295</v>
      </c>
      <c r="B166" t="s">
        <v>296</v>
      </c>
      <c r="C166" s="1">
        <v>-310446.67</v>
      </c>
      <c r="E166" s="13" t="s">
        <v>717</v>
      </c>
      <c r="F166" s="14">
        <v>43108</v>
      </c>
      <c r="G166" s="15">
        <v>310446.67</v>
      </c>
      <c r="H166" s="15">
        <f t="shared" si="10"/>
        <v>0</v>
      </c>
      <c r="J166" s="34"/>
      <c r="K166" s="34"/>
      <c r="L166" s="35"/>
      <c r="M166" s="35"/>
    </row>
    <row r="167" spans="1:13" x14ac:dyDescent="0.25">
      <c r="A167" t="s">
        <v>297</v>
      </c>
      <c r="B167" t="s">
        <v>298</v>
      </c>
      <c r="C167" s="1">
        <v>-310446.67</v>
      </c>
      <c r="E167" s="13" t="s">
        <v>709</v>
      </c>
      <c r="F167" s="14">
        <v>43108</v>
      </c>
      <c r="G167" s="15">
        <v>310446.67</v>
      </c>
      <c r="H167" s="15">
        <f t="shared" si="10"/>
        <v>0</v>
      </c>
      <c r="J167" s="34"/>
      <c r="K167" s="34"/>
      <c r="L167" s="35"/>
      <c r="M167" s="35"/>
    </row>
    <row r="168" spans="1:13" x14ac:dyDescent="0.25">
      <c r="A168" t="s">
        <v>299</v>
      </c>
      <c r="B168" t="s">
        <v>300</v>
      </c>
      <c r="C168" s="1">
        <v>-310446.67</v>
      </c>
      <c r="E168" s="13" t="s">
        <v>723</v>
      </c>
      <c r="F168" s="14">
        <v>43108</v>
      </c>
      <c r="G168" s="15">
        <v>310446.67</v>
      </c>
      <c r="H168" s="15">
        <f t="shared" si="10"/>
        <v>0</v>
      </c>
      <c r="J168" s="34"/>
      <c r="K168" s="34"/>
      <c r="L168" s="35"/>
      <c r="M168" s="35"/>
    </row>
    <row r="169" spans="1:13" x14ac:dyDescent="0.25">
      <c r="A169" t="s">
        <v>301</v>
      </c>
      <c r="B169" t="s">
        <v>302</v>
      </c>
      <c r="C169" s="1">
        <v>-310446.67</v>
      </c>
      <c r="E169" s="24" t="s">
        <v>713</v>
      </c>
      <c r="F169" s="14">
        <v>43108</v>
      </c>
      <c r="G169" s="15">
        <v>310446.67</v>
      </c>
      <c r="H169" s="15">
        <f t="shared" si="10"/>
        <v>0</v>
      </c>
      <c r="J169" s="34"/>
      <c r="K169" s="34"/>
      <c r="L169" s="35"/>
      <c r="M169" s="35"/>
    </row>
    <row r="170" spans="1:13" x14ac:dyDescent="0.25">
      <c r="A170" t="s">
        <v>303</v>
      </c>
      <c r="B170" t="s">
        <v>304</v>
      </c>
      <c r="C170" s="1">
        <v>-310446.67</v>
      </c>
      <c r="E170" s="12" t="s">
        <v>797</v>
      </c>
      <c r="F170" s="14"/>
      <c r="G170" s="15"/>
      <c r="H170" s="15"/>
      <c r="J170" s="34"/>
      <c r="K170" s="34"/>
      <c r="L170" s="35"/>
      <c r="M170" s="35"/>
    </row>
    <row r="171" spans="1:13" x14ac:dyDescent="0.25">
      <c r="A171" t="s">
        <v>305</v>
      </c>
      <c r="B171" t="s">
        <v>306</v>
      </c>
      <c r="C171" s="1">
        <v>-250218.09</v>
      </c>
      <c r="E171" s="13" t="s">
        <v>634</v>
      </c>
      <c r="F171" s="14">
        <v>43110</v>
      </c>
      <c r="G171" s="15">
        <v>250218.09</v>
      </c>
      <c r="H171" s="15">
        <f>+C171+G171</f>
        <v>0</v>
      </c>
      <c r="J171" s="34"/>
      <c r="K171" s="34"/>
      <c r="L171" s="35"/>
      <c r="M171" s="35"/>
    </row>
    <row r="172" spans="1:13" x14ac:dyDescent="0.25">
      <c r="A172" t="s">
        <v>307</v>
      </c>
      <c r="B172" t="s">
        <v>308</v>
      </c>
      <c r="C172" s="1">
        <v>-366420.42</v>
      </c>
      <c r="E172" s="13" t="s">
        <v>558</v>
      </c>
      <c r="F172" s="14">
        <v>43110</v>
      </c>
      <c r="G172" s="15">
        <v>366420.42</v>
      </c>
      <c r="H172" s="15">
        <f>+C172+G172</f>
        <v>0</v>
      </c>
      <c r="J172" s="34"/>
      <c r="K172" s="34"/>
      <c r="L172" s="35"/>
      <c r="M172" s="35"/>
    </row>
    <row r="173" spans="1:13" x14ac:dyDescent="0.25">
      <c r="A173" t="s">
        <v>309</v>
      </c>
      <c r="B173" t="s">
        <v>310</v>
      </c>
      <c r="C173" s="1">
        <v>-366420.42</v>
      </c>
      <c r="E173" s="13" t="s">
        <v>566</v>
      </c>
      <c r="F173" s="14">
        <v>43110</v>
      </c>
      <c r="G173" s="15">
        <v>366420.42</v>
      </c>
      <c r="H173" s="15">
        <f>+C173+G173</f>
        <v>0</v>
      </c>
      <c r="J173" s="34"/>
      <c r="K173" s="34"/>
      <c r="L173" s="35"/>
      <c r="M173" s="35"/>
    </row>
    <row r="174" spans="1:13" s="24" customFormat="1" x14ac:dyDescent="0.25">
      <c r="A174" s="24" t="s">
        <v>311</v>
      </c>
      <c r="B174" s="24" t="s">
        <v>312</v>
      </c>
      <c r="C174" s="25">
        <v>-366420.42</v>
      </c>
      <c r="D174" s="9"/>
      <c r="E174" s="24" t="s">
        <v>569</v>
      </c>
      <c r="F174" s="14">
        <v>43110</v>
      </c>
      <c r="G174" s="25">
        <v>366420.42</v>
      </c>
      <c r="H174" s="25">
        <f>+C174+G174</f>
        <v>0</v>
      </c>
      <c r="J174" s="34"/>
      <c r="K174" s="34"/>
      <c r="L174" s="35"/>
      <c r="M174" s="35"/>
    </row>
    <row r="175" spans="1:13" x14ac:dyDescent="0.25">
      <c r="A175" s="17" t="s">
        <v>835</v>
      </c>
      <c r="B175" s="17" t="s">
        <v>4</v>
      </c>
      <c r="C175" s="29">
        <v>-254108.63</v>
      </c>
      <c r="E175" s="12" t="s">
        <v>852</v>
      </c>
      <c r="F175" s="14"/>
      <c r="G175" s="15"/>
      <c r="H175" s="15"/>
      <c r="J175" s="34"/>
      <c r="K175" s="34"/>
      <c r="L175" s="35"/>
      <c r="M175" s="35"/>
    </row>
    <row r="176" spans="1:13" x14ac:dyDescent="0.25">
      <c r="A176" s="30" t="s">
        <v>835</v>
      </c>
      <c r="B176" s="30" t="s">
        <v>812</v>
      </c>
      <c r="C176" s="31">
        <v>0</v>
      </c>
      <c r="E176" s="10" t="s">
        <v>699</v>
      </c>
      <c r="F176" s="27">
        <v>43108</v>
      </c>
      <c r="G176" s="26">
        <v>230277.66</v>
      </c>
      <c r="H176" s="26">
        <f>+C176+G176</f>
        <v>230277.66</v>
      </c>
      <c r="I176" t="s">
        <v>828</v>
      </c>
      <c r="J176" s="34"/>
      <c r="K176" s="34"/>
      <c r="L176" s="35"/>
      <c r="M176" s="35"/>
    </row>
    <row r="177" spans="1:13" x14ac:dyDescent="0.25">
      <c r="A177" t="s">
        <v>313</v>
      </c>
      <c r="B177" t="s">
        <v>314</v>
      </c>
      <c r="C177" s="1">
        <v>-546964.07999999996</v>
      </c>
      <c r="E177" s="13" t="s">
        <v>590</v>
      </c>
      <c r="F177" s="14">
        <v>43111</v>
      </c>
      <c r="G177" s="15">
        <v>546964.07999999996</v>
      </c>
      <c r="H177" s="15">
        <f>+C177+G177</f>
        <v>0</v>
      </c>
      <c r="J177" s="34"/>
      <c r="K177" s="34"/>
      <c r="L177" s="35"/>
      <c r="M177" s="35"/>
    </row>
    <row r="178" spans="1:13" x14ac:dyDescent="0.25">
      <c r="A178" t="s">
        <v>315</v>
      </c>
      <c r="B178" t="s">
        <v>316</v>
      </c>
      <c r="C178" s="1">
        <v>-646565.07999999996</v>
      </c>
      <c r="E178" s="13" t="s">
        <v>610</v>
      </c>
      <c r="F178" s="14">
        <v>43111</v>
      </c>
      <c r="G178" s="15">
        <v>646565.07999999996</v>
      </c>
      <c r="H178" s="15">
        <f>+C178+G178</f>
        <v>0</v>
      </c>
      <c r="J178" s="34"/>
      <c r="K178" s="34"/>
      <c r="L178" s="35"/>
      <c r="M178" s="35"/>
    </row>
    <row r="179" spans="1:13" x14ac:dyDescent="0.25">
      <c r="A179" t="s">
        <v>317</v>
      </c>
      <c r="B179" t="s">
        <v>318</v>
      </c>
      <c r="C179" s="1">
        <v>-430800.42</v>
      </c>
      <c r="E179" s="24" t="s">
        <v>555</v>
      </c>
      <c r="F179" s="14">
        <v>43111</v>
      </c>
      <c r="G179" s="15">
        <v>430800.42</v>
      </c>
      <c r="H179" s="15">
        <f>+C179+G179</f>
        <v>0</v>
      </c>
      <c r="J179" s="34"/>
      <c r="K179" s="34"/>
      <c r="L179" s="35"/>
      <c r="M179" s="35"/>
    </row>
    <row r="180" spans="1:13" x14ac:dyDescent="0.25">
      <c r="A180" t="s">
        <v>319</v>
      </c>
      <c r="B180" t="s">
        <v>320</v>
      </c>
      <c r="C180" s="1">
        <v>-405475.56</v>
      </c>
      <c r="E180" s="24" t="s">
        <v>667</v>
      </c>
      <c r="F180" s="14">
        <v>43095</v>
      </c>
      <c r="G180" s="15">
        <v>125275.56</v>
      </c>
      <c r="H180" s="15">
        <f>+C180+G180</f>
        <v>-280200</v>
      </c>
      <c r="J180" s="34"/>
      <c r="K180" s="34"/>
      <c r="L180" s="35"/>
      <c r="M180" s="35"/>
    </row>
    <row r="181" spans="1:13" x14ac:dyDescent="0.25">
      <c r="A181" t="s">
        <v>321</v>
      </c>
      <c r="B181" t="s">
        <v>322</v>
      </c>
      <c r="C181" s="1">
        <v>-254108.63</v>
      </c>
      <c r="E181" s="12" t="s">
        <v>798</v>
      </c>
      <c r="F181" s="14"/>
      <c r="G181" s="15"/>
      <c r="H181" s="15"/>
      <c r="J181" s="34"/>
      <c r="K181" s="34"/>
      <c r="L181" s="35"/>
      <c r="M181" s="35"/>
    </row>
    <row r="182" spans="1:13" x14ac:dyDescent="0.25">
      <c r="A182" t="s">
        <v>323</v>
      </c>
      <c r="B182" t="s">
        <v>324</v>
      </c>
      <c r="C182" s="1">
        <v>-503466.94</v>
      </c>
      <c r="E182" s="13" t="s">
        <v>584</v>
      </c>
      <c r="F182" s="14">
        <v>43109</v>
      </c>
      <c r="G182" s="15">
        <v>432562.67</v>
      </c>
      <c r="H182" s="15">
        <f>+C182+G182</f>
        <v>-70904.270000000019</v>
      </c>
      <c r="J182" s="34"/>
      <c r="K182" s="34"/>
      <c r="L182" s="35"/>
      <c r="M182" s="35"/>
    </row>
    <row r="183" spans="1:13" x14ac:dyDescent="0.25">
      <c r="A183" t="s">
        <v>325</v>
      </c>
      <c r="B183" t="s">
        <v>326</v>
      </c>
      <c r="C183" s="1">
        <v>-366420.42</v>
      </c>
      <c r="E183" s="24" t="s">
        <v>564</v>
      </c>
      <c r="F183" s="14">
        <v>43117</v>
      </c>
      <c r="G183" s="25">
        <v>366420.42</v>
      </c>
      <c r="H183" s="15">
        <f>+C183+G183</f>
        <v>0</v>
      </c>
      <c r="J183" s="34"/>
      <c r="K183" s="34"/>
      <c r="L183" s="35"/>
      <c r="M183" s="35"/>
    </row>
    <row r="184" spans="1:13" x14ac:dyDescent="0.25">
      <c r="A184" t="s">
        <v>327</v>
      </c>
      <c r="B184" t="s">
        <v>328</v>
      </c>
      <c r="C184" s="1">
        <v>-325510.28999999998</v>
      </c>
      <c r="E184" s="13" t="s">
        <v>572</v>
      </c>
      <c r="F184" s="14">
        <v>43117</v>
      </c>
      <c r="G184" s="15">
        <v>325510.28999999998</v>
      </c>
      <c r="H184" s="15">
        <f>+C184+G184</f>
        <v>0</v>
      </c>
      <c r="J184" s="34"/>
      <c r="K184" s="34"/>
      <c r="L184" s="35"/>
      <c r="M184" s="35"/>
    </row>
    <row r="185" spans="1:13" x14ac:dyDescent="0.25">
      <c r="A185" t="s">
        <v>329</v>
      </c>
      <c r="B185" t="s">
        <v>330</v>
      </c>
      <c r="C185" s="1">
        <v>-456273.46</v>
      </c>
      <c r="E185" s="12" t="s">
        <v>798</v>
      </c>
      <c r="F185" s="14"/>
      <c r="G185" s="15"/>
      <c r="H185" s="15"/>
      <c r="J185" s="34"/>
      <c r="K185" s="34"/>
      <c r="L185" s="35"/>
      <c r="M185" s="35"/>
    </row>
    <row r="186" spans="1:13" x14ac:dyDescent="0.25">
      <c r="A186" t="s">
        <v>331</v>
      </c>
      <c r="B186" t="s">
        <v>332</v>
      </c>
      <c r="C186" s="1">
        <v>-290921.77</v>
      </c>
      <c r="E186" s="13" t="s">
        <v>662</v>
      </c>
      <c r="F186" s="14">
        <v>43118</v>
      </c>
      <c r="G186" s="15">
        <v>290921.77</v>
      </c>
      <c r="H186" s="15">
        <f>+C186+G186</f>
        <v>0</v>
      </c>
      <c r="J186" s="34"/>
      <c r="K186" s="34"/>
      <c r="L186" s="35"/>
      <c r="M186" s="35"/>
    </row>
    <row r="187" spans="1:13" x14ac:dyDescent="0.25">
      <c r="A187" t="s">
        <v>333</v>
      </c>
      <c r="B187" t="s">
        <v>334</v>
      </c>
      <c r="C187" s="1">
        <v>-290921.77</v>
      </c>
      <c r="E187" s="12" t="s">
        <v>797</v>
      </c>
      <c r="F187" s="14"/>
      <c r="G187" s="15"/>
      <c r="H187" s="15"/>
      <c r="J187" s="34"/>
      <c r="K187" s="34"/>
      <c r="L187" s="35"/>
      <c r="M187" s="35"/>
    </row>
    <row r="188" spans="1:13" x14ac:dyDescent="0.25">
      <c r="A188" t="s">
        <v>335</v>
      </c>
      <c r="B188" t="s">
        <v>336</v>
      </c>
      <c r="C188" s="1">
        <v>-215736.56</v>
      </c>
      <c r="E188" s="13" t="s">
        <v>673</v>
      </c>
      <c r="F188" s="14">
        <v>43118</v>
      </c>
      <c r="G188" s="15">
        <v>215736.56</v>
      </c>
      <c r="H188" s="15">
        <f>+C188+G188</f>
        <v>0</v>
      </c>
      <c r="J188" s="34"/>
      <c r="K188" s="34"/>
      <c r="L188" s="35"/>
      <c r="M188" s="35"/>
    </row>
    <row r="189" spans="1:13" x14ac:dyDescent="0.25">
      <c r="A189" t="s">
        <v>337</v>
      </c>
      <c r="B189" t="s">
        <v>338</v>
      </c>
      <c r="C189" s="1">
        <v>-215736.56</v>
      </c>
      <c r="E189" s="12" t="s">
        <v>798</v>
      </c>
      <c r="F189" s="14"/>
      <c r="G189" s="15"/>
      <c r="H189" s="15"/>
      <c r="J189" s="34"/>
      <c r="K189" s="34"/>
      <c r="L189" s="35"/>
      <c r="M189" s="35"/>
    </row>
    <row r="190" spans="1:13" x14ac:dyDescent="0.25">
      <c r="A190" t="s">
        <v>339</v>
      </c>
      <c r="B190" t="s">
        <v>340</v>
      </c>
      <c r="C190" s="1">
        <v>-220506.56</v>
      </c>
      <c r="E190" s="13" t="s">
        <v>694</v>
      </c>
      <c r="F190" s="14">
        <v>43118</v>
      </c>
      <c r="G190" s="15">
        <v>220506.56</v>
      </c>
      <c r="H190" s="15">
        <f>+C190+G190</f>
        <v>0</v>
      </c>
      <c r="J190" s="34"/>
      <c r="K190" s="34"/>
      <c r="L190" s="35"/>
      <c r="M190" s="35"/>
    </row>
    <row r="191" spans="1:13" x14ac:dyDescent="0.25">
      <c r="A191" t="s">
        <v>341</v>
      </c>
      <c r="B191" t="s">
        <v>342</v>
      </c>
      <c r="C191" s="1">
        <v>-220506.56</v>
      </c>
      <c r="E191" s="13" t="s">
        <v>676</v>
      </c>
      <c r="F191" s="14">
        <v>43118</v>
      </c>
      <c r="G191" s="15">
        <v>220506.56</v>
      </c>
      <c r="H191" s="15">
        <f>+C191+G191</f>
        <v>0</v>
      </c>
      <c r="J191" s="34"/>
      <c r="K191" s="34"/>
      <c r="L191" s="35"/>
      <c r="M191" s="35"/>
    </row>
    <row r="192" spans="1:13" x14ac:dyDescent="0.25">
      <c r="A192" t="s">
        <v>343</v>
      </c>
      <c r="B192" t="s">
        <v>344</v>
      </c>
      <c r="C192" s="1">
        <v>-405475.56</v>
      </c>
      <c r="E192" s="24" t="s">
        <v>665</v>
      </c>
      <c r="F192" s="14">
        <v>43118</v>
      </c>
      <c r="G192" s="15">
        <v>405475.56</v>
      </c>
      <c r="H192" s="15">
        <f>+C192+G192</f>
        <v>0</v>
      </c>
      <c r="J192" s="34"/>
      <c r="K192" s="34"/>
      <c r="L192" s="35"/>
      <c r="M192" s="35"/>
    </row>
    <row r="193" spans="1:13" x14ac:dyDescent="0.25">
      <c r="A193" t="s">
        <v>345</v>
      </c>
      <c r="B193" t="s">
        <v>346</v>
      </c>
      <c r="C193" s="1">
        <v>-310446.67</v>
      </c>
      <c r="E193" s="13" t="s">
        <v>708</v>
      </c>
      <c r="F193" s="14">
        <v>43118</v>
      </c>
      <c r="G193" s="15">
        <v>310446.67</v>
      </c>
      <c r="H193" s="15">
        <f>+C193+G193</f>
        <v>0</v>
      </c>
      <c r="J193" s="34"/>
      <c r="K193" s="34"/>
      <c r="L193" s="35"/>
      <c r="M193" s="35"/>
    </row>
    <row r="194" spans="1:13" x14ac:dyDescent="0.25">
      <c r="A194" t="s">
        <v>347</v>
      </c>
      <c r="B194" t="s">
        <v>348</v>
      </c>
      <c r="C194" s="1">
        <v>-109746.67</v>
      </c>
      <c r="E194" s="12" t="s">
        <v>800</v>
      </c>
      <c r="F194" s="14"/>
      <c r="G194" s="15"/>
      <c r="H194" s="15"/>
      <c r="J194" s="34"/>
      <c r="K194" s="34"/>
      <c r="L194" s="35"/>
      <c r="M194" s="35"/>
    </row>
    <row r="195" spans="1:13" x14ac:dyDescent="0.25">
      <c r="A195" t="s">
        <v>349</v>
      </c>
      <c r="B195" t="s">
        <v>350</v>
      </c>
      <c r="C195" s="1">
        <v>-220506.56</v>
      </c>
      <c r="E195" s="13" t="s">
        <v>692</v>
      </c>
      <c r="F195" s="14">
        <v>43119</v>
      </c>
      <c r="G195" s="15">
        <v>220506.56</v>
      </c>
      <c r="H195" s="15">
        <f>+C195+G195</f>
        <v>0</v>
      </c>
      <c r="J195" s="34"/>
      <c r="K195" s="34"/>
      <c r="L195" s="35"/>
      <c r="M195" s="35"/>
    </row>
    <row r="196" spans="1:13" x14ac:dyDescent="0.25">
      <c r="A196" t="s">
        <v>351</v>
      </c>
      <c r="B196" t="s">
        <v>352</v>
      </c>
      <c r="C196" s="1">
        <v>-220506.56</v>
      </c>
      <c r="E196" s="24" t="s">
        <v>688</v>
      </c>
      <c r="F196" s="14">
        <v>43119</v>
      </c>
      <c r="G196" s="15">
        <v>220506.56</v>
      </c>
      <c r="H196" s="15">
        <f>+C196+G196</f>
        <v>0</v>
      </c>
      <c r="J196" s="34"/>
      <c r="K196" s="34"/>
      <c r="L196" s="35"/>
      <c r="M196" s="35"/>
    </row>
    <row r="197" spans="1:13" x14ac:dyDescent="0.25">
      <c r="A197" t="s">
        <v>353</v>
      </c>
      <c r="B197" t="s">
        <v>354</v>
      </c>
      <c r="C197" s="1">
        <v>-487871.43</v>
      </c>
      <c r="E197" s="24" t="s">
        <v>736</v>
      </c>
      <c r="F197" s="14">
        <v>43119</v>
      </c>
      <c r="G197" s="15">
        <v>487871.43</v>
      </c>
      <c r="H197" s="15">
        <f>+C197+G197</f>
        <v>0</v>
      </c>
      <c r="J197" s="34"/>
      <c r="K197" s="34"/>
      <c r="L197" s="35"/>
      <c r="M197" s="35"/>
    </row>
    <row r="198" spans="1:13" x14ac:dyDescent="0.25">
      <c r="A198" t="s">
        <v>355</v>
      </c>
      <c r="B198" t="s">
        <v>356</v>
      </c>
      <c r="C198" s="1">
        <v>-335995.24</v>
      </c>
      <c r="E198" s="12" t="s">
        <v>798</v>
      </c>
      <c r="F198" s="14"/>
      <c r="G198" s="15"/>
      <c r="H198" s="15"/>
      <c r="J198" s="34"/>
      <c r="K198" s="34"/>
      <c r="L198" s="35"/>
      <c r="M198" s="35"/>
    </row>
    <row r="199" spans="1:13" s="34" customFormat="1" x14ac:dyDescent="0.25">
      <c r="A199" s="34" t="s">
        <v>860</v>
      </c>
      <c r="B199" s="34" t="s">
        <v>4</v>
      </c>
      <c r="C199" s="35">
        <v>-290921.77</v>
      </c>
      <c r="D199" s="9"/>
      <c r="E199" s="12" t="s">
        <v>800</v>
      </c>
      <c r="F199" s="14"/>
      <c r="G199" s="35"/>
      <c r="H199" s="35"/>
      <c r="L199" s="35"/>
      <c r="M199" s="35"/>
    </row>
    <row r="200" spans="1:13" x14ac:dyDescent="0.25">
      <c r="A200" t="s">
        <v>357</v>
      </c>
      <c r="B200" t="s">
        <v>358</v>
      </c>
      <c r="C200" s="1">
        <v>-224886.42</v>
      </c>
      <c r="E200" s="24" t="s">
        <v>741</v>
      </c>
      <c r="F200" s="14">
        <v>43119</v>
      </c>
      <c r="G200" s="25">
        <v>224886.42</v>
      </c>
      <c r="H200" s="15">
        <f t="shared" ref="H200:H209" si="11">+C200+G200</f>
        <v>0</v>
      </c>
      <c r="J200" s="34"/>
      <c r="K200" s="34"/>
      <c r="L200" s="35"/>
      <c r="M200" s="35"/>
    </row>
    <row r="201" spans="1:13" x14ac:dyDescent="0.25">
      <c r="A201" t="s">
        <v>359</v>
      </c>
      <c r="B201" t="s">
        <v>360</v>
      </c>
      <c r="C201" s="1">
        <v>-196865.32</v>
      </c>
      <c r="E201" s="13" t="s">
        <v>744</v>
      </c>
      <c r="F201" s="14">
        <v>43119</v>
      </c>
      <c r="G201" s="15">
        <v>196865.32</v>
      </c>
      <c r="H201" s="15">
        <f t="shared" si="11"/>
        <v>0</v>
      </c>
      <c r="J201" s="34"/>
      <c r="K201" s="34"/>
      <c r="L201" s="35"/>
      <c r="M201" s="35"/>
    </row>
    <row r="202" spans="1:13" s="13" customFormat="1" x14ac:dyDescent="0.25">
      <c r="A202" s="24" t="s">
        <v>361</v>
      </c>
      <c r="B202" s="24" t="s">
        <v>362</v>
      </c>
      <c r="C202" s="15">
        <v>-221913.12</v>
      </c>
      <c r="D202" s="9"/>
      <c r="E202" s="24" t="s">
        <v>746</v>
      </c>
      <c r="F202" s="14">
        <v>43119</v>
      </c>
      <c r="G202" s="15">
        <v>221913.12</v>
      </c>
      <c r="H202" s="15">
        <f t="shared" si="11"/>
        <v>0</v>
      </c>
      <c r="J202" s="34"/>
      <c r="K202" s="34"/>
      <c r="L202" s="35"/>
      <c r="M202" s="35"/>
    </row>
    <row r="203" spans="1:13" x14ac:dyDescent="0.25">
      <c r="A203" t="s">
        <v>363</v>
      </c>
      <c r="B203" t="s">
        <v>364</v>
      </c>
      <c r="C203" s="1">
        <v>-215736.56</v>
      </c>
      <c r="E203" s="24" t="s">
        <v>672</v>
      </c>
      <c r="F203" s="14">
        <v>43122</v>
      </c>
      <c r="G203" s="15">
        <v>215736.56</v>
      </c>
      <c r="H203" s="15">
        <f t="shared" si="11"/>
        <v>0</v>
      </c>
      <c r="J203" s="34"/>
      <c r="K203" s="34"/>
      <c r="L203" s="35"/>
      <c r="M203" s="35"/>
    </row>
    <row r="204" spans="1:13" x14ac:dyDescent="0.25">
      <c r="A204" t="s">
        <v>365</v>
      </c>
      <c r="B204" t="s">
        <v>366</v>
      </c>
      <c r="C204" s="1">
        <v>-220506.56</v>
      </c>
      <c r="E204" s="24" t="s">
        <v>681</v>
      </c>
      <c r="F204" s="14">
        <v>43122</v>
      </c>
      <c r="G204" s="15">
        <v>220506.56</v>
      </c>
      <c r="H204" s="15">
        <f t="shared" si="11"/>
        <v>0</v>
      </c>
      <c r="J204" s="34"/>
      <c r="K204" s="34"/>
      <c r="L204" s="35"/>
      <c r="M204" s="35"/>
    </row>
    <row r="205" spans="1:13" x14ac:dyDescent="0.25">
      <c r="A205" t="s">
        <v>367</v>
      </c>
      <c r="B205" t="s">
        <v>368</v>
      </c>
      <c r="C205" s="1">
        <v>-220506.56</v>
      </c>
      <c r="E205" s="13" t="s">
        <v>683</v>
      </c>
      <c r="F205" s="14">
        <v>43122</v>
      </c>
      <c r="G205" s="15">
        <v>220506.56</v>
      </c>
      <c r="H205" s="15">
        <f t="shared" si="11"/>
        <v>0</v>
      </c>
      <c r="J205" s="34"/>
      <c r="K205" s="34"/>
      <c r="L205" s="35"/>
      <c r="M205" s="35"/>
    </row>
    <row r="206" spans="1:13" x14ac:dyDescent="0.25">
      <c r="A206" t="s">
        <v>369</v>
      </c>
      <c r="B206" t="s">
        <v>370</v>
      </c>
      <c r="C206" s="1">
        <v>-220506.56</v>
      </c>
      <c r="E206" s="13" t="s">
        <v>685</v>
      </c>
      <c r="F206" s="14">
        <v>43122</v>
      </c>
      <c r="G206" s="15">
        <v>220506.56</v>
      </c>
      <c r="H206" s="15">
        <f t="shared" si="11"/>
        <v>0</v>
      </c>
      <c r="J206" s="34"/>
      <c r="K206" s="34"/>
      <c r="L206" s="35"/>
      <c r="M206" s="35"/>
    </row>
    <row r="207" spans="1:13" x14ac:dyDescent="0.25">
      <c r="A207" t="s">
        <v>371</v>
      </c>
      <c r="B207" t="s">
        <v>372</v>
      </c>
      <c r="C207" s="1">
        <v>-244360.12</v>
      </c>
      <c r="E207" s="13" t="s">
        <v>678</v>
      </c>
      <c r="F207" s="14">
        <v>43122</v>
      </c>
      <c r="G207" s="15">
        <v>244360.12</v>
      </c>
      <c r="H207" s="15">
        <f t="shared" si="11"/>
        <v>0</v>
      </c>
      <c r="J207" s="34"/>
      <c r="K207" s="34"/>
      <c r="L207" s="35"/>
      <c r="M207" s="35"/>
    </row>
    <row r="208" spans="1:13" x14ac:dyDescent="0.25">
      <c r="A208" t="s">
        <v>373</v>
      </c>
      <c r="B208" t="s">
        <v>374</v>
      </c>
      <c r="C208" s="1">
        <v>-487871.43</v>
      </c>
      <c r="E208" s="24" t="s">
        <v>731</v>
      </c>
      <c r="F208" s="14">
        <v>43122</v>
      </c>
      <c r="G208" s="15">
        <v>487871.43</v>
      </c>
      <c r="H208" s="15">
        <f t="shared" si="11"/>
        <v>0</v>
      </c>
      <c r="J208" s="34"/>
      <c r="K208" s="34"/>
      <c r="L208" s="35"/>
      <c r="M208" s="35"/>
    </row>
    <row r="209" spans="1:13" x14ac:dyDescent="0.25">
      <c r="A209" t="s">
        <v>375</v>
      </c>
      <c r="B209" t="s">
        <v>376</v>
      </c>
      <c r="C209" s="1">
        <v>-487871.43</v>
      </c>
      <c r="E209" s="13" t="s">
        <v>725</v>
      </c>
      <c r="F209" s="14">
        <v>43122</v>
      </c>
      <c r="G209" s="15">
        <v>487871.43</v>
      </c>
      <c r="H209" s="15">
        <f t="shared" si="11"/>
        <v>0</v>
      </c>
      <c r="J209" s="34"/>
      <c r="K209" s="34"/>
      <c r="L209" s="35"/>
      <c r="M209" s="35"/>
    </row>
    <row r="210" spans="1:13" x14ac:dyDescent="0.25">
      <c r="A210" t="s">
        <v>377</v>
      </c>
      <c r="B210" t="s">
        <v>378</v>
      </c>
      <c r="C210" s="1">
        <v>-307971.43</v>
      </c>
      <c r="E210" s="12" t="s">
        <v>800</v>
      </c>
      <c r="F210" s="14"/>
      <c r="G210" s="15"/>
      <c r="H210" s="15"/>
      <c r="J210" s="34"/>
      <c r="K210" s="34"/>
      <c r="L210" s="35"/>
      <c r="M210" s="35"/>
    </row>
    <row r="211" spans="1:13" x14ac:dyDescent="0.25">
      <c r="A211" t="s">
        <v>379</v>
      </c>
      <c r="B211" t="s">
        <v>380</v>
      </c>
      <c r="C211" s="1">
        <v>-366420.42</v>
      </c>
      <c r="E211" s="13" t="s">
        <v>561</v>
      </c>
      <c r="F211" s="14">
        <v>43122</v>
      </c>
      <c r="G211" s="15">
        <v>366420.42</v>
      </c>
      <c r="H211" s="15">
        <f>+C211+G211</f>
        <v>0</v>
      </c>
      <c r="J211" s="34"/>
      <c r="K211" s="34"/>
      <c r="L211" s="35"/>
      <c r="M211" s="35"/>
    </row>
    <row r="212" spans="1:13" x14ac:dyDescent="0.25">
      <c r="A212" t="s">
        <v>381</v>
      </c>
      <c r="B212" t="s">
        <v>382</v>
      </c>
      <c r="C212" s="1">
        <v>-646565.07999999996</v>
      </c>
      <c r="E212" s="12" t="s">
        <v>798</v>
      </c>
      <c r="F212" s="14"/>
      <c r="G212" s="15"/>
      <c r="H212" s="15"/>
      <c r="J212" s="34"/>
      <c r="K212" s="34"/>
      <c r="L212" s="35"/>
      <c r="M212" s="35"/>
    </row>
    <row r="213" spans="1:13" x14ac:dyDescent="0.25">
      <c r="A213" t="s">
        <v>383</v>
      </c>
      <c r="B213" t="s">
        <v>384</v>
      </c>
      <c r="C213" s="1">
        <v>-611916.46</v>
      </c>
      <c r="E213" s="24" t="s">
        <v>587</v>
      </c>
      <c r="F213" s="14">
        <v>43122</v>
      </c>
      <c r="G213" s="15">
        <v>611916.46</v>
      </c>
      <c r="H213" s="15">
        <f t="shared" ref="H213:H228" si="12">+C213+G213</f>
        <v>0</v>
      </c>
      <c r="J213" s="34"/>
      <c r="K213" s="34"/>
      <c r="L213" s="35"/>
      <c r="M213" s="35"/>
    </row>
    <row r="214" spans="1:13" x14ac:dyDescent="0.25">
      <c r="A214" t="s">
        <v>385</v>
      </c>
      <c r="B214" t="s">
        <v>386</v>
      </c>
      <c r="C214" s="1">
        <v>-611916.46</v>
      </c>
      <c r="E214" s="13" t="s">
        <v>588</v>
      </c>
      <c r="F214" s="14">
        <v>43122</v>
      </c>
      <c r="G214" s="15">
        <v>611916.46</v>
      </c>
      <c r="H214" s="15">
        <f t="shared" si="12"/>
        <v>0</v>
      </c>
      <c r="J214" s="34"/>
      <c r="K214" s="34"/>
      <c r="L214" s="35"/>
      <c r="M214" s="35"/>
    </row>
    <row r="215" spans="1:13" s="24" customFormat="1" x14ac:dyDescent="0.25">
      <c r="A215" s="24" t="s">
        <v>387</v>
      </c>
      <c r="B215" s="24" t="s">
        <v>388</v>
      </c>
      <c r="C215" s="25">
        <v>-319716.76</v>
      </c>
      <c r="D215" s="9"/>
      <c r="E215" s="24" t="s">
        <v>753</v>
      </c>
      <c r="F215" s="14">
        <v>43122</v>
      </c>
      <c r="G215" s="25">
        <v>319716.76</v>
      </c>
      <c r="H215" s="25">
        <f t="shared" si="12"/>
        <v>0</v>
      </c>
      <c r="J215" s="34"/>
      <c r="K215" s="34"/>
      <c r="L215" s="35"/>
      <c r="M215" s="35"/>
    </row>
    <row r="216" spans="1:13" x14ac:dyDescent="0.25">
      <c r="A216" t="s">
        <v>389</v>
      </c>
      <c r="B216" t="s">
        <v>390</v>
      </c>
      <c r="C216" s="1">
        <v>-244360.12</v>
      </c>
      <c r="E216" s="13" t="s">
        <v>684</v>
      </c>
      <c r="F216" s="14">
        <v>43073</v>
      </c>
      <c r="G216" s="15">
        <v>244360.12</v>
      </c>
      <c r="H216" s="15">
        <f t="shared" si="12"/>
        <v>0</v>
      </c>
      <c r="J216" s="34"/>
      <c r="K216" s="34"/>
      <c r="L216" s="35"/>
      <c r="M216" s="35"/>
    </row>
    <row r="217" spans="1:13" x14ac:dyDescent="0.25">
      <c r="A217" s="16" t="s">
        <v>836</v>
      </c>
      <c r="B217" s="24" t="s">
        <v>813</v>
      </c>
      <c r="C217" s="28">
        <v>-646656.07999999996</v>
      </c>
      <c r="E217" s="24" t="s">
        <v>614</v>
      </c>
      <c r="F217" s="14">
        <v>43118</v>
      </c>
      <c r="G217" s="25">
        <v>646565.07999999996</v>
      </c>
      <c r="H217" s="25">
        <f t="shared" si="12"/>
        <v>-91</v>
      </c>
      <c r="J217" s="34"/>
      <c r="K217" s="34"/>
      <c r="L217" s="35"/>
      <c r="M217" s="35"/>
    </row>
    <row r="218" spans="1:13" x14ac:dyDescent="0.25">
      <c r="A218" t="s">
        <v>391</v>
      </c>
      <c r="B218" t="s">
        <v>392</v>
      </c>
      <c r="C218" s="1">
        <v>-221913.12</v>
      </c>
      <c r="E218" s="24" t="s">
        <v>739</v>
      </c>
      <c r="F218" s="14">
        <v>43117</v>
      </c>
      <c r="G218" s="15">
        <v>221913.12</v>
      </c>
      <c r="H218" s="15">
        <f t="shared" si="12"/>
        <v>0</v>
      </c>
      <c r="J218" s="34"/>
      <c r="K218" s="34"/>
      <c r="L218" s="35"/>
      <c r="M218" s="35"/>
    </row>
    <row r="219" spans="1:13" x14ac:dyDescent="0.25">
      <c r="A219" t="s">
        <v>393</v>
      </c>
      <c r="B219" t="s">
        <v>394</v>
      </c>
      <c r="C219" s="1">
        <v>-270085.2</v>
      </c>
      <c r="E219" s="13" t="s">
        <v>697</v>
      </c>
      <c r="F219" s="14">
        <v>43082</v>
      </c>
      <c r="G219" s="15">
        <v>270085.2</v>
      </c>
      <c r="H219" s="15">
        <f t="shared" si="12"/>
        <v>0</v>
      </c>
      <c r="J219" s="34"/>
      <c r="K219" s="34"/>
      <c r="L219" s="35"/>
      <c r="M219" s="35"/>
    </row>
    <row r="220" spans="1:13" x14ac:dyDescent="0.25">
      <c r="A220" s="17" t="s">
        <v>395</v>
      </c>
      <c r="B220" s="17" t="s">
        <v>396</v>
      </c>
      <c r="C220" s="29">
        <v>-310446.67</v>
      </c>
      <c r="E220" s="13" t="s">
        <v>706</v>
      </c>
      <c r="F220" s="14">
        <v>43125</v>
      </c>
      <c r="G220" s="15">
        <v>310446.67</v>
      </c>
      <c r="H220" s="15">
        <f t="shared" si="12"/>
        <v>0</v>
      </c>
      <c r="J220" s="34"/>
      <c r="K220" s="34"/>
      <c r="L220" s="35"/>
      <c r="M220" s="35"/>
    </row>
    <row r="221" spans="1:13" s="24" customFormat="1" x14ac:dyDescent="0.25">
      <c r="A221" s="17" t="s">
        <v>837</v>
      </c>
      <c r="B221" s="17" t="s">
        <v>838</v>
      </c>
      <c r="C221" s="29">
        <v>-244360.12</v>
      </c>
      <c r="D221" s="9"/>
      <c r="E221" s="24" t="s">
        <v>773</v>
      </c>
      <c r="F221" s="14">
        <v>43126</v>
      </c>
      <c r="G221" s="25">
        <v>244360.12</v>
      </c>
      <c r="H221" s="25">
        <f t="shared" si="12"/>
        <v>0</v>
      </c>
      <c r="J221" s="34"/>
      <c r="K221" s="34"/>
      <c r="L221" s="35"/>
      <c r="M221" s="35"/>
    </row>
    <row r="222" spans="1:13" x14ac:dyDescent="0.25">
      <c r="A222" t="s">
        <v>839</v>
      </c>
      <c r="B222" t="s">
        <v>814</v>
      </c>
      <c r="C222" s="1">
        <v>-244360.12</v>
      </c>
      <c r="E222" s="24" t="s">
        <v>772</v>
      </c>
      <c r="F222" s="14">
        <v>43075</v>
      </c>
      <c r="G222" s="15">
        <v>244360.12</v>
      </c>
      <c r="H222" s="15">
        <f t="shared" si="12"/>
        <v>0</v>
      </c>
      <c r="I222" t="s">
        <v>828</v>
      </c>
      <c r="J222" s="34"/>
      <c r="K222" s="34"/>
      <c r="L222" s="35"/>
      <c r="M222" s="35"/>
    </row>
    <row r="223" spans="1:13" x14ac:dyDescent="0.25">
      <c r="A223" t="s">
        <v>849</v>
      </c>
      <c r="B223" t="s">
        <v>815</v>
      </c>
      <c r="C223" s="1">
        <v>-503466.94</v>
      </c>
      <c r="E223" s="13" t="s">
        <v>585</v>
      </c>
      <c r="F223" s="14">
        <v>43105</v>
      </c>
      <c r="G223" s="15">
        <v>503466.94</v>
      </c>
      <c r="H223" s="15">
        <f t="shared" si="12"/>
        <v>0</v>
      </c>
      <c r="I223" t="s">
        <v>828</v>
      </c>
      <c r="J223" s="34"/>
      <c r="K223" s="34"/>
      <c r="L223" s="35"/>
      <c r="M223" s="35"/>
    </row>
    <row r="224" spans="1:13" x14ac:dyDescent="0.25">
      <c r="A224" t="s">
        <v>840</v>
      </c>
      <c r="B224" t="s">
        <v>816</v>
      </c>
      <c r="C224" s="15">
        <v>-298398.53999999998</v>
      </c>
      <c r="E224" s="24" t="s">
        <v>775</v>
      </c>
      <c r="F224" s="14">
        <v>43102</v>
      </c>
      <c r="G224" s="15">
        <v>298398.53999999998</v>
      </c>
      <c r="H224" s="15">
        <f t="shared" si="12"/>
        <v>0</v>
      </c>
      <c r="I224" t="s">
        <v>828</v>
      </c>
      <c r="J224" s="34"/>
      <c r="K224" s="34"/>
      <c r="L224" s="35"/>
      <c r="M224" s="35"/>
    </row>
    <row r="225" spans="1:13" x14ac:dyDescent="0.25">
      <c r="A225" t="s">
        <v>841</v>
      </c>
      <c r="B225" t="s">
        <v>817</v>
      </c>
      <c r="C225" s="1">
        <v>-259377.77</v>
      </c>
      <c r="E225" s="13" t="s">
        <v>765</v>
      </c>
      <c r="F225" s="14">
        <v>43108</v>
      </c>
      <c r="G225" s="15">
        <v>259377.77</v>
      </c>
      <c r="H225" s="15">
        <f t="shared" si="12"/>
        <v>0</v>
      </c>
      <c r="I225" t="s">
        <v>828</v>
      </c>
      <c r="J225" s="34"/>
      <c r="K225" s="34"/>
      <c r="L225" s="35"/>
      <c r="M225" s="35"/>
    </row>
    <row r="226" spans="1:13" x14ac:dyDescent="0.25">
      <c r="A226" t="s">
        <v>842</v>
      </c>
      <c r="B226" t="s">
        <v>818</v>
      </c>
      <c r="C226" s="1">
        <v>-215736.56</v>
      </c>
      <c r="E226" s="13" t="s">
        <v>771</v>
      </c>
      <c r="F226" s="14">
        <v>43126</v>
      </c>
      <c r="G226" s="15">
        <v>215736.56</v>
      </c>
      <c r="H226" s="15">
        <f t="shared" si="12"/>
        <v>0</v>
      </c>
      <c r="I226" t="s">
        <v>828</v>
      </c>
      <c r="J226" s="34"/>
      <c r="K226" s="34"/>
      <c r="L226" s="35"/>
      <c r="M226" s="35"/>
    </row>
    <row r="227" spans="1:13" x14ac:dyDescent="0.25">
      <c r="A227" t="s">
        <v>843</v>
      </c>
      <c r="B227" t="s">
        <v>819</v>
      </c>
      <c r="C227" s="1">
        <v>-298398.53999999998</v>
      </c>
      <c r="E227" s="24" t="s">
        <v>710</v>
      </c>
      <c r="F227" s="14">
        <v>43080</v>
      </c>
      <c r="G227" s="15">
        <v>298398.53999999998</v>
      </c>
      <c r="H227" s="15">
        <f t="shared" si="12"/>
        <v>0</v>
      </c>
      <c r="I227" t="s">
        <v>828</v>
      </c>
      <c r="J227" s="34"/>
      <c r="K227" s="34"/>
      <c r="L227" s="35"/>
      <c r="M227" s="35"/>
    </row>
    <row r="228" spans="1:13" x14ac:dyDescent="0.25">
      <c r="A228" t="s">
        <v>397</v>
      </c>
      <c r="B228" t="s">
        <v>820</v>
      </c>
      <c r="C228" s="1">
        <v>-74056.3</v>
      </c>
      <c r="E228" s="13" t="s">
        <v>398</v>
      </c>
      <c r="F228" s="14">
        <v>43112</v>
      </c>
      <c r="G228" s="15">
        <v>74056.3</v>
      </c>
      <c r="H228" s="15">
        <f t="shared" si="12"/>
        <v>0</v>
      </c>
      <c r="I228" t="s">
        <v>828</v>
      </c>
      <c r="J228" s="34"/>
      <c r="K228" s="34"/>
      <c r="L228" s="35"/>
      <c r="M228" s="35"/>
    </row>
    <row r="229" spans="1:13" x14ac:dyDescent="0.25">
      <c r="A229" t="s">
        <v>399</v>
      </c>
      <c r="B229" t="s">
        <v>400</v>
      </c>
      <c r="C229" s="1">
        <v>-270085.2</v>
      </c>
      <c r="E229" s="12" t="s">
        <v>798</v>
      </c>
      <c r="F229" s="14"/>
      <c r="G229" s="15"/>
      <c r="H229" s="15"/>
      <c r="J229" s="34"/>
      <c r="K229" s="34"/>
      <c r="L229" s="35"/>
      <c r="M229" s="35"/>
    </row>
    <row r="230" spans="1:13" x14ac:dyDescent="0.25">
      <c r="A230" t="s">
        <v>844</v>
      </c>
      <c r="B230" t="s">
        <v>821</v>
      </c>
      <c r="C230" s="1">
        <v>-298398.53999999998</v>
      </c>
      <c r="E230" s="13" t="s">
        <v>777</v>
      </c>
      <c r="F230" s="14">
        <v>43102</v>
      </c>
      <c r="G230" s="15">
        <v>298398.53999999998</v>
      </c>
      <c r="H230" s="15">
        <f t="shared" ref="H230:H236" si="13">+C230+G230</f>
        <v>0</v>
      </c>
      <c r="I230" t="s">
        <v>828</v>
      </c>
      <c r="J230" s="34"/>
      <c r="K230" s="34"/>
      <c r="L230" s="35"/>
      <c r="M230" s="35"/>
    </row>
    <row r="231" spans="1:13" x14ac:dyDescent="0.25">
      <c r="A231" t="s">
        <v>401</v>
      </c>
      <c r="B231" t="s">
        <v>402</v>
      </c>
      <c r="C231" s="1">
        <v>-121521.77</v>
      </c>
      <c r="E231" s="13" t="s">
        <v>769</v>
      </c>
      <c r="F231" s="14">
        <v>43124</v>
      </c>
      <c r="G231" s="15">
        <v>121521.77</v>
      </c>
      <c r="H231" s="15">
        <f t="shared" si="13"/>
        <v>0</v>
      </c>
      <c r="J231" s="34"/>
      <c r="K231" s="34"/>
      <c r="L231" s="35"/>
      <c r="M231" s="35"/>
    </row>
    <row r="232" spans="1:13" x14ac:dyDescent="0.25">
      <c r="A232" t="s">
        <v>845</v>
      </c>
      <c r="B232" t="s">
        <v>822</v>
      </c>
      <c r="C232" s="1">
        <v>-298398.53999999998</v>
      </c>
      <c r="E232" s="13" t="s">
        <v>776</v>
      </c>
      <c r="F232" s="14">
        <v>43102</v>
      </c>
      <c r="G232" s="15">
        <v>298398.53999999998</v>
      </c>
      <c r="H232" s="15">
        <f t="shared" si="13"/>
        <v>0</v>
      </c>
      <c r="I232" t="s">
        <v>828</v>
      </c>
      <c r="J232" s="34"/>
      <c r="K232" s="34"/>
      <c r="L232" s="35"/>
      <c r="M232" s="35"/>
    </row>
    <row r="233" spans="1:13" x14ac:dyDescent="0.25">
      <c r="A233" t="s">
        <v>403</v>
      </c>
      <c r="B233" t="s">
        <v>404</v>
      </c>
      <c r="C233" s="1">
        <v>-395243.9</v>
      </c>
      <c r="E233" s="13" t="s">
        <v>756</v>
      </c>
      <c r="F233" s="14">
        <v>43080</v>
      </c>
      <c r="G233" s="15">
        <v>395243.9</v>
      </c>
      <c r="H233" s="15">
        <f t="shared" si="13"/>
        <v>0</v>
      </c>
      <c r="J233" s="34"/>
      <c r="K233" s="34"/>
      <c r="L233" s="35"/>
      <c r="M233" s="35"/>
    </row>
    <row r="234" spans="1:13" x14ac:dyDescent="0.25">
      <c r="A234" t="s">
        <v>405</v>
      </c>
      <c r="B234" t="s">
        <v>406</v>
      </c>
      <c r="C234" s="1">
        <v>-220506.56</v>
      </c>
      <c r="E234" s="13" t="s">
        <v>774</v>
      </c>
      <c r="F234" s="14">
        <v>43125</v>
      </c>
      <c r="G234" s="15">
        <v>220506.56</v>
      </c>
      <c r="H234" s="15">
        <f t="shared" si="13"/>
        <v>0</v>
      </c>
      <c r="J234" s="34"/>
      <c r="K234" s="34"/>
      <c r="L234" s="35"/>
      <c r="M234" s="35"/>
    </row>
    <row r="235" spans="1:13" x14ac:dyDescent="0.25">
      <c r="A235" t="s">
        <v>850</v>
      </c>
      <c r="B235" t="s">
        <v>823</v>
      </c>
      <c r="C235" s="1">
        <v>0</v>
      </c>
      <c r="E235" s="13" t="s">
        <v>778</v>
      </c>
      <c r="F235" s="14">
        <v>43108</v>
      </c>
      <c r="G235" s="15">
        <v>354614.29</v>
      </c>
      <c r="H235" s="15">
        <f t="shared" si="13"/>
        <v>354614.29</v>
      </c>
      <c r="I235" t="s">
        <v>828</v>
      </c>
      <c r="J235" s="34"/>
      <c r="K235" s="34"/>
      <c r="L235" s="35"/>
      <c r="M235" s="35"/>
    </row>
    <row r="236" spans="1:13" x14ac:dyDescent="0.25">
      <c r="A236" t="s">
        <v>407</v>
      </c>
      <c r="B236" t="s">
        <v>408</v>
      </c>
      <c r="C236" s="1">
        <v>-354614.29</v>
      </c>
      <c r="E236" s="13" t="s">
        <v>782</v>
      </c>
      <c r="F236" s="14">
        <v>43102</v>
      </c>
      <c r="G236" s="15">
        <v>354614.29</v>
      </c>
      <c r="H236" s="15">
        <f t="shared" si="13"/>
        <v>0</v>
      </c>
      <c r="J236" s="34"/>
      <c r="K236" s="34"/>
      <c r="L236" s="35"/>
      <c r="M236" s="35"/>
    </row>
    <row r="237" spans="1:13" x14ac:dyDescent="0.25">
      <c r="A237" t="s">
        <v>409</v>
      </c>
      <c r="B237" t="s">
        <v>410</v>
      </c>
      <c r="C237" s="1">
        <v>-354614.29</v>
      </c>
      <c r="E237" s="12" t="s">
        <v>797</v>
      </c>
      <c r="F237" s="14"/>
      <c r="G237" s="15"/>
      <c r="H237" s="15"/>
      <c r="J237" s="34"/>
      <c r="K237" s="34"/>
      <c r="L237" s="35"/>
      <c r="M237" s="35"/>
    </row>
    <row r="238" spans="1:13" x14ac:dyDescent="0.25">
      <c r="A238" t="s">
        <v>411</v>
      </c>
      <c r="B238" t="s">
        <v>412</v>
      </c>
      <c r="C238" s="1">
        <v>-224886.42</v>
      </c>
      <c r="E238" s="13" t="s">
        <v>790</v>
      </c>
      <c r="F238" s="14">
        <v>43129</v>
      </c>
      <c r="G238" s="15">
        <v>224886.42</v>
      </c>
      <c r="H238" s="15">
        <f>+C238+G238</f>
        <v>0</v>
      </c>
      <c r="J238" s="34"/>
      <c r="K238" s="34"/>
      <c r="L238" s="35"/>
      <c r="M238" s="35"/>
    </row>
    <row r="239" spans="1:13" x14ac:dyDescent="0.25">
      <c r="A239" t="s">
        <v>413</v>
      </c>
      <c r="B239" t="s">
        <v>414</v>
      </c>
      <c r="C239" s="1">
        <v>-196865.32</v>
      </c>
      <c r="E239" s="24" t="s">
        <v>786</v>
      </c>
      <c r="F239" s="14">
        <v>43129</v>
      </c>
      <c r="G239" s="15">
        <v>196865.32</v>
      </c>
      <c r="H239" s="15">
        <f>+C239+G239</f>
        <v>0</v>
      </c>
      <c r="J239" s="34"/>
      <c r="K239" s="34"/>
      <c r="L239" s="35"/>
      <c r="M239" s="35"/>
    </row>
    <row r="240" spans="1:13" x14ac:dyDescent="0.25">
      <c r="A240" t="s">
        <v>415</v>
      </c>
      <c r="B240" t="s">
        <v>416</v>
      </c>
      <c r="C240" s="1">
        <v>-196865.32</v>
      </c>
      <c r="E240" s="12" t="s">
        <v>798</v>
      </c>
      <c r="F240" s="14"/>
      <c r="G240" s="15"/>
      <c r="H240" s="15"/>
      <c r="J240" s="34"/>
      <c r="K240" s="34"/>
      <c r="L240" s="35"/>
      <c r="M240" s="35"/>
    </row>
    <row r="241" spans="1:13" x14ac:dyDescent="0.25">
      <c r="A241" t="s">
        <v>417</v>
      </c>
      <c r="B241" t="s">
        <v>418</v>
      </c>
      <c r="C241" s="1">
        <v>-319716.76</v>
      </c>
      <c r="E241" s="13" t="s">
        <v>796</v>
      </c>
      <c r="F241" s="14">
        <v>43123</v>
      </c>
      <c r="G241" s="15">
        <v>319716.76</v>
      </c>
      <c r="H241" s="15">
        <f>+C241+G241</f>
        <v>0</v>
      </c>
      <c r="J241" s="34"/>
      <c r="K241" s="34"/>
      <c r="L241" s="35"/>
      <c r="M241" s="35"/>
    </row>
    <row r="242" spans="1:13" x14ac:dyDescent="0.25">
      <c r="A242" t="s">
        <v>846</v>
      </c>
      <c r="B242" t="s">
        <v>824</v>
      </c>
      <c r="C242" s="1">
        <v>-354614.29</v>
      </c>
      <c r="E242" s="24" t="s">
        <v>781</v>
      </c>
      <c r="F242" s="14">
        <v>43088</v>
      </c>
      <c r="G242" s="15">
        <v>354614.29</v>
      </c>
      <c r="H242" s="15">
        <f>+C242+G242</f>
        <v>0</v>
      </c>
      <c r="I242" t="s">
        <v>828</v>
      </c>
      <c r="J242" s="34"/>
      <c r="K242" s="34"/>
      <c r="L242" s="35"/>
      <c r="M242" s="35"/>
    </row>
    <row r="243" spans="1:13" x14ac:dyDescent="0.25">
      <c r="A243" t="s">
        <v>419</v>
      </c>
      <c r="B243" t="s">
        <v>420</v>
      </c>
      <c r="C243" s="1">
        <v>-405475.55</v>
      </c>
      <c r="E243" s="12" t="s">
        <v>800</v>
      </c>
      <c r="F243" s="14"/>
      <c r="G243" s="15"/>
      <c r="H243" s="15"/>
      <c r="J243" s="34"/>
      <c r="K243" s="34"/>
      <c r="L243" s="35"/>
      <c r="M243" s="35"/>
    </row>
    <row r="244" spans="1:13" x14ac:dyDescent="0.25">
      <c r="A244" s="10" t="s">
        <v>851</v>
      </c>
      <c r="B244" s="10" t="s">
        <v>825</v>
      </c>
      <c r="C244" s="35">
        <v>-581956.53</v>
      </c>
      <c r="D244" s="19"/>
      <c r="E244" s="10" t="s">
        <v>761</v>
      </c>
      <c r="F244" s="27">
        <v>43122</v>
      </c>
      <c r="G244" s="26">
        <v>118956.53</v>
      </c>
      <c r="H244" s="15">
        <f t="shared" ref="H244:H251" si="14">+C244+G244</f>
        <v>-463000</v>
      </c>
      <c r="J244" s="34"/>
      <c r="K244" s="34"/>
      <c r="L244" s="35"/>
      <c r="M244" s="35"/>
    </row>
    <row r="245" spans="1:13" x14ac:dyDescent="0.25">
      <c r="A245" t="s">
        <v>421</v>
      </c>
      <c r="B245" t="s">
        <v>422</v>
      </c>
      <c r="C245" s="1">
        <v>-224886.42</v>
      </c>
      <c r="E245" s="24" t="s">
        <v>789</v>
      </c>
      <c r="F245" s="14">
        <v>43129</v>
      </c>
      <c r="G245" s="15">
        <v>224886.42</v>
      </c>
      <c r="H245" s="15">
        <f t="shared" si="14"/>
        <v>0</v>
      </c>
      <c r="J245" s="34"/>
      <c r="K245" s="34"/>
      <c r="L245" s="35"/>
      <c r="M245" s="35"/>
    </row>
    <row r="246" spans="1:13" x14ac:dyDescent="0.25">
      <c r="A246" t="s">
        <v>423</v>
      </c>
      <c r="B246" t="s">
        <v>424</v>
      </c>
      <c r="C246" s="1">
        <v>-224886.42</v>
      </c>
      <c r="E246" s="13" t="s">
        <v>784</v>
      </c>
      <c r="F246" s="14">
        <v>43129</v>
      </c>
      <c r="G246" s="15">
        <v>224886.42</v>
      </c>
      <c r="H246" s="15">
        <f t="shared" si="14"/>
        <v>0</v>
      </c>
      <c r="J246" s="34"/>
      <c r="K246" s="34"/>
      <c r="L246" s="35"/>
      <c r="M246" s="35"/>
    </row>
    <row r="247" spans="1:13" x14ac:dyDescent="0.25">
      <c r="A247" t="s">
        <v>425</v>
      </c>
      <c r="B247" t="s">
        <v>426</v>
      </c>
      <c r="C247" s="1">
        <v>-224886.42</v>
      </c>
      <c r="E247" s="13" t="s">
        <v>785</v>
      </c>
      <c r="F247" s="14">
        <v>43129</v>
      </c>
      <c r="G247" s="15">
        <v>224886.42</v>
      </c>
      <c r="H247" s="15">
        <f t="shared" si="14"/>
        <v>0</v>
      </c>
      <c r="J247" s="34"/>
      <c r="K247" s="34"/>
      <c r="L247" s="35"/>
      <c r="M247" s="35"/>
    </row>
    <row r="248" spans="1:13" x14ac:dyDescent="0.25">
      <c r="A248" t="s">
        <v>427</v>
      </c>
      <c r="B248" t="s">
        <v>428</v>
      </c>
      <c r="C248" s="1">
        <v>-241194.52</v>
      </c>
      <c r="E248" s="24" t="s">
        <v>787</v>
      </c>
      <c r="F248" s="14">
        <v>43129</v>
      </c>
      <c r="G248" s="15">
        <v>241194.52</v>
      </c>
      <c r="H248" s="15">
        <f t="shared" si="14"/>
        <v>0</v>
      </c>
      <c r="J248" s="34"/>
      <c r="K248" s="34"/>
      <c r="L248" s="35"/>
      <c r="M248" s="35"/>
    </row>
    <row r="249" spans="1:13" x14ac:dyDescent="0.25">
      <c r="A249" t="s">
        <v>429</v>
      </c>
      <c r="B249" t="s">
        <v>430</v>
      </c>
      <c r="C249" s="1">
        <v>-241194.52</v>
      </c>
      <c r="E249" s="13" t="s">
        <v>793</v>
      </c>
      <c r="F249" s="14">
        <v>43129</v>
      </c>
      <c r="G249" s="15">
        <v>241194.52</v>
      </c>
      <c r="H249" s="15">
        <f t="shared" si="14"/>
        <v>0</v>
      </c>
      <c r="J249" s="34"/>
      <c r="K249" s="34"/>
      <c r="L249" s="35"/>
      <c r="M249" s="35"/>
    </row>
    <row r="250" spans="1:13" x14ac:dyDescent="0.25">
      <c r="A250" t="s">
        <v>431</v>
      </c>
      <c r="B250" t="s">
        <v>432</v>
      </c>
      <c r="C250" s="1">
        <v>-241194.52</v>
      </c>
      <c r="E250" s="24" t="s">
        <v>794</v>
      </c>
      <c r="F250" s="14">
        <v>43129</v>
      </c>
      <c r="G250" s="15">
        <v>241194.52</v>
      </c>
      <c r="H250" s="15">
        <f t="shared" si="14"/>
        <v>0</v>
      </c>
      <c r="J250" s="34"/>
      <c r="K250" s="34"/>
      <c r="L250" s="35"/>
      <c r="M250" s="35"/>
    </row>
    <row r="251" spans="1:13" x14ac:dyDescent="0.25">
      <c r="A251" t="s">
        <v>433</v>
      </c>
      <c r="B251" t="s">
        <v>434</v>
      </c>
      <c r="C251" s="1">
        <v>-221913.12</v>
      </c>
      <c r="E251" s="13" t="s">
        <v>792</v>
      </c>
      <c r="F251" s="14">
        <v>43129</v>
      </c>
      <c r="G251" s="15">
        <v>221913.12</v>
      </c>
      <c r="H251" s="15">
        <f t="shared" si="14"/>
        <v>0</v>
      </c>
      <c r="J251" s="34"/>
      <c r="K251" s="34"/>
      <c r="L251" s="35"/>
      <c r="M251" s="35"/>
    </row>
    <row r="252" spans="1:13" x14ac:dyDescent="0.25">
      <c r="A252" t="s">
        <v>435</v>
      </c>
      <c r="B252" t="s">
        <v>436</v>
      </c>
      <c r="C252" s="1">
        <v>-290921.77</v>
      </c>
      <c r="E252" s="12" t="s">
        <v>797</v>
      </c>
      <c r="F252" s="14"/>
      <c r="G252" s="15"/>
      <c r="H252" s="15"/>
      <c r="J252" s="34"/>
      <c r="K252" s="34"/>
      <c r="L252" s="35"/>
      <c r="M252" s="35"/>
    </row>
    <row r="253" spans="1:13" x14ac:dyDescent="0.25">
      <c r="A253" t="s">
        <v>437</v>
      </c>
      <c r="B253" t="s">
        <v>438</v>
      </c>
      <c r="C253" s="1">
        <v>-290921.77</v>
      </c>
      <c r="E253" s="13" t="s">
        <v>661</v>
      </c>
      <c r="F253" s="14">
        <v>43118</v>
      </c>
      <c r="G253" s="15">
        <v>290921.77</v>
      </c>
      <c r="H253" s="15">
        <f>+C253+G253</f>
        <v>0</v>
      </c>
      <c r="J253" s="34"/>
      <c r="K253" s="34"/>
      <c r="L253" s="35"/>
      <c r="M253" s="35"/>
    </row>
    <row r="254" spans="1:13" x14ac:dyDescent="0.25">
      <c r="A254" t="s">
        <v>439</v>
      </c>
      <c r="B254" t="s">
        <v>440</v>
      </c>
      <c r="C254" s="1">
        <v>-224886.42</v>
      </c>
      <c r="E254" s="12" t="s">
        <v>797</v>
      </c>
      <c r="F254" s="14"/>
      <c r="G254" s="15"/>
      <c r="H254" s="15"/>
      <c r="J254" s="34"/>
      <c r="K254" s="34"/>
      <c r="L254" s="35"/>
      <c r="M254" s="35"/>
    </row>
    <row r="255" spans="1:13" x14ac:dyDescent="0.25">
      <c r="A255" t="s">
        <v>441</v>
      </c>
      <c r="B255" t="s">
        <v>442</v>
      </c>
      <c r="C255" s="1">
        <v>-244360.12</v>
      </c>
      <c r="E255" s="12" t="s">
        <v>797</v>
      </c>
      <c r="F255" s="14"/>
      <c r="G255" s="15"/>
      <c r="H255" s="15"/>
      <c r="J255" s="34"/>
      <c r="K255" s="34"/>
      <c r="L255" s="35"/>
      <c r="M255" s="35"/>
    </row>
    <row r="256" spans="1:13" x14ac:dyDescent="0.25">
      <c r="A256" t="s">
        <v>443</v>
      </c>
      <c r="B256" t="s">
        <v>444</v>
      </c>
      <c r="C256" s="1">
        <v>-335995.24</v>
      </c>
      <c r="E256" s="12" t="s">
        <v>798</v>
      </c>
      <c r="F256" s="14"/>
      <c r="G256" s="15"/>
      <c r="H256" s="15"/>
      <c r="J256" s="34"/>
      <c r="K256" s="34"/>
      <c r="L256" s="35"/>
      <c r="M256" s="35"/>
    </row>
    <row r="257" spans="1:13" x14ac:dyDescent="0.25">
      <c r="A257" t="s">
        <v>445</v>
      </c>
      <c r="B257" t="s">
        <v>446</v>
      </c>
      <c r="C257" s="1">
        <v>-335995.24</v>
      </c>
      <c r="E257" s="13" t="s">
        <v>664</v>
      </c>
      <c r="F257" s="14">
        <v>43115</v>
      </c>
      <c r="G257" s="15">
        <v>335995.24</v>
      </c>
      <c r="H257" s="15">
        <f>+C257+G257</f>
        <v>0</v>
      </c>
      <c r="J257" s="34"/>
      <c r="K257" s="34"/>
      <c r="L257" s="35"/>
      <c r="M257" s="35"/>
    </row>
    <row r="258" spans="1:13" x14ac:dyDescent="0.25">
      <c r="A258" t="s">
        <v>447</v>
      </c>
      <c r="B258" t="s">
        <v>448</v>
      </c>
      <c r="C258" s="1">
        <v>-335995.24</v>
      </c>
      <c r="E258" s="12" t="s">
        <v>800</v>
      </c>
      <c r="F258" s="14"/>
      <c r="G258" s="15"/>
      <c r="H258" s="15"/>
      <c r="J258" s="34"/>
      <c r="K258" s="34"/>
      <c r="L258" s="35"/>
      <c r="M258" s="35"/>
    </row>
    <row r="259" spans="1:13" x14ac:dyDescent="0.25">
      <c r="A259" t="s">
        <v>847</v>
      </c>
      <c r="B259" t="s">
        <v>826</v>
      </c>
      <c r="C259" s="1">
        <v>-546964.07999999996</v>
      </c>
      <c r="E259" s="13" t="s">
        <v>758</v>
      </c>
      <c r="F259" s="14">
        <v>43090</v>
      </c>
      <c r="G259" s="15">
        <v>546964.07999999996</v>
      </c>
      <c r="H259" s="15">
        <f>+C259+G259</f>
        <v>0</v>
      </c>
      <c r="I259" t="s">
        <v>828</v>
      </c>
      <c r="J259" s="34"/>
      <c r="K259" s="34"/>
      <c r="L259" s="35"/>
      <c r="M259" s="35"/>
    </row>
    <row r="260" spans="1:13" x14ac:dyDescent="0.25">
      <c r="A260" t="s">
        <v>449</v>
      </c>
      <c r="B260" t="s">
        <v>450</v>
      </c>
      <c r="C260" s="1">
        <v>-212751.82</v>
      </c>
      <c r="E260" s="12" t="s">
        <v>798</v>
      </c>
      <c r="F260" s="14"/>
      <c r="G260" s="15"/>
      <c r="H260" s="15"/>
      <c r="J260" s="34"/>
      <c r="K260" s="34"/>
      <c r="L260" s="35"/>
      <c r="M260" s="35"/>
    </row>
    <row r="261" spans="1:13" x14ac:dyDescent="0.25">
      <c r="A261" t="s">
        <v>451</v>
      </c>
      <c r="B261" t="s">
        <v>452</v>
      </c>
      <c r="C261" s="25">
        <v>-223074.99</v>
      </c>
      <c r="E261" s="12" t="s">
        <v>798</v>
      </c>
      <c r="F261" s="14"/>
      <c r="G261" s="15"/>
      <c r="H261" s="15"/>
      <c r="J261" s="34"/>
      <c r="K261" s="34"/>
      <c r="L261" s="35"/>
      <c r="M261" s="35"/>
    </row>
    <row r="262" spans="1:13" x14ac:dyDescent="0.25">
      <c r="A262" t="s">
        <v>453</v>
      </c>
      <c r="B262" t="s">
        <v>454</v>
      </c>
      <c r="C262" s="1">
        <v>-266122.02</v>
      </c>
      <c r="E262" s="12" t="s">
        <v>798</v>
      </c>
      <c r="F262" s="14"/>
      <c r="G262" s="15"/>
      <c r="H262" s="15"/>
      <c r="J262" s="34"/>
      <c r="K262" s="34"/>
      <c r="L262" s="35"/>
      <c r="M262" s="35"/>
    </row>
    <row r="263" spans="1:13" x14ac:dyDescent="0.25">
      <c r="A263" t="s">
        <v>455</v>
      </c>
      <c r="B263" t="s">
        <v>456</v>
      </c>
      <c r="C263" s="1">
        <v>-400419.05</v>
      </c>
      <c r="E263" s="24" t="s">
        <v>652</v>
      </c>
      <c r="F263" s="14">
        <v>42916</v>
      </c>
      <c r="G263" s="15">
        <v>400419.05</v>
      </c>
      <c r="H263" s="15">
        <f>+C263+G263</f>
        <v>0</v>
      </c>
      <c r="J263" s="34"/>
      <c r="K263" s="34"/>
      <c r="L263" s="35"/>
      <c r="M263" s="35"/>
    </row>
    <row r="264" spans="1:13" x14ac:dyDescent="0.25">
      <c r="A264" t="s">
        <v>457</v>
      </c>
      <c r="B264" t="s">
        <v>458</v>
      </c>
      <c r="C264" s="1">
        <v>-400419.05</v>
      </c>
      <c r="E264" s="13" t="s">
        <v>655</v>
      </c>
      <c r="F264" s="14">
        <v>42916</v>
      </c>
      <c r="G264" s="15">
        <v>400419.05</v>
      </c>
      <c r="H264" s="15">
        <f>+C264+G264</f>
        <v>0</v>
      </c>
      <c r="J264" s="34"/>
      <c r="K264" s="34"/>
      <c r="L264" s="35"/>
      <c r="M264" s="35"/>
    </row>
    <row r="265" spans="1:13" x14ac:dyDescent="0.25">
      <c r="A265" t="s">
        <v>459</v>
      </c>
      <c r="B265" t="s">
        <v>460</v>
      </c>
      <c r="C265" s="1">
        <v>-241732.61</v>
      </c>
      <c r="E265" s="12" t="s">
        <v>798</v>
      </c>
      <c r="F265" s="14"/>
      <c r="G265" s="15"/>
      <c r="H265" s="15"/>
      <c r="J265" s="34"/>
      <c r="K265" s="34"/>
      <c r="L265" s="35"/>
      <c r="M265" s="35"/>
    </row>
    <row r="266" spans="1:13" x14ac:dyDescent="0.25">
      <c r="A266" t="s">
        <v>461</v>
      </c>
      <c r="B266" t="s">
        <v>462</v>
      </c>
      <c r="C266" s="1">
        <v>-22242.2</v>
      </c>
      <c r="E266" s="13" t="s">
        <v>745</v>
      </c>
      <c r="F266" s="14">
        <v>42930</v>
      </c>
      <c r="G266" s="15">
        <v>212751.82</v>
      </c>
      <c r="H266" s="15">
        <f t="shared" ref="H266:H274" si="15">+C266+G266</f>
        <v>190509.62</v>
      </c>
      <c r="J266" s="34"/>
      <c r="K266" s="34"/>
      <c r="L266" s="35"/>
      <c r="M266" s="35"/>
    </row>
    <row r="267" spans="1:13" x14ac:dyDescent="0.25">
      <c r="A267" t="s">
        <v>463</v>
      </c>
      <c r="B267" t="s">
        <v>464</v>
      </c>
      <c r="C267" s="1">
        <v>-400419.05</v>
      </c>
      <c r="E267" s="13" t="s">
        <v>656</v>
      </c>
      <c r="F267" s="14">
        <v>42933</v>
      </c>
      <c r="G267" s="15">
        <v>400419.05</v>
      </c>
      <c r="H267" s="15">
        <f t="shared" si="15"/>
        <v>0</v>
      </c>
      <c r="J267" s="34"/>
      <c r="K267" s="34"/>
      <c r="L267" s="35"/>
      <c r="M267" s="35"/>
    </row>
    <row r="268" spans="1:13" x14ac:dyDescent="0.25">
      <c r="A268" t="s">
        <v>465</v>
      </c>
      <c r="B268" t="s">
        <v>466</v>
      </c>
      <c r="C268" s="1">
        <v>-400419.05</v>
      </c>
      <c r="E268" s="13" t="s">
        <v>660</v>
      </c>
      <c r="F268" s="14">
        <v>42947</v>
      </c>
      <c r="G268" s="15">
        <v>400419.05</v>
      </c>
      <c r="H268" s="15">
        <f t="shared" si="15"/>
        <v>0</v>
      </c>
      <c r="J268" s="34"/>
      <c r="K268" s="34"/>
      <c r="L268" s="35"/>
      <c r="M268" s="35"/>
    </row>
    <row r="269" spans="1:13" x14ac:dyDescent="0.25">
      <c r="A269" t="s">
        <v>467</v>
      </c>
      <c r="B269" t="s">
        <v>468</v>
      </c>
      <c r="C269" s="1">
        <v>-400419.05</v>
      </c>
      <c r="E269" s="13" t="s">
        <v>651</v>
      </c>
      <c r="F269" s="14">
        <v>42947</v>
      </c>
      <c r="G269" s="15">
        <v>400419.05</v>
      </c>
      <c r="H269" s="15">
        <f t="shared" si="15"/>
        <v>0</v>
      </c>
      <c r="J269" s="34"/>
      <c r="K269" s="34"/>
      <c r="L269" s="35"/>
      <c r="M269" s="35"/>
    </row>
    <row r="270" spans="1:13" x14ac:dyDescent="0.25">
      <c r="A270" t="s">
        <v>469</v>
      </c>
      <c r="B270" t="s">
        <v>470</v>
      </c>
      <c r="C270" s="1">
        <v>-233944.73</v>
      </c>
      <c r="E270" s="13" t="s">
        <v>795</v>
      </c>
      <c r="F270" s="14">
        <v>43126</v>
      </c>
      <c r="G270" s="15">
        <v>233944.73</v>
      </c>
      <c r="H270" s="15">
        <f t="shared" si="15"/>
        <v>0</v>
      </c>
      <c r="J270" s="34"/>
      <c r="K270" s="34"/>
      <c r="L270" s="35"/>
      <c r="M270" s="35"/>
    </row>
    <row r="271" spans="1:13" x14ac:dyDescent="0.25">
      <c r="A271" t="s">
        <v>471</v>
      </c>
      <c r="B271" t="s">
        <v>472</v>
      </c>
      <c r="C271" s="4">
        <v>-400419.05</v>
      </c>
      <c r="E271" s="13" t="s">
        <v>653</v>
      </c>
      <c r="F271" s="14">
        <v>42951</v>
      </c>
      <c r="G271" s="15">
        <v>400419.05</v>
      </c>
      <c r="H271" s="15">
        <f t="shared" si="15"/>
        <v>0</v>
      </c>
      <c r="J271" s="34"/>
      <c r="K271" s="34"/>
      <c r="L271" s="35"/>
      <c r="M271" s="35"/>
    </row>
    <row r="272" spans="1:13" x14ac:dyDescent="0.25">
      <c r="A272" t="s">
        <v>473</v>
      </c>
      <c r="B272" t="s">
        <v>474</v>
      </c>
      <c r="C272" s="4">
        <v>-739945.05</v>
      </c>
      <c r="E272" s="24" t="s">
        <v>606</v>
      </c>
      <c r="F272" s="14">
        <v>42954</v>
      </c>
      <c r="G272" s="15">
        <v>739945.05</v>
      </c>
      <c r="H272" s="15">
        <f t="shared" si="15"/>
        <v>0</v>
      </c>
      <c r="J272" s="34"/>
      <c r="K272" s="34"/>
      <c r="L272" s="35"/>
      <c r="M272" s="35"/>
    </row>
    <row r="273" spans="1:13" x14ac:dyDescent="0.25">
      <c r="A273" t="s">
        <v>475</v>
      </c>
      <c r="B273" t="s">
        <v>476</v>
      </c>
      <c r="C273" s="4">
        <v>-321320.7</v>
      </c>
      <c r="E273" s="13" t="s">
        <v>573</v>
      </c>
      <c r="F273" s="14">
        <v>42954</v>
      </c>
      <c r="G273" s="15">
        <v>321320.7</v>
      </c>
      <c r="H273" s="15">
        <f t="shared" si="15"/>
        <v>0</v>
      </c>
      <c r="J273" s="34"/>
      <c r="K273" s="34"/>
      <c r="L273" s="35"/>
      <c r="M273" s="35"/>
    </row>
    <row r="274" spans="1:13" x14ac:dyDescent="0.25">
      <c r="A274" t="s">
        <v>477</v>
      </c>
      <c r="B274" t="s">
        <v>478</v>
      </c>
      <c r="C274" s="4">
        <v>-212751.82</v>
      </c>
      <c r="E274" s="13" t="s">
        <v>740</v>
      </c>
      <c r="F274" s="14">
        <v>42968</v>
      </c>
      <c r="G274" s="15">
        <v>212751.82</v>
      </c>
      <c r="H274" s="15">
        <f t="shared" si="15"/>
        <v>0</v>
      </c>
      <c r="J274" s="34"/>
      <c r="K274" s="34"/>
      <c r="L274" s="35"/>
      <c r="M274" s="35"/>
    </row>
    <row r="275" spans="1:13" x14ac:dyDescent="0.25">
      <c r="A275" t="s">
        <v>479</v>
      </c>
      <c r="B275" t="s">
        <v>480</v>
      </c>
      <c r="C275" s="1">
        <v>-219364.74</v>
      </c>
      <c r="E275" s="12" t="s">
        <v>798</v>
      </c>
      <c r="F275" s="14"/>
      <c r="G275" s="15"/>
      <c r="H275" s="15"/>
      <c r="J275" s="34"/>
      <c r="K275" s="34"/>
      <c r="L275" s="35"/>
      <c r="M275" s="35"/>
    </row>
    <row r="276" spans="1:13" x14ac:dyDescent="0.25">
      <c r="A276" t="s">
        <v>481</v>
      </c>
      <c r="B276" t="s">
        <v>482</v>
      </c>
      <c r="C276" s="1">
        <v>-361873.21</v>
      </c>
      <c r="E276" s="24" t="s">
        <v>559</v>
      </c>
      <c r="F276" s="14">
        <v>42979</v>
      </c>
      <c r="G276" s="15">
        <v>361873.21</v>
      </c>
      <c r="H276" s="15">
        <f>+C276+G276</f>
        <v>0</v>
      </c>
      <c r="J276" s="34"/>
      <c r="K276" s="34"/>
      <c r="L276" s="35"/>
      <c r="M276" s="35"/>
    </row>
    <row r="277" spans="1:13" x14ac:dyDescent="0.25">
      <c r="A277" t="s">
        <v>483</v>
      </c>
      <c r="B277" t="s">
        <v>484</v>
      </c>
      <c r="C277" s="1">
        <v>-400499.49</v>
      </c>
      <c r="E277" s="24" t="s">
        <v>768</v>
      </c>
      <c r="F277" s="14">
        <v>43126</v>
      </c>
      <c r="G277" s="15">
        <v>400499.49</v>
      </c>
      <c r="H277" s="15">
        <f>+C277+G277</f>
        <v>0</v>
      </c>
      <c r="J277" s="34"/>
      <c r="K277" s="34"/>
      <c r="L277" s="35"/>
      <c r="M277" s="35"/>
    </row>
    <row r="278" spans="1:13" x14ac:dyDescent="0.25">
      <c r="A278" t="s">
        <v>485</v>
      </c>
      <c r="B278" t="s">
        <v>486</v>
      </c>
      <c r="C278" s="24">
        <v>0</v>
      </c>
      <c r="E278" s="18" t="s">
        <v>805</v>
      </c>
      <c r="F278" s="14"/>
      <c r="G278" s="15"/>
      <c r="H278" s="15"/>
      <c r="J278" s="34"/>
      <c r="K278" s="34"/>
      <c r="L278" s="35"/>
      <c r="M278" s="35"/>
    </row>
    <row r="279" spans="1:13" x14ac:dyDescent="0.25">
      <c r="A279" t="s">
        <v>487</v>
      </c>
      <c r="B279" t="s">
        <v>488</v>
      </c>
      <c r="C279" s="1">
        <v>-400499.49</v>
      </c>
      <c r="E279" s="13" t="s">
        <v>657</v>
      </c>
      <c r="F279" s="14">
        <v>42992</v>
      </c>
      <c r="G279" s="15">
        <v>400499.49</v>
      </c>
      <c r="H279" s="15">
        <f t="shared" ref="H279:H293" si="16">+C279+G279</f>
        <v>0</v>
      </c>
      <c r="J279" s="34"/>
      <c r="K279" s="34"/>
      <c r="L279" s="35"/>
      <c r="M279" s="35"/>
    </row>
    <row r="280" spans="1:13" x14ac:dyDescent="0.25">
      <c r="A280" t="s">
        <v>489</v>
      </c>
      <c r="B280" t="s">
        <v>490</v>
      </c>
      <c r="C280" s="1">
        <v>-400499.49</v>
      </c>
      <c r="E280" s="24" t="s">
        <v>658</v>
      </c>
      <c r="F280" s="14">
        <v>42992</v>
      </c>
      <c r="G280" s="15">
        <v>400499.49</v>
      </c>
      <c r="H280" s="15">
        <f t="shared" si="16"/>
        <v>0</v>
      </c>
      <c r="J280" s="34"/>
      <c r="K280" s="34"/>
      <c r="L280" s="35"/>
      <c r="M280" s="35"/>
    </row>
    <row r="281" spans="1:13" x14ac:dyDescent="0.25">
      <c r="A281" t="s">
        <v>491</v>
      </c>
      <c r="B281" t="s">
        <v>492</v>
      </c>
      <c r="C281" s="1">
        <v>-213443.73</v>
      </c>
      <c r="E281" s="24" t="s">
        <v>738</v>
      </c>
      <c r="F281" s="14">
        <v>42992</v>
      </c>
      <c r="G281" s="15">
        <v>213443.73</v>
      </c>
      <c r="H281" s="15">
        <f t="shared" si="16"/>
        <v>0</v>
      </c>
      <c r="J281" s="34"/>
      <c r="K281" s="34"/>
      <c r="L281" s="35"/>
      <c r="M281" s="35"/>
    </row>
    <row r="282" spans="1:13" x14ac:dyDescent="0.25">
      <c r="A282" t="s">
        <v>493</v>
      </c>
      <c r="B282" t="s">
        <v>494</v>
      </c>
      <c r="C282" s="1">
        <v>-213443.73</v>
      </c>
      <c r="E282" s="24" t="s">
        <v>743</v>
      </c>
      <c r="F282" s="14">
        <v>42993</v>
      </c>
      <c r="G282" s="15">
        <v>213443.73</v>
      </c>
      <c r="H282" s="15">
        <f t="shared" si="16"/>
        <v>0</v>
      </c>
      <c r="J282" s="34"/>
      <c r="K282" s="34"/>
      <c r="L282" s="35"/>
      <c r="M282" s="35"/>
    </row>
    <row r="283" spans="1:13" x14ac:dyDescent="0.25">
      <c r="A283" t="s">
        <v>495</v>
      </c>
      <c r="B283" t="s">
        <v>496</v>
      </c>
      <c r="C283" s="1">
        <v>-361873.21</v>
      </c>
      <c r="E283" s="13" t="s">
        <v>557</v>
      </c>
      <c r="F283" s="14">
        <v>42996</v>
      </c>
      <c r="G283" s="15">
        <v>361873.21</v>
      </c>
      <c r="H283" s="15">
        <f t="shared" si="16"/>
        <v>0</v>
      </c>
      <c r="J283" s="34"/>
      <c r="K283" s="34"/>
      <c r="L283" s="35"/>
      <c r="M283" s="35"/>
    </row>
    <row r="284" spans="1:13" x14ac:dyDescent="0.25">
      <c r="A284" t="s">
        <v>497</v>
      </c>
      <c r="B284" t="s">
        <v>498</v>
      </c>
      <c r="C284" s="1">
        <v>-390318.43</v>
      </c>
      <c r="E284" s="24" t="s">
        <v>755</v>
      </c>
      <c r="F284" s="14">
        <v>43126</v>
      </c>
      <c r="G284" s="15">
        <v>390318.43</v>
      </c>
      <c r="H284" s="15">
        <f t="shared" si="16"/>
        <v>0</v>
      </c>
      <c r="J284" s="34"/>
      <c r="K284" s="34"/>
      <c r="L284" s="35"/>
      <c r="M284" s="35"/>
    </row>
    <row r="285" spans="1:13" x14ac:dyDescent="0.25">
      <c r="A285" t="s">
        <v>499</v>
      </c>
      <c r="B285" t="s">
        <v>500</v>
      </c>
      <c r="C285" s="1">
        <v>-348521.77</v>
      </c>
      <c r="E285" s="24" t="s">
        <v>767</v>
      </c>
      <c r="F285" s="14">
        <v>43126</v>
      </c>
      <c r="G285" s="15">
        <v>348521.77</v>
      </c>
      <c r="H285" s="15">
        <f t="shared" si="16"/>
        <v>0</v>
      </c>
      <c r="J285" s="34"/>
      <c r="K285" s="34"/>
      <c r="L285" s="35"/>
      <c r="M285" s="35"/>
    </row>
    <row r="286" spans="1:13" x14ac:dyDescent="0.25">
      <c r="A286" t="s">
        <v>501</v>
      </c>
      <c r="B286" t="s">
        <v>502</v>
      </c>
      <c r="C286" s="1">
        <v>-731315.46</v>
      </c>
      <c r="E286" s="24" t="s">
        <v>609</v>
      </c>
      <c r="F286" s="14">
        <v>42969</v>
      </c>
      <c r="G286" s="15">
        <v>731315.46</v>
      </c>
      <c r="H286" s="15">
        <f t="shared" si="16"/>
        <v>0</v>
      </c>
      <c r="J286" s="34"/>
      <c r="K286" s="34"/>
      <c r="L286" s="35"/>
      <c r="M286" s="35"/>
    </row>
    <row r="287" spans="1:13" x14ac:dyDescent="0.25">
      <c r="A287" t="s">
        <v>503</v>
      </c>
      <c r="B287" t="s">
        <v>504</v>
      </c>
      <c r="C287" s="1">
        <v>-593059.31999999995</v>
      </c>
      <c r="E287" s="13" t="s">
        <v>586</v>
      </c>
      <c r="F287" s="14">
        <v>42986</v>
      </c>
      <c r="G287" s="15">
        <v>593059.31999999995</v>
      </c>
      <c r="H287" s="15">
        <f t="shared" si="16"/>
        <v>0</v>
      </c>
      <c r="J287" s="34"/>
      <c r="K287" s="34"/>
      <c r="L287" s="35"/>
      <c r="M287" s="35"/>
    </row>
    <row r="288" spans="1:13" x14ac:dyDescent="0.25">
      <c r="A288" t="s">
        <v>505</v>
      </c>
      <c r="B288" t="s">
        <v>506</v>
      </c>
      <c r="C288" s="1">
        <v>-647016.36</v>
      </c>
      <c r="E288" s="13" t="s">
        <v>615</v>
      </c>
      <c r="F288" s="14">
        <v>43017</v>
      </c>
      <c r="G288" s="15">
        <v>647016.36</v>
      </c>
      <c r="H288" s="15">
        <f t="shared" si="16"/>
        <v>0</v>
      </c>
      <c r="J288" s="34"/>
      <c r="K288" s="34"/>
      <c r="L288" s="35"/>
      <c r="M288" s="35"/>
    </row>
    <row r="289" spans="1:13" x14ac:dyDescent="0.25">
      <c r="A289" t="s">
        <v>507</v>
      </c>
      <c r="B289" t="s">
        <v>508</v>
      </c>
      <c r="C289" s="15">
        <v>-244360.12</v>
      </c>
      <c r="E289" s="13" t="s">
        <v>689</v>
      </c>
      <c r="F289" s="14">
        <v>43010</v>
      </c>
      <c r="G289" s="15">
        <v>244360.12</v>
      </c>
      <c r="H289" s="15">
        <f t="shared" si="16"/>
        <v>0</v>
      </c>
      <c r="J289" s="34"/>
      <c r="K289" s="34"/>
      <c r="L289" s="35"/>
      <c r="M289" s="35"/>
    </row>
    <row r="290" spans="1:13" s="13" customFormat="1" x14ac:dyDescent="0.25">
      <c r="A290" s="24" t="s">
        <v>509</v>
      </c>
      <c r="B290" s="24" t="s">
        <v>510</v>
      </c>
      <c r="C290" s="25">
        <v>-647016.36</v>
      </c>
      <c r="D290" s="9"/>
      <c r="E290" s="24" t="s">
        <v>760</v>
      </c>
      <c r="F290" s="14">
        <v>43126</v>
      </c>
      <c r="G290" s="25">
        <v>647016.36</v>
      </c>
      <c r="H290" s="25">
        <f t="shared" si="16"/>
        <v>0</v>
      </c>
      <c r="J290" s="34"/>
      <c r="K290" s="34"/>
      <c r="L290" s="35"/>
      <c r="M290" s="35"/>
    </row>
    <row r="291" spans="1:13" s="23" customFormat="1" x14ac:dyDescent="0.25">
      <c r="A291" s="24" t="s">
        <v>511</v>
      </c>
      <c r="B291" s="24" t="s">
        <v>512</v>
      </c>
      <c r="C291" s="25">
        <v>-546628.84</v>
      </c>
      <c r="D291" s="9"/>
      <c r="E291" s="24" t="s">
        <v>589</v>
      </c>
      <c r="F291" s="14">
        <v>43062</v>
      </c>
      <c r="G291" s="25">
        <v>546628.84</v>
      </c>
      <c r="H291" s="25">
        <f t="shared" si="16"/>
        <v>0</v>
      </c>
      <c r="J291" s="34"/>
      <c r="K291" s="34"/>
      <c r="L291" s="35"/>
      <c r="M291" s="35"/>
    </row>
    <row r="292" spans="1:13" s="23" customFormat="1" x14ac:dyDescent="0.25">
      <c r="A292" s="24" t="s">
        <v>513</v>
      </c>
      <c r="B292" s="24" t="s">
        <v>514</v>
      </c>
      <c r="C292" s="25">
        <v>-455125.63</v>
      </c>
      <c r="D292" s="9"/>
      <c r="E292" s="24" t="s">
        <v>607</v>
      </c>
      <c r="F292" s="14">
        <v>43004</v>
      </c>
      <c r="G292" s="25">
        <v>455125.63</v>
      </c>
      <c r="H292" s="25">
        <f t="shared" si="16"/>
        <v>0</v>
      </c>
      <c r="J292" s="34"/>
      <c r="K292" s="34"/>
      <c r="L292" s="35"/>
      <c r="M292" s="35"/>
    </row>
    <row r="293" spans="1:13" s="23" customFormat="1" x14ac:dyDescent="0.25">
      <c r="A293" s="24" t="s">
        <v>515</v>
      </c>
      <c r="B293" s="24" t="s">
        <v>516</v>
      </c>
      <c r="C293" s="25">
        <v>-400499.49</v>
      </c>
      <c r="D293" s="9"/>
      <c r="E293" s="24" t="s">
        <v>654</v>
      </c>
      <c r="F293" s="14">
        <v>43080</v>
      </c>
      <c r="G293" s="25">
        <v>400499.49</v>
      </c>
      <c r="H293" s="25">
        <f t="shared" si="16"/>
        <v>0</v>
      </c>
      <c r="J293" s="34"/>
      <c r="K293" s="34"/>
      <c r="L293" s="35"/>
      <c r="M293" s="35"/>
    </row>
    <row r="294" spans="1:13" s="23" customFormat="1" x14ac:dyDescent="0.25">
      <c r="A294" s="24" t="s">
        <v>517</v>
      </c>
      <c r="B294" s="24" t="s">
        <v>518</v>
      </c>
      <c r="C294" s="25">
        <v>-235176.56</v>
      </c>
      <c r="D294" s="9"/>
      <c r="E294" s="12" t="s">
        <v>798</v>
      </c>
      <c r="F294" s="14"/>
      <c r="G294" s="25"/>
      <c r="H294" s="25"/>
      <c r="J294" s="34"/>
      <c r="K294" s="34"/>
      <c r="L294" s="35"/>
      <c r="M294" s="35"/>
    </row>
    <row r="295" spans="1:13" s="23" customFormat="1" x14ac:dyDescent="0.25">
      <c r="A295" s="24" t="s">
        <v>519</v>
      </c>
      <c r="B295" s="24" t="s">
        <v>520</v>
      </c>
      <c r="C295" s="25">
        <v>-235176.56</v>
      </c>
      <c r="D295" s="9"/>
      <c r="E295" s="24" t="s">
        <v>749</v>
      </c>
      <c r="F295" s="14">
        <v>43080</v>
      </c>
      <c r="G295" s="25">
        <v>235176.56</v>
      </c>
      <c r="H295" s="25">
        <f>+C295+G295</f>
        <v>0</v>
      </c>
      <c r="J295" s="34"/>
      <c r="K295" s="34"/>
      <c r="L295" s="35"/>
      <c r="M295" s="35"/>
    </row>
    <row r="296" spans="1:13" s="23" customFormat="1" x14ac:dyDescent="0.25">
      <c r="A296" s="24" t="s">
        <v>521</v>
      </c>
      <c r="B296" s="24" t="s">
        <v>522</v>
      </c>
      <c r="C296" s="25">
        <v>-100776.56</v>
      </c>
      <c r="D296" s="9"/>
      <c r="E296" s="24" t="s">
        <v>748</v>
      </c>
      <c r="F296" s="14">
        <v>43080</v>
      </c>
      <c r="G296" s="25">
        <v>100776.56</v>
      </c>
      <c r="H296" s="25">
        <f>+C296+G296</f>
        <v>0</v>
      </c>
      <c r="J296" s="34"/>
      <c r="K296" s="34"/>
      <c r="L296" s="35"/>
      <c r="M296" s="35"/>
    </row>
    <row r="297" spans="1:13" s="23" customFormat="1" x14ac:dyDescent="0.25">
      <c r="A297" s="24" t="s">
        <v>523</v>
      </c>
      <c r="B297" s="24" t="s">
        <v>524</v>
      </c>
      <c r="C297" s="25">
        <v>-235176.56</v>
      </c>
      <c r="D297" s="9"/>
      <c r="E297" s="24" t="s">
        <v>750</v>
      </c>
      <c r="F297" s="14">
        <v>43080</v>
      </c>
      <c r="G297" s="25">
        <v>235176.56</v>
      </c>
      <c r="H297" s="25">
        <f>+C297+G297</f>
        <v>0</v>
      </c>
      <c r="J297" s="34"/>
      <c r="K297" s="34"/>
      <c r="L297" s="35"/>
      <c r="M297" s="35"/>
    </row>
    <row r="298" spans="1:13" s="23" customFormat="1" x14ac:dyDescent="0.25">
      <c r="A298" s="24" t="s">
        <v>525</v>
      </c>
      <c r="B298" s="24" t="s">
        <v>526</v>
      </c>
      <c r="C298" s="25">
        <v>-235176.56</v>
      </c>
      <c r="D298" s="9"/>
      <c r="E298" s="24" t="s">
        <v>751</v>
      </c>
      <c r="F298" s="14">
        <v>43080</v>
      </c>
      <c r="G298" s="25">
        <v>235176.56</v>
      </c>
      <c r="H298" s="25">
        <f>+C298+G298</f>
        <v>0</v>
      </c>
      <c r="J298" s="34"/>
      <c r="K298" s="34"/>
      <c r="L298" s="35"/>
      <c r="M298" s="35"/>
    </row>
    <row r="299" spans="1:13" s="23" customFormat="1" x14ac:dyDescent="0.25">
      <c r="A299" s="24" t="s">
        <v>527</v>
      </c>
      <c r="B299" s="24" t="s">
        <v>528</v>
      </c>
      <c r="C299" s="25">
        <v>-235176.56</v>
      </c>
      <c r="D299" s="9"/>
      <c r="E299" s="12" t="s">
        <v>798</v>
      </c>
      <c r="F299" s="14"/>
      <c r="G299" s="25"/>
      <c r="H299" s="25"/>
      <c r="J299" s="34"/>
      <c r="K299" s="34"/>
      <c r="L299" s="35"/>
      <c r="M299" s="35"/>
    </row>
    <row r="300" spans="1:13" s="23" customFormat="1" x14ac:dyDescent="0.25">
      <c r="A300" s="24" t="s">
        <v>529</v>
      </c>
      <c r="B300" s="24" t="s">
        <v>530</v>
      </c>
      <c r="C300" s="25">
        <v>-235176.56</v>
      </c>
      <c r="D300" s="9"/>
      <c r="E300" s="24" t="s">
        <v>747</v>
      </c>
      <c r="F300" s="14">
        <v>43080</v>
      </c>
      <c r="G300" s="25">
        <v>235176.56</v>
      </c>
      <c r="H300" s="25">
        <f>+C300+G300</f>
        <v>0</v>
      </c>
      <c r="J300" s="34"/>
      <c r="K300" s="34"/>
      <c r="L300" s="35"/>
      <c r="M300" s="35"/>
    </row>
    <row r="301" spans="1:13" s="21" customFormat="1" x14ac:dyDescent="0.25">
      <c r="A301" s="24" t="s">
        <v>531</v>
      </c>
      <c r="B301" s="24" t="s">
        <v>532</v>
      </c>
      <c r="C301" s="25">
        <v>-235176.56</v>
      </c>
      <c r="D301" s="9"/>
      <c r="E301" s="12" t="s">
        <v>798</v>
      </c>
      <c r="F301" s="14"/>
      <c r="G301" s="25"/>
      <c r="H301" s="25"/>
      <c r="J301" s="34"/>
      <c r="K301" s="34"/>
      <c r="L301" s="35"/>
      <c r="M301" s="35"/>
    </row>
    <row r="302" spans="1:13" s="21" customFormat="1" x14ac:dyDescent="0.25">
      <c r="A302" s="24" t="s">
        <v>533</v>
      </c>
      <c r="B302" s="24" t="s">
        <v>534</v>
      </c>
      <c r="C302" s="25">
        <v>-235176.56</v>
      </c>
      <c r="D302" s="9"/>
      <c r="E302" s="12" t="s">
        <v>798</v>
      </c>
      <c r="F302" s="14"/>
      <c r="G302" s="25"/>
      <c r="H302" s="25"/>
      <c r="J302" s="34"/>
      <c r="K302" s="34"/>
      <c r="L302" s="35"/>
      <c r="M302" s="35"/>
    </row>
    <row r="303" spans="1:13" s="21" customFormat="1" x14ac:dyDescent="0.25">
      <c r="A303" s="24" t="s">
        <v>535</v>
      </c>
      <c r="B303" s="24" t="s">
        <v>536</v>
      </c>
      <c r="C303" s="25">
        <v>-546628.84</v>
      </c>
      <c r="D303" s="9"/>
      <c r="E303" s="12" t="s">
        <v>799</v>
      </c>
      <c r="F303" s="14"/>
      <c r="G303" s="25"/>
      <c r="H303" s="25"/>
      <c r="J303" s="34"/>
      <c r="K303" s="34"/>
      <c r="L303" s="35"/>
      <c r="M303" s="35"/>
    </row>
    <row r="304" spans="1:13" s="21" customFormat="1" x14ac:dyDescent="0.25">
      <c r="A304" s="24" t="s">
        <v>537</v>
      </c>
      <c r="B304" s="24" t="s">
        <v>538</v>
      </c>
      <c r="C304" s="25">
        <v>-602529.80000000005</v>
      </c>
      <c r="D304" s="9"/>
      <c r="E304" s="12" t="s">
        <v>798</v>
      </c>
      <c r="F304" s="14"/>
      <c r="G304" s="25"/>
      <c r="H304" s="25"/>
      <c r="J304" s="34"/>
      <c r="K304" s="34"/>
      <c r="L304" s="35"/>
      <c r="M304" s="35"/>
    </row>
    <row r="305" spans="1:13" s="21" customFormat="1" x14ac:dyDescent="0.25">
      <c r="A305" s="24" t="s">
        <v>539</v>
      </c>
      <c r="B305" s="24" t="s">
        <v>4</v>
      </c>
      <c r="C305" s="25">
        <v>-213443.73</v>
      </c>
      <c r="D305" s="9"/>
      <c r="E305" s="21" t="s">
        <v>742</v>
      </c>
      <c r="F305" s="14">
        <v>43112</v>
      </c>
      <c r="G305" s="22">
        <v>213443.73</v>
      </c>
      <c r="H305" s="25">
        <f>+C305+G305</f>
        <v>0</v>
      </c>
      <c r="J305" s="34"/>
      <c r="K305" s="34"/>
      <c r="L305" s="35"/>
      <c r="M305" s="35"/>
    </row>
    <row r="306" spans="1:13" s="21" customFormat="1" x14ac:dyDescent="0.25">
      <c r="A306" s="10" t="s">
        <v>848</v>
      </c>
      <c r="B306" s="10" t="s">
        <v>827</v>
      </c>
      <c r="C306" s="25">
        <v>-400419.05</v>
      </c>
      <c r="D306" s="10"/>
      <c r="E306" s="10" t="s">
        <v>766</v>
      </c>
      <c r="F306" s="27">
        <v>42915</v>
      </c>
      <c r="G306" s="26">
        <v>400419.05</v>
      </c>
      <c r="H306" s="25">
        <f>+C306+G306</f>
        <v>0</v>
      </c>
      <c r="J306" s="34"/>
      <c r="K306" s="34"/>
      <c r="L306" s="35"/>
      <c r="M306" s="35"/>
    </row>
    <row r="307" spans="1:13" s="21" customFormat="1" x14ac:dyDescent="0.25">
      <c r="A307" s="24" t="s">
        <v>540</v>
      </c>
      <c r="B307" s="24" t="s">
        <v>541</v>
      </c>
      <c r="C307" s="35">
        <v>624414.89</v>
      </c>
      <c r="D307" s="9"/>
      <c r="E307" s="24"/>
      <c r="F307" s="14"/>
      <c r="G307" s="25"/>
      <c r="H307" s="25"/>
      <c r="J307" s="34"/>
      <c r="K307" s="34"/>
      <c r="L307" s="35"/>
      <c r="M307" s="35"/>
    </row>
    <row r="308" spans="1:13" s="21" customFormat="1" x14ac:dyDescent="0.25">
      <c r="A308" s="24"/>
      <c r="B308" s="24"/>
      <c r="C308" s="25"/>
      <c r="D308" s="9"/>
      <c r="F308" s="14"/>
      <c r="G308" s="22"/>
      <c r="H308" s="25"/>
      <c r="L308" s="22"/>
      <c r="M308" s="22"/>
    </row>
    <row r="309" spans="1:13" s="21" customFormat="1" x14ac:dyDescent="0.25">
      <c r="C309" s="22"/>
      <c r="D309" s="9"/>
      <c r="F309" s="14"/>
      <c r="G309" s="22"/>
      <c r="H309" s="22"/>
      <c r="L309" s="22"/>
      <c r="M309" s="22"/>
    </row>
    <row r="310" spans="1:13" s="21" customFormat="1" x14ac:dyDescent="0.25">
      <c r="C310" s="22"/>
      <c r="D310" s="9"/>
      <c r="F310" s="14"/>
      <c r="G310" s="22"/>
      <c r="H310" s="22"/>
      <c r="L310" s="22"/>
      <c r="M310" s="22"/>
    </row>
    <row r="311" spans="1:13" x14ac:dyDescent="0.25">
      <c r="C311" s="1">
        <f>+SUM(C8:C307)</f>
        <v>-94421148.070000038</v>
      </c>
      <c r="H311" s="15"/>
      <c r="J311" s="13"/>
      <c r="K311" s="13"/>
      <c r="L311" s="13"/>
      <c r="M311" s="15"/>
    </row>
    <row r="312" spans="1:13" x14ac:dyDescent="0.25">
      <c r="C312" s="1">
        <v>-94421189.5</v>
      </c>
      <c r="H312" s="15"/>
      <c r="J312" s="13"/>
      <c r="K312" s="13"/>
      <c r="L312" s="15"/>
      <c r="M312" s="15"/>
    </row>
    <row r="313" spans="1:13" x14ac:dyDescent="0.25">
      <c r="C313" s="2">
        <f>+C311-C312</f>
        <v>41.429999962449074</v>
      </c>
      <c r="H313" s="15"/>
      <c r="J313" s="13"/>
      <c r="K313" s="13"/>
      <c r="L313" s="15"/>
      <c r="M313" s="15"/>
    </row>
    <row r="314" spans="1:13" x14ac:dyDescent="0.25">
      <c r="E314" s="24" t="s">
        <v>788</v>
      </c>
      <c r="F314" s="14">
        <v>43129</v>
      </c>
      <c r="G314" s="25">
        <v>224886.42</v>
      </c>
      <c r="H314" s="15"/>
      <c r="J314" s="13"/>
      <c r="K314" s="13"/>
      <c r="L314" s="15"/>
      <c r="M314" s="15"/>
    </row>
    <row r="315" spans="1:13" x14ac:dyDescent="0.25">
      <c r="E315" s="24" t="s">
        <v>562</v>
      </c>
      <c r="F315" s="14">
        <v>43124</v>
      </c>
      <c r="G315" s="25">
        <v>250600</v>
      </c>
      <c r="H315" s="15"/>
      <c r="J315" s="13"/>
      <c r="K315" s="13"/>
      <c r="L315" s="15"/>
      <c r="M315" s="15"/>
    </row>
    <row r="316" spans="1:13" x14ac:dyDescent="0.25">
      <c r="E316" s="13" t="s">
        <v>757</v>
      </c>
      <c r="F316" s="14">
        <v>43067</v>
      </c>
      <c r="G316" s="15">
        <v>325510.28999999998</v>
      </c>
      <c r="H316" s="25" t="s">
        <v>829</v>
      </c>
    </row>
    <row r="317" spans="1:13" x14ac:dyDescent="0.25">
      <c r="E317" s="24" t="s">
        <v>759</v>
      </c>
      <c r="F317" s="14">
        <v>43031</v>
      </c>
      <c r="G317" s="25">
        <v>546628.84</v>
      </c>
      <c r="H317" s="25" t="s">
        <v>829</v>
      </c>
    </row>
    <row r="318" spans="1:13" x14ac:dyDescent="0.25">
      <c r="E318" s="24" t="s">
        <v>780</v>
      </c>
      <c r="F318" s="14">
        <v>43088</v>
      </c>
      <c r="G318" s="25">
        <v>354614.29</v>
      </c>
      <c r="H318" s="25" t="s">
        <v>829</v>
      </c>
    </row>
    <row r="319" spans="1:13" x14ac:dyDescent="0.25">
      <c r="E319" s="24" t="s">
        <v>783</v>
      </c>
      <c r="F319" s="14">
        <v>43124</v>
      </c>
      <c r="G319" s="25">
        <v>354614.29</v>
      </c>
      <c r="H319" s="25" t="s">
        <v>829</v>
      </c>
    </row>
    <row r="320" spans="1:13" x14ac:dyDescent="0.25">
      <c r="E320" s="24" t="s">
        <v>791</v>
      </c>
      <c r="F320" s="14">
        <v>43116</v>
      </c>
      <c r="G320" s="25">
        <v>167265.29999999999</v>
      </c>
      <c r="H320" s="25" t="s">
        <v>829</v>
      </c>
    </row>
    <row r="321" spans="5:8" x14ac:dyDescent="0.25">
      <c r="E321" s="13"/>
      <c r="F321" s="14"/>
      <c r="G321" s="15"/>
      <c r="H321" t="s">
        <v>830</v>
      </c>
    </row>
    <row r="322" spans="5:8" x14ac:dyDescent="0.25">
      <c r="E322" s="13"/>
      <c r="F322" s="14"/>
      <c r="G322" s="15">
        <f>+SUM(G8:G320)</f>
        <v>79905305.220000044</v>
      </c>
    </row>
    <row r="323" spans="5:8" x14ac:dyDescent="0.25">
      <c r="G323" s="15">
        <v>79905305.219999999</v>
      </c>
    </row>
    <row r="324" spans="5:8" x14ac:dyDescent="0.25">
      <c r="G324" s="1">
        <f>+G322-G323</f>
        <v>0</v>
      </c>
    </row>
  </sheetData>
  <autoFilter ref="A7:H307"/>
  <sortState ref="A8:I315">
    <sortCondition ref="A8:A3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2018-02-12T19:08:20Z</dcterms:created>
  <dcterms:modified xsi:type="dcterms:W3CDTF">2018-02-24T19:08:57Z</dcterms:modified>
</cp:coreProperties>
</file>