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25" windowWidth="20115" windowHeight="7560" activeTab="2"/>
  </bookViews>
  <sheets>
    <sheet name="ENE" sheetId="1" r:id="rId1"/>
    <sheet name="PEND" sheetId="2" r:id="rId2"/>
    <sheet name="FEB" sheetId="5" r:id="rId3"/>
  </sheets>
  <definedNames>
    <definedName name="_xlnm._FilterDatabase" localSheetId="2" hidden="1">FEB!$A$6:$F$137</definedName>
  </definedNames>
  <calcPr calcId="144525"/>
</workbook>
</file>

<file path=xl/calcChain.xml><?xml version="1.0" encoding="utf-8"?>
<calcChain xmlns="http://schemas.openxmlformats.org/spreadsheetml/2006/main">
  <c r="C138" i="5" l="1"/>
  <c r="C133" i="5"/>
  <c r="C121" i="5"/>
  <c r="C71" i="5"/>
  <c r="C55" i="5"/>
  <c r="C44" i="5"/>
  <c r="C36" i="5"/>
  <c r="C12" i="5"/>
  <c r="C73" i="5" l="1"/>
  <c r="C136" i="5"/>
  <c r="C131" i="5"/>
  <c r="C128" i="5"/>
  <c r="C125" i="5"/>
  <c r="C118" i="5"/>
  <c r="C115" i="5"/>
  <c r="C108" i="5"/>
  <c r="C101" i="5"/>
  <c r="C98" i="5"/>
  <c r="C94" i="5"/>
  <c r="C61" i="5"/>
  <c r="C49" i="5"/>
  <c r="C24" i="5"/>
  <c r="C22" i="5"/>
  <c r="C10" i="5"/>
  <c r="C113" i="5" l="1"/>
  <c r="C111" i="5"/>
  <c r="C91" i="5"/>
  <c r="C86" i="5"/>
  <c r="C83" i="5" l="1"/>
  <c r="C81" i="5"/>
  <c r="C78" i="5"/>
  <c r="C68" i="5"/>
  <c r="C59" i="5"/>
  <c r="C63" i="5"/>
  <c r="C53" i="5"/>
  <c r="C40" i="5"/>
  <c r="C42" i="5"/>
  <c r="C34" i="5"/>
  <c r="C31" i="5"/>
  <c r="C29" i="5"/>
  <c r="C18" i="5"/>
  <c r="C20" i="5"/>
  <c r="C16" i="5" l="1"/>
  <c r="C7" i="5"/>
  <c r="C11" i="2"/>
  <c r="C8" i="2"/>
  <c r="C4" i="2"/>
  <c r="C1" i="2" l="1"/>
  <c r="C152" i="1" l="1"/>
  <c r="C147" i="1"/>
  <c r="C144" i="1"/>
  <c r="C142" i="1"/>
  <c r="C140" i="1"/>
  <c r="C137" i="1"/>
  <c r="C133" i="1"/>
  <c r="C135" i="1"/>
  <c r="C131" i="1"/>
  <c r="C127" i="1"/>
  <c r="C123" i="1"/>
  <c r="C119" i="1"/>
  <c r="C116" i="1"/>
  <c r="C108" i="1"/>
  <c r="C105" i="1"/>
  <c r="C103" i="1"/>
  <c r="C98" i="1"/>
  <c r="C95" i="1"/>
  <c r="C93" i="1"/>
  <c r="C89" i="1"/>
  <c r="C85" i="1"/>
  <c r="C83" i="1"/>
  <c r="C81" i="1"/>
  <c r="C79" i="1"/>
  <c r="C77" i="1"/>
  <c r="C75" i="1"/>
  <c r="C71" i="1"/>
  <c r="C68" i="1"/>
  <c r="C62" i="1"/>
  <c r="C58" i="1"/>
  <c r="C60" i="1"/>
  <c r="C54" i="1"/>
  <c r="C51" i="1"/>
  <c r="C47" i="1"/>
  <c r="C49" i="1"/>
  <c r="C45" i="1"/>
  <c r="C42" i="1"/>
  <c r="C39" i="1"/>
  <c r="C37" i="1"/>
  <c r="C35" i="1"/>
  <c r="C33" i="1"/>
  <c r="C31" i="1"/>
  <c r="C25" i="1"/>
  <c r="C19" i="1"/>
  <c r="C22" i="1"/>
  <c r="C17" i="1"/>
  <c r="C15" i="1"/>
  <c r="C13" i="1"/>
  <c r="C10" i="1"/>
  <c r="C7" i="1"/>
</calcChain>
</file>

<file path=xl/sharedStrings.xml><?xml version="1.0" encoding="utf-8"?>
<sst xmlns="http://schemas.openxmlformats.org/spreadsheetml/2006/main" count="902" uniqueCount="633">
  <si>
    <t>210-C000001</t>
  </si>
  <si>
    <t>ALECSA CELAYA, S. DE R.L. DE C.V.</t>
  </si>
  <si>
    <t>210-C100044</t>
  </si>
  <si>
    <t>TOYOMOTORS S.A. DE C. V.</t>
  </si>
  <si>
    <t>210-C100045</t>
  </si>
  <si>
    <t>AUTOMOTRIZ TOY S.A. DE C.V.</t>
  </si>
  <si>
    <t>210-C100058</t>
  </si>
  <si>
    <t>UNITED AUTO DE AGUASCALIENTES S DE</t>
  </si>
  <si>
    <t>210-C100064</t>
  </si>
  <si>
    <t>ALDEN QUERETARO S. DE R.L. DE C.V.</t>
  </si>
  <si>
    <t>210-C100068</t>
  </si>
  <si>
    <t>VALOR MOTRIZ S DE RL DE CV</t>
  </si>
  <si>
    <t>210-C100225</t>
  </si>
  <si>
    <t>MEGAMOTORS NIPPON, S. DE R.L. DE C.</t>
  </si>
  <si>
    <t>210-C100264</t>
  </si>
  <si>
    <t>OZ-AUTOMOTRIZ DE COLIMA S. DE R.L.</t>
  </si>
  <si>
    <t>210-C100482</t>
  </si>
  <si>
    <t>UNITED AUTO DE MONTERREY S DE R.L.D</t>
  </si>
  <si>
    <t>210-C100706</t>
  </si>
  <si>
    <t>VALOR MOTRIZ S DE RL DE CV.</t>
  </si>
  <si>
    <t>210-C100727</t>
  </si>
  <si>
    <t>FAME PERISUR, S. DE R.L. DE C.V.</t>
  </si>
  <si>
    <t>210-C100793</t>
  </si>
  <si>
    <t>UNITED AUTO DE MONTERREY S DE R.L D</t>
  </si>
  <si>
    <t>210-C100838</t>
  </si>
  <si>
    <t>CEVER LOMAS VERDES S DE RL DE C.V</t>
  </si>
  <si>
    <t>210-C101028</t>
  </si>
  <si>
    <t>SAMURAI MOTORS XALAPA S. DE R.L. DE</t>
  </si>
  <si>
    <t>210-C101089</t>
  </si>
  <si>
    <t>DURANGO AUTOMOTORES S. DE R.L. DE C</t>
  </si>
  <si>
    <t>210-C101641</t>
  </si>
  <si>
    <t>TOYOCOAPA S DE RL DE CV</t>
  </si>
  <si>
    <t>210-C102080</t>
  </si>
  <si>
    <t>AUTOMOTRIZ OAXACA DE ANTEQUERA S. D</t>
  </si>
  <si>
    <t>210-C102486</t>
  </si>
  <si>
    <t>GUENECHEA ANDRINUA FERNANDO</t>
  </si>
  <si>
    <t>210-C102978</t>
  </si>
  <si>
    <t>CCD. AUTOSALES PUERTO VALLARTA S. D</t>
  </si>
  <si>
    <t>210-C103141</t>
  </si>
  <si>
    <t>OZ AUTOMOTRIZ S. DE R.L. DE C.V.</t>
  </si>
  <si>
    <t>210-C103441</t>
  </si>
  <si>
    <t>QUERETARO MOTORS S.A</t>
  </si>
  <si>
    <t>210-C104033</t>
  </si>
  <si>
    <t>ARRENDADORA DE QUERETARO S.A. DE C.</t>
  </si>
  <si>
    <t>210-C104038</t>
  </si>
  <si>
    <t>TOYOTA FINANCIAL SERVICES DE MEXICO</t>
  </si>
  <si>
    <t>210-C104384</t>
  </si>
  <si>
    <t>AUTOMOVILES VALLEJO S. DE R.L. DE C</t>
  </si>
  <si>
    <t>210-C105148</t>
  </si>
  <si>
    <t>IBARRA LERMA FELICITAS</t>
  </si>
  <si>
    <t>210-C108115</t>
  </si>
  <si>
    <t>ALDRETE ESTRADA SANDRA</t>
  </si>
  <si>
    <t>210-C108289</t>
  </si>
  <si>
    <t>ROCA RENT S.A DE C.V.</t>
  </si>
  <si>
    <t>210-C108997</t>
  </si>
  <si>
    <t>PATIÑO PATIÑO ARTEMIO</t>
  </si>
  <si>
    <t>210-C110251</t>
  </si>
  <si>
    <t>COMERCIALIZADORA Y PROCESADORA INTE</t>
  </si>
  <si>
    <t>210-C111069</t>
  </si>
  <si>
    <t>AUTOMOTRIZ TOY SA DE CV</t>
  </si>
  <si>
    <t>210-C111139</t>
  </si>
  <si>
    <t>AUTOMOTRIZ NIHON S.A. DE C.V.</t>
  </si>
  <si>
    <t>210-C111487</t>
  </si>
  <si>
    <t>TOY MOTORS SA DE CV</t>
  </si>
  <si>
    <t>210-C112907</t>
  </si>
  <si>
    <t>PAZ GOMEZ JOSE LUIS</t>
  </si>
  <si>
    <t>210-C114543</t>
  </si>
  <si>
    <t>ALCAMARE S DE RL DE CV</t>
  </si>
  <si>
    <t>210-C116441</t>
  </si>
  <si>
    <t>SERVICIOS ESPECIALIZADOS AGRO PECUA</t>
  </si>
  <si>
    <t>210-C117041</t>
  </si>
  <si>
    <t>GARCIA ARROYO RICARDO</t>
  </si>
  <si>
    <t>210-C117232</t>
  </si>
  <si>
    <t>BELLO PALOMARES ALAN PHYLESER</t>
  </si>
  <si>
    <t>210-C117479</t>
  </si>
  <si>
    <t>RDO EQUIPMENT DE MEXICO S DE RL DE</t>
  </si>
  <si>
    <t>210-C117985</t>
  </si>
  <si>
    <t>DE SANTIAGO CARDENAS RODOLFO</t>
  </si>
  <si>
    <t>210-C118016</t>
  </si>
  <si>
    <t>SALAZAR PEREZ MARIA LIZBETH</t>
  </si>
  <si>
    <t>210-C118075</t>
  </si>
  <si>
    <t>KARLSON CONTRA INCENDIO SA DE CV</t>
  </si>
  <si>
    <t>210-C118079</t>
  </si>
  <si>
    <t>GARCIA GARCIA MARTIN</t>
  </si>
  <si>
    <t>210-C118161</t>
  </si>
  <si>
    <t>GUZMAN GUERRERO AMADO CARLOS</t>
  </si>
  <si>
    <t>210-C118265</t>
  </si>
  <si>
    <t>WILLIAMS MULDOON PATRICIA</t>
  </si>
  <si>
    <t>210-C118271</t>
  </si>
  <si>
    <t>PATIÑO VILLEGAS RODOLFO</t>
  </si>
  <si>
    <t>210-C118294</t>
  </si>
  <si>
    <t>CASAS MACIEL DANIEL</t>
  </si>
  <si>
    <t>210-C118364</t>
  </si>
  <si>
    <t>ABASTECEDORA E INMOBILIARIA PANGEA</t>
  </si>
  <si>
    <t>210-C118382</t>
  </si>
  <si>
    <t>ALBINO DOMINGUEZ RUBEN</t>
  </si>
  <si>
    <t>210-C118404</t>
  </si>
  <si>
    <t>OROZCO ORTEGA LUIS</t>
  </si>
  <si>
    <t>210-C118423</t>
  </si>
  <si>
    <t>AGUADO ESPINOSA AMADEO</t>
  </si>
  <si>
    <t>210-C118439</t>
  </si>
  <si>
    <t>TRABAJOS ESPECIALIZADOS DE OUTSOURC</t>
  </si>
  <si>
    <t>210-C118452</t>
  </si>
  <si>
    <t>MEZA ORONA MARCOS</t>
  </si>
  <si>
    <t>210-C118471</t>
  </si>
  <si>
    <t>MEDINA GALICIA ERIK RAFAEL</t>
  </si>
  <si>
    <t>210-C118533</t>
  </si>
  <si>
    <t>SANTANA OJEDA RICARDO</t>
  </si>
  <si>
    <t>210-C118536</t>
  </si>
  <si>
    <t>VICTORISHA SA DE CV</t>
  </si>
  <si>
    <t>210-C118539</t>
  </si>
  <si>
    <t>CASAS SANCHEZ DULCE ELENA</t>
  </si>
  <si>
    <t>210-C118542</t>
  </si>
  <si>
    <t>LOYOLA ACOSTA CARLOS ALBERTO</t>
  </si>
  <si>
    <t>210-C118546</t>
  </si>
  <si>
    <t>FLORES DIAZ CARLOS DAVID</t>
  </si>
  <si>
    <t>D-3242</t>
  </si>
  <si>
    <t>1050-TCN16</t>
  </si>
  <si>
    <t>D-3824</t>
  </si>
  <si>
    <t>1978-TCN17</t>
  </si>
  <si>
    <t>D-2057</t>
  </si>
  <si>
    <t>2005-TCN17</t>
  </si>
  <si>
    <t>AA-12889</t>
  </si>
  <si>
    <t>D-4193</t>
  </si>
  <si>
    <t>2014-TCN17</t>
  </si>
  <si>
    <t>AA-13000</t>
  </si>
  <si>
    <t>INTERCAMBIO EN FEB</t>
  </si>
  <si>
    <t>PENDIENTE</t>
  </si>
  <si>
    <t>D-3416</t>
  </si>
  <si>
    <t>0498-TCN18</t>
  </si>
  <si>
    <t>AA-12944</t>
  </si>
  <si>
    <t>D-4162</t>
  </si>
  <si>
    <t>0534-TCN18</t>
  </si>
  <si>
    <t>AA-12996</t>
  </si>
  <si>
    <t>D-4096</t>
  </si>
  <si>
    <t>0384-TCN18</t>
  </si>
  <si>
    <t>AA-12987</t>
  </si>
  <si>
    <t>D-2603</t>
  </si>
  <si>
    <t>D-4239</t>
  </si>
  <si>
    <t>0440-TCN18</t>
  </si>
  <si>
    <t>0210-TCN18</t>
  </si>
  <si>
    <t>AA-12905</t>
  </si>
  <si>
    <t>AA-13006</t>
  </si>
  <si>
    <t>D-1049</t>
  </si>
  <si>
    <t>D-4301</t>
  </si>
  <si>
    <t>0204-TCN18</t>
  </si>
  <si>
    <t>0533-TCN18</t>
  </si>
  <si>
    <t>AA-12832</t>
  </si>
  <si>
    <t>AA-12995</t>
  </si>
  <si>
    <t>AA12903</t>
  </si>
  <si>
    <t>AA12904</t>
  </si>
  <si>
    <t>AA12921</t>
  </si>
  <si>
    <t>AA12922</t>
  </si>
  <si>
    <t>AA12961</t>
  </si>
  <si>
    <t>1752-TCN17</t>
  </si>
  <si>
    <t>1337-TCN17</t>
  </si>
  <si>
    <t>0237-TCN18</t>
  </si>
  <si>
    <t>1996-TCN17</t>
  </si>
  <si>
    <t>1988-TCN17</t>
  </si>
  <si>
    <t>D  2,588</t>
  </si>
  <si>
    <t>D  2,589</t>
  </si>
  <si>
    <t>D  2,852</t>
  </si>
  <si>
    <t>D  2,854</t>
  </si>
  <si>
    <t>D  3,502</t>
  </si>
  <si>
    <t>D-3605</t>
  </si>
  <si>
    <t>AA-12971</t>
  </si>
  <si>
    <t>D-2604</t>
  </si>
  <si>
    <t>0445-TCN18</t>
  </si>
  <si>
    <t>0518-TCN18</t>
  </si>
  <si>
    <t>AA-12906</t>
  </si>
  <si>
    <t>D-1820</t>
  </si>
  <si>
    <t>0463-TCN18</t>
  </si>
  <si>
    <t>AA-12874</t>
  </si>
  <si>
    <t>D-4268</t>
  </si>
  <si>
    <t>0436-TCN18</t>
  </si>
  <si>
    <t>AA-13010</t>
  </si>
  <si>
    <t>D-946</t>
  </si>
  <si>
    <t>D-3165</t>
  </si>
  <si>
    <t>0390-TCN18</t>
  </si>
  <si>
    <t>0413-TCN18</t>
  </si>
  <si>
    <t>AA-12823</t>
  </si>
  <si>
    <t>AA-12933</t>
  </si>
  <si>
    <t>D-2436</t>
  </si>
  <si>
    <t>D-4122</t>
  </si>
  <si>
    <t>0468-TCN18</t>
  </si>
  <si>
    <t>0525-TCN18</t>
  </si>
  <si>
    <t>AA-12900</t>
  </si>
  <si>
    <t>AA-12991</t>
  </si>
  <si>
    <t>D-3603</t>
  </si>
  <si>
    <t>0175-TCN18</t>
  </si>
  <si>
    <t>AA-12970</t>
  </si>
  <si>
    <t>D-3163</t>
  </si>
  <si>
    <t>0385-TCN18</t>
  </si>
  <si>
    <t>AA-12932</t>
  </si>
  <si>
    <t>D-4163</t>
  </si>
  <si>
    <t>0535-TCN18</t>
  </si>
  <si>
    <t>AA-12997</t>
  </si>
  <si>
    <t>D-3918</t>
  </si>
  <si>
    <t>0442-TCN18</t>
  </si>
  <si>
    <t>AA-12979</t>
  </si>
  <si>
    <t>I-1822</t>
  </si>
  <si>
    <t>RC345</t>
  </si>
  <si>
    <t>LIQUIDADA EN FEB</t>
  </si>
  <si>
    <t>D  3,183</t>
  </si>
  <si>
    <t>D  3,185</t>
  </si>
  <si>
    <t>D  1,048</t>
  </si>
  <si>
    <t>0431-TCN18</t>
  </si>
  <si>
    <t>0238-TCN18</t>
  </si>
  <si>
    <t>2001-TCN17</t>
  </si>
  <si>
    <t>AA12831</t>
  </si>
  <si>
    <t>AA12937</t>
  </si>
  <si>
    <t>AA12938</t>
  </si>
  <si>
    <t>D-3179</t>
  </si>
  <si>
    <t>0472-TCN18</t>
  </si>
  <si>
    <t>AA-12934</t>
  </si>
  <si>
    <t>0238-TCU17</t>
  </si>
  <si>
    <t>AA-12182</t>
  </si>
  <si>
    <t>D-3897</t>
  </si>
  <si>
    <t>D-3473</t>
  </si>
  <si>
    <t>0352-TCN18</t>
  </si>
  <si>
    <t>AA-12739</t>
  </si>
  <si>
    <t>I-79</t>
  </si>
  <si>
    <t>I-119</t>
  </si>
  <si>
    <t>RC-51</t>
  </si>
  <si>
    <t>RC-74</t>
  </si>
  <si>
    <t>PENDIENTE DOS PAGARE POR $199,000 C/U</t>
  </si>
  <si>
    <t>D-4378</t>
  </si>
  <si>
    <t>INTERESES</t>
  </si>
  <si>
    <t>D-3418</t>
  </si>
  <si>
    <t>D-3419</t>
  </si>
  <si>
    <t>1559-TCN17</t>
  </si>
  <si>
    <t>1429-TCN17</t>
  </si>
  <si>
    <t>AA-12945</t>
  </si>
  <si>
    <t>AA-12946</t>
  </si>
  <si>
    <t>D-3889</t>
  </si>
  <si>
    <t>0470-TCN18</t>
  </si>
  <si>
    <t>AA-12931</t>
  </si>
  <si>
    <t>D-3849</t>
  </si>
  <si>
    <t>0410-TCN18</t>
  </si>
  <si>
    <t>AA-12873</t>
  </si>
  <si>
    <t>PVA PENDIENTE DE PAGO</t>
  </si>
  <si>
    <t>D-4325</t>
  </si>
  <si>
    <t>AN1365</t>
  </si>
  <si>
    <t>0398-TCN18</t>
  </si>
  <si>
    <t>D-4131</t>
  </si>
  <si>
    <t>0454-TCN18</t>
  </si>
  <si>
    <t>AA-12994</t>
  </si>
  <si>
    <t>D-1539</t>
  </si>
  <si>
    <t>AA-12864</t>
  </si>
  <si>
    <t>1529-TCN17</t>
  </si>
  <si>
    <t>D-1080</t>
  </si>
  <si>
    <t>0393-TCN18</t>
  </si>
  <si>
    <t>AA-12834</t>
  </si>
  <si>
    <t>D-2724</t>
  </si>
  <si>
    <t>D-2725</t>
  </si>
  <si>
    <t>D-4120</t>
  </si>
  <si>
    <t>0425-TCN18</t>
  </si>
  <si>
    <t>0099-TCN18</t>
  </si>
  <si>
    <t>0503-TCN18</t>
  </si>
  <si>
    <t>AA-12916</t>
  </si>
  <si>
    <t>AA-12917</t>
  </si>
  <si>
    <t>D-4188</t>
  </si>
  <si>
    <t>0530-TCN18</t>
  </si>
  <si>
    <t>AA-12999</t>
  </si>
  <si>
    <t>D-4324</t>
  </si>
  <si>
    <t>AN1364</t>
  </si>
  <si>
    <t>I-1926</t>
  </si>
  <si>
    <t>RC-387</t>
  </si>
  <si>
    <t>D-3812</t>
  </si>
  <si>
    <t>0433-TCN18</t>
  </si>
  <si>
    <t>AA-12829</t>
  </si>
  <si>
    <t>UNIDAD SIN SALIDA</t>
  </si>
  <si>
    <t>D-3822</t>
  </si>
  <si>
    <t>1948-TCN18</t>
  </si>
  <si>
    <t>AA-12219</t>
  </si>
  <si>
    <t>I-1994</t>
  </si>
  <si>
    <t>RC-57</t>
  </si>
  <si>
    <t>PENDIENTE AMIGO DE INGE Y ERROR EN SISTEMA</t>
  </si>
  <si>
    <t>D-3563</t>
  </si>
  <si>
    <t>1502-TCN18</t>
  </si>
  <si>
    <t>AA-11388</t>
  </si>
  <si>
    <t>PENDIENTE NO LIQUIDADA POR FRAUDE</t>
  </si>
  <si>
    <t>D-3533</t>
  </si>
  <si>
    <t>1500-TCN17</t>
  </si>
  <si>
    <t>AA-11900</t>
  </si>
  <si>
    <t>I-1990</t>
  </si>
  <si>
    <t>RC-48</t>
  </si>
  <si>
    <t>PENDIENTE  YARIS ENAIM</t>
  </si>
  <si>
    <t>D-4288</t>
  </si>
  <si>
    <t>0540-TCN18</t>
  </si>
  <si>
    <t>AA-13011</t>
  </si>
  <si>
    <t>D-3821</t>
  </si>
  <si>
    <t>1746-TCN17</t>
  </si>
  <si>
    <t>AA-12369</t>
  </si>
  <si>
    <t>D-3866</t>
  </si>
  <si>
    <t>0475-TCN18</t>
  </si>
  <si>
    <t>AA-12892</t>
  </si>
  <si>
    <t>I-1985</t>
  </si>
  <si>
    <t>0258-TCU17</t>
  </si>
  <si>
    <t>RC-35</t>
  </si>
  <si>
    <t>DEVOLUCION VTA CANCELADA</t>
  </si>
  <si>
    <t>D-3823</t>
  </si>
  <si>
    <t>1976-TCN17</t>
  </si>
  <si>
    <t>AA-12456</t>
  </si>
  <si>
    <t>D-3280</t>
  </si>
  <si>
    <t>0248-TCN18</t>
  </si>
  <si>
    <t>AA-12479</t>
  </si>
  <si>
    <t>UNIDAD CANCELADA</t>
  </si>
  <si>
    <t>D-3992</t>
  </si>
  <si>
    <t>0380-TCN18</t>
  </si>
  <si>
    <t>AA-12679</t>
  </si>
  <si>
    <t>D-2808</t>
  </si>
  <si>
    <t>0299-TCU17</t>
  </si>
  <si>
    <t>D-4302</t>
  </si>
  <si>
    <t>0332-TCN18</t>
  </si>
  <si>
    <t>AN1324</t>
  </si>
  <si>
    <t>D-4123</t>
  </si>
  <si>
    <t>0443-TCN18</t>
  </si>
  <si>
    <t>AA-12993</t>
  </si>
  <si>
    <t>CANCELADA EN FEB</t>
  </si>
  <si>
    <t>D-3864</t>
  </si>
  <si>
    <t>I-1462</t>
  </si>
  <si>
    <t>0455-TCN18</t>
  </si>
  <si>
    <t>0417-TCN18</t>
  </si>
  <si>
    <t>AA-12890</t>
  </si>
  <si>
    <t>AA-12949</t>
  </si>
  <si>
    <t>RC-295</t>
  </si>
  <si>
    <t>D-3813</t>
  </si>
  <si>
    <t>0419-TCN18</t>
  </si>
  <si>
    <t>AA-12830</t>
  </si>
  <si>
    <t>I-1776</t>
  </si>
  <si>
    <t>RC-341</t>
  </si>
  <si>
    <t>I-1959</t>
  </si>
  <si>
    <t>RC-411</t>
  </si>
  <si>
    <t>D-3835</t>
  </si>
  <si>
    <t>0229-TCU17</t>
  </si>
  <si>
    <t>AA12855</t>
  </si>
  <si>
    <t>D-3859</t>
  </si>
  <si>
    <t>0465-TCN18</t>
  </si>
  <si>
    <t>AA-12884</t>
  </si>
  <si>
    <t>D-3854</t>
  </si>
  <si>
    <t>0461-TCN18</t>
  </si>
  <si>
    <t>AA-12879</t>
  </si>
  <si>
    <t>D-4196</t>
  </si>
  <si>
    <t>0536-TCN18</t>
  </si>
  <si>
    <t>AA-13001</t>
  </si>
  <si>
    <t>I-1958</t>
  </si>
  <si>
    <t>RC-410</t>
  </si>
  <si>
    <t>PVA OR 500 PENDIENTE DE PAGO</t>
  </si>
  <si>
    <t>D-3881</t>
  </si>
  <si>
    <t>0304-TCU17</t>
  </si>
  <si>
    <t>AA-12923</t>
  </si>
  <si>
    <t>D-4236</t>
  </si>
  <si>
    <t>0527-TCN18</t>
  </si>
  <si>
    <t>AA-13005</t>
  </si>
  <si>
    <t>D-4293</t>
  </si>
  <si>
    <t>0542-TCN18</t>
  </si>
  <si>
    <t>AA-13014</t>
  </si>
  <si>
    <t>I-1957</t>
  </si>
  <si>
    <t>RC-409</t>
  </si>
  <si>
    <t>D-4234</t>
  </si>
  <si>
    <t>2021-TCN17</t>
  </si>
  <si>
    <t>AA-13004</t>
  </si>
  <si>
    <t>I-1956</t>
  </si>
  <si>
    <t>RC-408</t>
  </si>
  <si>
    <t>D-4242</t>
  </si>
  <si>
    <t>0013-TCU18</t>
  </si>
  <si>
    <t>AA-13007</t>
  </si>
  <si>
    <t>D-4291</t>
  </si>
  <si>
    <t>0543-TCN18</t>
  </si>
  <si>
    <t>AA-13013</t>
  </si>
  <si>
    <t>AMIGO DE INGE Y ERROR EN SISTEMA</t>
  </si>
  <si>
    <t>NO LIQUIDADA POR FRAUDE</t>
  </si>
  <si>
    <t>YARIS ENAIM</t>
  </si>
  <si>
    <t>ALECSA CELAYA S DE RL DE CV</t>
  </si>
  <si>
    <t>CARTERA DE CLIENTES 2018</t>
  </si>
  <si>
    <t>CTA 210</t>
  </si>
  <si>
    <t>210-C100142</t>
  </si>
  <si>
    <t>DALTON AUTOMOTORES, S DE R.L. DE C.</t>
  </si>
  <si>
    <t>210-C100467</t>
  </si>
  <si>
    <t>SOSA ARREGUIN MATILDE</t>
  </si>
  <si>
    <t>210-C104144</t>
  </si>
  <si>
    <t>ZAMBRANO ANAYA BERTHA</t>
  </si>
  <si>
    <t>210-C105306</t>
  </si>
  <si>
    <t>TORRES SILVA PABLO NAZARIO</t>
  </si>
  <si>
    <t>210-C112239</t>
  </si>
  <si>
    <t>SANCHEZ MENDOZA MAURICIO</t>
  </si>
  <si>
    <t>210-C113818</t>
  </si>
  <si>
    <t>ANDRADE RODRIGUEZ MIGUEL ANGEL</t>
  </si>
  <si>
    <t>210-C114081</t>
  </si>
  <si>
    <t>MEJIA VILLEGAS NALLELY BEATRIZ</t>
  </si>
  <si>
    <t>210-C118560</t>
  </si>
  <si>
    <t>ANGELES RIOS CLAUDIA ALCIRA</t>
  </si>
  <si>
    <t>210-C118568</t>
  </si>
  <si>
    <t>HURTADO ROJAS FRANCISCO</t>
  </si>
  <si>
    <t>210-C118615</t>
  </si>
  <si>
    <t>ROCA RENT SA DE CV</t>
  </si>
  <si>
    <t>210-C118621</t>
  </si>
  <si>
    <t>RAMOS CAMPOS AARON BRAULIO</t>
  </si>
  <si>
    <t>210-C118639</t>
  </si>
  <si>
    <t>PICON ARTEAGA MIGUEL DE JESUS</t>
  </si>
  <si>
    <t>210-C118674</t>
  </si>
  <si>
    <t>FLORES BIZARRO EDILBERTO</t>
  </si>
  <si>
    <t>210-C118678</t>
  </si>
  <si>
    <t>ESQUINA ELIZONDO VICTOR MANUEL</t>
  </si>
  <si>
    <t>210-C118704</t>
  </si>
  <si>
    <t>CERDA RUIZ MA. LETICIA</t>
  </si>
  <si>
    <t>D-629</t>
  </si>
  <si>
    <t>0577-TCN18</t>
  </si>
  <si>
    <t>I-437</t>
  </si>
  <si>
    <t>DIF INTERCAMBIO</t>
  </si>
  <si>
    <t>D-1481</t>
  </si>
  <si>
    <t>D-2049</t>
  </si>
  <si>
    <t>0605-TCN18</t>
  </si>
  <si>
    <t>D-2149</t>
  </si>
  <si>
    <t>0617-TCN18</t>
  </si>
  <si>
    <t>AA-13176</t>
  </si>
  <si>
    <t>D-2150</t>
  </si>
  <si>
    <t>0616-TCN18</t>
  </si>
  <si>
    <t>AA-13177</t>
  </si>
  <si>
    <t>D-1952</t>
  </si>
  <si>
    <t>0634-TCN18</t>
  </si>
  <si>
    <t>AA-13147</t>
  </si>
  <si>
    <t>D-2054</t>
  </si>
  <si>
    <t>0638-TCN18</t>
  </si>
  <si>
    <t>AA-13161</t>
  </si>
  <si>
    <t>I-1534</t>
  </si>
  <si>
    <t>RC-822</t>
  </si>
  <si>
    <t>D-2148</t>
  </si>
  <si>
    <t>0569-TCN18</t>
  </si>
  <si>
    <t>AA-13175</t>
  </si>
  <si>
    <t>D-898</t>
  </si>
  <si>
    <t>0561-TCN18</t>
  </si>
  <si>
    <t>AA-13073</t>
  </si>
  <si>
    <t>D-1798</t>
  </si>
  <si>
    <t>0402-TCN18</t>
  </si>
  <si>
    <t>AA-13133</t>
  </si>
  <si>
    <t>D-1651</t>
  </si>
  <si>
    <t>0171-TCU17</t>
  </si>
  <si>
    <t>AA-13125</t>
  </si>
  <si>
    <t>CANCEACION PENDIENTE</t>
  </si>
  <si>
    <t>D946</t>
  </si>
  <si>
    <t>AN1374</t>
  </si>
  <si>
    <t>D-688</t>
  </si>
  <si>
    <t>1602-TCN17</t>
  </si>
  <si>
    <t>AA-13058</t>
  </si>
  <si>
    <t>I-1547</t>
  </si>
  <si>
    <t>RC-830</t>
  </si>
  <si>
    <t>D-365</t>
  </si>
  <si>
    <t>0559-TCN18</t>
  </si>
  <si>
    <t>AA-13027</t>
  </si>
  <si>
    <t>I-1549</t>
  </si>
  <si>
    <t>RC-831</t>
  </si>
  <si>
    <t>D-1035</t>
  </si>
  <si>
    <t>0598-TCN18</t>
  </si>
  <si>
    <t>AA-13088</t>
  </si>
  <si>
    <t>D-2138</t>
  </si>
  <si>
    <t>0538-TCN18</t>
  </si>
  <si>
    <t>AA-13173</t>
  </si>
  <si>
    <t>I-1551</t>
  </si>
  <si>
    <t>RC-832</t>
  </si>
  <si>
    <t>D-2140</t>
  </si>
  <si>
    <t>0302-TCU17</t>
  </si>
  <si>
    <t>AA-13174</t>
  </si>
  <si>
    <t>I-1554</t>
  </si>
  <si>
    <t>RC-833</t>
  </si>
  <si>
    <t>D-2507</t>
  </si>
  <si>
    <t>0655-TCN18</t>
  </si>
  <si>
    <t>AA-13198</t>
  </si>
  <si>
    <t>D-2510</t>
  </si>
  <si>
    <t>AN-1400</t>
  </si>
  <si>
    <t>D-2595</t>
  </si>
  <si>
    <t>AN-1404</t>
  </si>
  <si>
    <t>I-1555</t>
  </si>
  <si>
    <t>RC-834</t>
  </si>
  <si>
    <t>D-2351</t>
  </si>
  <si>
    <t>AN-1398</t>
  </si>
  <si>
    <t>D-2186</t>
  </si>
  <si>
    <t>0642-TCN18</t>
  </si>
  <si>
    <t>AA-13179</t>
  </si>
  <si>
    <t>VENTA DIRECTA</t>
  </si>
  <si>
    <t>0641-TCN18</t>
  </si>
  <si>
    <t>felipe edita comora</t>
  </si>
  <si>
    <t>PVA LIQUIDADA EN FEB</t>
  </si>
  <si>
    <t>210-C100080</t>
  </si>
  <si>
    <t>CEVER TOLUCA</t>
  </si>
  <si>
    <t>210-C103625</t>
  </si>
  <si>
    <t>DEL RIO GONZALEZ JESUS</t>
  </si>
  <si>
    <t>D-2804</t>
  </si>
  <si>
    <t>0622-TCN18</t>
  </si>
  <si>
    <t>AA-13232</t>
  </si>
  <si>
    <t>RC-861</t>
  </si>
  <si>
    <t>RC-862</t>
  </si>
  <si>
    <t>I-1622</t>
  </si>
  <si>
    <t>I-1623</t>
  </si>
  <si>
    <t>210-C107683</t>
  </si>
  <si>
    <t>RANGEL BARRAZA CESAR</t>
  </si>
  <si>
    <t>D-2957</t>
  </si>
  <si>
    <t>2028-TCN17</t>
  </si>
  <si>
    <t>AA-13238</t>
  </si>
  <si>
    <t>210-C113679</t>
  </si>
  <si>
    <t>LINARES AGUILAR MA DEL RAYO</t>
  </si>
  <si>
    <t>D2956</t>
  </si>
  <si>
    <t>TOMA UNIDA</t>
  </si>
  <si>
    <t>I-1698</t>
  </si>
  <si>
    <t>TC-895</t>
  </si>
  <si>
    <t>UNIDAD YA CON SALIDA SIN ESTAR EN CERO</t>
  </si>
  <si>
    <t>210-C115103</t>
  </si>
  <si>
    <t>AVILA MEJIA JOSE JUAN</t>
  </si>
  <si>
    <t>D-2964</t>
  </si>
  <si>
    <t>0626-TCN18</t>
  </si>
  <si>
    <t>AA-13241</t>
  </si>
  <si>
    <t>210-C117631</t>
  </si>
  <si>
    <t>ROJAS VALENCIA JOSE</t>
  </si>
  <si>
    <t>D-2805</t>
  </si>
  <si>
    <t>1971-TCN17</t>
  </si>
  <si>
    <t>AA-13233</t>
  </si>
  <si>
    <t>I-1646</t>
  </si>
  <si>
    <t>RC-872</t>
  </si>
  <si>
    <t>210-C118668</t>
  </si>
  <si>
    <t>ARELLANO ORTIZ JOSE ALBERTO</t>
  </si>
  <si>
    <t>D-2597</t>
  </si>
  <si>
    <t>0002-TCU18</t>
  </si>
  <si>
    <t>AA-13204</t>
  </si>
  <si>
    <t>I-1732</t>
  </si>
  <si>
    <t>RC-913</t>
  </si>
  <si>
    <t>I-1593</t>
  </si>
  <si>
    <t>RC-845</t>
  </si>
  <si>
    <t>I-1594</t>
  </si>
  <si>
    <t>RC-846</t>
  </si>
  <si>
    <t>210-C118675</t>
  </si>
  <si>
    <t>MORALES CARRERA REGULO</t>
  </si>
  <si>
    <t>D-2587</t>
  </si>
  <si>
    <t>0271-TCU17</t>
  </si>
  <si>
    <t>AA-13202</t>
  </si>
  <si>
    <t>I-1736</t>
  </si>
  <si>
    <t>RC-915</t>
  </si>
  <si>
    <t>210-C118718</t>
  </si>
  <si>
    <t>HUERTA CAMPOS JOSE PEDRO</t>
  </si>
  <si>
    <t>D-2740</t>
  </si>
  <si>
    <t>2029-TCN17</t>
  </si>
  <si>
    <t>AA-13218</t>
  </si>
  <si>
    <t>210-C118719</t>
  </si>
  <si>
    <t>CONSTRUCTORA LORESA SA DE CV</t>
  </si>
  <si>
    <t>I-1737</t>
  </si>
  <si>
    <t>D-2718</t>
  </si>
  <si>
    <t>0531-TCN18</t>
  </si>
  <si>
    <t>AA-13216</t>
  </si>
  <si>
    <t>I-1695</t>
  </si>
  <si>
    <t>RC-894</t>
  </si>
  <si>
    <t>210-C118722</t>
  </si>
  <si>
    <t>CABRERA SANCHEZ NORMA DELLY</t>
  </si>
  <si>
    <t>D-2744</t>
  </si>
  <si>
    <t>2030-TCN17</t>
  </si>
  <si>
    <t>AA-13219</t>
  </si>
  <si>
    <t>I-1630</t>
  </si>
  <si>
    <t>RC-867</t>
  </si>
  <si>
    <t>APLICAR NETEO</t>
  </si>
  <si>
    <t>210-C118727</t>
  </si>
  <si>
    <t>VARGAS CRUZ NAPOLEON</t>
  </si>
  <si>
    <t>D-2944</t>
  </si>
  <si>
    <t>AA-13237</t>
  </si>
  <si>
    <t>I1734</t>
  </si>
  <si>
    <t>RC-914</t>
  </si>
  <si>
    <t>0660-TCN18</t>
  </si>
  <si>
    <t>210-C118735</t>
  </si>
  <si>
    <t>LOPEZ PORTILLO IRETA GERARDO</t>
  </si>
  <si>
    <t>D-2665</t>
  </si>
  <si>
    <t>0659-TCN18</t>
  </si>
  <si>
    <t>AA-13207</t>
  </si>
  <si>
    <t>210-C118741</t>
  </si>
  <si>
    <t>RAMIREZ MURILLO RAUL</t>
  </si>
  <si>
    <t>D-2800</t>
  </si>
  <si>
    <t>0662-TCN18</t>
  </si>
  <si>
    <t>AA-13229</t>
  </si>
  <si>
    <t>210-C118742</t>
  </si>
  <si>
    <t>HERRERA MOCTEZUMA JACINTO</t>
  </si>
  <si>
    <t>210-C118743</t>
  </si>
  <si>
    <t>ORDOÑEZ BENITEZ MARTINZ ANTONIO</t>
  </si>
  <si>
    <t>D-2802</t>
  </si>
  <si>
    <t>0635-TCN18</t>
  </si>
  <si>
    <t>AA-13230</t>
  </si>
  <si>
    <t>I-1743</t>
  </si>
  <si>
    <t>RC-919</t>
  </si>
  <si>
    <t>D-2797</t>
  </si>
  <si>
    <t>0631-TCN18</t>
  </si>
  <si>
    <t>AA-13228</t>
  </si>
  <si>
    <t>I-1749</t>
  </si>
  <si>
    <t>I-1750</t>
  </si>
  <si>
    <t>I-1751</t>
  </si>
  <si>
    <t>RC-920</t>
  </si>
  <si>
    <t>RC-921</t>
  </si>
  <si>
    <t>RC-922</t>
  </si>
  <si>
    <t>D-3109</t>
  </si>
  <si>
    <t>AA-3246</t>
  </si>
  <si>
    <t>D-3136</t>
  </si>
  <si>
    <t>0654-TCN18</t>
  </si>
  <si>
    <t>AA-13252</t>
  </si>
  <si>
    <t>i-1726</t>
  </si>
  <si>
    <t>RC-911</t>
  </si>
  <si>
    <t>I-1800</t>
  </si>
  <si>
    <t>RC-940</t>
  </si>
  <si>
    <t>I-1801</t>
  </si>
  <si>
    <t>D-3128</t>
  </si>
  <si>
    <t>0666-TCN18</t>
  </si>
  <si>
    <t>AA-3250</t>
  </si>
  <si>
    <t>D-3129</t>
  </si>
  <si>
    <t>AN-415</t>
  </si>
  <si>
    <t>210-C114200</t>
  </si>
  <si>
    <t>COMERCIALIZADORA INDUSTRIAL</t>
  </si>
  <si>
    <t>D-3121</t>
  </si>
  <si>
    <t>0590-TCN18</t>
  </si>
  <si>
    <t>AA-13248</t>
  </si>
  <si>
    <t>D-3122</t>
  </si>
  <si>
    <t>0653-TCN18</t>
  </si>
  <si>
    <t>AA-13249</t>
  </si>
  <si>
    <t>I-1817</t>
  </si>
  <si>
    <t>RC-944</t>
  </si>
  <si>
    <t>210-C117583</t>
  </si>
  <si>
    <t>AUTOPASION ZARAGOZA</t>
  </si>
  <si>
    <t>D-3158</t>
  </si>
  <si>
    <t>0568-TCN18</t>
  </si>
  <si>
    <t>AA-13253</t>
  </si>
  <si>
    <t>I-1739</t>
  </si>
  <si>
    <t>RC-917</t>
  </si>
  <si>
    <t>I-1760</t>
  </si>
  <si>
    <t>RC-925</t>
  </si>
  <si>
    <t>210-C118752</t>
  </si>
  <si>
    <t>LARA GUERRERO ANDREA</t>
  </si>
  <si>
    <t>D-3079</t>
  </si>
  <si>
    <t>0665-TCN18</t>
  </si>
  <si>
    <t>AA-13244</t>
  </si>
  <si>
    <t>RC-931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</si>
</sst>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66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" fontId="0" fillId="0" borderId="0" xfId="0" applyNumberFormat="1"/>
    <xf numFmtId="14" fontId="0" fillId="0" borderId="0" xfId="0" applyNumberFormat="1"/>
    <xf numFmtId="16" fontId="0" fillId="0" borderId="0" xfId="0" applyNumberFormat="1"/>
    <xf numFmtId="0" fontId="1" fillId="2" borderId="0" xfId="0" applyFont="1" applyFill="1"/>
    <xf numFmtId="4" fontId="1" fillId="2" borderId="0" xfId="0" applyNumberFormat="1" applyFont="1" applyFill="1"/>
    <xf numFmtId="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4" fontId="0" fillId="0" borderId="0" xfId="0" applyNumberFormat="1"/>
    <xf numFmtId="0" fontId="0" fillId="0" borderId="0" xfId="0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3" borderId="0" xfId="0" applyFill="1"/>
    <xf numFmtId="4" fontId="0" fillId="3" borderId="0" xfId="0" applyNumberFormat="1" applyFill="1"/>
    <xf numFmtId="0" fontId="1" fillId="4" borderId="0" xfId="0" applyFont="1" applyFill="1"/>
    <xf numFmtId="4" fontId="1" fillId="4" borderId="0" xfId="0" applyNumberFormat="1" applyFont="1" applyFill="1"/>
    <xf numFmtId="0" fontId="1" fillId="5" borderId="0" xfId="0" applyFont="1" applyFill="1"/>
    <xf numFmtId="4" fontId="1" fillId="5" borderId="0" xfId="0" applyNumberFormat="1" applyFont="1" applyFill="1"/>
    <xf numFmtId="0" fontId="0" fillId="4" borderId="0" xfId="0" applyFill="1"/>
    <xf numFmtId="4" fontId="0" fillId="4" borderId="0" xfId="0" applyNumberFormat="1" applyFill="1"/>
    <xf numFmtId="0" fontId="2" fillId="0" borderId="0" xfId="0" applyFont="1" applyAlignment="1">
      <alignment horizontal="center"/>
    </xf>
    <xf numFmtId="0" fontId="1" fillId="6" borderId="0" xfId="0" applyFont="1" applyFill="1"/>
    <xf numFmtId="4" fontId="1" fillId="6" borderId="0" xfId="0" applyNumberFormat="1" applyFont="1" applyFill="1"/>
    <xf numFmtId="0" fontId="0" fillId="6" borderId="0" xfId="0" applyFill="1"/>
    <xf numFmtId="0" fontId="0" fillId="0" borderId="0" xfId="0"/>
    <xf numFmtId="4" fontId="0" fillId="0" borderId="0" xfId="0" applyNumberFormat="1"/>
    <xf numFmtId="0" fontId="1" fillId="7" borderId="0" xfId="0" applyFont="1" applyFill="1"/>
    <xf numFmtId="4" fontId="1" fillId="7" borderId="0" xfId="0" applyNumberFormat="1" applyFont="1" applyFill="1"/>
    <xf numFmtId="0" fontId="0" fillId="0" borderId="0" xfId="0" applyFill="1"/>
    <xf numFmtId="4" fontId="0" fillId="0" borderId="0" xfId="0" applyNumberFormat="1" applyFill="1"/>
    <xf numFmtId="0" fontId="4" fillId="0" borderId="0" xfId="0" applyFont="1" applyFill="1"/>
    <xf numFmtId="4" fontId="4" fillId="0" borderId="0" xfId="0" applyNumberFormat="1" applyFont="1" applyFill="1"/>
    <xf numFmtId="0" fontId="3" fillId="0" borderId="0" xfId="0" applyFont="1"/>
    <xf numFmtId="16" fontId="0" fillId="0" borderId="0" xfId="0" applyNumberFormat="1" applyFill="1"/>
    <xf numFmtId="16" fontId="4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114300</xdr:rowOff>
    </xdr:from>
    <xdr:to>
      <xdr:col>1</xdr:col>
      <xdr:colOff>600075</xdr:colOff>
      <xdr:row>4</xdr:row>
      <xdr:rowOff>72300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14300"/>
          <a:ext cx="1028700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171450</xdr:rowOff>
    </xdr:from>
    <xdr:to>
      <xdr:col>1</xdr:col>
      <xdr:colOff>352425</xdr:colOff>
      <xdr:row>4</xdr:row>
      <xdr:rowOff>129450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71450"/>
          <a:ext cx="10287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workbookViewId="0">
      <selection activeCell="C73" sqref="C73"/>
    </sheetView>
  </sheetViews>
  <sheetFormatPr baseColWidth="10" defaultRowHeight="15" outlineLevelRow="2" x14ac:dyDescent="0.25"/>
  <cols>
    <col min="1" max="1" width="11.85546875" bestFit="1" customWidth="1"/>
    <col min="2" max="2" width="54.140625" bestFit="1" customWidth="1"/>
    <col min="3" max="3" width="12.7109375" bestFit="1" customWidth="1"/>
  </cols>
  <sheetData>
    <row r="1" spans="1:7" s="24" customFormat="1" x14ac:dyDescent="0.25"/>
    <row r="2" spans="1:7" s="24" customFormat="1" x14ac:dyDescent="0.25">
      <c r="B2" s="35" t="s">
        <v>374</v>
      </c>
    </row>
    <row r="3" spans="1:7" s="24" customFormat="1" x14ac:dyDescent="0.25">
      <c r="B3" s="35" t="s">
        <v>375</v>
      </c>
    </row>
    <row r="4" spans="1:7" s="24" customFormat="1" x14ac:dyDescent="0.25">
      <c r="B4" s="35" t="s">
        <v>376</v>
      </c>
    </row>
    <row r="5" spans="1:7" s="24" customFormat="1" x14ac:dyDescent="0.25"/>
    <row r="6" spans="1:7" x14ac:dyDescent="0.25">
      <c r="C6" s="1"/>
    </row>
    <row r="7" spans="1:7" x14ac:dyDescent="0.25">
      <c r="A7" s="29" t="s">
        <v>0</v>
      </c>
      <c r="B7" s="29" t="s">
        <v>1</v>
      </c>
      <c r="C7" s="30">
        <f>+SUM(B8:B9)</f>
        <v>370895.23</v>
      </c>
      <c r="D7" t="s">
        <v>127</v>
      </c>
    </row>
    <row r="8" spans="1:7" outlineLevel="1" x14ac:dyDescent="0.25">
      <c r="B8">
        <v>189008.81</v>
      </c>
      <c r="C8" s="1" t="s">
        <v>116</v>
      </c>
      <c r="D8" s="2">
        <v>42779</v>
      </c>
      <c r="E8" t="s">
        <v>117</v>
      </c>
    </row>
    <row r="9" spans="1:7" outlineLevel="1" x14ac:dyDescent="0.25">
      <c r="B9">
        <v>181886.42</v>
      </c>
      <c r="C9" s="1" t="s">
        <v>118</v>
      </c>
      <c r="D9" s="3">
        <v>43069</v>
      </c>
      <c r="E9" t="s">
        <v>119</v>
      </c>
    </row>
    <row r="10" spans="1:7" x14ac:dyDescent="0.25">
      <c r="A10" s="4" t="s">
        <v>2</v>
      </c>
      <c r="B10" s="4" t="s">
        <v>3</v>
      </c>
      <c r="C10" s="5">
        <f>+SUM(B11:B12)</f>
        <v>837708.3600000001</v>
      </c>
      <c r="D10" t="s">
        <v>126</v>
      </c>
    </row>
    <row r="11" spans="1:7" outlineLevel="1" x14ac:dyDescent="0.25">
      <c r="B11">
        <v>235177.56</v>
      </c>
      <c r="C11" s="1" t="s">
        <v>120</v>
      </c>
      <c r="D11" s="3">
        <v>43119</v>
      </c>
      <c r="E11" t="s">
        <v>121</v>
      </c>
      <c r="F11" t="s">
        <v>122</v>
      </c>
      <c r="G11" t="s">
        <v>126</v>
      </c>
    </row>
    <row r="12" spans="1:7" outlineLevel="1" x14ac:dyDescent="0.25">
      <c r="B12">
        <v>602530.80000000005</v>
      </c>
      <c r="C12" s="1" t="s">
        <v>123</v>
      </c>
      <c r="D12" s="3">
        <v>43131</v>
      </c>
      <c r="E12" t="s">
        <v>124</v>
      </c>
      <c r="F12" t="s">
        <v>125</v>
      </c>
      <c r="G12" t="s">
        <v>126</v>
      </c>
    </row>
    <row r="13" spans="1:7" x14ac:dyDescent="0.25">
      <c r="A13" s="4" t="s">
        <v>4</v>
      </c>
      <c r="B13" s="4" t="s">
        <v>5</v>
      </c>
      <c r="C13" s="5">
        <f>+B14</f>
        <v>646566.07999999996</v>
      </c>
      <c r="D13" t="s">
        <v>126</v>
      </c>
    </row>
    <row r="14" spans="1:7" outlineLevel="1" x14ac:dyDescent="0.25">
      <c r="B14">
        <v>646566.07999999996</v>
      </c>
      <c r="C14" s="1" t="s">
        <v>128</v>
      </c>
      <c r="D14" s="3">
        <v>43129</v>
      </c>
      <c r="E14" t="s">
        <v>129</v>
      </c>
      <c r="F14" t="s">
        <v>130</v>
      </c>
      <c r="G14" t="s">
        <v>126</v>
      </c>
    </row>
    <row r="15" spans="1:7" x14ac:dyDescent="0.25">
      <c r="A15" s="4" t="s">
        <v>6</v>
      </c>
      <c r="B15" s="4" t="s">
        <v>7</v>
      </c>
      <c r="C15" s="5">
        <f>+B16</f>
        <v>196866.32</v>
      </c>
      <c r="D15" t="s">
        <v>126</v>
      </c>
    </row>
    <row r="16" spans="1:7" outlineLevel="1" x14ac:dyDescent="0.25">
      <c r="B16">
        <v>196866.32</v>
      </c>
      <c r="C16" s="1" t="s">
        <v>131</v>
      </c>
      <c r="D16" s="3">
        <v>43131</v>
      </c>
      <c r="E16" t="s">
        <v>132</v>
      </c>
      <c r="F16" t="s">
        <v>133</v>
      </c>
      <c r="G16" t="s">
        <v>126</v>
      </c>
    </row>
    <row r="17" spans="1:7" x14ac:dyDescent="0.25">
      <c r="A17" s="4" t="s">
        <v>8</v>
      </c>
      <c r="B17" s="4" t="s">
        <v>9</v>
      </c>
      <c r="C17" s="5">
        <f>+B18</f>
        <v>496890.87</v>
      </c>
      <c r="D17" t="s">
        <v>126</v>
      </c>
    </row>
    <row r="18" spans="1:7" outlineLevel="1" x14ac:dyDescent="0.25">
      <c r="B18">
        <v>496890.87</v>
      </c>
      <c r="C18" s="1" t="s">
        <v>134</v>
      </c>
      <c r="D18" s="3">
        <v>43131</v>
      </c>
      <c r="E18" t="s">
        <v>135</v>
      </c>
      <c r="F18" t="s">
        <v>136</v>
      </c>
      <c r="G18" t="s">
        <v>126</v>
      </c>
    </row>
    <row r="19" spans="1:7" x14ac:dyDescent="0.25">
      <c r="A19" s="4" t="s">
        <v>10</v>
      </c>
      <c r="B19" s="4" t="s">
        <v>11</v>
      </c>
      <c r="C19" s="5">
        <f>+SUM(B20:B21)</f>
        <v>892405.2</v>
      </c>
      <c r="D19" t="s">
        <v>126</v>
      </c>
    </row>
    <row r="20" spans="1:7" outlineLevel="1" x14ac:dyDescent="0.25">
      <c r="B20">
        <v>310447.67</v>
      </c>
      <c r="C20" s="1" t="s">
        <v>137</v>
      </c>
      <c r="D20" s="3">
        <v>43123</v>
      </c>
      <c r="E20" t="s">
        <v>139</v>
      </c>
      <c r="F20" t="s">
        <v>141</v>
      </c>
      <c r="G20" t="s">
        <v>126</v>
      </c>
    </row>
    <row r="21" spans="1:7" outlineLevel="1" x14ac:dyDescent="0.25">
      <c r="B21">
        <v>581957.53</v>
      </c>
      <c r="C21" s="1" t="s">
        <v>138</v>
      </c>
      <c r="D21" s="3">
        <v>43131</v>
      </c>
      <c r="E21" t="s">
        <v>140</v>
      </c>
      <c r="F21" t="s">
        <v>142</v>
      </c>
      <c r="G21" t="s">
        <v>126</v>
      </c>
    </row>
    <row r="22" spans="1:7" x14ac:dyDescent="0.25">
      <c r="A22" s="4" t="s">
        <v>12</v>
      </c>
      <c r="B22" s="4" t="s">
        <v>13</v>
      </c>
      <c r="C22" s="5">
        <f>+SUM(B23:B24)</f>
        <v>622576.68000000005</v>
      </c>
      <c r="D22" s="10" t="s">
        <v>126</v>
      </c>
    </row>
    <row r="23" spans="1:7" outlineLevel="1" x14ac:dyDescent="0.25">
      <c r="B23">
        <v>397689.26</v>
      </c>
      <c r="C23" s="1" t="s">
        <v>143</v>
      </c>
      <c r="D23" s="3">
        <v>43112</v>
      </c>
      <c r="E23" t="s">
        <v>145</v>
      </c>
      <c r="F23" t="s">
        <v>147</v>
      </c>
      <c r="G23" t="s">
        <v>126</v>
      </c>
    </row>
    <row r="24" spans="1:7" outlineLevel="1" x14ac:dyDescent="0.25">
      <c r="B24">
        <v>224887.42</v>
      </c>
      <c r="C24" s="1" t="s">
        <v>144</v>
      </c>
      <c r="D24" s="3">
        <v>43131</v>
      </c>
      <c r="E24" t="s">
        <v>146</v>
      </c>
      <c r="F24" t="s">
        <v>148</v>
      </c>
      <c r="G24" t="s">
        <v>126</v>
      </c>
    </row>
    <row r="25" spans="1:7" x14ac:dyDescent="0.25">
      <c r="A25" s="4" t="s">
        <v>14</v>
      </c>
      <c r="B25" s="4" t="s">
        <v>15</v>
      </c>
      <c r="C25" s="5">
        <f>+SUM(B26:B30)</f>
        <v>1276231.8900000001</v>
      </c>
      <c r="D25" s="10" t="s">
        <v>126</v>
      </c>
    </row>
    <row r="26" spans="1:7" outlineLevel="1" x14ac:dyDescent="0.25">
      <c r="B26" s="6">
        <v>219365.74</v>
      </c>
      <c r="C26" s="9" t="s">
        <v>159</v>
      </c>
      <c r="D26" s="8">
        <v>43123</v>
      </c>
      <c r="E26" s="10" t="s">
        <v>154</v>
      </c>
      <c r="F26" s="7" t="s">
        <v>149</v>
      </c>
      <c r="G26" s="10" t="s">
        <v>126</v>
      </c>
    </row>
    <row r="27" spans="1:7" outlineLevel="1" x14ac:dyDescent="0.25">
      <c r="B27" s="6">
        <v>212752.2</v>
      </c>
      <c r="C27" s="9" t="s">
        <v>160</v>
      </c>
      <c r="D27" s="8">
        <v>43123</v>
      </c>
      <c r="E27" s="10" t="s">
        <v>155</v>
      </c>
      <c r="F27" s="7" t="s">
        <v>150</v>
      </c>
      <c r="G27" s="10" t="s">
        <v>126</v>
      </c>
    </row>
    <row r="28" spans="1:7" outlineLevel="1" x14ac:dyDescent="0.25">
      <c r="B28" s="6">
        <v>373758.83</v>
      </c>
      <c r="C28" s="9" t="s">
        <v>161</v>
      </c>
      <c r="D28" s="8">
        <v>43124</v>
      </c>
      <c r="E28" s="10" t="s">
        <v>156</v>
      </c>
      <c r="F28" s="7" t="s">
        <v>151</v>
      </c>
      <c r="G28" s="10" t="s">
        <v>126</v>
      </c>
    </row>
    <row r="29" spans="1:7" outlineLevel="1" x14ac:dyDescent="0.25">
      <c r="B29" s="6">
        <v>235177.56</v>
      </c>
      <c r="C29" s="9" t="s">
        <v>162</v>
      </c>
      <c r="D29" s="8">
        <v>43124</v>
      </c>
      <c r="E29" s="10" t="s">
        <v>157</v>
      </c>
      <c r="F29" s="7" t="s">
        <v>152</v>
      </c>
      <c r="G29" s="10" t="s">
        <v>126</v>
      </c>
    </row>
    <row r="30" spans="1:7" outlineLevel="1" x14ac:dyDescent="0.25">
      <c r="B30" s="6">
        <v>235177.56</v>
      </c>
      <c r="C30" s="9" t="s">
        <v>163</v>
      </c>
      <c r="D30" s="8">
        <v>43130</v>
      </c>
      <c r="E30" s="10" t="s">
        <v>158</v>
      </c>
      <c r="F30" s="7" t="s">
        <v>153</v>
      </c>
      <c r="G30" s="10" t="s">
        <v>126</v>
      </c>
    </row>
    <row r="31" spans="1:7" x14ac:dyDescent="0.25">
      <c r="A31" s="4" t="s">
        <v>16</v>
      </c>
      <c r="B31" s="4" t="s">
        <v>17</v>
      </c>
      <c r="C31" s="5">
        <f>+B32</f>
        <v>270086.2</v>
      </c>
      <c r="D31" s="10" t="s">
        <v>126</v>
      </c>
      <c r="G31" s="10"/>
    </row>
    <row r="32" spans="1:7" s="10" customFormat="1" outlineLevel="1" x14ac:dyDescent="0.25">
      <c r="B32" s="11">
        <v>270086.2</v>
      </c>
      <c r="C32" s="11" t="s">
        <v>164</v>
      </c>
      <c r="D32" s="3">
        <v>43130</v>
      </c>
      <c r="E32" s="10" t="s">
        <v>168</v>
      </c>
      <c r="F32" s="10" t="s">
        <v>165</v>
      </c>
      <c r="G32" s="10" t="s">
        <v>126</v>
      </c>
    </row>
    <row r="33" spans="1:7" x14ac:dyDescent="0.25">
      <c r="A33" s="4" t="s">
        <v>18</v>
      </c>
      <c r="B33" s="4" t="s">
        <v>19</v>
      </c>
      <c r="C33" s="5">
        <f>+B34</f>
        <v>310447.67</v>
      </c>
      <c r="D33" s="10" t="s">
        <v>126</v>
      </c>
    </row>
    <row r="34" spans="1:7" s="10" customFormat="1" outlineLevel="1" x14ac:dyDescent="0.25">
      <c r="B34" s="11">
        <v>310447.67</v>
      </c>
      <c r="C34" s="11" t="s">
        <v>166</v>
      </c>
      <c r="D34" s="3">
        <v>43123</v>
      </c>
      <c r="E34" s="10" t="s">
        <v>167</v>
      </c>
      <c r="F34" s="10" t="s">
        <v>169</v>
      </c>
      <c r="G34" s="10" t="s">
        <v>126</v>
      </c>
    </row>
    <row r="35" spans="1:7" x14ac:dyDescent="0.25">
      <c r="A35" s="4" t="s">
        <v>20</v>
      </c>
      <c r="B35" s="4" t="s">
        <v>21</v>
      </c>
      <c r="C35" s="5">
        <f>+B36</f>
        <v>254109.63</v>
      </c>
      <c r="D35" s="10" t="s">
        <v>126</v>
      </c>
    </row>
    <row r="36" spans="1:7" s="10" customFormat="1" outlineLevel="1" x14ac:dyDescent="0.25">
      <c r="B36" s="11">
        <v>254109.63</v>
      </c>
      <c r="C36" s="11" t="s">
        <v>170</v>
      </c>
      <c r="D36" s="3">
        <v>43118</v>
      </c>
      <c r="E36" s="10" t="s">
        <v>171</v>
      </c>
      <c r="F36" s="10" t="s">
        <v>172</v>
      </c>
      <c r="G36" s="10" t="s">
        <v>126</v>
      </c>
    </row>
    <row r="37" spans="1:7" x14ac:dyDescent="0.25">
      <c r="A37" s="4" t="s">
        <v>22</v>
      </c>
      <c r="B37" s="4" t="s">
        <v>23</v>
      </c>
      <c r="C37" s="5">
        <f>+B38</f>
        <v>254109.63</v>
      </c>
      <c r="D37" s="10" t="s">
        <v>126</v>
      </c>
    </row>
    <row r="38" spans="1:7" s="10" customFormat="1" outlineLevel="1" x14ac:dyDescent="0.25">
      <c r="B38" s="11">
        <v>254109.63</v>
      </c>
      <c r="C38" s="11" t="s">
        <v>173</v>
      </c>
      <c r="D38" s="3">
        <v>43131</v>
      </c>
      <c r="E38" s="10" t="s">
        <v>174</v>
      </c>
      <c r="F38" s="10" t="s">
        <v>175</v>
      </c>
      <c r="G38" s="10" t="s">
        <v>126</v>
      </c>
    </row>
    <row r="39" spans="1:7" x14ac:dyDescent="0.25">
      <c r="A39" s="4" t="s">
        <v>24</v>
      </c>
      <c r="B39" s="4" t="s">
        <v>25</v>
      </c>
      <c r="C39" s="5">
        <f>+SUM(B40:B41)</f>
        <v>796441.82</v>
      </c>
      <c r="D39" s="10" t="s">
        <v>126</v>
      </c>
    </row>
    <row r="40" spans="1:7" s="10" customFormat="1" outlineLevel="1" x14ac:dyDescent="0.25">
      <c r="B40" s="10">
        <v>549540.43999999994</v>
      </c>
      <c r="C40" s="11" t="s">
        <v>176</v>
      </c>
      <c r="D40" s="3">
        <v>43111</v>
      </c>
      <c r="E40" s="10" t="s">
        <v>178</v>
      </c>
      <c r="F40" s="10" t="s">
        <v>180</v>
      </c>
      <c r="G40" s="10" t="s">
        <v>126</v>
      </c>
    </row>
    <row r="41" spans="1:7" s="10" customFormat="1" outlineLevel="1" x14ac:dyDescent="0.25">
      <c r="B41" s="10">
        <v>246901.38</v>
      </c>
      <c r="C41" s="11" t="s">
        <v>177</v>
      </c>
      <c r="D41" s="3">
        <v>43126</v>
      </c>
      <c r="E41" s="10" t="s">
        <v>179</v>
      </c>
      <c r="F41" s="10" t="s">
        <v>181</v>
      </c>
      <c r="G41" s="10" t="s">
        <v>126</v>
      </c>
    </row>
    <row r="42" spans="1:7" x14ac:dyDescent="0.25">
      <c r="A42" s="4" t="s">
        <v>26</v>
      </c>
      <c r="B42" s="4" t="s">
        <v>27</v>
      </c>
      <c r="C42" s="5">
        <f>+SUM(B43:B44)</f>
        <v>747070.01</v>
      </c>
      <c r="D42" s="10" t="s">
        <v>126</v>
      </c>
    </row>
    <row r="43" spans="1:7" s="10" customFormat="1" outlineLevel="1" x14ac:dyDescent="0.25">
      <c r="B43" s="10">
        <v>456274.46</v>
      </c>
      <c r="C43" s="11" t="s">
        <v>182</v>
      </c>
      <c r="D43" s="3">
        <v>43122</v>
      </c>
      <c r="E43" s="10" t="s">
        <v>184</v>
      </c>
      <c r="F43" s="10" t="s">
        <v>186</v>
      </c>
      <c r="G43" s="10" t="s">
        <v>126</v>
      </c>
    </row>
    <row r="44" spans="1:7" s="10" customFormat="1" outlineLevel="1" x14ac:dyDescent="0.25">
      <c r="B44" s="10">
        <v>290795.55</v>
      </c>
      <c r="C44" s="11" t="s">
        <v>183</v>
      </c>
      <c r="D44" s="3">
        <v>43131</v>
      </c>
      <c r="E44" s="10" t="s">
        <v>185</v>
      </c>
      <c r="F44" s="10" t="s">
        <v>187</v>
      </c>
      <c r="G44" s="10" t="s">
        <v>126</v>
      </c>
    </row>
    <row r="45" spans="1:7" x14ac:dyDescent="0.25">
      <c r="A45" s="4" t="s">
        <v>28</v>
      </c>
      <c r="B45" s="4" t="s">
        <v>29</v>
      </c>
      <c r="C45" s="5">
        <f>+B46</f>
        <v>354615.29</v>
      </c>
      <c r="D45" s="10" t="s">
        <v>126</v>
      </c>
    </row>
    <row r="46" spans="1:7" s="10" customFormat="1" outlineLevel="1" x14ac:dyDescent="0.25">
      <c r="B46" s="11">
        <v>354615.29</v>
      </c>
      <c r="C46" s="11" t="s">
        <v>188</v>
      </c>
      <c r="D46" s="3">
        <v>43130</v>
      </c>
      <c r="E46" s="10" t="s">
        <v>189</v>
      </c>
      <c r="F46" s="10" t="s">
        <v>190</v>
      </c>
      <c r="G46" s="10" t="s">
        <v>126</v>
      </c>
    </row>
    <row r="47" spans="1:7" x14ac:dyDescent="0.25">
      <c r="A47" s="4" t="s">
        <v>30</v>
      </c>
      <c r="B47" s="4" t="s">
        <v>31</v>
      </c>
      <c r="C47" s="5">
        <f>+B48</f>
        <v>549540.43999999994</v>
      </c>
      <c r="D47" s="10" t="s">
        <v>126</v>
      </c>
    </row>
    <row r="48" spans="1:7" s="10" customFormat="1" outlineLevel="1" x14ac:dyDescent="0.25">
      <c r="B48" s="11">
        <v>549540.43999999994</v>
      </c>
      <c r="C48" s="11" t="s">
        <v>191</v>
      </c>
      <c r="D48" s="3">
        <v>43126</v>
      </c>
      <c r="E48" s="10" t="s">
        <v>192</v>
      </c>
      <c r="F48" s="10" t="s">
        <v>193</v>
      </c>
      <c r="G48" s="10" t="s">
        <v>126</v>
      </c>
    </row>
    <row r="49" spans="1:7" x14ac:dyDescent="0.25">
      <c r="A49" s="4" t="s">
        <v>32</v>
      </c>
      <c r="B49" s="4" t="s">
        <v>33</v>
      </c>
      <c r="C49" s="5">
        <f>+B50</f>
        <v>196866.52</v>
      </c>
      <c r="D49" s="10" t="s">
        <v>126</v>
      </c>
    </row>
    <row r="50" spans="1:7" s="10" customFormat="1" outlineLevel="2" x14ac:dyDescent="0.25">
      <c r="B50" s="11">
        <v>196866.52</v>
      </c>
      <c r="C50" s="11" t="s">
        <v>194</v>
      </c>
      <c r="D50" s="3">
        <v>43131</v>
      </c>
      <c r="E50" s="10" t="s">
        <v>195</v>
      </c>
      <c r="F50" s="10" t="s">
        <v>196</v>
      </c>
      <c r="G50" s="10" t="s">
        <v>126</v>
      </c>
    </row>
    <row r="51" spans="1:7" x14ac:dyDescent="0.25">
      <c r="A51" s="4" t="s">
        <v>34</v>
      </c>
      <c r="B51" s="4" t="s">
        <v>35</v>
      </c>
      <c r="C51" s="5">
        <f>+SUM(B52:B53)</f>
        <v>203200</v>
      </c>
      <c r="D51" s="24" t="s">
        <v>202</v>
      </c>
    </row>
    <row r="52" spans="1:7" s="10" customFormat="1" outlineLevel="1" x14ac:dyDescent="0.25">
      <c r="B52" s="10">
        <v>368200</v>
      </c>
      <c r="C52" s="11" t="s">
        <v>197</v>
      </c>
      <c r="D52" s="3">
        <v>43130</v>
      </c>
      <c r="E52" s="10" t="s">
        <v>198</v>
      </c>
      <c r="F52" s="10" t="s">
        <v>199</v>
      </c>
    </row>
    <row r="53" spans="1:7" s="10" customFormat="1" outlineLevel="1" x14ac:dyDescent="0.25">
      <c r="B53" s="10">
        <v>-165000</v>
      </c>
      <c r="C53" s="11" t="s">
        <v>200</v>
      </c>
      <c r="D53" s="3">
        <v>43131</v>
      </c>
      <c r="E53" s="10" t="s">
        <v>198</v>
      </c>
      <c r="F53" s="10" t="s">
        <v>201</v>
      </c>
      <c r="G53" s="10" t="s">
        <v>202</v>
      </c>
    </row>
    <row r="54" spans="1:7" x14ac:dyDescent="0.25">
      <c r="A54" s="4" t="s">
        <v>36</v>
      </c>
      <c r="B54" s="4" t="s">
        <v>37</v>
      </c>
      <c r="C54" s="5">
        <f>+SUM(B55:B57)</f>
        <v>1016266.53</v>
      </c>
      <c r="D54" s="24" t="s">
        <v>126</v>
      </c>
      <c r="E54" s="14"/>
    </row>
    <row r="55" spans="1:7" s="13" customFormat="1" outlineLevel="1" x14ac:dyDescent="0.25">
      <c r="B55" s="15">
        <v>310447.67</v>
      </c>
      <c r="C55" s="18" t="s">
        <v>205</v>
      </c>
      <c r="D55" s="19">
        <v>43112</v>
      </c>
      <c r="E55" s="21" t="s">
        <v>206</v>
      </c>
      <c r="F55" s="23" t="s">
        <v>209</v>
      </c>
      <c r="G55" s="24" t="s">
        <v>126</v>
      </c>
    </row>
    <row r="56" spans="1:7" s="13" customFormat="1" outlineLevel="1" x14ac:dyDescent="0.25">
      <c r="B56" s="16">
        <v>470641.3</v>
      </c>
      <c r="C56" s="17" t="s">
        <v>203</v>
      </c>
      <c r="D56" s="20">
        <v>43126</v>
      </c>
      <c r="E56" s="22" t="s">
        <v>207</v>
      </c>
      <c r="F56" s="24" t="s">
        <v>210</v>
      </c>
      <c r="G56" s="24" t="s">
        <v>126</v>
      </c>
    </row>
    <row r="57" spans="1:7" s="13" customFormat="1" outlineLevel="1" x14ac:dyDescent="0.25">
      <c r="B57" s="16">
        <v>235177.56</v>
      </c>
      <c r="C57" s="17" t="s">
        <v>204</v>
      </c>
      <c r="D57" s="20">
        <v>43126</v>
      </c>
      <c r="E57" s="22" t="s">
        <v>208</v>
      </c>
      <c r="F57" s="24" t="s">
        <v>211</v>
      </c>
      <c r="G57" s="24" t="s">
        <v>126</v>
      </c>
    </row>
    <row r="58" spans="1:7" x14ac:dyDescent="0.25">
      <c r="A58" s="4" t="s">
        <v>38</v>
      </c>
      <c r="B58" s="4" t="s">
        <v>39</v>
      </c>
      <c r="C58" s="5">
        <f>+B59</f>
        <v>215737.56</v>
      </c>
      <c r="D58" s="24" t="s">
        <v>126</v>
      </c>
      <c r="E58" s="24"/>
    </row>
    <row r="59" spans="1:7" s="24" customFormat="1" outlineLevel="1" x14ac:dyDescent="0.25">
      <c r="B59" s="26">
        <v>215737.56</v>
      </c>
      <c r="C59" s="26" t="s">
        <v>212</v>
      </c>
      <c r="D59" s="3">
        <v>43126</v>
      </c>
      <c r="E59" s="24" t="s">
        <v>213</v>
      </c>
      <c r="F59" s="24" t="s">
        <v>214</v>
      </c>
      <c r="G59" s="24" t="s">
        <v>126</v>
      </c>
    </row>
    <row r="60" spans="1:7" x14ac:dyDescent="0.25">
      <c r="A60" s="29" t="s">
        <v>40</v>
      </c>
      <c r="B60" s="29" t="s">
        <v>41</v>
      </c>
      <c r="C60" s="30">
        <f>+B61</f>
        <v>86000</v>
      </c>
      <c r="D60" t="s">
        <v>127</v>
      </c>
      <c r="E60" s="12"/>
      <c r="G60" s="24"/>
    </row>
    <row r="61" spans="1:7" s="24" customFormat="1" outlineLevel="1" x14ac:dyDescent="0.25">
      <c r="B61" s="26">
        <v>86000</v>
      </c>
      <c r="C61" s="26" t="s">
        <v>217</v>
      </c>
      <c r="D61" s="3">
        <v>43403</v>
      </c>
      <c r="E61" s="26" t="s">
        <v>215</v>
      </c>
      <c r="F61" s="24" t="s">
        <v>216</v>
      </c>
    </row>
    <row r="62" spans="1:7" x14ac:dyDescent="0.25">
      <c r="A62" s="31" t="s">
        <v>42</v>
      </c>
      <c r="B62" s="31" t="s">
        <v>43</v>
      </c>
      <c r="C62" s="32">
        <f>+SUM(B63:B65)</f>
        <v>398000</v>
      </c>
      <c r="D62" t="s">
        <v>225</v>
      </c>
    </row>
    <row r="63" spans="1:7" s="24" customFormat="1" outlineLevel="1" x14ac:dyDescent="0.25">
      <c r="B63" s="24">
        <v>648400</v>
      </c>
      <c r="C63" s="26" t="s">
        <v>218</v>
      </c>
      <c r="D63" s="3">
        <v>43464</v>
      </c>
      <c r="E63" s="24" t="s">
        <v>219</v>
      </c>
      <c r="F63" s="24" t="s">
        <v>220</v>
      </c>
    </row>
    <row r="64" spans="1:7" s="24" customFormat="1" outlineLevel="1" x14ac:dyDescent="0.25">
      <c r="B64" s="24">
        <v>-400</v>
      </c>
      <c r="C64" s="26" t="s">
        <v>221</v>
      </c>
      <c r="D64" s="3">
        <v>43103</v>
      </c>
      <c r="F64" s="24" t="s">
        <v>223</v>
      </c>
    </row>
    <row r="65" spans="1:7" s="24" customFormat="1" outlineLevel="1" x14ac:dyDescent="0.25">
      <c r="B65" s="24">
        <v>-250000</v>
      </c>
      <c r="C65" s="26" t="s">
        <v>222</v>
      </c>
      <c r="D65" s="3">
        <v>43104</v>
      </c>
      <c r="F65" s="24" t="s">
        <v>224</v>
      </c>
    </row>
    <row r="66" spans="1:7" x14ac:dyDescent="0.25">
      <c r="A66" s="29" t="s">
        <v>44</v>
      </c>
      <c r="B66" s="29" t="s">
        <v>45</v>
      </c>
      <c r="C66" s="30">
        <v>-194159.15</v>
      </c>
    </row>
    <row r="67" spans="1:7" s="24" customFormat="1" outlineLevel="1" x14ac:dyDescent="0.25">
      <c r="B67" s="24">
        <v>194159.15</v>
      </c>
      <c r="C67" s="26" t="s">
        <v>226</v>
      </c>
      <c r="D67" s="3">
        <v>43130</v>
      </c>
      <c r="E67" s="24" t="s">
        <v>227</v>
      </c>
    </row>
    <row r="68" spans="1:7" x14ac:dyDescent="0.25">
      <c r="A68" s="4" t="s">
        <v>46</v>
      </c>
      <c r="B68" s="4" t="s">
        <v>47</v>
      </c>
      <c r="C68" s="5">
        <f>+SUM(B69:B70)</f>
        <v>464809.6</v>
      </c>
      <c r="D68" s="24" t="s">
        <v>126</v>
      </c>
    </row>
    <row r="69" spans="1:7" s="24" customFormat="1" outlineLevel="1" x14ac:dyDescent="0.25">
      <c r="B69" s="24">
        <v>241733.61</v>
      </c>
      <c r="C69" s="26" t="s">
        <v>228</v>
      </c>
      <c r="D69" s="3">
        <v>43129</v>
      </c>
      <c r="E69" s="24" t="s">
        <v>230</v>
      </c>
      <c r="F69" s="24" t="s">
        <v>232</v>
      </c>
      <c r="G69" s="24" t="s">
        <v>126</v>
      </c>
    </row>
    <row r="70" spans="1:7" s="24" customFormat="1" outlineLevel="1" x14ac:dyDescent="0.25">
      <c r="B70" s="24">
        <v>223075.99</v>
      </c>
      <c r="C70" s="26" t="s">
        <v>229</v>
      </c>
      <c r="D70" s="3">
        <v>43129</v>
      </c>
      <c r="E70" s="24" t="s">
        <v>231</v>
      </c>
      <c r="F70" s="24" t="s">
        <v>233</v>
      </c>
      <c r="G70" s="24" t="s">
        <v>126</v>
      </c>
    </row>
    <row r="71" spans="1:7" x14ac:dyDescent="0.25">
      <c r="A71" s="4" t="s">
        <v>48</v>
      </c>
      <c r="B71" s="4" t="s">
        <v>49</v>
      </c>
      <c r="C71" s="5">
        <f>+B72</f>
        <v>319400</v>
      </c>
      <c r="D71" s="24" t="s">
        <v>202</v>
      </c>
    </row>
    <row r="72" spans="1:7" s="24" customFormat="1" outlineLevel="1" x14ac:dyDescent="0.25">
      <c r="B72" s="26">
        <v>319400</v>
      </c>
      <c r="C72" s="26" t="s">
        <v>234</v>
      </c>
      <c r="D72" s="3">
        <v>43126</v>
      </c>
      <c r="E72" s="24" t="s">
        <v>235</v>
      </c>
      <c r="F72" s="24" t="s">
        <v>236</v>
      </c>
      <c r="G72" s="24" t="s">
        <v>202</v>
      </c>
    </row>
    <row r="73" spans="1:7" x14ac:dyDescent="0.25">
      <c r="A73" s="27" t="s">
        <v>50</v>
      </c>
      <c r="B73" s="27" t="s">
        <v>51</v>
      </c>
      <c r="C73" s="28">
        <v>363937.16</v>
      </c>
    </row>
    <row r="74" spans="1:7" s="24" customFormat="1" x14ac:dyDescent="0.25">
      <c r="C74" s="26"/>
    </row>
    <row r="75" spans="1:7" x14ac:dyDescent="0.25">
      <c r="A75" s="4" t="s">
        <v>52</v>
      </c>
      <c r="B75" s="4" t="s">
        <v>53</v>
      </c>
      <c r="C75" s="5">
        <f>+B76</f>
        <v>480200</v>
      </c>
      <c r="D75" s="24" t="s">
        <v>202</v>
      </c>
    </row>
    <row r="76" spans="1:7" s="24" customFormat="1" outlineLevel="1" x14ac:dyDescent="0.25">
      <c r="B76" s="26">
        <v>480200</v>
      </c>
      <c r="C76" s="26" t="s">
        <v>237</v>
      </c>
      <c r="D76" s="3">
        <v>43117</v>
      </c>
      <c r="E76" s="24" t="s">
        <v>238</v>
      </c>
      <c r="F76" s="24" t="s">
        <v>239</v>
      </c>
      <c r="G76" s="24" t="s">
        <v>202</v>
      </c>
    </row>
    <row r="77" spans="1:7" x14ac:dyDescent="0.25">
      <c r="A77" s="4" t="s">
        <v>54</v>
      </c>
      <c r="B77" s="4" t="s">
        <v>55</v>
      </c>
      <c r="C77" s="5">
        <f>+B78</f>
        <v>10000</v>
      </c>
    </row>
    <row r="78" spans="1:7" s="24" customFormat="1" outlineLevel="1" x14ac:dyDescent="0.25">
      <c r="B78" s="24">
        <v>10000</v>
      </c>
      <c r="C78" s="26" t="s">
        <v>241</v>
      </c>
      <c r="D78" s="3">
        <v>43131</v>
      </c>
      <c r="E78" s="24" t="s">
        <v>243</v>
      </c>
      <c r="F78" s="24" t="s">
        <v>242</v>
      </c>
      <c r="G78" s="24" t="s">
        <v>483</v>
      </c>
    </row>
    <row r="79" spans="1:7" x14ac:dyDescent="0.25">
      <c r="A79" s="4" t="s">
        <v>56</v>
      </c>
      <c r="B79" s="4" t="s">
        <v>57</v>
      </c>
      <c r="C79" s="5">
        <f>+B80</f>
        <v>290600</v>
      </c>
      <c r="D79" s="24" t="s">
        <v>202</v>
      </c>
    </row>
    <row r="80" spans="1:7" s="24" customFormat="1" outlineLevel="1" x14ac:dyDescent="0.25">
      <c r="B80" s="24">
        <v>290600</v>
      </c>
      <c r="C80" s="26" t="s">
        <v>244</v>
      </c>
      <c r="D80" s="3">
        <v>43131</v>
      </c>
      <c r="E80" s="24" t="s">
        <v>245</v>
      </c>
      <c r="F80" s="24" t="s">
        <v>246</v>
      </c>
      <c r="G80" s="24" t="s">
        <v>202</v>
      </c>
    </row>
    <row r="81" spans="1:7" x14ac:dyDescent="0.25">
      <c r="A81" s="4" t="s">
        <v>58</v>
      </c>
      <c r="B81" s="4" t="s">
        <v>59</v>
      </c>
      <c r="C81" s="5">
        <f>+B82</f>
        <v>266123.02</v>
      </c>
      <c r="D81" s="24" t="s">
        <v>202</v>
      </c>
    </row>
    <row r="82" spans="1:7" s="24" customFormat="1" outlineLevel="1" x14ac:dyDescent="0.25">
      <c r="B82" s="26">
        <v>266123.02</v>
      </c>
      <c r="C82" s="26" t="s">
        <v>247</v>
      </c>
      <c r="D82" s="3">
        <v>43116</v>
      </c>
      <c r="E82" s="24" t="s">
        <v>249</v>
      </c>
      <c r="F82" s="24" t="s">
        <v>248</v>
      </c>
      <c r="G82" s="24" t="s">
        <v>202</v>
      </c>
    </row>
    <row r="83" spans="1:7" x14ac:dyDescent="0.25">
      <c r="A83" s="4" t="s">
        <v>60</v>
      </c>
      <c r="B83" s="4" t="s">
        <v>61</v>
      </c>
      <c r="C83" s="5">
        <f>+B84</f>
        <v>215738.72</v>
      </c>
      <c r="D83" s="24" t="s">
        <v>202</v>
      </c>
    </row>
    <row r="84" spans="1:7" s="24" customFormat="1" outlineLevel="1" x14ac:dyDescent="0.25">
      <c r="B84" s="26">
        <v>215738.72</v>
      </c>
      <c r="C84" s="26" t="s">
        <v>250</v>
      </c>
      <c r="D84" s="3">
        <v>43112</v>
      </c>
      <c r="E84" s="24" t="s">
        <v>251</v>
      </c>
      <c r="F84" s="24" t="s">
        <v>252</v>
      </c>
      <c r="G84" s="24" t="s">
        <v>202</v>
      </c>
    </row>
    <row r="85" spans="1:7" x14ac:dyDescent="0.25">
      <c r="A85" s="4" t="s">
        <v>62</v>
      </c>
      <c r="B85" s="4" t="s">
        <v>63</v>
      </c>
      <c r="C85" s="5">
        <f>+SUM(B86:B88)</f>
        <v>845877.78999999992</v>
      </c>
      <c r="D85" s="24" t="s">
        <v>126</v>
      </c>
    </row>
    <row r="86" spans="1:7" s="24" customFormat="1" outlineLevel="1" x14ac:dyDescent="0.25">
      <c r="B86" s="24">
        <v>354615.29</v>
      </c>
      <c r="C86" s="26" t="s">
        <v>253</v>
      </c>
      <c r="D86" s="3">
        <v>43124</v>
      </c>
      <c r="E86" s="24" t="s">
        <v>256</v>
      </c>
      <c r="F86" s="24" t="s">
        <v>259</v>
      </c>
      <c r="G86" s="24" t="s">
        <v>126</v>
      </c>
    </row>
    <row r="87" spans="1:7" s="24" customFormat="1" outlineLevel="1" x14ac:dyDescent="0.25">
      <c r="B87" s="24">
        <v>246901.38</v>
      </c>
      <c r="C87" s="26" t="s">
        <v>254</v>
      </c>
      <c r="D87" s="3">
        <v>43124</v>
      </c>
      <c r="E87" s="24" t="s">
        <v>257</v>
      </c>
      <c r="F87" s="24" t="s">
        <v>260</v>
      </c>
      <c r="G87" s="24" t="s">
        <v>126</v>
      </c>
    </row>
    <row r="88" spans="1:7" s="24" customFormat="1" outlineLevel="1" x14ac:dyDescent="0.25">
      <c r="B88" s="24">
        <v>244361.12</v>
      </c>
      <c r="C88" s="26" t="s">
        <v>255</v>
      </c>
      <c r="D88" s="3">
        <v>43131</v>
      </c>
      <c r="E88" s="24" t="s">
        <v>258</v>
      </c>
      <c r="F88" s="24" t="s">
        <v>187</v>
      </c>
      <c r="G88" s="24" t="s">
        <v>126</v>
      </c>
    </row>
    <row r="89" spans="1:7" x14ac:dyDescent="0.25">
      <c r="A89" s="4" t="s">
        <v>64</v>
      </c>
      <c r="B89" s="4" t="s">
        <v>65</v>
      </c>
      <c r="C89" s="5">
        <f>+SUM(B90:B92)</f>
        <v>29600</v>
      </c>
      <c r="D89" s="24" t="s">
        <v>202</v>
      </c>
    </row>
    <row r="90" spans="1:7" s="24" customFormat="1" outlineLevel="1" x14ac:dyDescent="0.25">
      <c r="B90" s="24">
        <v>216600</v>
      </c>
      <c r="C90" s="26" t="s">
        <v>261</v>
      </c>
      <c r="D90" s="3">
        <v>43131</v>
      </c>
      <c r="E90" s="24" t="s">
        <v>262</v>
      </c>
      <c r="F90" s="24" t="s">
        <v>263</v>
      </c>
      <c r="G90" s="24" t="s">
        <v>202</v>
      </c>
    </row>
    <row r="91" spans="1:7" s="24" customFormat="1" outlineLevel="1" x14ac:dyDescent="0.25">
      <c r="B91" s="24">
        <v>13000</v>
      </c>
      <c r="C91" s="26" t="s">
        <v>264</v>
      </c>
      <c r="D91" s="3">
        <v>43131</v>
      </c>
      <c r="E91" s="24" t="s">
        <v>262</v>
      </c>
      <c r="F91" s="24" t="s">
        <v>265</v>
      </c>
      <c r="G91" s="24" t="s">
        <v>202</v>
      </c>
    </row>
    <row r="92" spans="1:7" s="24" customFormat="1" outlineLevel="1" x14ac:dyDescent="0.25">
      <c r="B92" s="24">
        <v>-200000</v>
      </c>
      <c r="C92" s="26" t="s">
        <v>266</v>
      </c>
      <c r="D92" s="3">
        <v>43131</v>
      </c>
      <c r="F92" s="24" t="s">
        <v>267</v>
      </c>
      <c r="G92" s="24" t="s">
        <v>202</v>
      </c>
    </row>
    <row r="93" spans="1:7" x14ac:dyDescent="0.25">
      <c r="A93" s="4" t="s">
        <v>66</v>
      </c>
      <c r="B93" s="4" t="s">
        <v>67</v>
      </c>
      <c r="C93" s="5">
        <f>+B94</f>
        <v>309000</v>
      </c>
      <c r="D93" t="s">
        <v>271</v>
      </c>
    </row>
    <row r="94" spans="1:7" s="24" customFormat="1" outlineLevel="1" x14ac:dyDescent="0.25">
      <c r="B94" s="26">
        <v>309000</v>
      </c>
      <c r="C94" s="26" t="s">
        <v>268</v>
      </c>
      <c r="D94" s="3">
        <v>43111</v>
      </c>
      <c r="E94" s="24" t="s">
        <v>269</v>
      </c>
      <c r="F94" s="24" t="s">
        <v>270</v>
      </c>
    </row>
    <row r="95" spans="1:7" x14ac:dyDescent="0.25">
      <c r="A95" s="29" t="s">
        <v>68</v>
      </c>
      <c r="B95" s="29" t="s">
        <v>69</v>
      </c>
      <c r="C95" s="30">
        <f>+SUM(B96:B97)</f>
        <v>147500</v>
      </c>
      <c r="D95" t="s">
        <v>277</v>
      </c>
    </row>
    <row r="96" spans="1:7" s="24" customFormat="1" outlineLevel="1" x14ac:dyDescent="0.25">
      <c r="B96" s="24">
        <v>294500</v>
      </c>
      <c r="C96" s="26" t="s">
        <v>272</v>
      </c>
      <c r="D96" s="25">
        <v>43041</v>
      </c>
      <c r="E96" s="24" t="s">
        <v>273</v>
      </c>
      <c r="F96" s="24" t="s">
        <v>274</v>
      </c>
    </row>
    <row r="97" spans="1:7" s="24" customFormat="1" outlineLevel="1" x14ac:dyDescent="0.25">
      <c r="B97" s="24">
        <v>-147000</v>
      </c>
      <c r="C97" s="26" t="s">
        <v>275</v>
      </c>
      <c r="D97" s="3">
        <v>43104</v>
      </c>
      <c r="F97" s="24" t="s">
        <v>276</v>
      </c>
    </row>
    <row r="98" spans="1:7" x14ac:dyDescent="0.25">
      <c r="A98" s="29" t="s">
        <v>70</v>
      </c>
      <c r="B98" s="29" t="s">
        <v>71</v>
      </c>
      <c r="C98" s="30">
        <f>+B99</f>
        <v>234300</v>
      </c>
      <c r="D98" t="s">
        <v>281</v>
      </c>
    </row>
    <row r="99" spans="1:7" s="24" customFormat="1" outlineLevel="1" x14ac:dyDescent="0.25">
      <c r="B99" s="26">
        <v>234300</v>
      </c>
      <c r="C99" s="26" t="s">
        <v>278</v>
      </c>
      <c r="D99" s="3">
        <v>43280</v>
      </c>
      <c r="E99" s="24" t="s">
        <v>279</v>
      </c>
      <c r="F99" s="24" t="s">
        <v>280</v>
      </c>
    </row>
    <row r="100" spans="1:7" x14ac:dyDescent="0.25">
      <c r="A100" s="29" t="s">
        <v>72</v>
      </c>
      <c r="B100" s="29" t="s">
        <v>73</v>
      </c>
      <c r="C100" s="30">
        <v>59800</v>
      </c>
      <c r="D100" t="s">
        <v>287</v>
      </c>
    </row>
    <row r="101" spans="1:7" s="24" customFormat="1" outlineLevel="1" x14ac:dyDescent="0.25">
      <c r="B101" s="24">
        <v>234300</v>
      </c>
      <c r="C101" s="26" t="s">
        <v>282</v>
      </c>
      <c r="D101" s="3">
        <v>43363</v>
      </c>
      <c r="E101" s="24" t="s">
        <v>283</v>
      </c>
      <c r="F101" s="24" t="s">
        <v>284</v>
      </c>
    </row>
    <row r="102" spans="1:7" s="24" customFormat="1" outlineLevel="1" x14ac:dyDescent="0.25">
      <c r="B102" s="24">
        <v>-174500</v>
      </c>
      <c r="C102" s="26" t="s">
        <v>285</v>
      </c>
      <c r="D102" s="3">
        <v>43103</v>
      </c>
      <c r="F102" s="24" t="s">
        <v>286</v>
      </c>
    </row>
    <row r="103" spans="1:7" x14ac:dyDescent="0.25">
      <c r="A103" s="4" t="s">
        <v>74</v>
      </c>
      <c r="B103" s="4" t="s">
        <v>75</v>
      </c>
      <c r="C103" s="5">
        <f>+B104</f>
        <v>648400</v>
      </c>
      <c r="D103" s="24" t="s">
        <v>202</v>
      </c>
    </row>
    <row r="104" spans="1:7" s="24" customFormat="1" outlineLevel="1" x14ac:dyDescent="0.25">
      <c r="B104" s="26">
        <v>648400</v>
      </c>
      <c r="C104" s="26" t="s">
        <v>288</v>
      </c>
      <c r="D104" s="3">
        <v>43131</v>
      </c>
      <c r="E104" s="24" t="s">
        <v>289</v>
      </c>
      <c r="F104" s="24" t="s">
        <v>290</v>
      </c>
      <c r="G104" s="24" t="s">
        <v>202</v>
      </c>
    </row>
    <row r="105" spans="1:7" x14ac:dyDescent="0.25">
      <c r="A105" s="4" t="s">
        <v>76</v>
      </c>
      <c r="B105" s="4" t="s">
        <v>77</v>
      </c>
      <c r="C105" s="5">
        <f>+SUM(B106:B107)</f>
        <v>705200</v>
      </c>
      <c r="D105" s="24" t="s">
        <v>202</v>
      </c>
    </row>
    <row r="106" spans="1:7" s="24" customFormat="1" outlineLevel="1" x14ac:dyDescent="0.25">
      <c r="B106" s="24">
        <v>225000</v>
      </c>
      <c r="C106" s="26" t="s">
        <v>291</v>
      </c>
      <c r="D106" s="3">
        <v>43425</v>
      </c>
      <c r="E106" s="24" t="s">
        <v>292</v>
      </c>
      <c r="F106" s="24" t="s">
        <v>293</v>
      </c>
      <c r="G106" s="24" t="s">
        <v>202</v>
      </c>
    </row>
    <row r="107" spans="1:7" s="24" customFormat="1" outlineLevel="1" x14ac:dyDescent="0.25">
      <c r="B107" s="24">
        <v>480200</v>
      </c>
      <c r="C107" s="26" t="s">
        <v>294</v>
      </c>
      <c r="D107" s="3">
        <v>43120</v>
      </c>
      <c r="E107" s="24" t="s">
        <v>295</v>
      </c>
      <c r="F107" s="24" t="s">
        <v>296</v>
      </c>
      <c r="G107" s="24" t="s">
        <v>202</v>
      </c>
    </row>
    <row r="108" spans="1:7" x14ac:dyDescent="0.25">
      <c r="A108" s="4" t="s">
        <v>78</v>
      </c>
      <c r="B108" s="4" t="s">
        <v>79</v>
      </c>
      <c r="C108" s="5">
        <f>+B109</f>
        <v>-20400</v>
      </c>
      <c r="D108" s="24" t="s">
        <v>300</v>
      </c>
    </row>
    <row r="109" spans="1:7" s="24" customFormat="1" outlineLevel="1" x14ac:dyDescent="0.25">
      <c r="B109" s="26">
        <v>-20400</v>
      </c>
      <c r="C109" s="26" t="s">
        <v>297</v>
      </c>
      <c r="D109" s="3">
        <v>43103</v>
      </c>
      <c r="E109" s="24" t="s">
        <v>298</v>
      </c>
      <c r="F109" s="24" t="s">
        <v>299</v>
      </c>
      <c r="G109" s="24" t="s">
        <v>300</v>
      </c>
    </row>
    <row r="110" spans="1:7" x14ac:dyDescent="0.25">
      <c r="A110" s="4" t="s">
        <v>80</v>
      </c>
      <c r="B110" s="4" t="s">
        <v>81</v>
      </c>
      <c r="C110" s="5">
        <v>519400</v>
      </c>
      <c r="D110" s="24" t="s">
        <v>271</v>
      </c>
    </row>
    <row r="111" spans="1:7" s="24" customFormat="1" outlineLevel="1" x14ac:dyDescent="0.25">
      <c r="B111" s="26">
        <v>519400</v>
      </c>
      <c r="C111" s="26" t="s">
        <v>301</v>
      </c>
      <c r="D111" s="3">
        <v>43434</v>
      </c>
      <c r="E111" s="24" t="s">
        <v>302</v>
      </c>
      <c r="F111" s="24" t="s">
        <v>303</v>
      </c>
      <c r="G111" s="24" t="s">
        <v>271</v>
      </c>
    </row>
    <row r="112" spans="1:7" x14ac:dyDescent="0.25">
      <c r="A112" s="4" t="s">
        <v>82</v>
      </c>
      <c r="B112" s="4" t="s">
        <v>83</v>
      </c>
      <c r="C112" s="5">
        <v>368200</v>
      </c>
      <c r="D112" s="24" t="s">
        <v>271</v>
      </c>
    </row>
    <row r="113" spans="1:7" s="24" customFormat="1" outlineLevel="1" x14ac:dyDescent="0.25">
      <c r="B113" s="26">
        <v>368200</v>
      </c>
      <c r="C113" s="26" t="s">
        <v>304</v>
      </c>
      <c r="D113" s="3">
        <v>43436</v>
      </c>
      <c r="E113" s="24" t="s">
        <v>305</v>
      </c>
      <c r="F113" s="24" t="s">
        <v>306</v>
      </c>
      <c r="G113" s="24" t="s">
        <v>271</v>
      </c>
    </row>
    <row r="114" spans="1:7" x14ac:dyDescent="0.25">
      <c r="A114" s="33" t="s">
        <v>84</v>
      </c>
      <c r="B114" s="33" t="s">
        <v>85</v>
      </c>
      <c r="C114" s="34">
        <v>225960</v>
      </c>
      <c r="D114" t="s">
        <v>307</v>
      </c>
    </row>
    <row r="115" spans="1:7" s="24" customFormat="1" x14ac:dyDescent="0.25">
      <c r="C115" s="26"/>
    </row>
    <row r="116" spans="1:7" x14ac:dyDescent="0.25">
      <c r="A116" s="4" t="s">
        <v>86</v>
      </c>
      <c r="B116" s="4" t="s">
        <v>87</v>
      </c>
      <c r="C116" s="5">
        <f>+SUM(B117:B118)</f>
        <v>406500</v>
      </c>
      <c r="D116" s="24" t="s">
        <v>202</v>
      </c>
    </row>
    <row r="117" spans="1:7" s="24" customFormat="1" outlineLevel="1" x14ac:dyDescent="0.25">
      <c r="B117" s="24">
        <v>636500</v>
      </c>
      <c r="C117" s="26" t="s">
        <v>308</v>
      </c>
      <c r="D117" s="3">
        <v>43460</v>
      </c>
      <c r="E117" s="24" t="s">
        <v>309</v>
      </c>
      <c r="F117" s="24" t="s">
        <v>310</v>
      </c>
      <c r="G117" s="24" t="s">
        <v>202</v>
      </c>
    </row>
    <row r="118" spans="1:7" s="24" customFormat="1" outlineLevel="1" x14ac:dyDescent="0.25">
      <c r="B118" s="24">
        <v>-230000</v>
      </c>
      <c r="C118" s="26" t="s">
        <v>311</v>
      </c>
      <c r="D118" s="3">
        <v>43461</v>
      </c>
      <c r="E118" s="24" t="s">
        <v>312</v>
      </c>
      <c r="G118" s="24" t="s">
        <v>202</v>
      </c>
    </row>
    <row r="119" spans="1:7" x14ac:dyDescent="0.25">
      <c r="A119" s="4" t="s">
        <v>88</v>
      </c>
      <c r="B119" s="4" t="s">
        <v>89</v>
      </c>
      <c r="C119" s="5">
        <f>+B120</f>
        <v>2800</v>
      </c>
      <c r="D119" s="24" t="s">
        <v>202</v>
      </c>
    </row>
    <row r="120" spans="1:7" s="24" customFormat="1" outlineLevel="1" x14ac:dyDescent="0.25">
      <c r="B120" s="26">
        <v>2800</v>
      </c>
      <c r="C120" s="26" t="s">
        <v>313</v>
      </c>
      <c r="D120" s="3">
        <v>43102</v>
      </c>
      <c r="E120" s="24" t="s">
        <v>314</v>
      </c>
      <c r="F120" s="24" t="s">
        <v>315</v>
      </c>
      <c r="G120" s="24" t="s">
        <v>202</v>
      </c>
    </row>
    <row r="121" spans="1:7" x14ac:dyDescent="0.25">
      <c r="A121" s="4" t="s">
        <v>90</v>
      </c>
      <c r="B121" s="4" t="s">
        <v>91</v>
      </c>
      <c r="C121" s="5">
        <v>368200</v>
      </c>
      <c r="D121" s="24" t="s">
        <v>319</v>
      </c>
    </row>
    <row r="122" spans="1:7" s="24" customFormat="1" outlineLevel="1" x14ac:dyDescent="0.25">
      <c r="B122" s="26">
        <v>368200</v>
      </c>
      <c r="C122" s="26" t="s">
        <v>316</v>
      </c>
      <c r="D122" s="3">
        <v>43131</v>
      </c>
      <c r="E122" s="24" t="s">
        <v>317</v>
      </c>
      <c r="F122" s="24" t="s">
        <v>318</v>
      </c>
      <c r="G122" s="24" t="s">
        <v>319</v>
      </c>
    </row>
    <row r="123" spans="1:7" x14ac:dyDescent="0.25">
      <c r="A123" s="4" t="s">
        <v>92</v>
      </c>
      <c r="B123" s="4" t="s">
        <v>93</v>
      </c>
      <c r="C123" s="5">
        <f>+SUM(B124:B126)</f>
        <v>1145518</v>
      </c>
      <c r="D123" s="24" t="s">
        <v>202</v>
      </c>
    </row>
    <row r="124" spans="1:7" s="24" customFormat="1" outlineLevel="1" x14ac:dyDescent="0.25">
      <c r="B124" s="24">
        <v>609609</v>
      </c>
      <c r="C124" s="26" t="s">
        <v>320</v>
      </c>
      <c r="D124" s="3">
        <v>43119</v>
      </c>
      <c r="E124" s="24" t="s">
        <v>323</v>
      </c>
      <c r="F124" s="24" t="s">
        <v>324</v>
      </c>
      <c r="G124" s="24" t="s">
        <v>202</v>
      </c>
    </row>
    <row r="125" spans="1:7" s="24" customFormat="1" outlineLevel="1" x14ac:dyDescent="0.25">
      <c r="B125" s="24">
        <v>545909</v>
      </c>
      <c r="C125" s="26" t="s">
        <v>217</v>
      </c>
      <c r="D125" s="3">
        <v>43129</v>
      </c>
      <c r="E125" s="24" t="s">
        <v>322</v>
      </c>
      <c r="F125" s="24" t="s">
        <v>325</v>
      </c>
      <c r="G125" s="24" t="s">
        <v>202</v>
      </c>
    </row>
    <row r="126" spans="1:7" s="24" customFormat="1" outlineLevel="1" x14ac:dyDescent="0.25">
      <c r="B126" s="24">
        <v>-10000</v>
      </c>
      <c r="C126" s="26" t="s">
        <v>321</v>
      </c>
      <c r="D126" s="3">
        <v>43125</v>
      </c>
      <c r="E126" s="24" t="s">
        <v>323</v>
      </c>
      <c r="F126" s="24" t="s">
        <v>326</v>
      </c>
    </row>
    <row r="127" spans="1:7" x14ac:dyDescent="0.25">
      <c r="A127" s="4" t="s">
        <v>94</v>
      </c>
      <c r="B127" s="4" t="s">
        <v>95</v>
      </c>
      <c r="C127" s="5">
        <f>+SUM(B128:B130)</f>
        <v>310000</v>
      </c>
      <c r="D127" s="24" t="s">
        <v>202</v>
      </c>
    </row>
    <row r="128" spans="1:7" s="24" customFormat="1" outlineLevel="1" x14ac:dyDescent="0.25">
      <c r="B128" s="24">
        <v>725900</v>
      </c>
      <c r="C128" s="26" t="s">
        <v>327</v>
      </c>
      <c r="D128" s="3">
        <v>43112</v>
      </c>
      <c r="E128" s="24" t="s">
        <v>328</v>
      </c>
      <c r="F128" s="24" t="s">
        <v>329</v>
      </c>
      <c r="G128" s="24" t="s">
        <v>202</v>
      </c>
    </row>
    <row r="129" spans="1:7" s="24" customFormat="1" outlineLevel="1" x14ac:dyDescent="0.25">
      <c r="B129" s="24">
        <v>-375900</v>
      </c>
      <c r="C129" s="26" t="s">
        <v>330</v>
      </c>
      <c r="D129" s="3">
        <v>43130</v>
      </c>
      <c r="F129" s="24" t="s">
        <v>331</v>
      </c>
      <c r="G129" s="24" t="s">
        <v>202</v>
      </c>
    </row>
    <row r="130" spans="1:7" s="24" customFormat="1" outlineLevel="1" x14ac:dyDescent="0.25">
      <c r="B130" s="24">
        <v>-40000</v>
      </c>
      <c r="C130" s="26" t="s">
        <v>332</v>
      </c>
      <c r="D130" s="3">
        <v>43131</v>
      </c>
      <c r="F130" s="24" t="s">
        <v>333</v>
      </c>
      <c r="G130" s="24" t="s">
        <v>202</v>
      </c>
    </row>
    <row r="131" spans="1:7" x14ac:dyDescent="0.25">
      <c r="A131" s="4" t="s">
        <v>96</v>
      </c>
      <c r="B131" s="4" t="s">
        <v>97</v>
      </c>
      <c r="C131" s="5">
        <f>+B132</f>
        <v>315000</v>
      </c>
      <c r="D131" s="24" t="s">
        <v>202</v>
      </c>
    </row>
    <row r="132" spans="1:7" s="24" customFormat="1" outlineLevel="1" x14ac:dyDescent="0.25">
      <c r="B132" s="26">
        <v>315000</v>
      </c>
      <c r="C132" s="26" t="s">
        <v>334</v>
      </c>
      <c r="D132" s="3">
        <v>43115</v>
      </c>
      <c r="E132" s="24" t="s">
        <v>335</v>
      </c>
      <c r="F132" s="24" t="s">
        <v>336</v>
      </c>
      <c r="G132" s="24" t="s">
        <v>202</v>
      </c>
    </row>
    <row r="133" spans="1:7" x14ac:dyDescent="0.25">
      <c r="A133" s="4" t="s">
        <v>98</v>
      </c>
      <c r="B133" s="4" t="s">
        <v>99</v>
      </c>
      <c r="C133" s="5">
        <f>+B134</f>
        <v>596500</v>
      </c>
      <c r="D133" s="24" t="s">
        <v>202</v>
      </c>
    </row>
    <row r="134" spans="1:7" s="24" customFormat="1" outlineLevel="1" x14ac:dyDescent="0.25">
      <c r="B134" s="26">
        <v>596500</v>
      </c>
      <c r="C134" s="26" t="s">
        <v>337</v>
      </c>
      <c r="D134" s="3">
        <v>43118</v>
      </c>
      <c r="E134" s="24" t="s">
        <v>338</v>
      </c>
      <c r="F134" s="24" t="s">
        <v>339</v>
      </c>
      <c r="G134" s="24" t="s">
        <v>202</v>
      </c>
    </row>
    <row r="135" spans="1:7" x14ac:dyDescent="0.25">
      <c r="A135" s="4" t="s">
        <v>100</v>
      </c>
      <c r="B135" s="4" t="s">
        <v>101</v>
      </c>
      <c r="C135" s="5">
        <f>+B136</f>
        <v>480200</v>
      </c>
      <c r="D135" s="24" t="s">
        <v>202</v>
      </c>
    </row>
    <row r="136" spans="1:7" s="24" customFormat="1" outlineLevel="1" x14ac:dyDescent="0.25">
      <c r="B136" s="26">
        <v>480200</v>
      </c>
      <c r="C136" s="26" t="s">
        <v>340</v>
      </c>
      <c r="D136" s="3">
        <v>43118</v>
      </c>
      <c r="E136" s="24" t="s">
        <v>341</v>
      </c>
      <c r="F136" s="24" t="s">
        <v>342</v>
      </c>
      <c r="G136" s="24" t="s">
        <v>202</v>
      </c>
    </row>
    <row r="137" spans="1:7" x14ac:dyDescent="0.25">
      <c r="A137" s="29" t="s">
        <v>102</v>
      </c>
      <c r="B137" s="29" t="s">
        <v>103</v>
      </c>
      <c r="C137" s="30">
        <f>+SUM(B138:B139)</f>
        <v>513400</v>
      </c>
      <c r="D137" t="s">
        <v>348</v>
      </c>
    </row>
    <row r="138" spans="1:7" s="24" customFormat="1" outlineLevel="1" x14ac:dyDescent="0.25">
      <c r="B138" s="24">
        <v>648400</v>
      </c>
      <c r="C138" s="26" t="s">
        <v>343</v>
      </c>
      <c r="D138" s="3">
        <v>43131</v>
      </c>
      <c r="E138" s="24" t="s">
        <v>344</v>
      </c>
      <c r="F138" s="24" t="s">
        <v>345</v>
      </c>
      <c r="G138" s="24" t="s">
        <v>202</v>
      </c>
    </row>
    <row r="139" spans="1:7" s="24" customFormat="1" outlineLevel="1" x14ac:dyDescent="0.25">
      <c r="B139" s="24">
        <v>-135000</v>
      </c>
      <c r="C139" s="26" t="s">
        <v>346</v>
      </c>
      <c r="D139" s="3">
        <v>43130</v>
      </c>
      <c r="F139" s="24" t="s">
        <v>347</v>
      </c>
      <c r="G139" s="24" t="s">
        <v>202</v>
      </c>
    </row>
    <row r="140" spans="1:7" x14ac:dyDescent="0.25">
      <c r="A140" s="4" t="s">
        <v>104</v>
      </c>
      <c r="B140" s="4" t="s">
        <v>105</v>
      </c>
      <c r="C140" s="5">
        <f>+B141</f>
        <v>148000</v>
      </c>
      <c r="D140" s="24" t="s">
        <v>319</v>
      </c>
    </row>
    <row r="141" spans="1:7" s="24" customFormat="1" outlineLevel="1" x14ac:dyDescent="0.25">
      <c r="B141" s="26">
        <v>148000</v>
      </c>
      <c r="C141" s="26" t="s">
        <v>349</v>
      </c>
      <c r="D141" s="3">
        <v>43124</v>
      </c>
      <c r="E141" s="24" t="s">
        <v>350</v>
      </c>
      <c r="F141" s="24" t="s">
        <v>351</v>
      </c>
      <c r="G141" s="24" t="s">
        <v>319</v>
      </c>
    </row>
    <row r="142" spans="1:7" x14ac:dyDescent="0.25">
      <c r="A142" s="4" t="s">
        <v>106</v>
      </c>
      <c r="B142" s="4" t="s">
        <v>107</v>
      </c>
      <c r="C142" s="5">
        <f>+B143</f>
        <v>382000</v>
      </c>
      <c r="D142" s="24" t="s">
        <v>271</v>
      </c>
    </row>
    <row r="143" spans="1:7" s="24" customFormat="1" outlineLevel="1" x14ac:dyDescent="0.25">
      <c r="B143" s="26">
        <v>382000</v>
      </c>
      <c r="C143" s="26" t="s">
        <v>352</v>
      </c>
      <c r="D143" s="3">
        <v>43131</v>
      </c>
      <c r="E143" s="24" t="s">
        <v>353</v>
      </c>
      <c r="F143" s="24" t="s">
        <v>354</v>
      </c>
      <c r="G143" s="24" t="s">
        <v>271</v>
      </c>
    </row>
    <row r="144" spans="1:7" x14ac:dyDescent="0.25">
      <c r="A144" s="4" t="s">
        <v>108</v>
      </c>
      <c r="B144" s="4" t="s">
        <v>109</v>
      </c>
      <c r="C144" s="5">
        <f>+SUM(B145:B146)</f>
        <v>230200</v>
      </c>
      <c r="D144" s="24" t="s">
        <v>202</v>
      </c>
    </row>
    <row r="145" spans="1:7" s="24" customFormat="1" outlineLevel="1" x14ac:dyDescent="0.25">
      <c r="B145" s="24">
        <v>480200</v>
      </c>
      <c r="C145" s="26" t="s">
        <v>355</v>
      </c>
      <c r="D145" s="3">
        <v>43131</v>
      </c>
      <c r="E145" s="24" t="s">
        <v>356</v>
      </c>
      <c r="F145" s="24" t="s">
        <v>357</v>
      </c>
      <c r="G145" s="24" t="s">
        <v>202</v>
      </c>
    </row>
    <row r="146" spans="1:7" s="24" customFormat="1" outlineLevel="1" x14ac:dyDescent="0.25">
      <c r="B146" s="24">
        <v>-250000</v>
      </c>
      <c r="C146" s="26" t="s">
        <v>358</v>
      </c>
      <c r="D146" s="3">
        <v>43131</v>
      </c>
      <c r="F146" s="24" t="s">
        <v>359</v>
      </c>
      <c r="G146" s="24" t="s">
        <v>202</v>
      </c>
    </row>
    <row r="147" spans="1:7" x14ac:dyDescent="0.25">
      <c r="A147" s="4" t="s">
        <v>110</v>
      </c>
      <c r="B147" s="4" t="s">
        <v>111</v>
      </c>
      <c r="C147" s="5">
        <f>+SUM(B148:B149)</f>
        <v>340000</v>
      </c>
      <c r="D147" s="24" t="s">
        <v>202</v>
      </c>
    </row>
    <row r="148" spans="1:7" s="24" customFormat="1" outlineLevel="1" x14ac:dyDescent="0.25">
      <c r="B148" s="24">
        <v>618000</v>
      </c>
      <c r="C148" s="26" t="s">
        <v>360</v>
      </c>
      <c r="D148" s="3">
        <v>43131</v>
      </c>
      <c r="E148" s="24" t="s">
        <v>361</v>
      </c>
      <c r="F148" s="24" t="s">
        <v>362</v>
      </c>
      <c r="G148" s="24" t="s">
        <v>202</v>
      </c>
    </row>
    <row r="149" spans="1:7" s="24" customFormat="1" outlineLevel="1" x14ac:dyDescent="0.25">
      <c r="B149" s="24">
        <v>-278000</v>
      </c>
      <c r="C149" s="26" t="s">
        <v>363</v>
      </c>
      <c r="D149" s="3">
        <v>43131</v>
      </c>
      <c r="F149" s="24" t="s">
        <v>364</v>
      </c>
      <c r="G149" s="24" t="s">
        <v>202</v>
      </c>
    </row>
    <row r="150" spans="1:7" x14ac:dyDescent="0.25">
      <c r="A150" s="4" t="s">
        <v>112</v>
      </c>
      <c r="B150" s="4" t="s">
        <v>113</v>
      </c>
      <c r="C150" s="5">
        <v>60000</v>
      </c>
    </row>
    <row r="151" spans="1:7" s="24" customFormat="1" outlineLevel="1" x14ac:dyDescent="0.25">
      <c r="B151" s="26">
        <v>60000</v>
      </c>
      <c r="C151" s="26" t="s">
        <v>365</v>
      </c>
      <c r="D151" s="3">
        <v>43131</v>
      </c>
      <c r="E151" s="24" t="s">
        <v>366</v>
      </c>
      <c r="F151" s="24" t="s">
        <v>367</v>
      </c>
      <c r="G151" s="24" t="s">
        <v>202</v>
      </c>
    </row>
    <row r="152" spans="1:7" x14ac:dyDescent="0.25">
      <c r="A152" s="4" t="s">
        <v>114</v>
      </c>
      <c r="B152" s="4" t="s">
        <v>115</v>
      </c>
      <c r="C152" s="5">
        <f>+B153</f>
        <v>713000</v>
      </c>
      <c r="D152" s="24" t="s">
        <v>202</v>
      </c>
    </row>
    <row r="153" spans="1:7" outlineLevel="1" x14ac:dyDescent="0.25">
      <c r="B153" s="26">
        <v>713000</v>
      </c>
      <c r="C153" s="26" t="s">
        <v>368</v>
      </c>
      <c r="D153" s="3">
        <v>43131</v>
      </c>
      <c r="E153" t="s">
        <v>369</v>
      </c>
      <c r="F153" t="s">
        <v>370</v>
      </c>
      <c r="G153" s="24" t="s">
        <v>202</v>
      </c>
    </row>
  </sheetData>
  <sortState ref="A2:C61">
    <sortCondition ref="A2:A61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21" sqref="B21"/>
    </sheetView>
  </sheetViews>
  <sheetFormatPr baseColWidth="10" defaultRowHeight="15" x14ac:dyDescent="0.25"/>
  <cols>
    <col min="2" max="2" width="30.5703125" bestFit="1" customWidth="1"/>
  </cols>
  <sheetData>
    <row r="1" spans="1:6" x14ac:dyDescent="0.25">
      <c r="A1" s="29" t="s">
        <v>0</v>
      </c>
      <c r="B1" s="29" t="s">
        <v>1</v>
      </c>
      <c r="C1" s="30">
        <f>+SUM(B2:B3)</f>
        <v>370895.23</v>
      </c>
      <c r="D1" s="24"/>
      <c r="E1" s="24"/>
    </row>
    <row r="2" spans="1:6" x14ac:dyDescent="0.25">
      <c r="A2" s="24"/>
      <c r="B2" s="24">
        <v>189008.81</v>
      </c>
      <c r="C2" s="26" t="s">
        <v>116</v>
      </c>
      <c r="D2" s="25">
        <v>42779</v>
      </c>
      <c r="E2" s="24" t="s">
        <v>117</v>
      </c>
    </row>
    <row r="3" spans="1:6" x14ac:dyDescent="0.25">
      <c r="A3" s="24"/>
      <c r="B3" s="24">
        <v>181886.42</v>
      </c>
      <c r="C3" s="26" t="s">
        <v>118</v>
      </c>
      <c r="D3" s="3">
        <v>43069</v>
      </c>
      <c r="E3" s="24" t="s">
        <v>119</v>
      </c>
    </row>
    <row r="4" spans="1:6" x14ac:dyDescent="0.25">
      <c r="A4" s="29" t="s">
        <v>40</v>
      </c>
      <c r="B4" s="29" t="s">
        <v>41</v>
      </c>
      <c r="C4" s="30">
        <f>+B5</f>
        <v>86000</v>
      </c>
      <c r="D4" s="24"/>
      <c r="E4" s="26"/>
      <c r="F4" s="24"/>
    </row>
    <row r="5" spans="1:6" x14ac:dyDescent="0.25">
      <c r="A5" s="24"/>
      <c r="B5" s="26">
        <v>86000</v>
      </c>
      <c r="C5" s="26" t="s">
        <v>217</v>
      </c>
      <c r="D5" s="3">
        <v>43403</v>
      </c>
      <c r="E5" s="26" t="s">
        <v>215</v>
      </c>
      <c r="F5" s="24" t="s">
        <v>216</v>
      </c>
    </row>
    <row r="6" spans="1:6" x14ac:dyDescent="0.25">
      <c r="A6" s="29" t="s">
        <v>44</v>
      </c>
      <c r="B6" s="29" t="s">
        <v>45</v>
      </c>
      <c r="C6" s="30">
        <v>-194159.15</v>
      </c>
      <c r="D6" s="24"/>
      <c r="E6" s="24"/>
    </row>
    <row r="7" spans="1:6" x14ac:dyDescent="0.25">
      <c r="A7" s="24"/>
      <c r="B7" s="24">
        <v>194159.15</v>
      </c>
      <c r="C7" s="26" t="s">
        <v>226</v>
      </c>
      <c r="D7" s="3">
        <v>43130</v>
      </c>
      <c r="E7" s="24" t="s">
        <v>227</v>
      </c>
    </row>
    <row r="8" spans="1:6" x14ac:dyDescent="0.25">
      <c r="A8" s="29" t="s">
        <v>68</v>
      </c>
      <c r="B8" s="29" t="s">
        <v>69</v>
      </c>
      <c r="C8" s="30">
        <f>+SUM(B9:B10)</f>
        <v>147500</v>
      </c>
      <c r="D8" s="24" t="s">
        <v>371</v>
      </c>
      <c r="E8" s="24"/>
      <c r="F8" s="24"/>
    </row>
    <row r="9" spans="1:6" x14ac:dyDescent="0.25">
      <c r="A9" s="24"/>
      <c r="B9" s="24">
        <v>294500</v>
      </c>
      <c r="C9" s="26" t="s">
        <v>272</v>
      </c>
      <c r="D9" s="25">
        <v>43041</v>
      </c>
      <c r="E9" s="24" t="s">
        <v>273</v>
      </c>
      <c r="F9" s="24" t="s">
        <v>274</v>
      </c>
    </row>
    <row r="10" spans="1:6" x14ac:dyDescent="0.25">
      <c r="A10" s="24"/>
      <c r="B10" s="24">
        <v>-147000</v>
      </c>
      <c r="C10" s="26" t="s">
        <v>275</v>
      </c>
      <c r="D10" s="3">
        <v>43104</v>
      </c>
      <c r="E10" s="24"/>
      <c r="F10" s="24" t="s">
        <v>276</v>
      </c>
    </row>
    <row r="11" spans="1:6" x14ac:dyDescent="0.25">
      <c r="A11" s="29" t="s">
        <v>70</v>
      </c>
      <c r="B11" s="29" t="s">
        <v>71</v>
      </c>
      <c r="C11" s="30">
        <f>+B12</f>
        <v>234300</v>
      </c>
      <c r="D11" s="24" t="s">
        <v>372</v>
      </c>
      <c r="E11" s="24"/>
      <c r="F11" s="24"/>
    </row>
    <row r="12" spans="1:6" x14ac:dyDescent="0.25">
      <c r="A12" s="24"/>
      <c r="B12" s="26">
        <v>234300</v>
      </c>
      <c r="C12" s="26" t="s">
        <v>278</v>
      </c>
      <c r="D12" s="3">
        <v>43280</v>
      </c>
      <c r="E12" s="24" t="s">
        <v>279</v>
      </c>
      <c r="F12" s="24" t="s">
        <v>280</v>
      </c>
    </row>
    <row r="13" spans="1:6" x14ac:dyDescent="0.25">
      <c r="A13" s="29" t="s">
        <v>72</v>
      </c>
      <c r="B13" s="29" t="s">
        <v>73</v>
      </c>
      <c r="C13" s="30">
        <v>59800</v>
      </c>
      <c r="D13" s="24" t="s">
        <v>373</v>
      </c>
      <c r="E13" s="24"/>
      <c r="F13" s="24"/>
    </row>
    <row r="14" spans="1:6" x14ac:dyDescent="0.25">
      <c r="A14" s="24"/>
      <c r="B14" s="24">
        <v>234300</v>
      </c>
      <c r="C14" s="26" t="s">
        <v>282</v>
      </c>
      <c r="D14" s="3">
        <v>43363</v>
      </c>
      <c r="E14" s="24" t="s">
        <v>283</v>
      </c>
      <c r="F14" s="24" t="s">
        <v>284</v>
      </c>
    </row>
    <row r="15" spans="1:6" x14ac:dyDescent="0.25">
      <c r="A15" s="24"/>
      <c r="B15" s="24">
        <v>-174500</v>
      </c>
      <c r="C15" s="26" t="s">
        <v>285</v>
      </c>
      <c r="D15" s="3">
        <v>43103</v>
      </c>
      <c r="E15" s="24"/>
      <c r="F15" s="24" t="s">
        <v>286</v>
      </c>
    </row>
    <row r="16" spans="1:6" x14ac:dyDescent="0.25">
      <c r="A16" s="24"/>
      <c r="B16" s="24"/>
      <c r="C16" s="26"/>
      <c r="D16" s="24"/>
      <c r="E16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abSelected="1" topLeftCell="A46" workbookViewId="0">
      <selection activeCell="H68" sqref="H68"/>
    </sheetView>
  </sheetViews>
  <sheetFormatPr baseColWidth="10" defaultRowHeight="15" x14ac:dyDescent="0.25"/>
  <cols>
    <col min="1" max="1" width="11.85546875" bestFit="1" customWidth="1"/>
    <col min="2" max="2" width="40.140625" bestFit="1" customWidth="1"/>
    <col min="3" max="3" width="11.7109375" bestFit="1" customWidth="1"/>
  </cols>
  <sheetData>
    <row r="1" spans="1:9" s="39" customFormat="1" x14ac:dyDescent="0.25"/>
    <row r="2" spans="1:9" s="39" customFormat="1" x14ac:dyDescent="0.25">
      <c r="B2" s="35" t="s">
        <v>374</v>
      </c>
    </row>
    <row r="3" spans="1:9" s="39" customFormat="1" x14ac:dyDescent="0.25">
      <c r="B3" s="35" t="s">
        <v>375</v>
      </c>
    </row>
    <row r="4" spans="1:9" s="39" customFormat="1" x14ac:dyDescent="0.25">
      <c r="B4" s="35" t="s">
        <v>376</v>
      </c>
    </row>
    <row r="5" spans="1:9" s="39" customFormat="1" x14ac:dyDescent="0.25"/>
    <row r="6" spans="1:9" s="39" customFormat="1" x14ac:dyDescent="0.25"/>
    <row r="7" spans="1:9" s="24" customFormat="1" x14ac:dyDescent="0.25">
      <c r="A7" s="29" t="s">
        <v>0</v>
      </c>
      <c r="B7" s="29" t="s">
        <v>1</v>
      </c>
      <c r="C7" s="30">
        <f>+SUM(B8:B9)</f>
        <v>370895.23</v>
      </c>
    </row>
    <row r="8" spans="1:9" s="24" customFormat="1" x14ac:dyDescent="0.25">
      <c r="B8" s="24">
        <v>189008.81</v>
      </c>
      <c r="C8" s="26" t="s">
        <v>116</v>
      </c>
      <c r="D8" s="25">
        <v>42779</v>
      </c>
      <c r="E8" s="24" t="s">
        <v>117</v>
      </c>
    </row>
    <row r="9" spans="1:9" s="24" customFormat="1" x14ac:dyDescent="0.25">
      <c r="B9" s="24">
        <v>181886.42</v>
      </c>
      <c r="C9" s="26" t="s">
        <v>118</v>
      </c>
      <c r="D9" s="3">
        <v>43069</v>
      </c>
      <c r="E9" s="24" t="s">
        <v>119</v>
      </c>
    </row>
    <row r="10" spans="1:9" s="39" customFormat="1" x14ac:dyDescent="0.25">
      <c r="A10" s="4" t="s">
        <v>484</v>
      </c>
      <c r="B10" s="4" t="s">
        <v>485</v>
      </c>
      <c r="C10" s="5">
        <f>+SUM(B11:B11)</f>
        <v>455127.79</v>
      </c>
      <c r="D10" s="43"/>
      <c r="E10" s="43"/>
      <c r="F10" s="43"/>
    </row>
    <row r="11" spans="1:9" s="39" customFormat="1" x14ac:dyDescent="0.25">
      <c r="A11" s="43"/>
      <c r="B11" s="44">
        <v>455127.79</v>
      </c>
      <c r="C11" s="44" t="s">
        <v>593</v>
      </c>
      <c r="D11" s="48">
        <v>43159</v>
      </c>
      <c r="E11" s="43" t="s">
        <v>302</v>
      </c>
      <c r="F11" s="43" t="s">
        <v>594</v>
      </c>
      <c r="G11" s="39" t="s">
        <v>480</v>
      </c>
      <c r="I11" s="47"/>
    </row>
    <row r="12" spans="1:9" x14ac:dyDescent="0.25">
      <c r="A12" s="36" t="s">
        <v>377</v>
      </c>
      <c r="B12" s="36" t="s">
        <v>378</v>
      </c>
      <c r="C12" s="37">
        <f>+SUM(B13:B15)</f>
        <v>295135.09999999998</v>
      </c>
      <c r="D12" t="s">
        <v>410</v>
      </c>
      <c r="F12" t="s">
        <v>482</v>
      </c>
    </row>
    <row r="13" spans="1:9" s="24" customFormat="1" x14ac:dyDescent="0.25">
      <c r="B13" s="24">
        <v>221914.22</v>
      </c>
      <c r="C13" s="26" t="s">
        <v>407</v>
      </c>
      <c r="D13" s="3">
        <v>43140</v>
      </c>
      <c r="E13" s="24" t="s">
        <v>408</v>
      </c>
    </row>
    <row r="14" spans="1:9" s="24" customFormat="1" x14ac:dyDescent="0.25">
      <c r="B14" s="24">
        <v>-196865.32</v>
      </c>
      <c r="C14" s="26" t="s">
        <v>409</v>
      </c>
      <c r="D14" s="3">
        <v>43140</v>
      </c>
      <c r="E14" s="24" t="s">
        <v>408</v>
      </c>
    </row>
    <row r="15" spans="1:9" s="39" customFormat="1" x14ac:dyDescent="0.25">
      <c r="B15" s="39">
        <v>270086.2</v>
      </c>
      <c r="C15" s="40" t="s">
        <v>595</v>
      </c>
      <c r="D15" s="3">
        <v>43159</v>
      </c>
      <c r="E15" s="39" t="s">
        <v>596</v>
      </c>
      <c r="F15" s="39" t="s">
        <v>597</v>
      </c>
    </row>
    <row r="16" spans="1:9" x14ac:dyDescent="0.25">
      <c r="A16" s="4" t="s">
        <v>379</v>
      </c>
      <c r="B16" s="4" t="s">
        <v>380</v>
      </c>
      <c r="C16" s="5">
        <f>+B17</f>
        <v>225000</v>
      </c>
      <c r="D16" s="24" t="s">
        <v>271</v>
      </c>
    </row>
    <row r="17" spans="1:7" s="24" customFormat="1" x14ac:dyDescent="0.25">
      <c r="B17" s="26">
        <v>225000</v>
      </c>
      <c r="C17" s="26" t="s">
        <v>411</v>
      </c>
      <c r="D17" s="3">
        <v>43147</v>
      </c>
      <c r="E17" s="24" t="s">
        <v>292</v>
      </c>
      <c r="F17" s="24" t="s">
        <v>271</v>
      </c>
    </row>
    <row r="18" spans="1:7" x14ac:dyDescent="0.25">
      <c r="A18" s="4" t="s">
        <v>16</v>
      </c>
      <c r="B18" s="4" t="s">
        <v>17</v>
      </c>
      <c r="C18" s="5">
        <f>+B19</f>
        <v>319951.28999999998</v>
      </c>
    </row>
    <row r="19" spans="1:7" s="24" customFormat="1" x14ac:dyDescent="0.25">
      <c r="B19" s="26">
        <v>319951.28999999998</v>
      </c>
      <c r="C19" s="26" t="s">
        <v>412</v>
      </c>
      <c r="D19" s="3">
        <v>43153</v>
      </c>
      <c r="E19" s="24" t="s">
        <v>413</v>
      </c>
      <c r="F19" s="24" t="s">
        <v>480</v>
      </c>
    </row>
    <row r="20" spans="1:7" x14ac:dyDescent="0.25">
      <c r="A20" s="29" t="s">
        <v>40</v>
      </c>
      <c r="B20" s="29" t="s">
        <v>41</v>
      </c>
      <c r="C20" s="30">
        <f>+B21</f>
        <v>86000</v>
      </c>
    </row>
    <row r="21" spans="1:7" s="24" customFormat="1" x14ac:dyDescent="0.25">
      <c r="B21" s="26">
        <v>86000</v>
      </c>
      <c r="C21" s="26" t="s">
        <v>217</v>
      </c>
      <c r="D21" s="3">
        <v>43403</v>
      </c>
      <c r="E21" s="26" t="s">
        <v>215</v>
      </c>
      <c r="F21" s="24" t="s">
        <v>216</v>
      </c>
    </row>
    <row r="22" spans="1:7" s="39" customFormat="1" x14ac:dyDescent="0.25">
      <c r="A22" s="4" t="s">
        <v>486</v>
      </c>
      <c r="B22" s="4" t="s">
        <v>487</v>
      </c>
      <c r="C22" s="5">
        <f>+B23</f>
        <v>648400</v>
      </c>
      <c r="D22" s="39" t="s">
        <v>271</v>
      </c>
    </row>
    <row r="23" spans="1:7" s="39" customFormat="1" x14ac:dyDescent="0.25">
      <c r="B23" s="40">
        <v>648400</v>
      </c>
      <c r="C23" s="40" t="s">
        <v>488</v>
      </c>
      <c r="D23" s="3">
        <v>43158</v>
      </c>
      <c r="E23" s="39" t="s">
        <v>489</v>
      </c>
      <c r="F23" s="39" t="s">
        <v>490</v>
      </c>
    </row>
    <row r="24" spans="1:7" x14ac:dyDescent="0.25">
      <c r="A24" s="29" t="s">
        <v>42</v>
      </c>
      <c r="B24" s="29" t="s">
        <v>43</v>
      </c>
      <c r="C24" s="30">
        <f>+SUM(B25:B28)</f>
        <v>378000</v>
      </c>
      <c r="D24" s="24" t="s">
        <v>225</v>
      </c>
    </row>
    <row r="25" spans="1:7" s="24" customFormat="1" x14ac:dyDescent="0.25">
      <c r="B25" s="24">
        <v>290800</v>
      </c>
      <c r="C25" s="26" t="s">
        <v>414</v>
      </c>
      <c r="D25" s="3">
        <v>43153</v>
      </c>
      <c r="E25" s="24" t="s">
        <v>415</v>
      </c>
      <c r="F25" s="24" t="s">
        <v>416</v>
      </c>
      <c r="G25" s="24" t="s">
        <v>271</v>
      </c>
    </row>
    <row r="26" spans="1:7" s="24" customFormat="1" x14ac:dyDescent="0.25">
      <c r="B26" s="24">
        <v>290800</v>
      </c>
      <c r="C26" s="26" t="s">
        <v>417</v>
      </c>
      <c r="D26" s="3">
        <v>43153</v>
      </c>
      <c r="E26" s="24" t="s">
        <v>418</v>
      </c>
      <c r="F26" s="24" t="s">
        <v>419</v>
      </c>
      <c r="G26" s="24" t="s">
        <v>271</v>
      </c>
    </row>
    <row r="27" spans="1:7" s="39" customFormat="1" x14ac:dyDescent="0.25">
      <c r="B27" s="39">
        <v>-101800</v>
      </c>
      <c r="C27" s="40" t="s">
        <v>493</v>
      </c>
      <c r="D27" s="3">
        <v>43158</v>
      </c>
      <c r="F27" s="39" t="s">
        <v>491</v>
      </c>
    </row>
    <row r="28" spans="1:7" s="39" customFormat="1" x14ac:dyDescent="0.25">
      <c r="B28" s="39">
        <v>-101800</v>
      </c>
      <c r="C28" s="40" t="s">
        <v>494</v>
      </c>
      <c r="D28" s="3">
        <v>43158</v>
      </c>
      <c r="F28" s="39" t="s">
        <v>492</v>
      </c>
    </row>
    <row r="29" spans="1:7" x14ac:dyDescent="0.25">
      <c r="A29" s="29" t="s">
        <v>44</v>
      </c>
      <c r="B29" s="29" t="s">
        <v>45</v>
      </c>
      <c r="C29" s="30">
        <f>+B30</f>
        <v>194159.15</v>
      </c>
    </row>
    <row r="30" spans="1:7" s="24" customFormat="1" x14ac:dyDescent="0.25">
      <c r="B30" s="24">
        <v>194159.15</v>
      </c>
      <c r="C30" s="26" t="s">
        <v>226</v>
      </c>
      <c r="D30" s="3">
        <v>43130</v>
      </c>
      <c r="E30" s="24" t="s">
        <v>227</v>
      </c>
    </row>
    <row r="31" spans="1:7" x14ac:dyDescent="0.25">
      <c r="A31" s="4" t="s">
        <v>381</v>
      </c>
      <c r="B31" s="4" t="s">
        <v>382</v>
      </c>
      <c r="C31" s="5">
        <f>+SUM(B32:B33)</f>
        <v>316400</v>
      </c>
      <c r="D31" s="24" t="s">
        <v>271</v>
      </c>
    </row>
    <row r="32" spans="1:7" s="24" customFormat="1" x14ac:dyDescent="0.25">
      <c r="B32" s="24">
        <v>319400</v>
      </c>
      <c r="C32" s="26" t="s">
        <v>420</v>
      </c>
      <c r="D32" s="3">
        <v>43152</v>
      </c>
      <c r="E32" s="24" t="s">
        <v>421</v>
      </c>
      <c r="F32" s="24" t="s">
        <v>422</v>
      </c>
      <c r="G32" s="24" t="s">
        <v>271</v>
      </c>
    </row>
    <row r="33" spans="1:8" s="24" customFormat="1" x14ac:dyDescent="0.25">
      <c r="B33" s="24">
        <v>-3000</v>
      </c>
      <c r="C33" s="26" t="s">
        <v>426</v>
      </c>
      <c r="D33" s="3">
        <v>43158</v>
      </c>
      <c r="F33" s="24" t="s">
        <v>427</v>
      </c>
    </row>
    <row r="34" spans="1:8" x14ac:dyDescent="0.25">
      <c r="A34" s="4" t="s">
        <v>383</v>
      </c>
      <c r="B34" s="4" t="s">
        <v>384</v>
      </c>
      <c r="C34" s="5">
        <f>+B35</f>
        <v>269900</v>
      </c>
      <c r="D34" s="24" t="s">
        <v>271</v>
      </c>
    </row>
    <row r="35" spans="1:8" s="24" customFormat="1" x14ac:dyDescent="0.25">
      <c r="B35" s="26">
        <v>269900</v>
      </c>
      <c r="C35" s="26" t="s">
        <v>423</v>
      </c>
      <c r="D35" s="3">
        <v>43153</v>
      </c>
      <c r="E35" s="24" t="s">
        <v>424</v>
      </c>
      <c r="F35" s="24" t="s">
        <v>425</v>
      </c>
      <c r="G35" s="24" t="s">
        <v>271</v>
      </c>
    </row>
    <row r="36" spans="1:8" s="39" customFormat="1" x14ac:dyDescent="0.25">
      <c r="A36" s="4" t="s">
        <v>495</v>
      </c>
      <c r="B36" s="4" t="s">
        <v>496</v>
      </c>
      <c r="C36" s="5">
        <f>+SUM(B37:B38)</f>
        <v>487297</v>
      </c>
      <c r="D36" s="39" t="s">
        <v>271</v>
      </c>
    </row>
    <row r="37" spans="1:8" s="39" customFormat="1" x14ac:dyDescent="0.25">
      <c r="B37" s="40">
        <v>567200</v>
      </c>
      <c r="C37" s="40" t="s">
        <v>497</v>
      </c>
      <c r="D37" s="3">
        <v>43159</v>
      </c>
      <c r="E37" s="39" t="s">
        <v>498</v>
      </c>
      <c r="F37" s="39" t="s">
        <v>499</v>
      </c>
      <c r="G37" s="39" t="s">
        <v>271</v>
      </c>
    </row>
    <row r="38" spans="1:8" x14ac:dyDescent="0.25">
      <c r="A38" s="45"/>
      <c r="B38" s="45">
        <v>-79903</v>
      </c>
      <c r="C38" s="46" t="s">
        <v>598</v>
      </c>
      <c r="D38" s="49">
        <v>43159</v>
      </c>
      <c r="E38" s="45"/>
      <c r="F38" s="45" t="s">
        <v>599</v>
      </c>
      <c r="G38" s="45"/>
    </row>
    <row r="39" spans="1:8" s="24" customFormat="1" x14ac:dyDescent="0.25">
      <c r="A39" s="27" t="s">
        <v>50</v>
      </c>
      <c r="B39" s="27" t="s">
        <v>51</v>
      </c>
      <c r="C39" s="28">
        <v>363937.16</v>
      </c>
      <c r="D39"/>
      <c r="E39"/>
      <c r="F39"/>
      <c r="G39"/>
    </row>
    <row r="40" spans="1:8" x14ac:dyDescent="0.25">
      <c r="A40" s="4" t="s">
        <v>52</v>
      </c>
      <c r="B40" s="4" t="s">
        <v>53</v>
      </c>
      <c r="C40" s="5">
        <f>+B41</f>
        <v>648400</v>
      </c>
      <c r="D40" s="24" t="s">
        <v>271</v>
      </c>
      <c r="H40" s="38"/>
    </row>
    <row r="41" spans="1:8" s="24" customFormat="1" x14ac:dyDescent="0.25">
      <c r="A41" s="26"/>
      <c r="B41" s="26">
        <v>648400</v>
      </c>
      <c r="C41" s="26" t="s">
        <v>428</v>
      </c>
      <c r="D41" s="3">
        <v>43153</v>
      </c>
      <c r="E41" s="24" t="s">
        <v>429</v>
      </c>
      <c r="F41" s="24" t="s">
        <v>430</v>
      </c>
      <c r="G41" s="24" t="s">
        <v>271</v>
      </c>
      <c r="H41" s="38"/>
    </row>
    <row r="42" spans="1:8" s="39" customFormat="1" x14ac:dyDescent="0.25">
      <c r="A42" s="4" t="s">
        <v>385</v>
      </c>
      <c r="B42" s="4" t="s">
        <v>386</v>
      </c>
      <c r="C42" s="5">
        <f>+B43</f>
        <v>596500</v>
      </c>
      <c r="D42" s="24" t="s">
        <v>271</v>
      </c>
      <c r="E42"/>
      <c r="F42"/>
      <c r="G42"/>
    </row>
    <row r="43" spans="1:8" s="39" customFormat="1" x14ac:dyDescent="0.25">
      <c r="A43" s="24"/>
      <c r="B43" s="26">
        <v>596500</v>
      </c>
      <c r="C43" s="26" t="s">
        <v>431</v>
      </c>
      <c r="D43" s="3">
        <v>43143</v>
      </c>
      <c r="E43" s="24" t="s">
        <v>432</v>
      </c>
      <c r="F43" s="24" t="s">
        <v>433</v>
      </c>
      <c r="G43" s="24" t="s">
        <v>271</v>
      </c>
    </row>
    <row r="44" spans="1:8" s="39" customFormat="1" x14ac:dyDescent="0.25">
      <c r="A44" s="4" t="s">
        <v>500</v>
      </c>
      <c r="B44" s="4" t="s">
        <v>501</v>
      </c>
      <c r="C44" s="5">
        <f>+SUM(B45:B48)</f>
        <v>-9.9999999947613105E-3</v>
      </c>
      <c r="D44" s="39" t="s">
        <v>271</v>
      </c>
    </row>
    <row r="45" spans="1:8" s="39" customFormat="1" x14ac:dyDescent="0.25">
      <c r="B45" s="40">
        <v>290800</v>
      </c>
      <c r="C45" s="40" t="s">
        <v>603</v>
      </c>
      <c r="D45" s="3">
        <v>43159</v>
      </c>
      <c r="E45" s="39" t="s">
        <v>604</v>
      </c>
      <c r="F45" s="39" t="s">
        <v>605</v>
      </c>
      <c r="G45" s="39" t="s">
        <v>271</v>
      </c>
    </row>
    <row r="46" spans="1:8" s="39" customFormat="1" x14ac:dyDescent="0.25">
      <c r="B46" s="40">
        <v>14000</v>
      </c>
      <c r="C46" s="40" t="s">
        <v>606</v>
      </c>
      <c r="D46" s="3">
        <v>43159</v>
      </c>
      <c r="F46" s="39" t="s">
        <v>607</v>
      </c>
    </row>
    <row r="47" spans="1:8" s="39" customFormat="1" x14ac:dyDescent="0.25">
      <c r="B47" s="40">
        <v>-269754.31</v>
      </c>
      <c r="C47" s="40" t="s">
        <v>600</v>
      </c>
      <c r="D47" s="3">
        <v>43159</v>
      </c>
      <c r="F47" s="39" t="s">
        <v>601</v>
      </c>
    </row>
    <row r="48" spans="1:8" s="39" customFormat="1" x14ac:dyDescent="0.25">
      <c r="B48" s="40">
        <v>-35045.699999999997</v>
      </c>
      <c r="C48" s="40" t="s">
        <v>602</v>
      </c>
      <c r="D48" s="3">
        <v>43159</v>
      </c>
      <c r="F48" s="39" t="s">
        <v>563</v>
      </c>
    </row>
    <row r="49" spans="1:9" s="39" customFormat="1" x14ac:dyDescent="0.25">
      <c r="A49" s="41" t="s">
        <v>387</v>
      </c>
      <c r="B49" s="41" t="s">
        <v>388</v>
      </c>
      <c r="C49" s="42">
        <f>+SUM(B50:B52)</f>
        <v>-88000</v>
      </c>
      <c r="D49" s="24" t="s">
        <v>506</v>
      </c>
      <c r="E49"/>
      <c r="F49"/>
      <c r="G49"/>
    </row>
    <row r="50" spans="1:9" s="39" customFormat="1" x14ac:dyDescent="0.25">
      <c r="A50" s="24"/>
      <c r="B50" s="26">
        <v>354500</v>
      </c>
      <c r="C50" s="26" t="s">
        <v>434</v>
      </c>
      <c r="D50" s="3">
        <v>43151</v>
      </c>
      <c r="E50" s="24" t="s">
        <v>435</v>
      </c>
      <c r="F50" s="24" t="s">
        <v>436</v>
      </c>
      <c r="G50" s="24" t="s">
        <v>271</v>
      </c>
    </row>
    <row r="51" spans="1:9" x14ac:dyDescent="0.25">
      <c r="A51" s="39"/>
      <c r="B51" s="40">
        <v>-138000</v>
      </c>
      <c r="C51" s="40" t="s">
        <v>502</v>
      </c>
      <c r="D51" s="3">
        <v>43159</v>
      </c>
      <c r="E51" s="39" t="s">
        <v>503</v>
      </c>
      <c r="F51" s="39"/>
      <c r="G51" s="39"/>
    </row>
    <row r="52" spans="1:9" s="24" customFormat="1" x14ac:dyDescent="0.25">
      <c r="A52" s="39"/>
      <c r="B52" s="40">
        <v>-304500</v>
      </c>
      <c r="C52" s="40" t="s">
        <v>504</v>
      </c>
      <c r="D52" s="3">
        <v>43159</v>
      </c>
      <c r="E52" s="39"/>
      <c r="F52" s="39" t="s">
        <v>505</v>
      </c>
      <c r="G52" s="39"/>
    </row>
    <row r="53" spans="1:9" x14ac:dyDescent="0.25">
      <c r="A53" s="4" t="s">
        <v>389</v>
      </c>
      <c r="B53" s="4" t="s">
        <v>390</v>
      </c>
      <c r="C53" s="5">
        <f>+B54</f>
        <v>145000</v>
      </c>
      <c r="D53" s="24" t="s">
        <v>271</v>
      </c>
    </row>
    <row r="54" spans="1:9" s="24" customFormat="1" x14ac:dyDescent="0.25">
      <c r="B54" s="26">
        <v>145000</v>
      </c>
      <c r="C54" s="26" t="s">
        <v>437</v>
      </c>
      <c r="D54" s="3">
        <v>43150</v>
      </c>
      <c r="E54" s="24" t="s">
        <v>438</v>
      </c>
      <c r="F54" s="24" t="s">
        <v>439</v>
      </c>
      <c r="G54" s="24" t="s">
        <v>271</v>
      </c>
    </row>
    <row r="55" spans="1:9" s="39" customFormat="1" x14ac:dyDescent="0.25">
      <c r="A55" s="4" t="s">
        <v>608</v>
      </c>
      <c r="B55" s="4" t="s">
        <v>609</v>
      </c>
      <c r="C55" s="5">
        <f>+SUM(B56:B58)</f>
        <v>1078300</v>
      </c>
      <c r="D55" s="39" t="s">
        <v>271</v>
      </c>
    </row>
    <row r="56" spans="1:9" s="39" customFormat="1" x14ac:dyDescent="0.25">
      <c r="B56" s="40">
        <v>579900</v>
      </c>
      <c r="C56" s="40" t="s">
        <v>610</v>
      </c>
      <c r="D56" s="3">
        <v>43159</v>
      </c>
      <c r="E56" s="39" t="s">
        <v>611</v>
      </c>
      <c r="F56" s="39" t="s">
        <v>612</v>
      </c>
      <c r="G56" s="39" t="s">
        <v>271</v>
      </c>
    </row>
    <row r="57" spans="1:9" s="39" customFormat="1" x14ac:dyDescent="0.25">
      <c r="B57" s="40">
        <v>579900</v>
      </c>
      <c r="C57" s="40" t="s">
        <v>613</v>
      </c>
      <c r="D57" s="3">
        <v>43159</v>
      </c>
      <c r="E57" s="39" t="s">
        <v>614</v>
      </c>
      <c r="F57" s="39" t="s">
        <v>615</v>
      </c>
    </row>
    <row r="58" spans="1:9" s="39" customFormat="1" x14ac:dyDescent="0.25">
      <c r="B58" s="40">
        <v>-81500</v>
      </c>
      <c r="C58" s="40" t="s">
        <v>616</v>
      </c>
      <c r="D58" s="3">
        <v>43159</v>
      </c>
      <c r="F58" s="39" t="s">
        <v>617</v>
      </c>
    </row>
    <row r="59" spans="1:9" s="39" customFormat="1" x14ac:dyDescent="0.25">
      <c r="A59" s="4" t="s">
        <v>66</v>
      </c>
      <c r="B59" s="4" t="s">
        <v>67</v>
      </c>
      <c r="C59" s="5">
        <f>+B60</f>
        <v>309000</v>
      </c>
      <c r="D59" s="24" t="s">
        <v>271</v>
      </c>
      <c r="E59"/>
      <c r="F59"/>
      <c r="G59"/>
    </row>
    <row r="60" spans="1:9" s="39" customFormat="1" x14ac:dyDescent="0.25">
      <c r="A60" s="24"/>
      <c r="B60" s="26">
        <v>309000</v>
      </c>
      <c r="C60" s="26" t="s">
        <v>268</v>
      </c>
      <c r="D60" s="3">
        <v>43111</v>
      </c>
      <c r="E60" s="24" t="s">
        <v>269</v>
      </c>
      <c r="F60" s="24" t="s">
        <v>270</v>
      </c>
      <c r="G60" s="24" t="s">
        <v>271</v>
      </c>
    </row>
    <row r="61" spans="1:9" x14ac:dyDescent="0.25">
      <c r="A61" s="4" t="s">
        <v>507</v>
      </c>
      <c r="B61" s="4" t="s">
        <v>508</v>
      </c>
      <c r="C61" s="5">
        <f>+B62</f>
        <v>272300</v>
      </c>
      <c r="D61" s="39" t="s">
        <v>271</v>
      </c>
      <c r="E61" s="39"/>
      <c r="F61" s="39"/>
      <c r="G61" s="39"/>
    </row>
    <row r="62" spans="1:9" s="24" customFormat="1" x14ac:dyDescent="0.25">
      <c r="A62" s="39"/>
      <c r="B62" s="40">
        <v>272300</v>
      </c>
      <c r="C62" s="40" t="s">
        <v>509</v>
      </c>
      <c r="D62" s="3">
        <v>43159</v>
      </c>
      <c r="E62" s="39" t="s">
        <v>510</v>
      </c>
      <c r="F62" s="39" t="s">
        <v>511</v>
      </c>
      <c r="G62" s="39"/>
    </row>
    <row r="63" spans="1:9" s="24" customFormat="1" x14ac:dyDescent="0.25">
      <c r="A63" s="29" t="s">
        <v>68</v>
      </c>
      <c r="B63" s="29" t="s">
        <v>69</v>
      </c>
      <c r="C63" s="30">
        <f>+SUM(B64:B65)</f>
        <v>147500</v>
      </c>
      <c r="D63" s="24" t="s">
        <v>277</v>
      </c>
      <c r="E63"/>
      <c r="F63"/>
      <c r="G63"/>
    </row>
    <row r="64" spans="1:9" x14ac:dyDescent="0.25">
      <c r="A64" s="24"/>
      <c r="B64" s="24">
        <v>294500</v>
      </c>
      <c r="C64" s="26" t="s">
        <v>272</v>
      </c>
      <c r="D64" s="25">
        <v>43041</v>
      </c>
      <c r="E64" s="24" t="s">
        <v>273</v>
      </c>
      <c r="F64" s="24" t="s">
        <v>274</v>
      </c>
      <c r="G64" s="24"/>
      <c r="H64" s="24"/>
      <c r="I64" s="24"/>
    </row>
    <row r="65" spans="1:7" s="24" customFormat="1" x14ac:dyDescent="0.25">
      <c r="B65" s="24">
        <v>-147000</v>
      </c>
      <c r="C65" s="26" t="s">
        <v>275</v>
      </c>
      <c r="D65" s="3">
        <v>43104</v>
      </c>
      <c r="F65" s="24" t="s">
        <v>276</v>
      </c>
    </row>
    <row r="66" spans="1:7" x14ac:dyDescent="0.25">
      <c r="A66" s="29" t="s">
        <v>70</v>
      </c>
      <c r="B66" s="29" t="s">
        <v>71</v>
      </c>
      <c r="C66" s="30">
        <v>234300</v>
      </c>
      <c r="D66" s="24" t="s">
        <v>281</v>
      </c>
      <c r="E66" s="26"/>
      <c r="F66" s="26"/>
      <c r="G66" s="3"/>
    </row>
    <row r="67" spans="1:7" s="24" customFormat="1" x14ac:dyDescent="0.25">
      <c r="B67" s="26">
        <v>234300</v>
      </c>
      <c r="C67" s="26" t="s">
        <v>278</v>
      </c>
      <c r="D67" s="3">
        <v>43280</v>
      </c>
      <c r="E67" s="24" t="s">
        <v>279</v>
      </c>
      <c r="F67" s="24" t="s">
        <v>280</v>
      </c>
      <c r="G67" s="3"/>
    </row>
    <row r="68" spans="1:7" s="24" customFormat="1" x14ac:dyDescent="0.25">
      <c r="A68" s="29" t="s">
        <v>72</v>
      </c>
      <c r="B68" s="29" t="s">
        <v>73</v>
      </c>
      <c r="C68" s="30">
        <f>+SUM(B69:B70)</f>
        <v>59800</v>
      </c>
      <c r="D68" s="24" t="s">
        <v>287</v>
      </c>
      <c r="E68"/>
      <c r="F68"/>
      <c r="G68"/>
    </row>
    <row r="69" spans="1:7" s="39" customFormat="1" x14ac:dyDescent="0.25">
      <c r="A69" s="24"/>
      <c r="B69" s="24">
        <v>234300</v>
      </c>
      <c r="C69" s="26" t="s">
        <v>282</v>
      </c>
      <c r="D69" s="3">
        <v>43363</v>
      </c>
      <c r="E69" s="24" t="s">
        <v>283</v>
      </c>
      <c r="F69" s="24" t="s">
        <v>284</v>
      </c>
      <c r="G69" s="24"/>
    </row>
    <row r="70" spans="1:7" s="39" customFormat="1" x14ac:dyDescent="0.25">
      <c r="A70" s="24"/>
      <c r="B70" s="24">
        <v>-174500</v>
      </c>
      <c r="C70" s="26" t="s">
        <v>285</v>
      </c>
      <c r="D70" s="3">
        <v>43103</v>
      </c>
      <c r="E70" s="24"/>
      <c r="F70" s="24" t="s">
        <v>286</v>
      </c>
      <c r="G70" s="24"/>
    </row>
    <row r="71" spans="1:7" s="39" customFormat="1" x14ac:dyDescent="0.25">
      <c r="A71" s="36" t="s">
        <v>618</v>
      </c>
      <c r="B71" s="36" t="s">
        <v>619</v>
      </c>
      <c r="C71" s="37">
        <f>+B72</f>
        <v>611917.46</v>
      </c>
    </row>
    <row r="72" spans="1:7" s="39" customFormat="1" x14ac:dyDescent="0.25">
      <c r="B72" s="40">
        <v>611917.46</v>
      </c>
      <c r="C72" s="40" t="s">
        <v>620</v>
      </c>
      <c r="D72" s="3">
        <v>43159</v>
      </c>
      <c r="E72" s="39" t="s">
        <v>621</v>
      </c>
      <c r="F72" s="39" t="s">
        <v>622</v>
      </c>
    </row>
    <row r="73" spans="1:7" s="39" customFormat="1" x14ac:dyDescent="0.25">
      <c r="A73" s="4" t="s">
        <v>512</v>
      </c>
      <c r="B73" s="4" t="s">
        <v>513</v>
      </c>
      <c r="C73" s="5">
        <f>+SUM(B74:B77)</f>
        <v>617475</v>
      </c>
    </row>
    <row r="74" spans="1:7" s="39" customFormat="1" x14ac:dyDescent="0.25">
      <c r="B74" s="40">
        <v>618000</v>
      </c>
      <c r="C74" s="40" t="s">
        <v>514</v>
      </c>
      <c r="D74" s="3">
        <v>43158</v>
      </c>
      <c r="E74" s="39" t="s">
        <v>515</v>
      </c>
      <c r="F74" s="39" t="s">
        <v>516</v>
      </c>
    </row>
    <row r="75" spans="1:7" s="39" customFormat="1" x14ac:dyDescent="0.25">
      <c r="B75" s="40">
        <v>-175</v>
      </c>
      <c r="C75" s="40" t="s">
        <v>587</v>
      </c>
      <c r="D75" s="3">
        <v>43159</v>
      </c>
      <c r="F75" s="39" t="s">
        <v>590</v>
      </c>
    </row>
    <row r="76" spans="1:7" x14ac:dyDescent="0.25">
      <c r="A76" s="39"/>
      <c r="B76" s="40">
        <v>-175</v>
      </c>
      <c r="C76" s="40" t="s">
        <v>588</v>
      </c>
      <c r="D76" s="3">
        <v>43159</v>
      </c>
      <c r="E76" s="39"/>
      <c r="F76" s="39" t="s">
        <v>591</v>
      </c>
      <c r="G76" s="39"/>
    </row>
    <row r="77" spans="1:7" s="39" customFormat="1" x14ac:dyDescent="0.25">
      <c r="B77" s="40">
        <v>-175</v>
      </c>
      <c r="C77" s="40" t="s">
        <v>589</v>
      </c>
      <c r="D77" s="3">
        <v>43159</v>
      </c>
      <c r="F77" s="39" t="s">
        <v>592</v>
      </c>
    </row>
    <row r="78" spans="1:7" x14ac:dyDescent="0.25">
      <c r="A78" s="4" t="s">
        <v>82</v>
      </c>
      <c r="B78" s="4" t="s">
        <v>83</v>
      </c>
      <c r="C78" s="5">
        <f>+B79</f>
        <v>368200</v>
      </c>
    </row>
    <row r="79" spans="1:7" x14ac:dyDescent="0.25">
      <c r="A79" s="39"/>
      <c r="B79" s="40">
        <v>368200</v>
      </c>
      <c r="C79" s="40" t="s">
        <v>304</v>
      </c>
      <c r="D79" s="3">
        <v>43436</v>
      </c>
      <c r="E79" s="39" t="s">
        <v>305</v>
      </c>
      <c r="F79" s="39" t="s">
        <v>306</v>
      </c>
      <c r="G79" s="39" t="s">
        <v>271</v>
      </c>
    </row>
    <row r="80" spans="1:7" s="39" customFormat="1" x14ac:dyDescent="0.25">
      <c r="A80" s="29" t="s">
        <v>84</v>
      </c>
      <c r="B80" s="29" t="s">
        <v>85</v>
      </c>
      <c r="C80" s="30">
        <v>205960</v>
      </c>
      <c r="D80" t="s">
        <v>440</v>
      </c>
      <c r="E80"/>
      <c r="F80"/>
      <c r="G80"/>
    </row>
    <row r="81" spans="1:7" x14ac:dyDescent="0.25">
      <c r="A81" s="41" t="s">
        <v>102</v>
      </c>
      <c r="B81" s="41" t="s">
        <v>103</v>
      </c>
      <c r="C81" s="41">
        <f>+B82</f>
        <v>500.01</v>
      </c>
      <c r="D81" s="39" t="s">
        <v>348</v>
      </c>
    </row>
    <row r="82" spans="1:7" s="39" customFormat="1" x14ac:dyDescent="0.25">
      <c r="B82" s="39">
        <v>500.01</v>
      </c>
      <c r="C82" s="39" t="s">
        <v>441</v>
      </c>
      <c r="D82" s="3">
        <v>43144</v>
      </c>
      <c r="E82" s="39" t="s">
        <v>344</v>
      </c>
      <c r="F82" s="39" t="s">
        <v>442</v>
      </c>
    </row>
    <row r="83" spans="1:7" s="39" customFormat="1" x14ac:dyDescent="0.25">
      <c r="A83" s="4" t="s">
        <v>391</v>
      </c>
      <c r="B83" s="4" t="s">
        <v>392</v>
      </c>
      <c r="C83" s="5">
        <f>+SUM(B84:B85)</f>
        <v>397000</v>
      </c>
      <c r="D83" s="39" t="s">
        <v>271</v>
      </c>
      <c r="E83"/>
      <c r="F83"/>
      <c r="G83"/>
    </row>
    <row r="84" spans="1:7" x14ac:dyDescent="0.25">
      <c r="A84" s="39"/>
      <c r="B84" s="40">
        <v>399000</v>
      </c>
      <c r="C84" s="40" t="s">
        <v>443</v>
      </c>
      <c r="D84" s="3">
        <v>43140</v>
      </c>
      <c r="E84" s="39" t="s">
        <v>444</v>
      </c>
      <c r="F84" s="39" t="s">
        <v>445</v>
      </c>
      <c r="G84" s="39" t="s">
        <v>271</v>
      </c>
    </row>
    <row r="85" spans="1:7" s="39" customFormat="1" x14ac:dyDescent="0.25">
      <c r="B85" s="40">
        <v>-2000</v>
      </c>
      <c r="C85" s="40" t="s">
        <v>446</v>
      </c>
      <c r="D85" s="3">
        <v>43158</v>
      </c>
      <c r="F85" s="39" t="s">
        <v>447</v>
      </c>
    </row>
    <row r="86" spans="1:7" s="39" customFormat="1" x14ac:dyDescent="0.25">
      <c r="A86" s="4" t="s">
        <v>393</v>
      </c>
      <c r="B86" s="4" t="s">
        <v>394</v>
      </c>
      <c r="C86" s="5">
        <f>+SUM(B87:B88)</f>
        <v>233800</v>
      </c>
      <c r="D86" s="39" t="s">
        <v>271</v>
      </c>
      <c r="E86"/>
      <c r="F86"/>
      <c r="G86"/>
    </row>
    <row r="87" spans="1:7" x14ac:dyDescent="0.25">
      <c r="A87" s="39"/>
      <c r="B87" s="40">
        <v>238800</v>
      </c>
      <c r="C87" s="40" t="s">
        <v>448</v>
      </c>
      <c r="D87" s="3">
        <v>43137</v>
      </c>
      <c r="E87" s="39" t="s">
        <v>449</v>
      </c>
      <c r="F87" s="39" t="s">
        <v>450</v>
      </c>
      <c r="G87" s="39" t="s">
        <v>271</v>
      </c>
    </row>
    <row r="88" spans="1:7" s="39" customFormat="1" x14ac:dyDescent="0.25">
      <c r="B88" s="40">
        <v>-5000</v>
      </c>
      <c r="C88" s="40" t="s">
        <v>451</v>
      </c>
      <c r="D88" s="3">
        <v>43158</v>
      </c>
      <c r="F88" s="39" t="s">
        <v>452</v>
      </c>
    </row>
    <row r="89" spans="1:7" x14ac:dyDescent="0.25">
      <c r="A89" s="4" t="s">
        <v>395</v>
      </c>
      <c r="B89" s="4" t="s">
        <v>396</v>
      </c>
      <c r="C89" s="5">
        <v>650200</v>
      </c>
      <c r="D89" s="39" t="s">
        <v>271</v>
      </c>
    </row>
    <row r="90" spans="1:7" s="39" customFormat="1" x14ac:dyDescent="0.25">
      <c r="B90" s="40">
        <v>650200</v>
      </c>
      <c r="C90" s="40" t="s">
        <v>453</v>
      </c>
      <c r="D90" s="3">
        <v>43144</v>
      </c>
      <c r="E90" s="39" t="s">
        <v>454</v>
      </c>
      <c r="F90" s="39" t="s">
        <v>455</v>
      </c>
      <c r="G90" s="39" t="s">
        <v>271</v>
      </c>
    </row>
    <row r="91" spans="1:7" s="39" customFormat="1" x14ac:dyDescent="0.25">
      <c r="A91" s="4" t="s">
        <v>397</v>
      </c>
      <c r="B91" s="4" t="s">
        <v>398</v>
      </c>
      <c r="C91" s="5">
        <f>+SUM(B92:B93)</f>
        <v>357900</v>
      </c>
      <c r="D91" s="39" t="s">
        <v>271</v>
      </c>
      <c r="E91"/>
      <c r="F91"/>
      <c r="G91"/>
    </row>
    <row r="92" spans="1:7" x14ac:dyDescent="0.25">
      <c r="A92" s="39"/>
      <c r="B92" s="40">
        <v>359900</v>
      </c>
      <c r="C92" s="40" t="s">
        <v>456</v>
      </c>
      <c r="D92" s="3">
        <v>43153</v>
      </c>
      <c r="E92" s="39" t="s">
        <v>457</v>
      </c>
      <c r="F92" s="39" t="s">
        <v>458</v>
      </c>
      <c r="G92" s="39" t="s">
        <v>271</v>
      </c>
    </row>
    <row r="93" spans="1:7" s="39" customFormat="1" x14ac:dyDescent="0.25">
      <c r="A93" s="43"/>
      <c r="B93" s="44">
        <v>-2000</v>
      </c>
      <c r="C93" s="44" t="s">
        <v>459</v>
      </c>
      <c r="D93" s="3">
        <v>43158</v>
      </c>
      <c r="F93" s="39" t="s">
        <v>460</v>
      </c>
    </row>
    <row r="94" spans="1:7" s="39" customFormat="1" x14ac:dyDescent="0.25">
      <c r="A94" s="41" t="s">
        <v>399</v>
      </c>
      <c r="B94" s="41" t="s">
        <v>400</v>
      </c>
      <c r="C94" s="42">
        <f>+SUM(B95:B97)</f>
        <v>139871.29999999999</v>
      </c>
      <c r="D94" s="39" t="s">
        <v>506</v>
      </c>
      <c r="E94"/>
      <c r="F94"/>
      <c r="G94"/>
    </row>
    <row r="95" spans="1:7" s="39" customFormat="1" x14ac:dyDescent="0.25">
      <c r="B95" s="40">
        <v>190000</v>
      </c>
      <c r="C95" s="40" t="s">
        <v>461</v>
      </c>
      <c r="D95" s="3">
        <v>43153</v>
      </c>
      <c r="E95" s="39" t="s">
        <v>462</v>
      </c>
      <c r="F95" s="39" t="s">
        <v>463</v>
      </c>
      <c r="G95" s="39" t="s">
        <v>271</v>
      </c>
    </row>
    <row r="96" spans="1:7" x14ac:dyDescent="0.25">
      <c r="A96" s="39"/>
      <c r="B96" s="40">
        <v>-1000</v>
      </c>
      <c r="C96" s="40" t="s">
        <v>464</v>
      </c>
      <c r="D96" s="3">
        <v>43158</v>
      </c>
      <c r="E96" s="39"/>
      <c r="F96" s="39" t="s">
        <v>465</v>
      </c>
      <c r="G96" s="39"/>
    </row>
    <row r="97" spans="1:7" s="39" customFormat="1" x14ac:dyDescent="0.25">
      <c r="B97" s="40">
        <v>-49128.7</v>
      </c>
      <c r="C97" s="40" t="s">
        <v>517</v>
      </c>
      <c r="D97" s="3">
        <v>43158</v>
      </c>
      <c r="F97" s="39" t="s">
        <v>518</v>
      </c>
    </row>
    <row r="98" spans="1:7" s="39" customFormat="1" x14ac:dyDescent="0.25">
      <c r="A98" s="4" t="s">
        <v>519</v>
      </c>
      <c r="B98" s="4" t="s">
        <v>520</v>
      </c>
      <c r="C98" s="5">
        <f>+SUM(B99:B100)</f>
        <v>150500</v>
      </c>
      <c r="D98" s="39" t="s">
        <v>271</v>
      </c>
      <c r="E98"/>
      <c r="F98"/>
      <c r="G98"/>
    </row>
    <row r="99" spans="1:7" x14ac:dyDescent="0.25">
      <c r="A99" s="39"/>
      <c r="B99" s="40">
        <v>153000</v>
      </c>
      <c r="C99" s="40" t="s">
        <v>521</v>
      </c>
      <c r="D99" s="3">
        <v>43158</v>
      </c>
      <c r="E99" s="39" t="s">
        <v>522</v>
      </c>
      <c r="F99" s="39" t="s">
        <v>523</v>
      </c>
      <c r="G99" s="39"/>
    </row>
    <row r="100" spans="1:7" s="39" customFormat="1" x14ac:dyDescent="0.25">
      <c r="B100" s="40">
        <v>-2500</v>
      </c>
      <c r="C100" s="40" t="s">
        <v>524</v>
      </c>
      <c r="D100" s="3">
        <v>43159</v>
      </c>
      <c r="F100" s="39" t="s">
        <v>525</v>
      </c>
    </row>
    <row r="101" spans="1:7" s="39" customFormat="1" x14ac:dyDescent="0.25">
      <c r="A101" s="41" t="s">
        <v>401</v>
      </c>
      <c r="B101" s="41" t="s">
        <v>402</v>
      </c>
      <c r="C101" s="42">
        <f>+SUM(B102:B107)</f>
        <v>289631.03000000003</v>
      </c>
      <c r="D101" s="39" t="s">
        <v>506</v>
      </c>
      <c r="E101"/>
      <c r="F101"/>
      <c r="G101"/>
    </row>
    <row r="102" spans="1:7" s="39" customFormat="1" x14ac:dyDescent="0.25">
      <c r="B102" s="40">
        <v>290800</v>
      </c>
      <c r="C102" s="40" t="s">
        <v>466</v>
      </c>
      <c r="D102" s="3">
        <v>43157</v>
      </c>
      <c r="E102" s="39" t="s">
        <v>467</v>
      </c>
      <c r="F102" s="39" t="s">
        <v>468</v>
      </c>
    </row>
    <row r="103" spans="1:7" s="39" customFormat="1" x14ac:dyDescent="0.25">
      <c r="B103" s="40">
        <v>76950</v>
      </c>
      <c r="C103" s="40" t="s">
        <v>469</v>
      </c>
      <c r="D103" s="3">
        <v>43157</v>
      </c>
      <c r="E103" s="39" t="s">
        <v>467</v>
      </c>
      <c r="F103" s="39" t="s">
        <v>470</v>
      </c>
    </row>
    <row r="104" spans="1:7" s="39" customFormat="1" x14ac:dyDescent="0.25">
      <c r="B104" s="40">
        <v>63000.01</v>
      </c>
      <c r="C104" s="40" t="s">
        <v>471</v>
      </c>
      <c r="D104" s="3">
        <v>43158</v>
      </c>
      <c r="E104" s="39" t="s">
        <v>467</v>
      </c>
      <c r="F104" s="39" t="s">
        <v>472</v>
      </c>
    </row>
    <row r="105" spans="1:7" s="39" customFormat="1" x14ac:dyDescent="0.25">
      <c r="B105" s="40">
        <v>-5000</v>
      </c>
      <c r="C105" s="40" t="s">
        <v>473</v>
      </c>
      <c r="D105" s="3">
        <v>43158</v>
      </c>
      <c r="F105" s="39" t="s">
        <v>474</v>
      </c>
    </row>
    <row r="106" spans="1:7" s="39" customFormat="1" x14ac:dyDescent="0.25">
      <c r="B106" s="40">
        <v>-122168.98</v>
      </c>
      <c r="C106" s="40" t="s">
        <v>526</v>
      </c>
      <c r="D106" s="3">
        <v>43158</v>
      </c>
      <c r="F106" s="39" t="s">
        <v>527</v>
      </c>
    </row>
    <row r="107" spans="1:7" s="39" customFormat="1" x14ac:dyDescent="0.25">
      <c r="B107" s="40">
        <v>-13950</v>
      </c>
      <c r="C107" s="40" t="s">
        <v>528</v>
      </c>
      <c r="D107" s="3">
        <v>43158</v>
      </c>
      <c r="F107" s="39" t="s">
        <v>529</v>
      </c>
    </row>
    <row r="108" spans="1:7" s="39" customFormat="1" x14ac:dyDescent="0.25">
      <c r="A108" s="4" t="s">
        <v>530</v>
      </c>
      <c r="B108" s="4" t="s">
        <v>531</v>
      </c>
      <c r="C108" s="5">
        <f>+SUM(B109:B110)</f>
        <v>374000</v>
      </c>
      <c r="D108" s="39" t="s">
        <v>271</v>
      </c>
    </row>
    <row r="109" spans="1:7" x14ac:dyDescent="0.25">
      <c r="A109" s="39"/>
      <c r="B109" s="40">
        <v>375000</v>
      </c>
      <c r="C109" s="40" t="s">
        <v>532</v>
      </c>
      <c r="D109" s="3">
        <v>43158</v>
      </c>
      <c r="E109" s="39" t="s">
        <v>533</v>
      </c>
      <c r="F109" s="39" t="s">
        <v>534</v>
      </c>
      <c r="G109" s="39"/>
    </row>
    <row r="110" spans="1:7" s="39" customFormat="1" x14ac:dyDescent="0.25">
      <c r="B110" s="40">
        <v>-1000</v>
      </c>
      <c r="C110" s="40" t="s">
        <v>535</v>
      </c>
      <c r="D110" s="3">
        <v>43159</v>
      </c>
      <c r="F110" s="39" t="s">
        <v>536</v>
      </c>
    </row>
    <row r="111" spans="1:7" x14ac:dyDescent="0.25">
      <c r="A111" s="41" t="s">
        <v>403</v>
      </c>
      <c r="B111" s="41" t="s">
        <v>404</v>
      </c>
      <c r="C111" s="42">
        <f>+B112</f>
        <v>13000</v>
      </c>
      <c r="D111" t="s">
        <v>240</v>
      </c>
    </row>
    <row r="112" spans="1:7" s="39" customFormat="1" x14ac:dyDescent="0.25">
      <c r="B112" s="40">
        <v>13000</v>
      </c>
      <c r="C112" s="40" t="s">
        <v>475</v>
      </c>
      <c r="D112" s="3">
        <v>43155</v>
      </c>
      <c r="E112" s="39" t="s">
        <v>481</v>
      </c>
      <c r="F112" s="39" t="s">
        <v>476</v>
      </c>
    </row>
    <row r="113" spans="1:7" x14ac:dyDescent="0.25">
      <c r="A113" s="4" t="s">
        <v>405</v>
      </c>
      <c r="B113" s="4" t="s">
        <v>406</v>
      </c>
      <c r="C113" s="5">
        <f>+B114</f>
        <v>274700</v>
      </c>
      <c r="D113" s="39" t="s">
        <v>271</v>
      </c>
    </row>
    <row r="114" spans="1:7" x14ac:dyDescent="0.25">
      <c r="A114" s="39"/>
      <c r="B114" s="40">
        <v>274700</v>
      </c>
      <c r="C114" s="40" t="s">
        <v>477</v>
      </c>
      <c r="D114" s="3">
        <v>43154</v>
      </c>
      <c r="E114" s="39" t="s">
        <v>478</v>
      </c>
      <c r="F114" s="39" t="s">
        <v>479</v>
      </c>
      <c r="G114" s="39" t="s">
        <v>271</v>
      </c>
    </row>
    <row r="115" spans="1:7" s="39" customFormat="1" x14ac:dyDescent="0.25">
      <c r="A115" s="4" t="s">
        <v>537</v>
      </c>
      <c r="B115" s="4" t="s">
        <v>538</v>
      </c>
      <c r="C115" s="5">
        <f>+SUM(B116:B118)</f>
        <v>389000</v>
      </c>
      <c r="D115" s="39" t="s">
        <v>271</v>
      </c>
      <c r="E115"/>
      <c r="F115"/>
      <c r="G115"/>
    </row>
    <row r="116" spans="1:7" x14ac:dyDescent="0.25">
      <c r="B116">
        <v>399000</v>
      </c>
      <c r="C116" s="24" t="s">
        <v>539</v>
      </c>
      <c r="D116" s="3">
        <v>43158</v>
      </c>
      <c r="E116" t="s">
        <v>540</v>
      </c>
      <c r="F116" t="s">
        <v>541</v>
      </c>
      <c r="G116" s="39"/>
    </row>
    <row r="117" spans="1:7" x14ac:dyDescent="0.25">
      <c r="A117" s="39"/>
      <c r="B117" s="39">
        <v>-10000</v>
      </c>
      <c r="C117" s="39" t="s">
        <v>544</v>
      </c>
      <c r="D117" s="3">
        <v>43139</v>
      </c>
      <c r="E117" s="39"/>
      <c r="F117" s="39" t="s">
        <v>525</v>
      </c>
      <c r="G117" s="39"/>
    </row>
    <row r="118" spans="1:7" x14ac:dyDescent="0.25">
      <c r="A118" s="41" t="s">
        <v>542</v>
      </c>
      <c r="B118" s="41" t="s">
        <v>543</v>
      </c>
      <c r="C118" s="42">
        <f>+SUM(B119:B120)</f>
        <v>100000</v>
      </c>
      <c r="D118" s="39" t="s">
        <v>506</v>
      </c>
      <c r="E118" s="39"/>
      <c r="F118" s="39"/>
      <c r="G118" s="39"/>
    </row>
    <row r="119" spans="1:7" x14ac:dyDescent="0.25">
      <c r="A119" s="39"/>
      <c r="B119" s="39">
        <v>404064</v>
      </c>
      <c r="C119" s="39" t="s">
        <v>545</v>
      </c>
      <c r="D119" s="3">
        <v>43158</v>
      </c>
      <c r="E119" s="39" t="s">
        <v>546</v>
      </c>
      <c r="F119" s="39" t="s">
        <v>547</v>
      </c>
    </row>
    <row r="120" spans="1:7" x14ac:dyDescent="0.25">
      <c r="B120">
        <v>-304064</v>
      </c>
      <c r="C120" t="s">
        <v>548</v>
      </c>
      <c r="D120" s="3">
        <v>43159</v>
      </c>
      <c r="F120" t="s">
        <v>549</v>
      </c>
    </row>
    <row r="121" spans="1:7" x14ac:dyDescent="0.25">
      <c r="A121" s="41" t="s">
        <v>550</v>
      </c>
      <c r="B121" s="41" t="s">
        <v>551</v>
      </c>
      <c r="C121" s="42">
        <f>+SUM(B122:B124)</f>
        <v>158801.51999999999</v>
      </c>
      <c r="D121" s="39" t="s">
        <v>557</v>
      </c>
      <c r="E121" s="39"/>
      <c r="F121" s="39"/>
    </row>
    <row r="122" spans="1:7" x14ac:dyDescent="0.25">
      <c r="A122" s="39"/>
      <c r="B122" s="39">
        <v>399000</v>
      </c>
      <c r="C122" s="39" t="s">
        <v>552</v>
      </c>
      <c r="D122" s="3">
        <v>43158</v>
      </c>
      <c r="E122" s="39" t="s">
        <v>553</v>
      </c>
      <c r="F122" s="39" t="s">
        <v>554</v>
      </c>
    </row>
    <row r="123" spans="1:7" x14ac:dyDescent="0.25">
      <c r="B123">
        <v>-235198.48</v>
      </c>
      <c r="C123" t="s">
        <v>555</v>
      </c>
      <c r="D123" s="3">
        <v>43158</v>
      </c>
      <c r="F123" t="s">
        <v>556</v>
      </c>
    </row>
    <row r="124" spans="1:7" x14ac:dyDescent="0.25">
      <c r="B124">
        <v>-5000</v>
      </c>
      <c r="C124" t="s">
        <v>623</v>
      </c>
      <c r="D124" s="3">
        <v>43159</v>
      </c>
      <c r="F124" t="s">
        <v>624</v>
      </c>
    </row>
    <row r="125" spans="1:7" x14ac:dyDescent="0.25">
      <c r="A125" s="4" t="s">
        <v>558</v>
      </c>
      <c r="B125" s="4" t="s">
        <v>559</v>
      </c>
      <c r="C125" s="5">
        <f>+SUM(B126:B127)</f>
        <v>308900</v>
      </c>
      <c r="D125" s="39"/>
      <c r="E125" s="39"/>
      <c r="F125" s="39"/>
    </row>
    <row r="126" spans="1:7" x14ac:dyDescent="0.25">
      <c r="A126" s="39"/>
      <c r="B126" s="39">
        <v>359900</v>
      </c>
      <c r="C126" s="39" t="s">
        <v>560</v>
      </c>
      <c r="D126" s="3">
        <v>43159</v>
      </c>
      <c r="E126" s="39" t="s">
        <v>564</v>
      </c>
      <c r="F126" s="39" t="s">
        <v>561</v>
      </c>
    </row>
    <row r="127" spans="1:7" x14ac:dyDescent="0.25">
      <c r="A127" s="39"/>
      <c r="B127" s="39">
        <v>-51000</v>
      </c>
      <c r="C127" s="39" t="s">
        <v>562</v>
      </c>
      <c r="D127" s="3">
        <v>43159</v>
      </c>
      <c r="E127" s="39"/>
      <c r="F127" s="39" t="s">
        <v>563</v>
      </c>
    </row>
    <row r="128" spans="1:7" x14ac:dyDescent="0.25">
      <c r="A128" s="4" t="s">
        <v>565</v>
      </c>
      <c r="B128" s="4" t="s">
        <v>566</v>
      </c>
      <c r="C128" s="5">
        <f>+SUM(B129:B131)</f>
        <v>211600</v>
      </c>
      <c r="D128" s="39"/>
      <c r="E128" s="39"/>
      <c r="F128" s="39"/>
    </row>
    <row r="129" spans="1:7" x14ac:dyDescent="0.25">
      <c r="A129" s="39"/>
      <c r="B129" s="39">
        <v>216600</v>
      </c>
      <c r="C129" s="39" t="s">
        <v>567</v>
      </c>
      <c r="D129" s="3">
        <v>43158</v>
      </c>
      <c r="E129" s="39" t="s">
        <v>568</v>
      </c>
      <c r="F129" s="39" t="s">
        <v>569</v>
      </c>
    </row>
    <row r="130" spans="1:7" s="39" customFormat="1" x14ac:dyDescent="0.25">
      <c r="B130" s="39">
        <v>-5000</v>
      </c>
      <c r="C130" s="39" t="s">
        <v>625</v>
      </c>
      <c r="D130" s="3">
        <v>43159</v>
      </c>
      <c r="F130" s="39" t="s">
        <v>626</v>
      </c>
    </row>
    <row r="131" spans="1:7" x14ac:dyDescent="0.25">
      <c r="A131" s="4" t="s">
        <v>570</v>
      </c>
      <c r="B131" s="4" t="s">
        <v>571</v>
      </c>
      <c r="C131" s="5">
        <f>+SUM(B132:B133)</f>
        <v>319400</v>
      </c>
      <c r="D131" s="39"/>
      <c r="E131" s="39"/>
      <c r="F131" s="39"/>
    </row>
    <row r="132" spans="1:7" x14ac:dyDescent="0.25">
      <c r="A132" s="39"/>
      <c r="B132" s="39">
        <v>319400</v>
      </c>
      <c r="C132" s="39" t="s">
        <v>572</v>
      </c>
      <c r="D132" s="3">
        <v>43158</v>
      </c>
      <c r="E132" s="39" t="s">
        <v>573</v>
      </c>
      <c r="F132" s="39" t="s">
        <v>574</v>
      </c>
    </row>
    <row r="133" spans="1:7" s="39" customFormat="1" x14ac:dyDescent="0.25">
      <c r="A133" s="4" t="s">
        <v>575</v>
      </c>
      <c r="B133" s="4" t="s">
        <v>576</v>
      </c>
      <c r="C133" s="5">
        <f>+SUM(B134:B136)</f>
        <v>299400</v>
      </c>
      <c r="G133"/>
    </row>
    <row r="134" spans="1:7" x14ac:dyDescent="0.25">
      <c r="A134" s="39"/>
      <c r="B134" s="39">
        <v>319400</v>
      </c>
      <c r="C134" s="39" t="s">
        <v>579</v>
      </c>
      <c r="D134" s="3">
        <v>43158</v>
      </c>
      <c r="E134" s="39" t="s">
        <v>580</v>
      </c>
      <c r="F134" s="39" t="s">
        <v>581</v>
      </c>
    </row>
    <row r="135" spans="1:7" x14ac:dyDescent="0.25">
      <c r="A135" s="39"/>
      <c r="B135" s="45">
        <v>-20000</v>
      </c>
      <c r="C135" s="46" t="s">
        <v>582</v>
      </c>
      <c r="D135" s="3">
        <v>43159</v>
      </c>
      <c r="E135" s="39"/>
      <c r="F135" s="39" t="s">
        <v>583</v>
      </c>
      <c r="G135" s="39"/>
    </row>
    <row r="136" spans="1:7" x14ac:dyDescent="0.25">
      <c r="A136" s="4" t="s">
        <v>577</v>
      </c>
      <c r="B136" s="4" t="s">
        <v>578</v>
      </c>
      <c r="C136" s="5">
        <f>+SUM(B137:B138)</f>
        <v>399000</v>
      </c>
      <c r="D136" s="39"/>
      <c r="E136" s="39"/>
      <c r="F136" s="39"/>
    </row>
    <row r="137" spans="1:7" x14ac:dyDescent="0.25">
      <c r="A137" s="39"/>
      <c r="B137" s="39">
        <v>399000</v>
      </c>
      <c r="C137" s="39" t="s">
        <v>584</v>
      </c>
      <c r="D137" s="3">
        <v>43158</v>
      </c>
      <c r="E137" s="39" t="s">
        <v>585</v>
      </c>
      <c r="F137" s="39" t="s">
        <v>586</v>
      </c>
    </row>
    <row r="138" spans="1:7" x14ac:dyDescent="0.25">
      <c r="A138" s="4" t="s">
        <v>627</v>
      </c>
      <c r="B138" s="4" t="s">
        <v>628</v>
      </c>
      <c r="C138" s="5">
        <f>+SUM(B139:B140)</f>
        <v>249400</v>
      </c>
      <c r="D138" s="39"/>
      <c r="E138" s="39"/>
      <c r="F138" s="39"/>
    </row>
    <row r="139" spans="1:7" x14ac:dyDescent="0.25">
      <c r="A139" s="39"/>
      <c r="B139" s="39">
        <v>279400</v>
      </c>
      <c r="C139" s="39" t="s">
        <v>629</v>
      </c>
      <c r="D139" s="3">
        <v>43159</v>
      </c>
      <c r="E139" s="39" t="s">
        <v>630</v>
      </c>
      <c r="F139" s="39" t="s">
        <v>631</v>
      </c>
    </row>
    <row r="140" spans="1:7" x14ac:dyDescent="0.25">
      <c r="B140">
        <v>-30000</v>
      </c>
      <c r="C140" t="s">
        <v>330</v>
      </c>
      <c r="D140" s="3">
        <v>43159</v>
      </c>
      <c r="F140" t="s">
        <v>632</v>
      </c>
    </row>
  </sheetData>
  <autoFilter ref="A6:F137"/>
  <sortState ref="A1:C41">
    <sortCondition ref="A1:A41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</vt:lpstr>
      <vt:lpstr>PEND</vt:lpstr>
      <vt:lpstr>FEB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2018-02-26T22:45:21Z</dcterms:created>
  <dcterms:modified xsi:type="dcterms:W3CDTF">2018-03-01T02:30:23Z</dcterms:modified>
</cp:coreProperties>
</file>