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0" windowWidth="20730" windowHeight="1152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definedNames>
    <definedName name="_xlnm._FilterDatabase" localSheetId="3" hidden="1">ABR!$A$9:$Q$67</definedName>
    <definedName name="_xlnm._FilterDatabase" localSheetId="7" hidden="1">AGO!$A$9:$L$107</definedName>
    <definedName name="_xlnm._FilterDatabase" localSheetId="11" hidden="1">DIC!$A$10:$I$77</definedName>
    <definedName name="_xlnm._FilterDatabase" localSheetId="0" hidden="1">ENE!$A$9:$M$87</definedName>
    <definedName name="_xlnm._FilterDatabase" localSheetId="1" hidden="1">FEB!$A$5:$Q$59</definedName>
    <definedName name="_xlnm._FilterDatabase" localSheetId="6" hidden="1">JUL!$A$10:$I$96</definedName>
    <definedName name="_xlnm._FilterDatabase" localSheetId="5" hidden="1">JUN!$A$10:$J$90</definedName>
    <definedName name="_xlnm._FilterDatabase" localSheetId="2" hidden="1">MAR!$A$8:$I$83</definedName>
    <definedName name="_xlnm._FilterDatabase" localSheetId="4" hidden="1">MAY!$A$9:$N$105</definedName>
    <definedName name="_xlnm._FilterDatabase" localSheetId="9" hidden="1">OCT!$A$9:$E$75</definedName>
    <definedName name="_xlnm._FilterDatabase" localSheetId="8" hidden="1">SEP!$A$10:$I$73</definedName>
  </definedNames>
  <calcPr calcId="144525"/>
</workbook>
</file>

<file path=xl/calcChain.xml><?xml version="1.0" encoding="utf-8"?>
<calcChain xmlns="http://schemas.openxmlformats.org/spreadsheetml/2006/main">
  <c r="D7" i="12" l="1"/>
  <c r="D3" i="11" l="1"/>
  <c r="O42" i="10" l="1"/>
  <c r="N42" i="10"/>
  <c r="D7" i="10" l="1"/>
  <c r="D7" i="9"/>
  <c r="O45" i="8" l="1"/>
  <c r="O25" i="8"/>
  <c r="D7" i="8"/>
  <c r="N84" i="7"/>
  <c r="D7" i="7" l="1"/>
  <c r="P85" i="6" l="1"/>
  <c r="P84" i="6"/>
  <c r="P83" i="6"/>
  <c r="P82" i="6"/>
  <c r="D3" i="2" l="1"/>
  <c r="O66" i="4" l="1"/>
  <c r="O88" i="5"/>
  <c r="O60" i="5"/>
  <c r="O23" i="5"/>
  <c r="O37" i="5"/>
  <c r="O23" i="4"/>
  <c r="O21" i="4"/>
  <c r="O17" i="4"/>
  <c r="O68" i="3"/>
  <c r="O54" i="3"/>
  <c r="O32" i="3"/>
  <c r="O19" i="3"/>
  <c r="P51" i="2" l="1"/>
  <c r="P39" i="2"/>
  <c r="P59" i="2"/>
  <c r="P14" i="2" l="1"/>
  <c r="P25" i="2"/>
  <c r="P49" i="1"/>
  <c r="P21" i="1"/>
  <c r="P79" i="1"/>
  <c r="P33" i="1" l="1"/>
  <c r="D7" i="6"/>
  <c r="P15" i="2"/>
  <c r="N15" i="2"/>
  <c r="D7" i="5"/>
  <c r="D7" i="4" l="1"/>
  <c r="P32" i="2" l="1"/>
  <c r="O32" i="2"/>
  <c r="N20" i="2" l="1"/>
  <c r="D6" i="3"/>
  <c r="Q32" i="2"/>
  <c r="M40" i="2"/>
  <c r="N40" i="2" s="1"/>
</calcChain>
</file>

<file path=xl/sharedStrings.xml><?xml version="1.0" encoding="utf-8"?>
<sst xmlns="http://schemas.openxmlformats.org/spreadsheetml/2006/main" count="4363" uniqueCount="2485">
  <si>
    <t>Estado de cuenta de Partes y Capacitación al 31 de Enero de 2017.</t>
  </si>
  <si>
    <t>Total Adeudo</t>
  </si>
  <si>
    <t>Num</t>
  </si>
  <si>
    <t>Factura</t>
  </si>
  <si>
    <t>Monto de</t>
  </si>
  <si>
    <t>Distribuidor</t>
  </si>
  <si>
    <t>Fecha</t>
  </si>
  <si>
    <t>Adeudo Total</t>
  </si>
  <si>
    <t>01 a 30 días</t>
  </si>
  <si>
    <t>31 a 60  días</t>
  </si>
  <si>
    <t>61 a 90  días</t>
  </si>
  <si>
    <t>91 a 120  días</t>
  </si>
  <si>
    <t>121+</t>
  </si>
  <si>
    <t>B000391774</t>
  </si>
  <si>
    <t>2017-01-03</t>
  </si>
  <si>
    <t>B000391775</t>
  </si>
  <si>
    <t>B000391776</t>
  </si>
  <si>
    <t>B000392057</t>
  </si>
  <si>
    <t>2017-01-04</t>
  </si>
  <si>
    <t>B000392058</t>
  </si>
  <si>
    <t>B000392177</t>
  </si>
  <si>
    <t>B000392329</t>
  </si>
  <si>
    <t>2017-01-05</t>
  </si>
  <si>
    <t>B000392330</t>
  </si>
  <si>
    <t>B000392331</t>
  </si>
  <si>
    <t>B000392565</t>
  </si>
  <si>
    <t>2017-01-06</t>
  </si>
  <si>
    <t>B000392566</t>
  </si>
  <si>
    <t>WM00017288</t>
  </si>
  <si>
    <t>2017-01-07</t>
  </si>
  <si>
    <t>B000392881</t>
  </si>
  <si>
    <t>2017-01-09</t>
  </si>
  <si>
    <t>B000392882</t>
  </si>
  <si>
    <t>B000392883</t>
  </si>
  <si>
    <t>B000393146</t>
  </si>
  <si>
    <t>2017-01-10</t>
  </si>
  <si>
    <t>B000393358</t>
  </si>
  <si>
    <t>2017-01-11</t>
  </si>
  <si>
    <t>B000393494</t>
  </si>
  <si>
    <t>B000393652</t>
  </si>
  <si>
    <t>2017-01-12</t>
  </si>
  <si>
    <t>B000393653</t>
  </si>
  <si>
    <t>B000393654</t>
  </si>
  <si>
    <t>B000393909</t>
  </si>
  <si>
    <t>2017-01-13</t>
  </si>
  <si>
    <t>B000393910</t>
  </si>
  <si>
    <t>WM00017358</t>
  </si>
  <si>
    <t>2017-01-14</t>
  </si>
  <si>
    <t>B000394238</t>
  </si>
  <si>
    <t>2017-01-16</t>
  </si>
  <si>
    <t>B000394239</t>
  </si>
  <si>
    <t>B000394240</t>
  </si>
  <si>
    <t>B000394376</t>
  </si>
  <si>
    <t>B000394570</t>
  </si>
  <si>
    <t>2017-01-17</t>
  </si>
  <si>
    <t>B000394571</t>
  </si>
  <si>
    <t>B000394572</t>
  </si>
  <si>
    <t>B000394573</t>
  </si>
  <si>
    <t>B000394574</t>
  </si>
  <si>
    <t>B000394575</t>
  </si>
  <si>
    <t>B000394758</t>
  </si>
  <si>
    <t>D000025158</t>
  </si>
  <si>
    <t>2017-01-18</t>
  </si>
  <si>
    <t>B000394852</t>
  </si>
  <si>
    <t>2017-01-19</t>
  </si>
  <si>
    <t>D000025226</t>
  </si>
  <si>
    <t>D000025294</t>
  </si>
  <si>
    <t>2017-01-20</t>
  </si>
  <si>
    <t>WM00017430</t>
  </si>
  <si>
    <t>2017-01-21</t>
  </si>
  <si>
    <t>B000395163</t>
  </si>
  <si>
    <t>2017-01-23</t>
  </si>
  <si>
    <t>B000395164</t>
  </si>
  <si>
    <t>B000395165</t>
  </si>
  <si>
    <t>B000395166</t>
  </si>
  <si>
    <t>B000395167</t>
  </si>
  <si>
    <t>B000395168</t>
  </si>
  <si>
    <t>B000395560</t>
  </si>
  <si>
    <t>2017-01-24</t>
  </si>
  <si>
    <t>B000395561</t>
  </si>
  <si>
    <t>B000395562</t>
  </si>
  <si>
    <t>B000395810</t>
  </si>
  <si>
    <t>2017-01-25</t>
  </si>
  <si>
    <t>B000395811</t>
  </si>
  <si>
    <t>B000395922</t>
  </si>
  <si>
    <t>C000013119</t>
  </si>
  <si>
    <t>C000013120</t>
  </si>
  <si>
    <t>D000025367</t>
  </si>
  <si>
    <t>B000396113</t>
  </si>
  <si>
    <t>2017-01-26</t>
  </si>
  <si>
    <t>B000396114</t>
  </si>
  <si>
    <t>B000396115</t>
  </si>
  <si>
    <t>B000396328</t>
  </si>
  <si>
    <t>B000396329</t>
  </si>
  <si>
    <t>C000013160</t>
  </si>
  <si>
    <t>B000396403</t>
  </si>
  <si>
    <t>2017-01-27</t>
  </si>
  <si>
    <t>B000396581</t>
  </si>
  <si>
    <t>B000396582</t>
  </si>
  <si>
    <t>B000396583</t>
  </si>
  <si>
    <t>B000396584</t>
  </si>
  <si>
    <t>B000396585</t>
  </si>
  <si>
    <t>B000396586</t>
  </si>
  <si>
    <t>D000025421</t>
  </si>
  <si>
    <t>WM00017494</t>
  </si>
  <si>
    <t>2017-01-28</t>
  </si>
  <si>
    <t>B000397403</t>
  </si>
  <si>
    <t>2017-01-30</t>
  </si>
  <si>
    <t>B000397404</t>
  </si>
  <si>
    <t>B000397405</t>
  </si>
  <si>
    <t>B000397594</t>
  </si>
  <si>
    <t>C000013188</t>
  </si>
  <si>
    <t>D000025488</t>
  </si>
  <si>
    <t>B000397752</t>
  </si>
  <si>
    <t>2017-01-31</t>
  </si>
  <si>
    <t>D000025550</t>
  </si>
  <si>
    <t>XS345159</t>
  </si>
  <si>
    <t>D-236</t>
  </si>
  <si>
    <t>R-3482</t>
  </si>
  <si>
    <t>XS351488</t>
  </si>
  <si>
    <t>D-421</t>
  </si>
  <si>
    <t>R-3486</t>
  </si>
  <si>
    <t>O880409</t>
  </si>
  <si>
    <t>D-425</t>
  </si>
  <si>
    <t>R-3487</t>
  </si>
  <si>
    <t>XS358288</t>
  </si>
  <si>
    <t>D-463</t>
  </si>
  <si>
    <t>R-3488</t>
  </si>
  <si>
    <t>XS365161</t>
  </si>
  <si>
    <t>D-530</t>
  </si>
  <si>
    <t>R-3489</t>
  </si>
  <si>
    <t>XS371152</t>
  </si>
  <si>
    <t>D-721</t>
  </si>
  <si>
    <t>R-3493</t>
  </si>
  <si>
    <t>XS377739</t>
  </si>
  <si>
    <t>D-838</t>
  </si>
  <si>
    <t>R-3504</t>
  </si>
  <si>
    <t>T177894</t>
  </si>
  <si>
    <t>D-926</t>
  </si>
  <si>
    <t>R-3506</t>
  </si>
  <si>
    <t>XS384241</t>
  </si>
  <si>
    <t>D-923</t>
  </si>
  <si>
    <t>R-3505</t>
  </si>
  <si>
    <t>XS390329</t>
  </si>
  <si>
    <t>D-1038</t>
  </si>
  <si>
    <t>R-3508</t>
  </si>
  <si>
    <t>XS396877</t>
  </si>
  <si>
    <t>D-1132</t>
  </si>
  <si>
    <t>R-3509</t>
  </si>
  <si>
    <t>XS403298</t>
  </si>
  <si>
    <t>D-1459</t>
  </si>
  <si>
    <t>R-3511</t>
  </si>
  <si>
    <t>XS408810</t>
  </si>
  <si>
    <t>D-1567</t>
  </si>
  <si>
    <t>R-3517</t>
  </si>
  <si>
    <t>XC408809</t>
  </si>
  <si>
    <t>D-1566</t>
  </si>
  <si>
    <t>R-3516</t>
  </si>
  <si>
    <t>O892643</t>
  </si>
  <si>
    <t>D-1640</t>
  </si>
  <si>
    <t>D-3525</t>
  </si>
  <si>
    <t>XS434633</t>
  </si>
  <si>
    <t>D-2210</t>
  </si>
  <si>
    <t>R-3544</t>
  </si>
  <si>
    <t>XS411992</t>
  </si>
  <si>
    <t>D-2211</t>
  </si>
  <si>
    <t>R-3545</t>
  </si>
  <si>
    <t>O897202</t>
  </si>
  <si>
    <t>D-2258</t>
  </si>
  <si>
    <t>R-3546</t>
  </si>
  <si>
    <t>XS434478</t>
  </si>
  <si>
    <t>D-2378</t>
  </si>
  <si>
    <t>R-3547</t>
  </si>
  <si>
    <t>XS440643</t>
  </si>
  <si>
    <t>D-2428</t>
  </si>
  <si>
    <t>R-3548</t>
  </si>
  <si>
    <t>D-3504</t>
  </si>
  <si>
    <t>D  1,498</t>
  </si>
  <si>
    <t>T187855</t>
  </si>
  <si>
    <t>D-2621</t>
  </si>
  <si>
    <t>R-3555</t>
  </si>
  <si>
    <t>XS447136</t>
  </si>
  <si>
    <t>D-2620</t>
  </si>
  <si>
    <t>R-3554</t>
  </si>
  <si>
    <t>XS453465</t>
  </si>
  <si>
    <t>D-2759</t>
  </si>
  <si>
    <t>R-3558</t>
  </si>
  <si>
    <t>O905540</t>
  </si>
  <si>
    <t>D-2760</t>
  </si>
  <si>
    <t>R-3559</t>
  </si>
  <si>
    <t>XS459708</t>
  </si>
  <si>
    <t>D-2906</t>
  </si>
  <si>
    <t>R-3562</t>
  </si>
  <si>
    <t>XS465995</t>
  </si>
  <si>
    <t>D-3168</t>
  </si>
  <si>
    <t>R-3571</t>
  </si>
  <si>
    <t>XS471840</t>
  </si>
  <si>
    <t>D-3299</t>
  </si>
  <si>
    <t>R-3572</t>
  </si>
  <si>
    <t>T190703</t>
  </si>
  <si>
    <t>D-3459</t>
  </si>
  <si>
    <t>R-3575</t>
  </si>
  <si>
    <t>D-1974</t>
  </si>
  <si>
    <t>D-3078</t>
  </si>
  <si>
    <t>D-3406</t>
  </si>
  <si>
    <t>D-3463</t>
  </si>
  <si>
    <t>D-3505</t>
  </si>
  <si>
    <t>D-2629</t>
  </si>
  <si>
    <t>D-3631</t>
  </si>
  <si>
    <t>Estado de Cuenta de Partes y Capacitación al 28 de Febrero de 2017.</t>
  </si>
  <si>
    <t>B000398084</t>
  </si>
  <si>
    <t>2017-02-01</t>
  </si>
  <si>
    <t>B000398085</t>
  </si>
  <si>
    <t>B000398086</t>
  </si>
  <si>
    <t>B000398349</t>
  </si>
  <si>
    <t>2017-02-02</t>
  </si>
  <si>
    <t>B000398473</t>
  </si>
  <si>
    <t>B000398644</t>
  </si>
  <si>
    <t>2017-02-03</t>
  </si>
  <si>
    <t>B000398645</t>
  </si>
  <si>
    <t>B000398646</t>
  </si>
  <si>
    <t>WM00017564</t>
  </si>
  <si>
    <t>2017-02-04</t>
  </si>
  <si>
    <t>B000398898</t>
  </si>
  <si>
    <t>2017-02-07</t>
  </si>
  <si>
    <t>B000399068</t>
  </si>
  <si>
    <t>B000399256</t>
  </si>
  <si>
    <t>2017-02-08</t>
  </si>
  <si>
    <t>B000399355</t>
  </si>
  <si>
    <t>B000399464</t>
  </si>
  <si>
    <t>B000399493</t>
  </si>
  <si>
    <t>2017-02-09</t>
  </si>
  <si>
    <t>B000399617</t>
  </si>
  <si>
    <t>B000399618</t>
  </si>
  <si>
    <t>B000399846</t>
  </si>
  <si>
    <t>2017-02-10</t>
  </si>
  <si>
    <t>B000399967</t>
  </si>
  <si>
    <t>WM00017636</t>
  </si>
  <si>
    <t>2017-02-11</t>
  </si>
  <si>
    <t>B000400127</t>
  </si>
  <si>
    <t>2017-02-13</t>
  </si>
  <si>
    <t>B000400128</t>
  </si>
  <si>
    <t>B000400129</t>
  </si>
  <si>
    <t>B000400400</t>
  </si>
  <si>
    <t>2017-02-14</t>
  </si>
  <si>
    <t>B000400490</t>
  </si>
  <si>
    <t>C000013295</t>
  </si>
  <si>
    <t>B000400520</t>
  </si>
  <si>
    <t>2017-02-15</t>
  </si>
  <si>
    <t>B000400634</t>
  </si>
  <si>
    <t>B000400797</t>
  </si>
  <si>
    <t>B000400798</t>
  </si>
  <si>
    <t>B000400799</t>
  </si>
  <si>
    <t>B000400980</t>
  </si>
  <si>
    <t>2017-02-16</t>
  </si>
  <si>
    <t>B000401227</t>
  </si>
  <si>
    <t>2017-02-17</t>
  </si>
  <si>
    <t>WM00017701</t>
  </si>
  <si>
    <t>2017-02-18</t>
  </si>
  <si>
    <t>B000401362</t>
  </si>
  <si>
    <t>2017-02-20</t>
  </si>
  <si>
    <t>B000401411</t>
  </si>
  <si>
    <t>B000401645</t>
  </si>
  <si>
    <t>2017-02-21</t>
  </si>
  <si>
    <t>B000401821</t>
  </si>
  <si>
    <t>2017-02-22</t>
  </si>
  <si>
    <t>B000401945</t>
  </si>
  <si>
    <t>B000402129</t>
  </si>
  <si>
    <t>2017-02-23</t>
  </si>
  <si>
    <t>B000402130</t>
  </si>
  <si>
    <t>B000402131</t>
  </si>
  <si>
    <t>B000402484</t>
  </si>
  <si>
    <t>2017-02-24</t>
  </si>
  <si>
    <t>B000402485</t>
  </si>
  <si>
    <t>B000402486</t>
  </si>
  <si>
    <t>WM00017773</t>
  </si>
  <si>
    <t>2017-02-25</t>
  </si>
  <si>
    <t>B000402875</t>
  </si>
  <si>
    <t>2017-02-27</t>
  </si>
  <si>
    <t>B000402876</t>
  </si>
  <si>
    <t>B000402877</t>
  </si>
  <si>
    <t>B000402878</t>
  </si>
  <si>
    <t>C000013348</t>
  </si>
  <si>
    <t>B000403249</t>
  </si>
  <si>
    <t>2017-02-28</t>
  </si>
  <si>
    <t>B000403250</t>
  </si>
  <si>
    <t>XS478769</t>
  </si>
  <si>
    <t>D-1</t>
  </si>
  <si>
    <t>R3576</t>
  </si>
  <si>
    <t>XS484114</t>
  </si>
  <si>
    <t>D114</t>
  </si>
  <si>
    <t>R-3580</t>
  </si>
  <si>
    <t>XS489925</t>
  </si>
  <si>
    <t>D-296</t>
  </si>
  <si>
    <t>R-3591</t>
  </si>
  <si>
    <t>XS502034</t>
  </si>
  <si>
    <t>D-396</t>
  </si>
  <si>
    <t>R-3593</t>
  </si>
  <si>
    <t>XS508159</t>
  </si>
  <si>
    <t>D-480</t>
  </si>
  <si>
    <t>R-3596</t>
  </si>
  <si>
    <t>D-518</t>
  </si>
  <si>
    <t>R-3599</t>
  </si>
  <si>
    <t>XS483638</t>
  </si>
  <si>
    <t>XS-514076</t>
  </si>
  <si>
    <t>D-613</t>
  </si>
  <si>
    <t>R-3604</t>
  </si>
  <si>
    <t>O918820</t>
  </si>
  <si>
    <t>D-614</t>
  </si>
  <si>
    <t>R-3605</t>
  </si>
  <si>
    <t>XS519568</t>
  </si>
  <si>
    <t>D-650</t>
  </si>
  <si>
    <t>R-3606</t>
  </si>
  <si>
    <t>T199080</t>
  </si>
  <si>
    <t>D-665</t>
  </si>
  <si>
    <t>R-3608</t>
  </si>
  <si>
    <t>D    885</t>
  </si>
  <si>
    <t>D    886</t>
  </si>
  <si>
    <t>XS524961</t>
  </si>
  <si>
    <t>D-922</t>
  </si>
  <si>
    <t>R-3616</t>
  </si>
  <si>
    <t>XS530803</t>
  </si>
  <si>
    <t>D-1051</t>
  </si>
  <si>
    <t>R-3622</t>
  </si>
  <si>
    <t>O924601</t>
  </si>
  <si>
    <t>D-1052</t>
  </si>
  <si>
    <t>R-3623</t>
  </si>
  <si>
    <t>XS537266</t>
  </si>
  <si>
    <t>D-1154</t>
  </si>
  <si>
    <t>R-3624</t>
  </si>
  <si>
    <t>T201716</t>
  </si>
  <si>
    <t>D-1162</t>
  </si>
  <si>
    <t>R-3625</t>
  </si>
  <si>
    <t>XS543368</t>
  </si>
  <si>
    <t>D-1263</t>
  </si>
  <si>
    <t>R-3626</t>
  </si>
  <si>
    <t>O925993</t>
  </si>
  <si>
    <t>D-1264</t>
  </si>
  <si>
    <t>R-3627</t>
  </si>
  <si>
    <t>XS549019</t>
  </si>
  <si>
    <t>D-1358</t>
  </si>
  <si>
    <t>R-3634</t>
  </si>
  <si>
    <t>XS554534</t>
  </si>
  <si>
    <t>D-1722</t>
  </si>
  <si>
    <t>R-3643</t>
  </si>
  <si>
    <t>T204262</t>
  </si>
  <si>
    <t>D-1723</t>
  </si>
  <si>
    <t>R-3644</t>
  </si>
  <si>
    <t>XS-559757</t>
  </si>
  <si>
    <t>D-2064</t>
  </si>
  <si>
    <t>R-3646</t>
  </si>
  <si>
    <t>XS564700</t>
  </si>
  <si>
    <t>D-2065</t>
  </si>
  <si>
    <t>R-3647</t>
  </si>
  <si>
    <t>R-3538</t>
  </si>
  <si>
    <t>D-311</t>
  </si>
  <si>
    <t>R-3484</t>
  </si>
  <si>
    <t>EN ENERO</t>
  </si>
  <si>
    <t>R-115171-114823-114392</t>
  </si>
  <si>
    <t>D-1962-1502-220</t>
  </si>
  <si>
    <t>R-3541-3512-3481</t>
  </si>
  <si>
    <t>xs563171</t>
  </si>
  <si>
    <t>D-2069</t>
  </si>
  <si>
    <t>R-3648</t>
  </si>
  <si>
    <t>XS570654</t>
  </si>
  <si>
    <t>D-2255</t>
  </si>
  <si>
    <t>R-3652</t>
  </si>
  <si>
    <t>O931905</t>
  </si>
  <si>
    <t>D-2256</t>
  </si>
  <si>
    <t>R-3653</t>
  </si>
  <si>
    <t>XS573539</t>
  </si>
  <si>
    <t>R-3654</t>
  </si>
  <si>
    <t>XS577439</t>
  </si>
  <si>
    <t>D-2457</t>
  </si>
  <si>
    <t>R-3661</t>
  </si>
  <si>
    <t>XS582694</t>
  </si>
  <si>
    <t>D-2639</t>
  </si>
  <si>
    <t>R-3671</t>
  </si>
  <si>
    <t>T205989</t>
  </si>
  <si>
    <t>D-2640</t>
  </si>
  <si>
    <t>R-3672</t>
  </si>
  <si>
    <t>XS89031</t>
  </si>
  <si>
    <t>D-2800</t>
  </si>
  <si>
    <t>R-3673</t>
  </si>
  <si>
    <t>D  3,100</t>
  </si>
  <si>
    <t>D  2,818</t>
  </si>
  <si>
    <t>D  1,620</t>
  </si>
  <si>
    <t>SOLO POR 69319.84</t>
  </si>
  <si>
    <t>D-2296/D-1935</t>
  </si>
  <si>
    <t>R-3443-3438</t>
  </si>
  <si>
    <t>D-1423/D-731-D-728</t>
  </si>
  <si>
    <t>R-3421-3495-3494</t>
  </si>
  <si>
    <t>Estado de Cuenta de Partes y Capacitación al 31 de Marzo de 2017.</t>
  </si>
  <si>
    <t>B000403413</t>
  </si>
  <si>
    <t>2017-03-01</t>
  </si>
  <si>
    <t>B000403452</t>
  </si>
  <si>
    <t>B000403503</t>
  </si>
  <si>
    <t>B000403660</t>
  </si>
  <si>
    <t>B000403774</t>
  </si>
  <si>
    <t>B000403903</t>
  </si>
  <si>
    <t>2017-03-02</t>
  </si>
  <si>
    <t>B000404015</t>
  </si>
  <si>
    <t>B000404153</t>
  </si>
  <si>
    <t>2017-03-03</t>
  </si>
  <si>
    <t>B000404154</t>
  </si>
  <si>
    <t>B000404155</t>
  </si>
  <si>
    <t>WM00017841</t>
  </si>
  <si>
    <t>2017-03-04</t>
  </si>
  <si>
    <t>B000404529</t>
  </si>
  <si>
    <t>2017-03-06</t>
  </si>
  <si>
    <t>B000404843</t>
  </si>
  <si>
    <t>2017-03-07</t>
  </si>
  <si>
    <t>B000404844</t>
  </si>
  <si>
    <t>B000404845</t>
  </si>
  <si>
    <t>B000405016</t>
  </si>
  <si>
    <t>2017-03-08</t>
  </si>
  <si>
    <t>B000405261</t>
  </si>
  <si>
    <t>2017-03-09</t>
  </si>
  <si>
    <t>B000405262</t>
  </si>
  <si>
    <t>C000013425</t>
  </si>
  <si>
    <t>D000025642</t>
  </si>
  <si>
    <t>B000405463</t>
  </si>
  <si>
    <t>2017-03-10</t>
  </si>
  <si>
    <t>B000405464</t>
  </si>
  <si>
    <t>B000405465</t>
  </si>
  <si>
    <t>WM00017905</t>
  </si>
  <si>
    <t>2017-03-11</t>
  </si>
  <si>
    <t>B000405764</t>
  </si>
  <si>
    <t>2017-03-13</t>
  </si>
  <si>
    <t>B000405765</t>
  </si>
  <si>
    <t>B000405766</t>
  </si>
  <si>
    <t>B000405767</t>
  </si>
  <si>
    <t>B000405984</t>
  </si>
  <si>
    <t>2017-03-14</t>
  </si>
  <si>
    <t>B000406134</t>
  </si>
  <si>
    <t>B000406246</t>
  </si>
  <si>
    <t>B000406434</t>
  </si>
  <si>
    <t>2017-03-15</t>
  </si>
  <si>
    <t>B000406435</t>
  </si>
  <si>
    <t>B000406436</t>
  </si>
  <si>
    <t>B000406589</t>
  </si>
  <si>
    <t>2017-03-16</t>
  </si>
  <si>
    <t>B000406643</t>
  </si>
  <si>
    <t>B000406815</t>
  </si>
  <si>
    <t>B000406816</t>
  </si>
  <si>
    <t>B000406817</t>
  </si>
  <si>
    <t>B000407122</t>
  </si>
  <si>
    <t>2017-03-17</t>
  </si>
  <si>
    <t>B000407123</t>
  </si>
  <si>
    <t>B000407124</t>
  </si>
  <si>
    <t>B000407125</t>
  </si>
  <si>
    <t>B000407126</t>
  </si>
  <si>
    <t>B000407286</t>
  </si>
  <si>
    <t>WM00017979</t>
  </si>
  <si>
    <t>2017-03-18</t>
  </si>
  <si>
    <t>B000407359</t>
  </si>
  <si>
    <t>2017-03-20</t>
  </si>
  <si>
    <t>B000407446</t>
  </si>
  <si>
    <t>2017-03-21</t>
  </si>
  <si>
    <t>B000407626</t>
  </si>
  <si>
    <t>B000407627</t>
  </si>
  <si>
    <t>B000407803</t>
  </si>
  <si>
    <t>2017-03-22</t>
  </si>
  <si>
    <t>B000407940</t>
  </si>
  <si>
    <t>B000407941</t>
  </si>
  <si>
    <t>B000408186</t>
  </si>
  <si>
    <t>2017-03-23</t>
  </si>
  <si>
    <t>B000408187</t>
  </si>
  <si>
    <t>B000408463</t>
  </si>
  <si>
    <t>2017-03-24</t>
  </si>
  <si>
    <t>B000408464</t>
  </si>
  <si>
    <t>B000408465</t>
  </si>
  <si>
    <t>B000408466</t>
  </si>
  <si>
    <t>WM00018048</t>
  </si>
  <si>
    <t>2017-03-25</t>
  </si>
  <si>
    <t>B000408689</t>
  </si>
  <si>
    <t>2017-03-27</t>
  </si>
  <si>
    <t>B000408690</t>
  </si>
  <si>
    <t>B000408691</t>
  </si>
  <si>
    <t>B000408798</t>
  </si>
  <si>
    <t>B000408799</t>
  </si>
  <si>
    <t>B000409094</t>
  </si>
  <si>
    <t>2017-03-28</t>
  </si>
  <si>
    <t>B000409095</t>
  </si>
  <si>
    <t>B000409220</t>
  </si>
  <si>
    <t>B000409282</t>
  </si>
  <si>
    <t>2017-03-29</t>
  </si>
  <si>
    <t>B000409506</t>
  </si>
  <si>
    <t>B000409507</t>
  </si>
  <si>
    <t>B000409792</t>
  </si>
  <si>
    <t>2017-03-30</t>
  </si>
  <si>
    <t>B000409793</t>
  </si>
  <si>
    <t>D000025707</t>
  </si>
  <si>
    <t>B000409961</t>
  </si>
  <si>
    <t>2017-03-31</t>
  </si>
  <si>
    <t>D-3205</t>
  </si>
  <si>
    <t>EN FEB</t>
  </si>
  <si>
    <t>XS596001</t>
  </si>
  <si>
    <t>D-53</t>
  </si>
  <si>
    <t>R-3678</t>
  </si>
  <si>
    <t>T210021</t>
  </si>
  <si>
    <t>D-54</t>
  </si>
  <si>
    <t>R-3679</t>
  </si>
  <si>
    <t>XS601575</t>
  </si>
  <si>
    <t>D151</t>
  </si>
  <si>
    <t>R-3684</t>
  </si>
  <si>
    <t>T210927</t>
  </si>
  <si>
    <t>D-152</t>
  </si>
  <si>
    <t>R-3685</t>
  </si>
  <si>
    <t>XS607222</t>
  </si>
  <si>
    <t>D-267</t>
  </si>
  <si>
    <t>R-3688</t>
  </si>
  <si>
    <t>D-410</t>
  </si>
  <si>
    <t>XS613074</t>
  </si>
  <si>
    <t>D-435</t>
  </si>
  <si>
    <t>R-3691</t>
  </si>
  <si>
    <t>XS619030</t>
  </si>
  <si>
    <t>D-560</t>
  </si>
  <si>
    <t>R-3692</t>
  </si>
  <si>
    <t>XS625057</t>
  </si>
  <si>
    <t>D-695</t>
  </si>
  <si>
    <t>R-3699</t>
  </si>
  <si>
    <t>XS631092</t>
  </si>
  <si>
    <t>D-785</t>
  </si>
  <si>
    <t>R-3700</t>
  </si>
  <si>
    <t>XS636536</t>
  </si>
  <si>
    <t>D-902</t>
  </si>
  <si>
    <t>R-3701</t>
  </si>
  <si>
    <t>XS642385</t>
  </si>
  <si>
    <t>D-1124</t>
  </si>
  <si>
    <t>R3709</t>
  </si>
  <si>
    <t>9304654 Y 393042320</t>
  </si>
  <si>
    <t>D-82-81</t>
  </si>
  <si>
    <t>R-3579-78</t>
  </si>
  <si>
    <t>R115574-R115895-R115807</t>
  </si>
  <si>
    <t>D-3111-695-530</t>
  </si>
  <si>
    <t>R3566-3612-3603</t>
  </si>
  <si>
    <t>R3577</t>
  </si>
  <si>
    <t>XS648383</t>
  </si>
  <si>
    <t>D-1241</t>
  </si>
  <si>
    <t>R-3710</t>
  </si>
  <si>
    <t>XS653321</t>
  </si>
  <si>
    <t>D-1377</t>
  </si>
  <si>
    <t>R-3716</t>
  </si>
  <si>
    <t>O952919</t>
  </si>
  <si>
    <t>D-1378</t>
  </si>
  <si>
    <t>R-3717</t>
  </si>
  <si>
    <t>XS658907</t>
  </si>
  <si>
    <t>D-1474</t>
  </si>
  <si>
    <t>R-3719</t>
  </si>
  <si>
    <t>FALTA EN REMISIONES</t>
  </si>
  <si>
    <t>XS664489</t>
  </si>
  <si>
    <t>D-1627</t>
  </si>
  <si>
    <t>R-3724</t>
  </si>
  <si>
    <t>T220544</t>
  </si>
  <si>
    <t>D-1684</t>
  </si>
  <si>
    <t>R-3728</t>
  </si>
  <si>
    <t>D-1858</t>
  </si>
  <si>
    <t>XS676092</t>
  </si>
  <si>
    <t>D-1798</t>
  </si>
  <si>
    <t>R-3731</t>
  </si>
  <si>
    <t>XS681887</t>
  </si>
  <si>
    <t>R-3736</t>
  </si>
  <si>
    <t>D-1949</t>
  </si>
  <si>
    <t>XS687930</t>
  </si>
  <si>
    <t>D-2116</t>
  </si>
  <si>
    <t>R-3737</t>
  </si>
  <si>
    <t>XS693551</t>
  </si>
  <si>
    <t>D-2261</t>
  </si>
  <si>
    <t>R-3744</t>
  </si>
  <si>
    <t>XS699081</t>
  </si>
  <si>
    <t>D-2537</t>
  </si>
  <si>
    <t>R-3747</t>
  </si>
  <si>
    <t>D-2594</t>
  </si>
  <si>
    <t>T225501</t>
  </si>
  <si>
    <t>D-2609</t>
  </si>
  <si>
    <t>R-3749</t>
  </si>
  <si>
    <t>XS705066</t>
  </si>
  <si>
    <t>R-3750</t>
  </si>
  <si>
    <t>O966340</t>
  </si>
  <si>
    <t>D-2641</t>
  </si>
  <si>
    <t>R-3751</t>
  </si>
  <si>
    <t>O967793</t>
  </si>
  <si>
    <t>D-2642</t>
  </si>
  <si>
    <t>R-3752</t>
  </si>
  <si>
    <t>XS710958</t>
  </si>
  <si>
    <t>D-2788</t>
  </si>
  <si>
    <t>R-3763</t>
  </si>
  <si>
    <t>XS717171</t>
  </si>
  <si>
    <t>D-2907</t>
  </si>
  <si>
    <t>R-3764</t>
  </si>
  <si>
    <t>XS723367</t>
  </si>
  <si>
    <t>D-3105</t>
  </si>
  <si>
    <t>R-3767</t>
  </si>
  <si>
    <t>CANCELACION</t>
  </si>
  <si>
    <t>D-11054</t>
  </si>
  <si>
    <t>R-3683</t>
  </si>
  <si>
    <t>93102727 Y 93104805, 93120263, 93130457</t>
  </si>
  <si>
    <t>D-589-1116-1466-2187</t>
  </si>
  <si>
    <t>R-3698-3708-3718-3738</t>
  </si>
  <si>
    <t>R-116762-80799708-80801809-80806164-80809274-R116303</t>
  </si>
  <si>
    <t>D-2408-D-2504-D81-D578-D922-D1354</t>
  </si>
  <si>
    <t>R-3660-3665-3682-3693-3707-3632</t>
  </si>
  <si>
    <t>D-3427</t>
  </si>
  <si>
    <t>Estado de Cuenta de Partes y Capacitación al 30 de Abril de 2017.</t>
  </si>
  <si>
    <t>B000410244</t>
  </si>
  <si>
    <t>2017-04-03</t>
  </si>
  <si>
    <t>B000410245</t>
  </si>
  <si>
    <t>B000410469</t>
  </si>
  <si>
    <t>2017-04-04</t>
  </si>
  <si>
    <t>B000410470</t>
  </si>
  <si>
    <t>B000410471</t>
  </si>
  <si>
    <t>B000410472</t>
  </si>
  <si>
    <t>C000013602</t>
  </si>
  <si>
    <t>2017-04-06</t>
  </si>
  <si>
    <t>WM00018190</t>
  </si>
  <si>
    <t>2017-04-08</t>
  </si>
  <si>
    <t>B000411388</t>
  </si>
  <si>
    <t>2017-04-10</t>
  </si>
  <si>
    <t>B000411389</t>
  </si>
  <si>
    <t>C000013611</t>
  </si>
  <si>
    <t>2017-04-12</t>
  </si>
  <si>
    <t>WM00018265</t>
  </si>
  <si>
    <t>2017-04-15</t>
  </si>
  <si>
    <t>B000412997</t>
  </si>
  <si>
    <t>2017-04-21</t>
  </si>
  <si>
    <t>WM00018333</t>
  </si>
  <si>
    <t>2017-04-22</t>
  </si>
  <si>
    <t>D000025721</t>
  </si>
  <si>
    <t>2017-04-26</t>
  </si>
  <si>
    <t>B000414604</t>
  </si>
  <si>
    <t>2017-04-28</t>
  </si>
  <si>
    <t>B000414605</t>
  </si>
  <si>
    <t>B000414606</t>
  </si>
  <si>
    <t>B000414607</t>
  </si>
  <si>
    <t>B000414608</t>
  </si>
  <si>
    <t>B000414609</t>
  </si>
  <si>
    <t>B000414610</t>
  </si>
  <si>
    <t>B000414611</t>
  </si>
  <si>
    <t>B000414612</t>
  </si>
  <si>
    <t>B000414613</t>
  </si>
  <si>
    <t>B000414614</t>
  </si>
  <si>
    <t>B000414615</t>
  </si>
  <si>
    <t>B000414616</t>
  </si>
  <si>
    <t>B000414617</t>
  </si>
  <si>
    <t>B000414618</t>
  </si>
  <si>
    <t>B000414619</t>
  </si>
  <si>
    <t>B000414620</t>
  </si>
  <si>
    <t>B000414621</t>
  </si>
  <si>
    <t>B000414622</t>
  </si>
  <si>
    <t>B000414623</t>
  </si>
  <si>
    <t>B000414624</t>
  </si>
  <si>
    <t>B000414625</t>
  </si>
  <si>
    <t>B000414626</t>
  </si>
  <si>
    <t>B000414627</t>
  </si>
  <si>
    <t>B000414628</t>
  </si>
  <si>
    <t>B000414629</t>
  </si>
  <si>
    <t>B000414630</t>
  </si>
  <si>
    <t>B000414631</t>
  </si>
  <si>
    <t>B000414632</t>
  </si>
  <si>
    <t>B000414633</t>
  </si>
  <si>
    <t>B000414634</t>
  </si>
  <si>
    <t>B000414635</t>
  </si>
  <si>
    <t>B000414636</t>
  </si>
  <si>
    <t>B000414637</t>
  </si>
  <si>
    <t>B000414638</t>
  </si>
  <si>
    <t>B000414639</t>
  </si>
  <si>
    <t>B000414640</t>
  </si>
  <si>
    <t>B000414641</t>
  </si>
  <si>
    <t>B000414642</t>
  </si>
  <si>
    <t>B000414643</t>
  </si>
  <si>
    <t>D000025765</t>
  </si>
  <si>
    <t>WM00018407</t>
  </si>
  <si>
    <t>2017-04-29</t>
  </si>
  <si>
    <t>XS733187</t>
  </si>
  <si>
    <t>D-211</t>
  </si>
  <si>
    <t>R-3775</t>
  </si>
  <si>
    <t>O974426</t>
  </si>
  <si>
    <t>R-3773</t>
  </si>
  <si>
    <t>D-200</t>
  </si>
  <si>
    <t>T22965</t>
  </si>
  <si>
    <t>D-201</t>
  </si>
  <si>
    <t>R-3774</t>
  </si>
  <si>
    <t>XS738816</t>
  </si>
  <si>
    <t>D-354</t>
  </si>
  <si>
    <t>XS74454</t>
  </si>
  <si>
    <t>D-451</t>
  </si>
  <si>
    <t>R-3783</t>
  </si>
  <si>
    <t>R-3780</t>
  </si>
  <si>
    <t>XS750727</t>
  </si>
  <si>
    <t>D-575</t>
  </si>
  <si>
    <t>R-3786</t>
  </si>
  <si>
    <t>XS756373</t>
  </si>
  <si>
    <t>R-3787</t>
  </si>
  <si>
    <t>D-689</t>
  </si>
  <si>
    <t>M30300/9315407/R116965-R117471-8533-80823508-93164651</t>
  </si>
  <si>
    <t>D-430-342-238-1583-2713-165-780</t>
  </si>
  <si>
    <t>R-3782-3779-3687-3722-3754-3771-379</t>
  </si>
  <si>
    <t>XS762153</t>
  </si>
  <si>
    <t>D-914</t>
  </si>
  <si>
    <t>R-3797</t>
  </si>
  <si>
    <t>O982867</t>
  </si>
  <si>
    <t>D-913</t>
  </si>
  <si>
    <t>R-3798</t>
  </si>
  <si>
    <t>T234102</t>
  </si>
  <si>
    <t>D-915</t>
  </si>
  <si>
    <t>R-3799</t>
  </si>
  <si>
    <t>XS769253</t>
  </si>
  <si>
    <t>D-1103</t>
  </si>
  <si>
    <t>R-3800</t>
  </si>
  <si>
    <t>XS775544</t>
  </si>
  <si>
    <t>D-1232</t>
  </si>
  <si>
    <t>R-3801</t>
  </si>
  <si>
    <t>XS781192</t>
  </si>
  <si>
    <t>D-1282</t>
  </si>
  <si>
    <t>R-3802</t>
  </si>
  <si>
    <t>XS791966</t>
  </si>
  <si>
    <t>D-1412</t>
  </si>
  <si>
    <t>R-3803</t>
  </si>
  <si>
    <t>XS798308</t>
  </si>
  <si>
    <t>D-1543</t>
  </si>
  <si>
    <t>R-3804</t>
  </si>
  <si>
    <t>XS804448</t>
  </si>
  <si>
    <t>D-1682</t>
  </si>
  <si>
    <t>R-3812</t>
  </si>
  <si>
    <t>XS810104</t>
  </si>
  <si>
    <t>D-1805</t>
  </si>
  <si>
    <t>R-3814</t>
  </si>
  <si>
    <t>XS81613</t>
  </si>
  <si>
    <t>D-1962</t>
  </si>
  <si>
    <t>R-3820</t>
  </si>
  <si>
    <t>XS822104</t>
  </si>
  <si>
    <t>D-2188</t>
  </si>
  <si>
    <t>R-3823</t>
  </si>
  <si>
    <t>XC827749</t>
  </si>
  <si>
    <t>D-2355</t>
  </si>
  <si>
    <t>R-3827</t>
  </si>
  <si>
    <t>XS827750</t>
  </si>
  <si>
    <t>D-2354</t>
  </si>
  <si>
    <t>R-3826</t>
  </si>
  <si>
    <t>XS83492</t>
  </si>
  <si>
    <t>D-2532</t>
  </si>
  <si>
    <t>R-3828</t>
  </si>
  <si>
    <t>XS840072</t>
  </si>
  <si>
    <t>D-2672</t>
  </si>
  <si>
    <t>R-3833</t>
  </si>
  <si>
    <t>FALTA INGRESAR EL CONTABILIDAD</t>
  </si>
  <si>
    <t>D-1473</t>
  </si>
  <si>
    <t>D-2054</t>
  </si>
  <si>
    <t>Estado de Cuenta de Partes y Capacitación al 31 de Mayo de 2017.</t>
  </si>
  <si>
    <t>B000415210</t>
  </si>
  <si>
    <t>2017-05-02</t>
  </si>
  <si>
    <t>B000415527</t>
  </si>
  <si>
    <t>2017-05-03</t>
  </si>
  <si>
    <t>B000415528</t>
  </si>
  <si>
    <t>B000415529</t>
  </si>
  <si>
    <t>B000415530</t>
  </si>
  <si>
    <t>B000415531</t>
  </si>
  <si>
    <t>B000415532</t>
  </si>
  <si>
    <t>B000415533</t>
  </si>
  <si>
    <t>B000415792</t>
  </si>
  <si>
    <t>2017-05-04</t>
  </si>
  <si>
    <t>B000415793</t>
  </si>
  <si>
    <t>B000415882</t>
  </si>
  <si>
    <t>B000416106</t>
  </si>
  <si>
    <t>2017-05-05</t>
  </si>
  <si>
    <t>B000416107</t>
  </si>
  <si>
    <t>WM00018470</t>
  </si>
  <si>
    <t>2017-05-06</t>
  </si>
  <si>
    <t>B000416173</t>
  </si>
  <si>
    <t>2017-05-08</t>
  </si>
  <si>
    <t>B000416314</t>
  </si>
  <si>
    <t>B000416315</t>
  </si>
  <si>
    <t>B000416558</t>
  </si>
  <si>
    <t>2017-05-09</t>
  </si>
  <si>
    <t>B000416559</t>
  </si>
  <si>
    <t>B000416560</t>
  </si>
  <si>
    <t>B000416688</t>
  </si>
  <si>
    <t>B000416780</t>
  </si>
  <si>
    <t>2017-05-10</t>
  </si>
  <si>
    <t>B000416781</t>
  </si>
  <si>
    <t>B000416985</t>
  </si>
  <si>
    <t>2017-05-11</t>
  </si>
  <si>
    <t>B000417118</t>
  </si>
  <si>
    <t>2017-05-12</t>
  </si>
  <si>
    <t>B000417119</t>
  </si>
  <si>
    <t>B000417120</t>
  </si>
  <si>
    <t>WM00018620</t>
  </si>
  <si>
    <t>2017-05-13</t>
  </si>
  <si>
    <t>B000417304</t>
  </si>
  <si>
    <t>2017-05-15</t>
  </si>
  <si>
    <t>B000417305</t>
  </si>
  <si>
    <t>B000417487</t>
  </si>
  <si>
    <t>2017-05-16</t>
  </si>
  <si>
    <t>B000417669</t>
  </si>
  <si>
    <t>B000417670</t>
  </si>
  <si>
    <t>B000417671</t>
  </si>
  <si>
    <t>B000417820</t>
  </si>
  <si>
    <t>B000417867</t>
  </si>
  <si>
    <t>2017-05-17</t>
  </si>
  <si>
    <t>B000417984</t>
  </si>
  <si>
    <t>B000417985</t>
  </si>
  <si>
    <t>B000417986</t>
  </si>
  <si>
    <t>B000418186</t>
  </si>
  <si>
    <t>2017-05-18</t>
  </si>
  <si>
    <t>B000418187</t>
  </si>
  <si>
    <t>B000418188</t>
  </si>
  <si>
    <t>B000418189</t>
  </si>
  <si>
    <t>B000418363</t>
  </si>
  <si>
    <t>2017-05-19</t>
  </si>
  <si>
    <t>B000418364</t>
  </si>
  <si>
    <t>B000418365</t>
  </si>
  <si>
    <t>B000418366</t>
  </si>
  <si>
    <t>B000418367</t>
  </si>
  <si>
    <t>B000418368</t>
  </si>
  <si>
    <t>C000013824</t>
  </si>
  <si>
    <t>WM00018695</t>
  </si>
  <si>
    <t>2017-05-20</t>
  </si>
  <si>
    <t>B000418993</t>
  </si>
  <si>
    <t>2017-05-23</t>
  </si>
  <si>
    <t>B000418994</t>
  </si>
  <si>
    <t>B000418995</t>
  </si>
  <si>
    <t>B000418996</t>
  </si>
  <si>
    <t>B000418997</t>
  </si>
  <si>
    <t>B000418998</t>
  </si>
  <si>
    <t>B000418999</t>
  </si>
  <si>
    <t>B000419000</t>
  </si>
  <si>
    <t>B000419001</t>
  </si>
  <si>
    <t>B000419058</t>
  </si>
  <si>
    <t>B000419059</t>
  </si>
  <si>
    <t>D000025845</t>
  </si>
  <si>
    <t>D000025890</t>
  </si>
  <si>
    <t>D000025935</t>
  </si>
  <si>
    <t>D000025989</t>
  </si>
  <si>
    <t>D000026061</t>
  </si>
  <si>
    <t>D000026130</t>
  </si>
  <si>
    <t>D000026200</t>
  </si>
  <si>
    <t>D000026265</t>
  </si>
  <si>
    <t>B000419230</t>
  </si>
  <si>
    <t>2017-05-24</t>
  </si>
  <si>
    <t>B000419231</t>
  </si>
  <si>
    <t>B000419506</t>
  </si>
  <si>
    <t>2017-05-25</t>
  </si>
  <si>
    <t>B000419507</t>
  </si>
  <si>
    <t>B000419508</t>
  </si>
  <si>
    <t>B000419753</t>
  </si>
  <si>
    <t>2017-05-26</t>
  </si>
  <si>
    <t>B000419754</t>
  </si>
  <si>
    <t>C000013862</t>
  </si>
  <si>
    <t>WM00018766</t>
  </si>
  <si>
    <t>2017-05-27</t>
  </si>
  <si>
    <t>B000419925</t>
  </si>
  <si>
    <t>2017-05-29</t>
  </si>
  <si>
    <t>B000420161</t>
  </si>
  <si>
    <t>B000420162</t>
  </si>
  <si>
    <t>B000420264</t>
  </si>
  <si>
    <t>2017-05-30</t>
  </si>
  <si>
    <t>B000420265</t>
  </si>
  <si>
    <t>B000420266</t>
  </si>
  <si>
    <t>B000420267</t>
  </si>
  <si>
    <t>B000420371</t>
  </si>
  <si>
    <t>2017-05-31</t>
  </si>
  <si>
    <t>B000420546</t>
  </si>
  <si>
    <t>B000420547</t>
  </si>
  <si>
    <t>B000420548</t>
  </si>
  <si>
    <t>C000013994</t>
  </si>
  <si>
    <t>C000013942</t>
  </si>
  <si>
    <t>D000026366</t>
  </si>
  <si>
    <t>D000026501</t>
  </si>
  <si>
    <t>D000026571</t>
  </si>
  <si>
    <t>D000026633</t>
  </si>
  <si>
    <t>D-3816</t>
  </si>
  <si>
    <t>D-3817</t>
  </si>
  <si>
    <t>D-3818</t>
  </si>
  <si>
    <t>D-3819</t>
  </si>
  <si>
    <t>D-3428</t>
  </si>
  <si>
    <t>31/06</t>
  </si>
  <si>
    <t>D-1017-1335</t>
  </si>
  <si>
    <t>EN ENEY FEB</t>
  </si>
  <si>
    <t>D-2036</t>
  </si>
  <si>
    <t>D-3233</t>
  </si>
  <si>
    <t>D-3223</t>
  </si>
  <si>
    <t>T249460</t>
  </si>
  <si>
    <t>D-275</t>
  </si>
  <si>
    <t>R3844</t>
  </si>
  <si>
    <t>XS863784</t>
  </si>
  <si>
    <t>D-274</t>
  </si>
  <si>
    <t>R3843</t>
  </si>
  <si>
    <t>XS857510</t>
  </si>
  <si>
    <t>D-121</t>
  </si>
  <si>
    <t>R3837</t>
  </si>
  <si>
    <t>XS845715</t>
  </si>
  <si>
    <t>D-2801</t>
  </si>
  <si>
    <t>R3836</t>
  </si>
  <si>
    <t>XS869781</t>
  </si>
  <si>
    <t>D-403</t>
  </si>
  <si>
    <t>R3850</t>
  </si>
  <si>
    <t>NO ESTA EN CONCECUTIVO</t>
  </si>
  <si>
    <t>T250375</t>
  </si>
  <si>
    <t>D-405</t>
  </si>
  <si>
    <t>R-3851</t>
  </si>
  <si>
    <t>XS875366</t>
  </si>
  <si>
    <t>D-528</t>
  </si>
  <si>
    <t>R3853</t>
  </si>
  <si>
    <t>XS881258</t>
  </si>
  <si>
    <t>D-639</t>
  </si>
  <si>
    <t>R3856</t>
  </si>
  <si>
    <t>T251558</t>
  </si>
  <si>
    <t>D-640</t>
  </si>
  <si>
    <t>R3857</t>
  </si>
  <si>
    <t>XS887635</t>
  </si>
  <si>
    <t>D-770</t>
  </si>
  <si>
    <t>R-3870</t>
  </si>
  <si>
    <t>XS893765</t>
  </si>
  <si>
    <t>D-833</t>
  </si>
  <si>
    <t>R3873</t>
  </si>
  <si>
    <t>XS899832</t>
  </si>
  <si>
    <t>D-945</t>
  </si>
  <si>
    <t>R3878</t>
  </si>
  <si>
    <t>XS905439</t>
  </si>
  <si>
    <t>D-1110</t>
  </si>
  <si>
    <t xml:space="preserve"> R3880</t>
  </si>
  <si>
    <t>T256433</t>
  </si>
  <si>
    <t>D-1279</t>
  </si>
  <si>
    <t>R3887</t>
  </si>
  <si>
    <t>XC911520</t>
  </si>
  <si>
    <t>D-1280</t>
  </si>
  <si>
    <t>R3888</t>
  </si>
  <si>
    <t>XS911521</t>
  </si>
  <si>
    <t>D-1288</t>
  </si>
  <si>
    <t>R3889</t>
  </si>
  <si>
    <t>XS917537</t>
  </si>
  <si>
    <t>D-1376</t>
  </si>
  <si>
    <t>R3891</t>
  </si>
  <si>
    <t>XS923723</t>
  </si>
  <si>
    <t>D-1495</t>
  </si>
  <si>
    <t>R3894</t>
  </si>
  <si>
    <t>XS929765</t>
  </si>
  <si>
    <t>D-1589</t>
  </si>
  <si>
    <t>R3896</t>
  </si>
  <si>
    <t>XS935657</t>
  </si>
  <si>
    <t>D-1695</t>
  </si>
  <si>
    <t>R3898</t>
  </si>
  <si>
    <t>XS942200</t>
  </si>
  <si>
    <t>D-1911</t>
  </si>
  <si>
    <t>R3899</t>
  </si>
  <si>
    <t>O038805</t>
  </si>
  <si>
    <t>D-1915</t>
  </si>
  <si>
    <t>R3900</t>
  </si>
  <si>
    <t>XS947840</t>
  </si>
  <si>
    <t>D-2044</t>
  </si>
  <si>
    <t>R3902</t>
  </si>
  <si>
    <t>O039268</t>
  </si>
  <si>
    <t>R3903</t>
  </si>
  <si>
    <t>XS954355</t>
  </si>
  <si>
    <t>D-2161</t>
  </si>
  <si>
    <t>R3905</t>
  </si>
  <si>
    <t>XS960355</t>
  </si>
  <si>
    <t>D-2330</t>
  </si>
  <si>
    <t>R3906</t>
  </si>
  <si>
    <t>XS966181</t>
  </si>
  <si>
    <t>D-2593</t>
  </si>
  <si>
    <t>R-3915</t>
  </si>
  <si>
    <t>XS968153</t>
  </si>
  <si>
    <t>D-2787</t>
  </si>
  <si>
    <t>R-3921</t>
  </si>
  <si>
    <t>O046027</t>
  </si>
  <si>
    <t>D-2789</t>
  </si>
  <si>
    <t>R-3922</t>
  </si>
  <si>
    <t>XS967912</t>
  </si>
  <si>
    <t>D-2791</t>
  </si>
  <si>
    <t>R3923</t>
  </si>
  <si>
    <t>XS973337</t>
  </si>
  <si>
    <t>D-2998</t>
  </si>
  <si>
    <t>R3924</t>
  </si>
  <si>
    <t>D-1435</t>
  </si>
  <si>
    <t>D-1433</t>
  </si>
  <si>
    <t>D-154-541</t>
  </si>
  <si>
    <t>D-3390</t>
  </si>
  <si>
    <t>D-3395</t>
  </si>
  <si>
    <t>D-3388</t>
  </si>
  <si>
    <t>D-3389</t>
  </si>
  <si>
    <t>D-3391</t>
  </si>
  <si>
    <t>D-3392</t>
  </si>
  <si>
    <t>D-3393</t>
  </si>
  <si>
    <t>D-3394</t>
  </si>
  <si>
    <t>D-192-151/05-1592 /04</t>
  </si>
  <si>
    <t>D-2049</t>
  </si>
  <si>
    <t>D-1002-1925-1927</t>
  </si>
  <si>
    <t>D-349</t>
  </si>
  <si>
    <t>NO SE INGRESO NI LA FACTURA NI LA N/C</t>
  </si>
  <si>
    <t>D-3470</t>
  </si>
  <si>
    <t>P18802</t>
  </si>
  <si>
    <t>D-3825</t>
  </si>
  <si>
    <t>ENERO</t>
  </si>
  <si>
    <t>D-3822</t>
  </si>
  <si>
    <t>D-3597</t>
  </si>
  <si>
    <t>D-3596</t>
  </si>
  <si>
    <t>D-3598</t>
  </si>
  <si>
    <t>D-3601</t>
  </si>
  <si>
    <t>D-3600</t>
  </si>
  <si>
    <t>Estado de Cuenta de Partes y Capacitación al 30 de Junio de 2017.</t>
  </si>
  <si>
    <t>B000420821</t>
  </si>
  <si>
    <t>2017-06-01</t>
  </si>
  <si>
    <t>B000421096</t>
  </si>
  <si>
    <t>2017-06-02</t>
  </si>
  <si>
    <t>B000421097</t>
  </si>
  <si>
    <t>B000421434</t>
  </si>
  <si>
    <t>2017-06-05</t>
  </si>
  <si>
    <t>B000421435</t>
  </si>
  <si>
    <t>B000421436</t>
  </si>
  <si>
    <t>B000421437</t>
  </si>
  <si>
    <t>B000421798</t>
  </si>
  <si>
    <t>2017-06-06</t>
  </si>
  <si>
    <t>B000421799</t>
  </si>
  <si>
    <t>B000421800</t>
  </si>
  <si>
    <t>B000422092</t>
  </si>
  <si>
    <t>2017-06-07</t>
  </si>
  <si>
    <t>B000422093</t>
  </si>
  <si>
    <t>B000422094</t>
  </si>
  <si>
    <t>B000422095</t>
  </si>
  <si>
    <t>B000422096</t>
  </si>
  <si>
    <t>B000422395</t>
  </si>
  <si>
    <t>2017-06-08</t>
  </si>
  <si>
    <t>B000422571</t>
  </si>
  <si>
    <t>2017-06-09</t>
  </si>
  <si>
    <t>B000422572</t>
  </si>
  <si>
    <t>B000422573</t>
  </si>
  <si>
    <t>B000422574</t>
  </si>
  <si>
    <t>B000422575</t>
  </si>
  <si>
    <t>B000422825</t>
  </si>
  <si>
    <t>2017-06-12</t>
  </si>
  <si>
    <t>B000422970</t>
  </si>
  <si>
    <t>2017-06-13</t>
  </si>
  <si>
    <t>B000423234</t>
  </si>
  <si>
    <t>B000423235</t>
  </si>
  <si>
    <t>B000423236</t>
  </si>
  <si>
    <t>B000423237</t>
  </si>
  <si>
    <t>B000423546</t>
  </si>
  <si>
    <t>2017-06-14</t>
  </si>
  <si>
    <t>B000423717</t>
  </si>
  <si>
    <t>2017-06-15</t>
  </si>
  <si>
    <t>B000423872</t>
  </si>
  <si>
    <t>B000423873</t>
  </si>
  <si>
    <t>B000423874</t>
  </si>
  <si>
    <t>B000423875</t>
  </si>
  <si>
    <t>B000423876</t>
  </si>
  <si>
    <t>B000424057</t>
  </si>
  <si>
    <t>2017-06-16</t>
  </si>
  <si>
    <t>B000424197</t>
  </si>
  <si>
    <t>B000424198</t>
  </si>
  <si>
    <t>B000424199</t>
  </si>
  <si>
    <t>B000424200</t>
  </si>
  <si>
    <t>B000424360</t>
  </si>
  <si>
    <t>2017-06-19</t>
  </si>
  <si>
    <t>B000424361</t>
  </si>
  <si>
    <t>B000424362</t>
  </si>
  <si>
    <t>B000424709</t>
  </si>
  <si>
    <t>2017-06-20</t>
  </si>
  <si>
    <t>B000424710</t>
  </si>
  <si>
    <t>B000424711</t>
  </si>
  <si>
    <t>B000424712</t>
  </si>
  <si>
    <t>B000425053</t>
  </si>
  <si>
    <t>2017-06-21</t>
  </si>
  <si>
    <t>B000425054</t>
  </si>
  <si>
    <t>B000425164</t>
  </si>
  <si>
    <t>B000425200</t>
  </si>
  <si>
    <t>2017-06-22</t>
  </si>
  <si>
    <t>B000425201</t>
  </si>
  <si>
    <t>B000425295</t>
  </si>
  <si>
    <t>2017-06-23</t>
  </si>
  <si>
    <t>B000425437</t>
  </si>
  <si>
    <t>B000425438</t>
  </si>
  <si>
    <t>B000425439</t>
  </si>
  <si>
    <t>B000425574</t>
  </si>
  <si>
    <t>B000425685</t>
  </si>
  <si>
    <t>2017-06-26</t>
  </si>
  <si>
    <t>B000425686</t>
  </si>
  <si>
    <t>B000425687</t>
  </si>
  <si>
    <t>B000425852</t>
  </si>
  <si>
    <t>2017-06-28</t>
  </si>
  <si>
    <t>B000426155</t>
  </si>
  <si>
    <t>B000426156</t>
  </si>
  <si>
    <t>B000426157</t>
  </si>
  <si>
    <t>B000426158</t>
  </si>
  <si>
    <t>B000426159</t>
  </si>
  <si>
    <t>B000426160</t>
  </si>
  <si>
    <t>B000426161</t>
  </si>
  <si>
    <t>B000426602</t>
  </si>
  <si>
    <t>2017-06-29</t>
  </si>
  <si>
    <t>B000426751</t>
  </si>
  <si>
    <t>B000426752</t>
  </si>
  <si>
    <t>C000014123</t>
  </si>
  <si>
    <t>C000014210</t>
  </si>
  <si>
    <t>2017-06-27</t>
  </si>
  <si>
    <t>WM00018837</t>
  </si>
  <si>
    <t>2017-06-03</t>
  </si>
  <si>
    <t>WM00018911</t>
  </si>
  <si>
    <t>2017-06-10</t>
  </si>
  <si>
    <t>WM00018985</t>
  </si>
  <si>
    <t>2017-06-17</t>
  </si>
  <si>
    <t>WM00019055</t>
  </si>
  <si>
    <t>2017-06-24</t>
  </si>
  <si>
    <t>D000026671</t>
  </si>
  <si>
    <t>D000026764</t>
  </si>
  <si>
    <t>2017-06-30</t>
  </si>
  <si>
    <t>D000026835</t>
  </si>
  <si>
    <t>D000026897</t>
  </si>
  <si>
    <t>D000026951</t>
  </si>
  <si>
    <t>RF-37520</t>
  </si>
  <si>
    <t>RECIBO</t>
  </si>
  <si>
    <t>MONTO</t>
  </si>
  <si>
    <t>RF-37877</t>
  </si>
  <si>
    <t>RF-37878</t>
  </si>
  <si>
    <t>RF-37870</t>
  </si>
  <si>
    <t>DIFERENCIA</t>
  </si>
  <si>
    <t>RF-38085</t>
  </si>
  <si>
    <t>RF-38086</t>
  </si>
  <si>
    <t>WM00017218</t>
  </si>
  <si>
    <t>2016-12-31</t>
  </si>
  <si>
    <t>RF-38167</t>
  </si>
  <si>
    <t>RF-38216</t>
  </si>
  <si>
    <t>RF-38402</t>
  </si>
  <si>
    <t>RF-38547</t>
  </si>
  <si>
    <t>RF-38686</t>
  </si>
  <si>
    <t>RF-38845</t>
  </si>
  <si>
    <t>RF-38999</t>
  </si>
  <si>
    <t>WM00018116</t>
  </si>
  <si>
    <t>QUE LO APLIQUEN PARA PAGAR MENOS</t>
  </si>
  <si>
    <t>RF-39169</t>
  </si>
  <si>
    <t>RF-39350</t>
  </si>
  <si>
    <t>RF-39401</t>
  </si>
  <si>
    <t>RF-39511</t>
  </si>
  <si>
    <t>RF-39990</t>
  </si>
  <si>
    <t>RF-39991</t>
  </si>
  <si>
    <t>RF-40463</t>
  </si>
  <si>
    <t>RF-40472</t>
  </si>
  <si>
    <t>RF-40498</t>
  </si>
  <si>
    <t>RF-40503</t>
  </si>
  <si>
    <t>RF-40591</t>
  </si>
  <si>
    <t>RF-40664</t>
  </si>
  <si>
    <t>RF-40744</t>
  </si>
  <si>
    <t>D-1260</t>
  </si>
  <si>
    <t>D-1686</t>
  </si>
  <si>
    <t>D-72-279-671</t>
  </si>
  <si>
    <t>D-798-170-2272/04</t>
  </si>
  <si>
    <t>D-540  D-1800</t>
  </si>
  <si>
    <t>D-1201-1412</t>
  </si>
  <si>
    <t>D-21</t>
  </si>
  <si>
    <t>R3926</t>
  </si>
  <si>
    <t>XS978486</t>
  </si>
  <si>
    <t>XS985448</t>
  </si>
  <si>
    <t>D-129</t>
  </si>
  <si>
    <t>R3929</t>
  </si>
  <si>
    <t>XC985447</t>
  </si>
  <si>
    <t>D-128</t>
  </si>
  <si>
    <t>R3930</t>
  </si>
  <si>
    <t>XS990709</t>
  </si>
  <si>
    <t>D-179</t>
  </si>
  <si>
    <t>R3633</t>
  </si>
  <si>
    <t>XS997043</t>
  </si>
  <si>
    <t>D-340</t>
  </si>
  <si>
    <t>R3940</t>
  </si>
  <si>
    <t>XS002767</t>
  </si>
  <si>
    <t>XS009360</t>
  </si>
  <si>
    <t>D-509</t>
  </si>
  <si>
    <t>R-3943</t>
  </si>
  <si>
    <t>R-3941</t>
  </si>
  <si>
    <t>T270772</t>
  </si>
  <si>
    <t>D-510</t>
  </si>
  <si>
    <t>R3944</t>
  </si>
  <si>
    <t>XS015174</t>
  </si>
  <si>
    <t>D-623</t>
  </si>
  <si>
    <t>R-3948</t>
  </si>
  <si>
    <t>XS020911</t>
  </si>
  <si>
    <t>D-758</t>
  </si>
  <si>
    <t>R-3950</t>
  </si>
  <si>
    <t>XS026658</t>
  </si>
  <si>
    <t>D-955</t>
  </si>
  <si>
    <t>R-3954</t>
  </si>
  <si>
    <t>D-1085</t>
  </si>
  <si>
    <t>R-3957</t>
  </si>
  <si>
    <t>XS032880</t>
  </si>
  <si>
    <t>XS038858</t>
  </si>
  <si>
    <t>D-1233</t>
  </si>
  <si>
    <t>R-3959</t>
  </si>
  <si>
    <t>XS045040</t>
  </si>
  <si>
    <t>D-1384</t>
  </si>
  <si>
    <t>R3691</t>
  </si>
  <si>
    <t>XS050794</t>
  </si>
  <si>
    <t>D-1477</t>
  </si>
  <si>
    <t>R-3964</t>
  </si>
  <si>
    <t>XS056990</t>
  </si>
  <si>
    <t>D-1696</t>
  </si>
  <si>
    <t>R-3966</t>
  </si>
  <si>
    <t>XS063025</t>
  </si>
  <si>
    <t>D-1848</t>
  </si>
  <si>
    <t>R-3971</t>
  </si>
  <si>
    <t>T278920</t>
  </si>
  <si>
    <t>D-1849</t>
  </si>
  <si>
    <t>R-3972</t>
  </si>
  <si>
    <t>XS069251</t>
  </si>
  <si>
    <t>D-2030</t>
  </si>
  <si>
    <t>R-3975</t>
  </si>
  <si>
    <t>xs075261</t>
  </si>
  <si>
    <t>D-2180</t>
  </si>
  <si>
    <t>R-3978</t>
  </si>
  <si>
    <t>T281013</t>
  </si>
  <si>
    <t>D-2182</t>
  </si>
  <si>
    <t>R-3979</t>
  </si>
  <si>
    <t>XS081249</t>
  </si>
  <si>
    <t>D-2284</t>
  </si>
  <si>
    <t>R-3983</t>
  </si>
  <si>
    <t>XS087225</t>
  </si>
  <si>
    <t>D-2598</t>
  </si>
  <si>
    <t>R-3988</t>
  </si>
  <si>
    <t>XS093430</t>
  </si>
  <si>
    <t>D-2818</t>
  </si>
  <si>
    <t>R-3990</t>
  </si>
  <si>
    <t>XS099622</t>
  </si>
  <si>
    <t>D-3096</t>
  </si>
  <si>
    <t>R-3994</t>
  </si>
  <si>
    <t>T284391</t>
  </si>
  <si>
    <t>D-3097</t>
  </si>
  <si>
    <t>R-3995</t>
  </si>
  <si>
    <t>O078973</t>
  </si>
  <si>
    <t>D-3217</t>
  </si>
  <si>
    <t>R-3998</t>
  </si>
  <si>
    <t>D-503</t>
  </si>
  <si>
    <t>R-3945</t>
  </si>
  <si>
    <t>D-1026</t>
  </si>
  <si>
    <t>D-834</t>
  </si>
  <si>
    <t>D-2400</t>
  </si>
  <si>
    <t>D-1408</t>
  </si>
  <si>
    <t>R-3962</t>
  </si>
  <si>
    <t>FALTA EN REMISION</t>
  </si>
  <si>
    <t>R-3881</t>
  </si>
  <si>
    <t>R-3840</t>
  </si>
  <si>
    <t>D-348-725-2652-2653-2655-3075</t>
  </si>
  <si>
    <t>R-3849-3864-3918-3919-3920-3925</t>
  </si>
  <si>
    <t>SK0574-548</t>
  </si>
  <si>
    <t>D-2580-1013</t>
  </si>
  <si>
    <t>R-3982-3916</t>
  </si>
  <si>
    <t>D-258-832</t>
  </si>
  <si>
    <t>R-3935-3953</t>
  </si>
  <si>
    <t>D-3535</t>
  </si>
  <si>
    <t>D-3536</t>
  </si>
  <si>
    <t>D-3533</t>
  </si>
  <si>
    <t>Estado de Cuenta de Partes y Capacitación al 31 de Julio de 2017.</t>
  </si>
  <si>
    <t>WM00019133</t>
  </si>
  <si>
    <t>2017-07-01</t>
  </si>
  <si>
    <t>B000427045</t>
  </si>
  <si>
    <t>2017-07-03</t>
  </si>
  <si>
    <t>B000427046</t>
  </si>
  <si>
    <t>B000427047</t>
  </si>
  <si>
    <t>B000427048</t>
  </si>
  <si>
    <t>B000427357</t>
  </si>
  <si>
    <t>2017-07-04</t>
  </si>
  <si>
    <t>B000427358</t>
  </si>
  <si>
    <t>B000427359</t>
  </si>
  <si>
    <t>B000427360</t>
  </si>
  <si>
    <t>B000427488</t>
  </si>
  <si>
    <t>2017-07-05</t>
  </si>
  <si>
    <t>B000427489</t>
  </si>
  <si>
    <t>B000427571</t>
  </si>
  <si>
    <t>B000427760</t>
  </si>
  <si>
    <t>2017-07-06</t>
  </si>
  <si>
    <t>B000427761</t>
  </si>
  <si>
    <t>B000427762</t>
  </si>
  <si>
    <t>B000427763</t>
  </si>
  <si>
    <t>WM00019201</t>
  </si>
  <si>
    <t>2017-07-08</t>
  </si>
  <si>
    <t>B000428179</t>
  </si>
  <si>
    <t>2017-07-10</t>
  </si>
  <si>
    <t>B000428180</t>
  </si>
  <si>
    <t>B000428181</t>
  </si>
  <si>
    <t>B000428182</t>
  </si>
  <si>
    <t>B000428294</t>
  </si>
  <si>
    <t>2017-07-11</t>
  </si>
  <si>
    <t>B000428450</t>
  </si>
  <si>
    <t>B000428451</t>
  </si>
  <si>
    <t>B000428452</t>
  </si>
  <si>
    <t>C000014345</t>
  </si>
  <si>
    <t>B000428762</t>
  </si>
  <si>
    <t>2017-07-12</t>
  </si>
  <si>
    <t>B000428763</t>
  </si>
  <si>
    <t>B000428937</t>
  </si>
  <si>
    <t>B000428938</t>
  </si>
  <si>
    <t>B000429014</t>
  </si>
  <si>
    <t>2017-07-13</t>
  </si>
  <si>
    <t>B000429015</t>
  </si>
  <si>
    <t>B000429016</t>
  </si>
  <si>
    <t>B000429226</t>
  </si>
  <si>
    <t>2017-07-14</t>
  </si>
  <si>
    <t>B000429227</t>
  </si>
  <si>
    <t>B000429228</t>
  </si>
  <si>
    <t>B000429392</t>
  </si>
  <si>
    <t>B000429584</t>
  </si>
  <si>
    <t>2017-07-17</t>
  </si>
  <si>
    <t>B000429585</t>
  </si>
  <si>
    <t>B000429586</t>
  </si>
  <si>
    <t>B000429716</t>
  </si>
  <si>
    <t>B000429756</t>
  </si>
  <si>
    <t>2017-07-18</t>
  </si>
  <si>
    <t>B000429941</t>
  </si>
  <si>
    <t>B000429942</t>
  </si>
  <si>
    <t>B000429943</t>
  </si>
  <si>
    <t>B000430181</t>
  </si>
  <si>
    <t>2017-07-19</t>
  </si>
  <si>
    <t>B000430182</t>
  </si>
  <si>
    <t>B000430587</t>
  </si>
  <si>
    <t>2017-07-21</t>
  </si>
  <si>
    <t>B000430588</t>
  </si>
  <si>
    <t>B000430589</t>
  </si>
  <si>
    <t>B000430590</t>
  </si>
  <si>
    <t>B000430591</t>
  </si>
  <si>
    <t>B000430592</t>
  </si>
  <si>
    <t>B000430593</t>
  </si>
  <si>
    <t>B000430594</t>
  </si>
  <si>
    <t>B000430822</t>
  </si>
  <si>
    <t>WM00019347</t>
  </si>
  <si>
    <t>2017-07-22</t>
  </si>
  <si>
    <t>B000430869</t>
  </si>
  <si>
    <t>2017-07-24</t>
  </si>
  <si>
    <t>B000431020</t>
  </si>
  <si>
    <t>B000431021</t>
  </si>
  <si>
    <t>B000431022</t>
  </si>
  <si>
    <t>B000431133</t>
  </si>
  <si>
    <t>C000014416</t>
  </si>
  <si>
    <t>D000027004</t>
  </si>
  <si>
    <t>B000431170</t>
  </si>
  <si>
    <t>2017-07-25</t>
  </si>
  <si>
    <t>B000431345</t>
  </si>
  <si>
    <t>B000431346</t>
  </si>
  <si>
    <t>B000431347</t>
  </si>
  <si>
    <t>B000431488</t>
  </si>
  <si>
    <t>B000431763</t>
  </si>
  <si>
    <t>2017-07-26</t>
  </si>
  <si>
    <t>B000431764</t>
  </si>
  <si>
    <t>B000431765</t>
  </si>
  <si>
    <t>B000431766</t>
  </si>
  <si>
    <t>B000431767</t>
  </si>
  <si>
    <t>B000432033</t>
  </si>
  <si>
    <t>2017-07-27</t>
  </si>
  <si>
    <t>B000432110</t>
  </si>
  <si>
    <t>B000432111</t>
  </si>
  <si>
    <t>B000432218</t>
  </si>
  <si>
    <t>2017-07-28</t>
  </si>
  <si>
    <t>WM00019416</t>
  </si>
  <si>
    <t>2017-07-29</t>
  </si>
  <si>
    <t>B000432495</t>
  </si>
  <si>
    <t>2017-07-31</t>
  </si>
  <si>
    <t>B000432496</t>
  </si>
  <si>
    <t>B000432497</t>
  </si>
  <si>
    <t>B000432498</t>
  </si>
  <si>
    <t>B000432499</t>
  </si>
  <si>
    <t>D000027052</t>
  </si>
  <si>
    <t>D000027121</t>
  </si>
  <si>
    <t>D000027194</t>
  </si>
  <si>
    <t>D-3454</t>
  </si>
  <si>
    <t>D-3455</t>
  </si>
  <si>
    <t>D-3456</t>
  </si>
  <si>
    <t>XS105768</t>
  </si>
  <si>
    <t>D-3215</t>
  </si>
  <si>
    <t>R3997</t>
  </si>
  <si>
    <t>XS111509</t>
  </si>
  <si>
    <t>D-22</t>
  </si>
  <si>
    <t>R4002</t>
  </si>
  <si>
    <t>XS117758</t>
  </si>
  <si>
    <t>D-189</t>
  </si>
  <si>
    <t>R4009</t>
  </si>
  <si>
    <t>XS118818</t>
  </si>
  <si>
    <t>R4016</t>
  </si>
  <si>
    <t>T288120</t>
  </si>
  <si>
    <t>R-4017</t>
  </si>
  <si>
    <t>XS123743</t>
  </si>
  <si>
    <t>D-400</t>
  </si>
  <si>
    <t>R-4018</t>
  </si>
  <si>
    <t>XC123742</t>
  </si>
  <si>
    <t>D-402</t>
  </si>
  <si>
    <t>R-4019</t>
  </si>
  <si>
    <t>XS128670</t>
  </si>
  <si>
    <t>R-4028</t>
  </si>
  <si>
    <t>D-919</t>
  </si>
  <si>
    <t>XS134533</t>
  </si>
  <si>
    <t>D-668</t>
  </si>
  <si>
    <t>R-4034</t>
  </si>
  <si>
    <t>XS146715</t>
  </si>
  <si>
    <t>D-940</t>
  </si>
  <si>
    <t>R-4040</t>
  </si>
  <si>
    <t>O089817</t>
  </si>
  <si>
    <t>D-941</t>
  </si>
  <si>
    <t>R-4041</t>
  </si>
  <si>
    <t>XS153076</t>
  </si>
  <si>
    <t>D-1058</t>
  </si>
  <si>
    <t>R-4044</t>
  </si>
  <si>
    <t>XS159035</t>
  </si>
  <si>
    <t>D-1163</t>
  </si>
  <si>
    <t>R-4049</t>
  </si>
  <si>
    <t>XS165065</t>
  </si>
  <si>
    <t>D-1274</t>
  </si>
  <si>
    <t>R4054</t>
  </si>
  <si>
    <t>T294400</t>
  </si>
  <si>
    <t>D-1511</t>
  </si>
  <si>
    <t>R4059</t>
  </si>
  <si>
    <t>XS171143</t>
  </si>
  <si>
    <t>D-1515</t>
  </si>
  <si>
    <t>R-4060</t>
  </si>
  <si>
    <t>XS177337</t>
  </si>
  <si>
    <t>D-1638</t>
  </si>
  <si>
    <t>R-4061</t>
  </si>
  <si>
    <t>XS183282</t>
  </si>
  <si>
    <t>D-1767</t>
  </si>
  <si>
    <t>R-4069</t>
  </si>
  <si>
    <t>XS189173</t>
  </si>
  <si>
    <t>D-1955</t>
  </si>
  <si>
    <t>R-4075</t>
  </si>
  <si>
    <t>T297899</t>
  </si>
  <si>
    <t>D-1956</t>
  </si>
  <si>
    <t>R-4076</t>
  </si>
  <si>
    <t>XS195378</t>
  </si>
  <si>
    <t>R-4079</t>
  </si>
  <si>
    <t>XC195377</t>
  </si>
  <si>
    <t>R4080</t>
  </si>
  <si>
    <t>XS201605</t>
  </si>
  <si>
    <t>D-2451</t>
  </si>
  <si>
    <t>R-4086</t>
  </si>
  <si>
    <t>O103635</t>
  </si>
  <si>
    <t>R-4087</t>
  </si>
  <si>
    <t>O101811</t>
  </si>
  <si>
    <t>D-2459</t>
  </si>
  <si>
    <t>R-4088</t>
  </si>
  <si>
    <t>XS214709</t>
  </si>
  <si>
    <t>D-2756</t>
  </si>
  <si>
    <t>R-4090</t>
  </si>
  <si>
    <t>XS207930</t>
  </si>
  <si>
    <t>T-4089</t>
  </si>
  <si>
    <t>XS221190</t>
  </si>
  <si>
    <t>D-2919</t>
  </si>
  <si>
    <t>R-4094</t>
  </si>
  <si>
    <t>XS227044</t>
  </si>
  <si>
    <t>D-3064</t>
  </si>
  <si>
    <t>R-4097</t>
  </si>
  <si>
    <t>XS140556</t>
  </si>
  <si>
    <t>D-832</t>
  </si>
  <si>
    <t>R-4038</t>
  </si>
  <si>
    <t>D-1275</t>
  </si>
  <si>
    <t>D-2390</t>
  </si>
  <si>
    <t>300617/118757/</t>
  </si>
  <si>
    <t>R-4030/4031/4043</t>
  </si>
  <si>
    <t>D-542/544/988</t>
  </si>
  <si>
    <t>D-2235</t>
  </si>
  <si>
    <t>D-74</t>
  </si>
  <si>
    <t>O092921</t>
  </si>
  <si>
    <t>R-4055</t>
  </si>
  <si>
    <t>SP124687</t>
  </si>
  <si>
    <t>R4081</t>
  </si>
  <si>
    <t>D-2276</t>
  </si>
  <si>
    <t>D-3551</t>
  </si>
  <si>
    <t>P-19192</t>
  </si>
  <si>
    <t>D-3608</t>
  </si>
  <si>
    <t>D-901/2694</t>
  </si>
  <si>
    <t>D-94-1187</t>
  </si>
  <si>
    <t>D-1666/2798</t>
  </si>
  <si>
    <t>D-258/832</t>
  </si>
  <si>
    <t>D-3543</t>
  </si>
  <si>
    <t>Estado de Cuenta de Partes y Capacitación al 31 de Agosto de 2017.</t>
  </si>
  <si>
    <t>B000432963</t>
  </si>
  <si>
    <t>2017-08-01</t>
  </si>
  <si>
    <t>B000432964</t>
  </si>
  <si>
    <t>B000432965</t>
  </si>
  <si>
    <t>B000432966</t>
  </si>
  <si>
    <t>B000432967</t>
  </si>
  <si>
    <t>B000432968</t>
  </si>
  <si>
    <t>B000433340</t>
  </si>
  <si>
    <t>2017-08-02</t>
  </si>
  <si>
    <t>B000433341</t>
  </si>
  <si>
    <t>B000433342</t>
  </si>
  <si>
    <t>B000433913</t>
  </si>
  <si>
    <t>2017-08-04</t>
  </si>
  <si>
    <t>B000433914</t>
  </si>
  <si>
    <t>B000433915</t>
  </si>
  <si>
    <t>B000433916</t>
  </si>
  <si>
    <t>B000433917</t>
  </si>
  <si>
    <t>B000434046</t>
  </si>
  <si>
    <t>WM00019492</t>
  </si>
  <si>
    <t>2017-08-05</t>
  </si>
  <si>
    <t>B000434095</t>
  </si>
  <si>
    <t>2017-08-07</t>
  </si>
  <si>
    <t>B000434316</t>
  </si>
  <si>
    <t>B000434317</t>
  </si>
  <si>
    <t>B000434652</t>
  </si>
  <si>
    <t>2017-08-08</t>
  </si>
  <si>
    <t>B000434653</t>
  </si>
  <si>
    <t>B000434654</t>
  </si>
  <si>
    <t>B000434655</t>
  </si>
  <si>
    <t>B000434656</t>
  </si>
  <si>
    <t>B000434657</t>
  </si>
  <si>
    <t>B000434658</t>
  </si>
  <si>
    <t>B000434659</t>
  </si>
  <si>
    <t>B000435017</t>
  </si>
  <si>
    <t>2017-08-09</t>
  </si>
  <si>
    <t>B000435018</t>
  </si>
  <si>
    <t>B000435108</t>
  </si>
  <si>
    <t>B000435169</t>
  </si>
  <si>
    <t>2017-08-10</t>
  </si>
  <si>
    <t>B000435170</t>
  </si>
  <si>
    <t>B000435342</t>
  </si>
  <si>
    <t>2017-08-11</t>
  </si>
  <si>
    <t>B000435343</t>
  </si>
  <si>
    <t>B000435462</t>
  </si>
  <si>
    <t>WM00019559</t>
  </si>
  <si>
    <t>2017-08-12</t>
  </si>
  <si>
    <t>B000435598</t>
  </si>
  <si>
    <t>2017-08-14</t>
  </si>
  <si>
    <t>B000435599</t>
  </si>
  <si>
    <t>B000435689</t>
  </si>
  <si>
    <t>B000435971</t>
  </si>
  <si>
    <t>2017-08-15</t>
  </si>
  <si>
    <t>B000435972</t>
  </si>
  <si>
    <t>B000435973</t>
  </si>
  <si>
    <t>B000436187</t>
  </si>
  <si>
    <t>B000436305</t>
  </si>
  <si>
    <t>2017-08-16</t>
  </si>
  <si>
    <t>B000436306</t>
  </si>
  <si>
    <t>B000436307</t>
  </si>
  <si>
    <t>B000436418</t>
  </si>
  <si>
    <t>2017-08-17</t>
  </si>
  <si>
    <t>B000436514</t>
  </si>
  <si>
    <t>B000436629</t>
  </si>
  <si>
    <t>B000436698</t>
  </si>
  <si>
    <t>2017-08-18</t>
  </si>
  <si>
    <t>B000436699</t>
  </si>
  <si>
    <t>B000436700</t>
  </si>
  <si>
    <t>B000436701</t>
  </si>
  <si>
    <t>WM00019631</t>
  </si>
  <si>
    <t>2017-08-19</t>
  </si>
  <si>
    <t>B000436807</t>
  </si>
  <si>
    <t>2017-08-21</t>
  </si>
  <si>
    <t>B000437172</t>
  </si>
  <si>
    <t>B000437173</t>
  </si>
  <si>
    <t>B000437453</t>
  </si>
  <si>
    <t>B000437454</t>
  </si>
  <si>
    <t>B000437455</t>
  </si>
  <si>
    <t>B000437642</t>
  </si>
  <si>
    <t>2017-08-22</t>
  </si>
  <si>
    <t>B000437643</t>
  </si>
  <si>
    <t>B000437644</t>
  </si>
  <si>
    <t>B000437645</t>
  </si>
  <si>
    <t>B000437646</t>
  </si>
  <si>
    <t>B000437647</t>
  </si>
  <si>
    <t>B000437648</t>
  </si>
  <si>
    <t>B000437649</t>
  </si>
  <si>
    <t>B000437792</t>
  </si>
  <si>
    <t>B000437851</t>
  </si>
  <si>
    <t>2017-08-23</t>
  </si>
  <si>
    <t>B000437852</t>
  </si>
  <si>
    <t>B000438005</t>
  </si>
  <si>
    <t>2017-08-24</t>
  </si>
  <si>
    <t>B000438093</t>
  </si>
  <si>
    <t>B000438094</t>
  </si>
  <si>
    <t>B000438207</t>
  </si>
  <si>
    <t>2017-08-25</t>
  </si>
  <si>
    <t>B000438208</t>
  </si>
  <si>
    <t>B000438311</t>
  </si>
  <si>
    <t>B000438312</t>
  </si>
  <si>
    <t>WM00019713</t>
  </si>
  <si>
    <t>2017-08-26</t>
  </si>
  <si>
    <t>B000438359</t>
  </si>
  <si>
    <t>2017-08-28</t>
  </si>
  <si>
    <t>B000438485</t>
  </si>
  <si>
    <t>B000438579</t>
  </si>
  <si>
    <t>C000014593</t>
  </si>
  <si>
    <t>B000438632</t>
  </si>
  <si>
    <t>2017-08-29</t>
  </si>
  <si>
    <t>B000439139</t>
  </si>
  <si>
    <t>2017-08-30</t>
  </si>
  <si>
    <t>B000439140</t>
  </si>
  <si>
    <t>B000439141</t>
  </si>
  <si>
    <t>B000439142</t>
  </si>
  <si>
    <t>B000439143</t>
  </si>
  <si>
    <t>B000439144</t>
  </si>
  <si>
    <t>B000439217</t>
  </si>
  <si>
    <t>C000014680</t>
  </si>
  <si>
    <t>B000439247</t>
  </si>
  <si>
    <t>2017-08-31</t>
  </si>
  <si>
    <t>B000439376</t>
  </si>
  <si>
    <t>D000027325</t>
  </si>
  <si>
    <t>D000027396</t>
  </si>
  <si>
    <t>D000027462</t>
  </si>
  <si>
    <t>D000027524</t>
  </si>
  <si>
    <t>XS233900</t>
  </si>
  <si>
    <t>D-9</t>
  </si>
  <si>
    <t>R4102</t>
  </si>
  <si>
    <t>XS240520</t>
  </si>
  <si>
    <t>D-135</t>
  </si>
  <si>
    <t>R4103</t>
  </si>
  <si>
    <t>XS245792</t>
  </si>
  <si>
    <t>D-229</t>
  </si>
  <si>
    <t>R4109</t>
  </si>
  <si>
    <t>XS252190</t>
  </si>
  <si>
    <t>D-370</t>
  </si>
  <si>
    <t>R-4111</t>
  </si>
  <si>
    <t>T309028</t>
  </si>
  <si>
    <t>D-371</t>
  </si>
  <si>
    <t>R4112</t>
  </si>
  <si>
    <t>XS258312</t>
  </si>
  <si>
    <t>D-448</t>
  </si>
  <si>
    <t>R-4114</t>
  </si>
  <si>
    <t>XS264408</t>
  </si>
  <si>
    <t>D-585</t>
  </si>
  <si>
    <t>R-4119</t>
  </si>
  <si>
    <t>XS270083</t>
  </si>
  <si>
    <t>D-718</t>
  </si>
  <si>
    <t>R-4120</t>
  </si>
  <si>
    <t>O120134</t>
  </si>
  <si>
    <t>D-717</t>
  </si>
  <si>
    <t>R-4121</t>
  </si>
  <si>
    <t>XS276445</t>
  </si>
  <si>
    <t>D-906</t>
  </si>
  <si>
    <t>R-4124</t>
  </si>
  <si>
    <t>XS282315</t>
  </si>
  <si>
    <t>D-998</t>
  </si>
  <si>
    <t>R-4130</t>
  </si>
  <si>
    <t>XS288096</t>
  </si>
  <si>
    <t>D-1113</t>
  </si>
  <si>
    <t>R-4133</t>
  </si>
  <si>
    <t>XS294045</t>
  </si>
  <si>
    <t>D-1365</t>
  </si>
  <si>
    <t>R-4138</t>
  </si>
  <si>
    <t>O123233</t>
  </si>
  <si>
    <t>D-1366</t>
  </si>
  <si>
    <t>R-4139</t>
  </si>
  <si>
    <t>O124685</t>
  </si>
  <si>
    <t>D-1368</t>
  </si>
  <si>
    <t>R-4140</t>
  </si>
  <si>
    <t>T315661</t>
  </si>
  <si>
    <t>D-1370</t>
  </si>
  <si>
    <t>R-4141</t>
  </si>
  <si>
    <t>XS299591</t>
  </si>
  <si>
    <t>D-1501</t>
  </si>
  <si>
    <t>R-4144</t>
  </si>
  <si>
    <t>XS305621</t>
  </si>
  <si>
    <t>D-1570</t>
  </si>
  <si>
    <t>R-4148</t>
  </si>
  <si>
    <t>XS311464</t>
  </si>
  <si>
    <t>D-1697</t>
  </si>
  <si>
    <t>R-4150</t>
  </si>
  <si>
    <t>O129041</t>
  </si>
  <si>
    <t>D-1699</t>
  </si>
  <si>
    <t>R-4151</t>
  </si>
  <si>
    <t>XS317121</t>
  </si>
  <si>
    <t>D-1879</t>
  </si>
  <si>
    <t>R-4154</t>
  </si>
  <si>
    <t>T319505</t>
  </si>
  <si>
    <t>D-2096</t>
  </si>
  <si>
    <t>R-4158</t>
  </si>
  <si>
    <t>T320436</t>
  </si>
  <si>
    <t>D-2097</t>
  </si>
  <si>
    <t>R-4159</t>
  </si>
  <si>
    <t>XS322741</t>
  </si>
  <si>
    <t>D-2095</t>
  </si>
  <si>
    <t>R-4157</t>
  </si>
  <si>
    <t>XS328726</t>
  </si>
  <si>
    <t>D-2228</t>
  </si>
  <si>
    <t>R-4160</t>
  </si>
  <si>
    <t>XS334790</t>
  </si>
  <si>
    <t>D-2373</t>
  </si>
  <si>
    <t>R-4163</t>
  </si>
  <si>
    <t>T312220</t>
  </si>
  <si>
    <t>D-2374</t>
  </si>
  <si>
    <t>R-4164</t>
  </si>
  <si>
    <t>O135981</t>
  </si>
  <si>
    <t>D-2375</t>
  </si>
  <si>
    <t>R4165</t>
  </si>
  <si>
    <t>O137405</t>
  </si>
  <si>
    <t>D-2473</t>
  </si>
  <si>
    <t>R-4167</t>
  </si>
  <si>
    <t>XS340299</t>
  </si>
  <si>
    <t>D-2472</t>
  </si>
  <si>
    <t>R-4166</t>
  </si>
  <si>
    <t>XS346228</t>
  </si>
  <si>
    <t>D-2574</t>
  </si>
  <si>
    <t>R-4173</t>
  </si>
  <si>
    <t>O142059</t>
  </si>
  <si>
    <t>D-2970</t>
  </si>
  <si>
    <t>R-4181</t>
  </si>
  <si>
    <t>XS352128</t>
  </si>
  <si>
    <t>D-2816</t>
  </si>
  <si>
    <t>R-4177</t>
  </si>
  <si>
    <t>XS358001</t>
  </si>
  <si>
    <t>D-2969</t>
  </si>
  <si>
    <t>R-4180</t>
  </si>
  <si>
    <t>XS363794</t>
  </si>
  <si>
    <t>D-3202</t>
  </si>
  <si>
    <t>R-4185</t>
  </si>
  <si>
    <t>D  3,556</t>
  </si>
  <si>
    <t>D  3,558</t>
  </si>
  <si>
    <t>D  3,559</t>
  </si>
  <si>
    <t>T-4744</t>
  </si>
  <si>
    <t>E    286</t>
  </si>
  <si>
    <t>D-2358</t>
  </si>
  <si>
    <t>93363155-8723</t>
  </si>
  <si>
    <t>D-228/08-495*07</t>
  </si>
  <si>
    <t>R-4110-4027</t>
  </si>
  <si>
    <t>93379159-127003-129875</t>
  </si>
  <si>
    <t>D-1234/08-3123/07-878/08</t>
  </si>
  <si>
    <t>R-4135-4100-4129</t>
  </si>
  <si>
    <t>D-1763</t>
  </si>
  <si>
    <t>D-1429</t>
  </si>
  <si>
    <t>R-4142</t>
  </si>
  <si>
    <t>D-3603</t>
  </si>
  <si>
    <t>Estado de Cuenta de Partes y Capacitación al 30 de Septiembre de 2017.</t>
  </si>
  <si>
    <t>B000439527</t>
  </si>
  <si>
    <t>2017-09-01</t>
  </si>
  <si>
    <t>WM00019786</t>
  </si>
  <si>
    <t>2017-09-02</t>
  </si>
  <si>
    <t>B000439827</t>
  </si>
  <si>
    <t>2017-09-04</t>
  </si>
  <si>
    <t>B000439828</t>
  </si>
  <si>
    <t>B000439829</t>
  </si>
  <si>
    <t>B000439830</t>
  </si>
  <si>
    <t>B000439831</t>
  </si>
  <si>
    <t>B000440048</t>
  </si>
  <si>
    <t>B000440238</t>
  </si>
  <si>
    <t>2017-09-05</t>
  </si>
  <si>
    <t>B000440239</t>
  </si>
  <si>
    <t>B000440240</t>
  </si>
  <si>
    <t>B000440241</t>
  </si>
  <si>
    <t>B000440487</t>
  </si>
  <si>
    <t>2017-09-06</t>
  </si>
  <si>
    <t>B000440488</t>
  </si>
  <si>
    <t>B000440489</t>
  </si>
  <si>
    <t>B000440680</t>
  </si>
  <si>
    <t>2017-09-07</t>
  </si>
  <si>
    <t>B000440901</t>
  </si>
  <si>
    <t>2017-09-08</t>
  </si>
  <si>
    <t>B000441030</t>
  </si>
  <si>
    <t>2017-09-11</t>
  </si>
  <si>
    <t>B000441161</t>
  </si>
  <si>
    <t>B000441162</t>
  </si>
  <si>
    <t>B000441394</t>
  </si>
  <si>
    <t>2017-09-12</t>
  </si>
  <si>
    <t>B000441395</t>
  </si>
  <si>
    <t>B000441396</t>
  </si>
  <si>
    <t>B000441397</t>
  </si>
  <si>
    <t>WM00019855</t>
  </si>
  <si>
    <t>B000441643</t>
  </si>
  <si>
    <t>2017-09-13</t>
  </si>
  <si>
    <t>B000441644</t>
  </si>
  <si>
    <t>B000441645</t>
  </si>
  <si>
    <t>B000442028</t>
  </si>
  <si>
    <t>2017-09-14</t>
  </si>
  <si>
    <t>B000442029</t>
  </si>
  <si>
    <t>B000442030</t>
  </si>
  <si>
    <t>WM00019928</t>
  </si>
  <si>
    <t>2017-09-16</t>
  </si>
  <si>
    <t>B000442619</t>
  </si>
  <si>
    <t>2017-09-18</t>
  </si>
  <si>
    <t>B000442620</t>
  </si>
  <si>
    <t>B000442621</t>
  </si>
  <si>
    <t>B000442622</t>
  </si>
  <si>
    <t>B000442623</t>
  </si>
  <si>
    <t>B000442624</t>
  </si>
  <si>
    <t>B000442774</t>
  </si>
  <si>
    <t>2017-09-19</t>
  </si>
  <si>
    <t>B000442775</t>
  </si>
  <si>
    <t>B000442819</t>
  </si>
  <si>
    <t>B000442820</t>
  </si>
  <si>
    <t>B000443187</t>
  </si>
  <si>
    <t>2017-09-21</t>
  </si>
  <si>
    <t>B000443343</t>
  </si>
  <si>
    <t>B000443344</t>
  </si>
  <si>
    <t>B000443345</t>
  </si>
  <si>
    <t>D000027576</t>
  </si>
  <si>
    <t>2017-09-22</t>
  </si>
  <si>
    <t>WM00020002</t>
  </si>
  <si>
    <t>2017-09-23</t>
  </si>
  <si>
    <t>B000443733</t>
  </si>
  <si>
    <t>2017-09-25</t>
  </si>
  <si>
    <t>B000443734</t>
  </si>
  <si>
    <t>B000443735</t>
  </si>
  <si>
    <t>B000443736</t>
  </si>
  <si>
    <t>B000443737</t>
  </si>
  <si>
    <t>B000444041</t>
  </si>
  <si>
    <t>2017-09-26</t>
  </si>
  <si>
    <t>B000444042</t>
  </si>
  <si>
    <t>B000444043</t>
  </si>
  <si>
    <t>B000444044</t>
  </si>
  <si>
    <t>B000444045</t>
  </si>
  <si>
    <t>B000444266</t>
  </si>
  <si>
    <t>2017-09-27</t>
  </si>
  <si>
    <t>B000444504</t>
  </si>
  <si>
    <t>B000444505</t>
  </si>
  <si>
    <t>B000444837</t>
  </si>
  <si>
    <t>2017-09-28</t>
  </si>
  <si>
    <t>B000444958</t>
  </si>
  <si>
    <t>2017-09-29</t>
  </si>
  <si>
    <t>WM00020072</t>
  </si>
  <si>
    <t>2017-09-30</t>
  </si>
  <si>
    <t>D-788</t>
  </si>
  <si>
    <t>D-1005</t>
  </si>
  <si>
    <t>D-2353</t>
  </si>
  <si>
    <t>XS369711</t>
  </si>
  <si>
    <t xml:space="preserve">D-10 </t>
  </si>
  <si>
    <t>O145198</t>
  </si>
  <si>
    <t>R-4187</t>
  </si>
  <si>
    <t>XS376041</t>
  </si>
  <si>
    <t>D-88</t>
  </si>
  <si>
    <t>R-4189</t>
  </si>
  <si>
    <t>R-4186</t>
  </si>
  <si>
    <t>XS377370</t>
  </si>
  <si>
    <t>D-310</t>
  </si>
  <si>
    <t>R-4191</t>
  </si>
  <si>
    <t>T329712</t>
  </si>
  <si>
    <t>R-4192</t>
  </si>
  <si>
    <t>XS382522</t>
  </si>
  <si>
    <t>D-378</t>
  </si>
  <si>
    <t>R-4193</t>
  </si>
  <si>
    <t>XS387602</t>
  </si>
  <si>
    <t>D-522</t>
  </si>
  <si>
    <t>R-4196</t>
  </si>
  <si>
    <t>XS393665</t>
  </si>
  <si>
    <t>D-657</t>
  </si>
  <si>
    <t>R-4198</t>
  </si>
  <si>
    <t>XS399879</t>
  </si>
  <si>
    <t>D-874</t>
  </si>
  <si>
    <t>R-4203</t>
  </si>
  <si>
    <t>XS405784</t>
  </si>
  <si>
    <t>D-973</t>
  </si>
  <si>
    <t>R-4206</t>
  </si>
  <si>
    <t>XS411468</t>
  </si>
  <si>
    <t>R-4211</t>
  </si>
  <si>
    <t>XS417614</t>
  </si>
  <si>
    <t>D-1262</t>
  </si>
  <si>
    <t>R-4212</t>
  </si>
  <si>
    <t>XS423844</t>
  </si>
  <si>
    <t>D-1419</t>
  </si>
  <si>
    <t>R-4214</t>
  </si>
  <si>
    <t>XS429624</t>
  </si>
  <si>
    <t>D-1541</t>
  </si>
  <si>
    <t>R-4218</t>
  </si>
  <si>
    <t>XS435953</t>
  </si>
  <si>
    <t>D-1685</t>
  </si>
  <si>
    <t>R-4223</t>
  </si>
  <si>
    <t>T340135</t>
  </si>
  <si>
    <t>D-1691</t>
  </si>
  <si>
    <t>R-4224</t>
  </si>
  <si>
    <t>O163569</t>
  </si>
  <si>
    <t>D-1796</t>
  </si>
  <si>
    <t>R-4232</t>
  </si>
  <si>
    <t>XS448120</t>
  </si>
  <si>
    <t>D-1937</t>
  </si>
  <si>
    <t>R-4233</t>
  </si>
  <si>
    <t>XS454074</t>
  </si>
  <si>
    <t>D-2039</t>
  </si>
  <si>
    <t>R-4234</t>
  </si>
  <si>
    <t>XS459957</t>
  </si>
  <si>
    <t>D-2236</t>
  </si>
  <si>
    <t>R-4240</t>
  </si>
  <si>
    <t>XS465941</t>
  </si>
  <si>
    <t>D-2423</t>
  </si>
  <si>
    <t>R-4241</t>
  </si>
  <si>
    <t>XS471906</t>
  </si>
  <si>
    <t>D-2628</t>
  </si>
  <si>
    <t>R-4244</t>
  </si>
  <si>
    <t>XS478163</t>
  </si>
  <si>
    <t>R-4250</t>
  </si>
  <si>
    <t>D-2812</t>
  </si>
  <si>
    <t>D-2245/08</t>
  </si>
  <si>
    <t>R-4161</t>
  </si>
  <si>
    <t>M31159-93416595-80909936</t>
  </si>
  <si>
    <t>D-1680-145-D2250/08</t>
  </si>
  <si>
    <t>R-4225-4190-4162</t>
  </si>
  <si>
    <t>SP-141968-138975</t>
  </si>
  <si>
    <t>D-2730/08, D-817</t>
  </si>
  <si>
    <t>R-4174-4201</t>
  </si>
  <si>
    <t>80888101-SP145750-80927473-93433788-93449728</t>
  </si>
  <si>
    <t>D-955-1762-2111-1270-2126</t>
  </si>
  <si>
    <t>R-4042-4229-4238-4213-4239</t>
  </si>
  <si>
    <t>SK0636-17</t>
  </si>
  <si>
    <t>D-799</t>
  </si>
  <si>
    <t>R-4200</t>
  </si>
  <si>
    <t>Estado de Cuenta de Partes y Capacitación al 31 de Octubre de 2017.</t>
  </si>
  <si>
    <t>B000445193</t>
  </si>
  <si>
    <t>2017-10-02</t>
  </si>
  <si>
    <t>B000445194</t>
  </si>
  <si>
    <t>B000445195</t>
  </si>
  <si>
    <t>B000445555</t>
  </si>
  <si>
    <t>2017-10-03</t>
  </si>
  <si>
    <t>B000445556</t>
  </si>
  <si>
    <t>B000445557</t>
  </si>
  <si>
    <t>B000445695</t>
  </si>
  <si>
    <t>2017-10-04</t>
  </si>
  <si>
    <t>B000445696</t>
  </si>
  <si>
    <t>B000445919</t>
  </si>
  <si>
    <t>2017-10-05</t>
  </si>
  <si>
    <t>B000445920</t>
  </si>
  <si>
    <t>B000445921</t>
  </si>
  <si>
    <t>B000446061</t>
  </si>
  <si>
    <t>WM00020144</t>
  </si>
  <si>
    <t>2017-10-07</t>
  </si>
  <si>
    <t>B000446432</t>
  </si>
  <si>
    <t>2017-10-09</t>
  </si>
  <si>
    <t>B000446433</t>
  </si>
  <si>
    <t>B000446434</t>
  </si>
  <si>
    <t>B000446671</t>
  </si>
  <si>
    <t>2017-10-10</t>
  </si>
  <si>
    <t>D000027881</t>
  </si>
  <si>
    <t>B000446855</t>
  </si>
  <si>
    <t>2017-10-11</t>
  </si>
  <si>
    <t>B000446950</t>
  </si>
  <si>
    <t>B000447012</t>
  </si>
  <si>
    <t>2017-10-13</t>
  </si>
  <si>
    <t>B000447229</t>
  </si>
  <si>
    <t>B000447230</t>
  </si>
  <si>
    <t>B000447231</t>
  </si>
  <si>
    <t>B000447232</t>
  </si>
  <si>
    <t>B000447442</t>
  </si>
  <si>
    <t>WM00020219</t>
  </si>
  <si>
    <t>2017-10-14</t>
  </si>
  <si>
    <t>B000447545</t>
  </si>
  <si>
    <t>2017-10-16</t>
  </si>
  <si>
    <t>B000447661</t>
  </si>
  <si>
    <t>B000447845</t>
  </si>
  <si>
    <t>2017-10-17</t>
  </si>
  <si>
    <t>B000447846</t>
  </si>
  <si>
    <t>B000447847</t>
  </si>
  <si>
    <t>B000448054</t>
  </si>
  <si>
    <t>2017-10-18</t>
  </si>
  <si>
    <t>B000448162</t>
  </si>
  <si>
    <t>B000448163</t>
  </si>
  <si>
    <t>B000448240</t>
  </si>
  <si>
    <t>B000448481</t>
  </si>
  <si>
    <t>2017-10-20</t>
  </si>
  <si>
    <t>B000448482</t>
  </si>
  <si>
    <t>B000448483</t>
  </si>
  <si>
    <t>WM00020297</t>
  </si>
  <si>
    <t>2017-10-21</t>
  </si>
  <si>
    <t>B000448760</t>
  </si>
  <si>
    <t>2017-10-23</t>
  </si>
  <si>
    <t>B000448761</t>
  </si>
  <si>
    <t>D000027909</t>
  </si>
  <si>
    <t>B000449045</t>
  </si>
  <si>
    <t>2017-10-24</t>
  </si>
  <si>
    <t>B000449046</t>
  </si>
  <si>
    <t>B000449047</t>
  </si>
  <si>
    <t>B000449310</t>
  </si>
  <si>
    <t>2017-10-25</t>
  </si>
  <si>
    <t>B000449311</t>
  </si>
  <si>
    <t>B000449421</t>
  </si>
  <si>
    <t>B000449422</t>
  </si>
  <si>
    <t>B000449548</t>
  </si>
  <si>
    <t>2017-10-26</t>
  </si>
  <si>
    <t>B000449647</t>
  </si>
  <si>
    <t>D000027961</t>
  </si>
  <si>
    <t>B000449745</t>
  </si>
  <si>
    <t>2017-10-27</t>
  </si>
  <si>
    <t>B000449746</t>
  </si>
  <si>
    <t>B000449882</t>
  </si>
  <si>
    <t>WM00020365</t>
  </si>
  <si>
    <t>2017-10-28</t>
  </si>
  <si>
    <t>B000450223</t>
  </si>
  <si>
    <t>2017-10-30</t>
  </si>
  <si>
    <t>B000450224</t>
  </si>
  <si>
    <t>B000450225</t>
  </si>
  <si>
    <t>B000450226</t>
  </si>
  <si>
    <t>B000450227</t>
  </si>
  <si>
    <t>B000450539</t>
  </si>
  <si>
    <t>2017-10-31</t>
  </si>
  <si>
    <t>B000450540</t>
  </si>
  <si>
    <t>D000028068</t>
  </si>
  <si>
    <t>D000028033</t>
  </si>
  <si>
    <t>XS00484090</t>
  </si>
  <si>
    <t>D-3084</t>
  </si>
  <si>
    <t>R4253</t>
  </si>
  <si>
    <t>XS00490090</t>
  </si>
  <si>
    <t>D-3209</t>
  </si>
  <si>
    <t>R-4255</t>
  </si>
  <si>
    <t>XS00496339</t>
  </si>
  <si>
    <t>D-142</t>
  </si>
  <si>
    <t>R-4261</t>
  </si>
  <si>
    <t>XS00501557</t>
  </si>
  <si>
    <t>D-214</t>
  </si>
  <si>
    <t>R4262</t>
  </si>
  <si>
    <t>T352339</t>
  </si>
  <si>
    <t>D-343</t>
  </si>
  <si>
    <t>R-4266</t>
  </si>
  <si>
    <t>XS00507630</t>
  </si>
  <si>
    <t>D-344</t>
  </si>
  <si>
    <t>R-4267</t>
  </si>
  <si>
    <t>XS00513414</t>
  </si>
  <si>
    <t>D-469</t>
  </si>
  <si>
    <t>R-4272</t>
  </si>
  <si>
    <t>FALTA EN CONCENTRADO</t>
  </si>
  <si>
    <t>D-1172</t>
  </si>
  <si>
    <t>XS00519040</t>
  </si>
  <si>
    <t>D-583</t>
  </si>
  <si>
    <t>R-4273</t>
  </si>
  <si>
    <t>XS00524599</t>
  </si>
  <si>
    <t>D-847</t>
  </si>
  <si>
    <t>R-4278</t>
  </si>
  <si>
    <t>XS00530341</t>
  </si>
  <si>
    <t>D-961</t>
  </si>
  <si>
    <t>R-4279</t>
  </si>
  <si>
    <t>O00188475</t>
  </si>
  <si>
    <t>D-962</t>
  </si>
  <si>
    <t>R-4280</t>
  </si>
  <si>
    <t>XS00535871</t>
  </si>
  <si>
    <t>D-1131</t>
  </si>
  <si>
    <t>R4284</t>
  </si>
  <si>
    <t>XS00542269</t>
  </si>
  <si>
    <t>D-1267</t>
  </si>
  <si>
    <t>R-4286</t>
  </si>
  <si>
    <t>O00191535</t>
  </si>
  <si>
    <t>D-1269</t>
  </si>
  <si>
    <t>R-4287</t>
  </si>
  <si>
    <t>XS547933</t>
  </si>
  <si>
    <t>D-1445</t>
  </si>
  <si>
    <t>R-4288</t>
  </si>
  <si>
    <t>XS00553821</t>
  </si>
  <si>
    <t>D-1612</t>
  </si>
  <si>
    <t>R-4290</t>
  </si>
  <si>
    <t>T000349851</t>
  </si>
  <si>
    <t>D-1670</t>
  </si>
  <si>
    <t>R-4295</t>
  </si>
  <si>
    <t>T00359839</t>
  </si>
  <si>
    <t>D-1613</t>
  </si>
  <si>
    <t>R-4291</t>
  </si>
  <si>
    <t>T000361788</t>
  </si>
  <si>
    <t>D-1753</t>
  </si>
  <si>
    <t>R-4297</t>
  </si>
  <si>
    <t>XS00559500</t>
  </si>
  <si>
    <t>D-1752</t>
  </si>
  <si>
    <t>R-4296</t>
  </si>
  <si>
    <t>XS00565586</t>
  </si>
  <si>
    <t>D-1877</t>
  </si>
  <si>
    <t>R-4298</t>
  </si>
  <si>
    <t>XS00571338</t>
  </si>
  <si>
    <t>D-2022</t>
  </si>
  <si>
    <t>R-4300</t>
  </si>
  <si>
    <t>D-1527</t>
  </si>
  <si>
    <t>D-3230</t>
  </si>
  <si>
    <t>XS00577315</t>
  </si>
  <si>
    <t>D-2117</t>
  </si>
  <si>
    <t>R4303</t>
  </si>
  <si>
    <t>XS00583846</t>
  </si>
  <si>
    <t>D-2392</t>
  </si>
  <si>
    <t>R4315</t>
  </si>
  <si>
    <t>XS00589937</t>
  </si>
  <si>
    <t>R-4323</t>
  </si>
  <si>
    <t>R367109</t>
  </si>
  <si>
    <t>D-2630</t>
  </si>
  <si>
    <t>R-4324</t>
  </si>
  <si>
    <t>XS00595666</t>
  </si>
  <si>
    <t>D-2799</t>
  </si>
  <si>
    <t>R4325</t>
  </si>
  <si>
    <t>T00368301</t>
  </si>
  <si>
    <t>D-2798</t>
  </si>
  <si>
    <t>R-4326</t>
  </si>
  <si>
    <t>XS00601733</t>
  </si>
  <si>
    <t>D-3021</t>
  </si>
  <si>
    <t>R-4327</t>
  </si>
  <si>
    <t>D-3160</t>
  </si>
  <si>
    <t>R-4334</t>
  </si>
  <si>
    <t>O202662</t>
  </si>
  <si>
    <t>D-3219</t>
  </si>
  <si>
    <t>R-4339</t>
  </si>
  <si>
    <t>D-3329</t>
  </si>
  <si>
    <t>XS00610204</t>
  </si>
  <si>
    <t>D-3220</t>
  </si>
  <si>
    <t>R-4340</t>
  </si>
  <si>
    <t>XC00610203</t>
  </si>
  <si>
    <t>D-3221</t>
  </si>
  <si>
    <t>R-4341</t>
  </si>
  <si>
    <t>O093464368/SP00151209/SP00151203/SP00155334/SP00157745</t>
  </si>
  <si>
    <t>D-45-D2654-2650-626-1665</t>
  </si>
  <si>
    <t>R-4260/4246/4245/4274/4294</t>
  </si>
  <si>
    <t>D  3,841</t>
  </si>
  <si>
    <t>D  3,839</t>
  </si>
  <si>
    <t>D  3,838</t>
  </si>
  <si>
    <t>XS00614459</t>
  </si>
  <si>
    <t>R-4342</t>
  </si>
  <si>
    <t>Estado de Cuenta de Partes y Capacitación al 30 de Noviembre de 2017.</t>
  </si>
  <si>
    <t>B000450828</t>
  </si>
  <si>
    <t>2017-11-01</t>
  </si>
  <si>
    <t>B000450829</t>
  </si>
  <si>
    <t>B000450830</t>
  </si>
  <si>
    <t>B000450831</t>
  </si>
  <si>
    <t>B000450832</t>
  </si>
  <si>
    <t>B000450948</t>
  </si>
  <si>
    <t>C000015048</t>
  </si>
  <si>
    <t>B000451100</t>
  </si>
  <si>
    <t>2017-11-02</t>
  </si>
  <si>
    <t>B000451101</t>
  </si>
  <si>
    <t>D000028098</t>
  </si>
  <si>
    <t>D000028143</t>
  </si>
  <si>
    <t>D000028188</t>
  </si>
  <si>
    <t>D000028239</t>
  </si>
  <si>
    <t>D000028313</t>
  </si>
  <si>
    <t>B000451281</t>
  </si>
  <si>
    <t>2017-11-03</t>
  </si>
  <si>
    <t>B000451282</t>
  </si>
  <si>
    <t>WM00020436</t>
  </si>
  <si>
    <t>2017-11-04</t>
  </si>
  <si>
    <t>B000451511</t>
  </si>
  <si>
    <t>2017-11-06</t>
  </si>
  <si>
    <t>B000451512</t>
  </si>
  <si>
    <t>B000451841</t>
  </si>
  <si>
    <t>2017-11-07</t>
  </si>
  <si>
    <t>B000451842</t>
  </si>
  <si>
    <t>B000452001</t>
  </si>
  <si>
    <t>2017-11-08</t>
  </si>
  <si>
    <t>B000452117</t>
  </si>
  <si>
    <t>B000452118</t>
  </si>
  <si>
    <t>B000452195</t>
  </si>
  <si>
    <t>B000452231</t>
  </si>
  <si>
    <t>B000452342</t>
  </si>
  <si>
    <t>2017-11-09</t>
  </si>
  <si>
    <t>B000452343</t>
  </si>
  <si>
    <t>B000452495</t>
  </si>
  <si>
    <t>B000452641</t>
  </si>
  <si>
    <t>2017-11-10</t>
  </si>
  <si>
    <t>B000452738</t>
  </si>
  <si>
    <t>C000015110</t>
  </si>
  <si>
    <t>WM00020513</t>
  </si>
  <si>
    <t>2017-11-11</t>
  </si>
  <si>
    <t>B000452914</t>
  </si>
  <si>
    <t>2017-11-13</t>
  </si>
  <si>
    <t>B000453054</t>
  </si>
  <si>
    <t>B000453210</t>
  </si>
  <si>
    <t>2017-11-14</t>
  </si>
  <si>
    <t>B000453459</t>
  </si>
  <si>
    <t>2017-11-15</t>
  </si>
  <si>
    <t>B000453460</t>
  </si>
  <si>
    <t>B000453461</t>
  </si>
  <si>
    <t>B000453608</t>
  </si>
  <si>
    <t>2017-11-16</t>
  </si>
  <si>
    <t>B000453766</t>
  </si>
  <si>
    <t>B000453767</t>
  </si>
  <si>
    <t>B000453924</t>
  </si>
  <si>
    <t>2017-11-17</t>
  </si>
  <si>
    <t>B000453925</t>
  </si>
  <si>
    <t>B000453926</t>
  </si>
  <si>
    <t>WM00020584</t>
  </si>
  <si>
    <t>2017-11-18</t>
  </si>
  <si>
    <t>B000454038</t>
  </si>
  <si>
    <t>2017-11-20</t>
  </si>
  <si>
    <t>B000454039</t>
  </si>
  <si>
    <t>B000454208</t>
  </si>
  <si>
    <t>2017-11-21</t>
  </si>
  <si>
    <t>B000454498</t>
  </si>
  <si>
    <t>2017-11-22</t>
  </si>
  <si>
    <t>B000454499</t>
  </si>
  <si>
    <t>B000454500</t>
  </si>
  <si>
    <t>B000454501</t>
  </si>
  <si>
    <t>B000454696</t>
  </si>
  <si>
    <t>2017-11-23</t>
  </si>
  <si>
    <t>B000454697</t>
  </si>
  <si>
    <t>B000454817</t>
  </si>
  <si>
    <t>B000454855</t>
  </si>
  <si>
    <t>2017-11-24</t>
  </si>
  <si>
    <t>WM00020659</t>
  </si>
  <si>
    <t>2017-11-25</t>
  </si>
  <si>
    <t>B000454978</t>
  </si>
  <si>
    <t>2017-11-27</t>
  </si>
  <si>
    <t>B000455107</t>
  </si>
  <si>
    <t>2017-11-28</t>
  </si>
  <si>
    <t>B000455425</t>
  </si>
  <si>
    <t>2017-11-29</t>
  </si>
  <si>
    <t>D000028412</t>
  </si>
  <si>
    <t>2017-11-30</t>
  </si>
  <si>
    <t>D000028466</t>
  </si>
  <si>
    <t>D000028536</t>
  </si>
  <si>
    <t>D000028604</t>
  </si>
  <si>
    <t>D000028658</t>
  </si>
  <si>
    <t>XS623344</t>
  </si>
  <si>
    <t>D-45</t>
  </si>
  <si>
    <t>R4350</t>
  </si>
  <si>
    <t>T372674</t>
  </si>
  <si>
    <t>D-44</t>
  </si>
  <si>
    <t>R-4349</t>
  </si>
  <si>
    <t>XS00620574</t>
  </si>
  <si>
    <t>D-48</t>
  </si>
  <si>
    <t>R-4351</t>
  </si>
  <si>
    <t>XS627620</t>
  </si>
  <si>
    <t>D-116</t>
  </si>
  <si>
    <t>R-43547</t>
  </si>
  <si>
    <t>XS633004</t>
  </si>
  <si>
    <t>D-164</t>
  </si>
  <si>
    <t>R4355</t>
  </si>
  <si>
    <t>XS638892</t>
  </si>
  <si>
    <t>D-276</t>
  </si>
  <si>
    <t>R-4363</t>
  </si>
  <si>
    <t>XS644735</t>
  </si>
  <si>
    <t>D-524</t>
  </si>
  <si>
    <t>R-4365</t>
  </si>
  <si>
    <t>XS650884</t>
  </si>
  <si>
    <t>D-605</t>
  </si>
  <si>
    <t>R-4367</t>
  </si>
  <si>
    <t>T378004</t>
  </si>
  <si>
    <t>D-607</t>
  </si>
  <si>
    <t>R-4368</t>
  </si>
  <si>
    <t>D-759</t>
  </si>
  <si>
    <t>R-4377</t>
  </si>
  <si>
    <t>XS657153</t>
  </si>
  <si>
    <t>O217589</t>
  </si>
  <si>
    <t>D-764</t>
  </si>
  <si>
    <t>R-4372</t>
  </si>
  <si>
    <t>O216513</t>
  </si>
  <si>
    <t>D-852</t>
  </si>
  <si>
    <t>R-4382</t>
  </si>
  <si>
    <t>T379869</t>
  </si>
  <si>
    <t>D-850</t>
  </si>
  <si>
    <t>R-4381</t>
  </si>
  <si>
    <t>XS663283</t>
  </si>
  <si>
    <t>D-849</t>
  </si>
  <si>
    <t>R-4379</t>
  </si>
  <si>
    <t>XS669576</t>
  </si>
  <si>
    <t>D-1083</t>
  </si>
  <si>
    <t>R-4383</t>
  </si>
  <si>
    <t>D    751</t>
  </si>
  <si>
    <t>D  1,401</t>
  </si>
  <si>
    <t>D-3748</t>
  </si>
  <si>
    <t>XS675667</t>
  </si>
  <si>
    <t>D-1310</t>
  </si>
  <si>
    <t>R-4388</t>
  </si>
  <si>
    <t>O223641</t>
  </si>
  <si>
    <t>D-1314</t>
  </si>
  <si>
    <t>R-4389</t>
  </si>
  <si>
    <t>XS681853</t>
  </si>
  <si>
    <t>D-1391</t>
  </si>
  <si>
    <t>R-4390</t>
  </si>
  <si>
    <t>XS688048</t>
  </si>
  <si>
    <t>D-1536</t>
  </si>
  <si>
    <t>R-4392</t>
  </si>
  <si>
    <t>XS694439</t>
  </si>
  <si>
    <t>D-1618</t>
  </si>
  <si>
    <t>R-4394</t>
  </si>
  <si>
    <t>XS700120</t>
  </si>
  <si>
    <t>D-1748</t>
  </si>
  <si>
    <t>R-4395</t>
  </si>
  <si>
    <t>T386070</t>
  </si>
  <si>
    <t>D-1831</t>
  </si>
  <si>
    <t>R-4396</t>
  </si>
  <si>
    <t>XS712950</t>
  </si>
  <si>
    <t>D-1976</t>
  </si>
  <si>
    <t>R-4398</t>
  </si>
  <si>
    <t>AS683957</t>
  </si>
  <si>
    <t>D-2183</t>
  </si>
  <si>
    <t>R-4402</t>
  </si>
  <si>
    <t>XS718800</t>
  </si>
  <si>
    <t>R-4401</t>
  </si>
  <si>
    <t>XS720795</t>
  </si>
  <si>
    <t>D-2364</t>
  </si>
  <si>
    <t>R-4411</t>
  </si>
  <si>
    <t>XS722819</t>
  </si>
  <si>
    <t>D-2458</t>
  </si>
  <si>
    <t>R-4416</t>
  </si>
  <si>
    <t>D    676</t>
  </si>
  <si>
    <t>D  3,700</t>
  </si>
  <si>
    <t>D  3,704</t>
  </si>
  <si>
    <t>D  3,706</t>
  </si>
  <si>
    <t>O93518213</t>
  </si>
  <si>
    <t>D-72</t>
  </si>
  <si>
    <t>R-4353</t>
  </si>
  <si>
    <t>D  2,096</t>
  </si>
  <si>
    <t>D  3,043</t>
  </si>
  <si>
    <t>SP162524/O93537961/SP169963</t>
  </si>
  <si>
    <t>D-3227-1132-1133</t>
  </si>
  <si>
    <t>R-4338-R4385-4386</t>
  </si>
  <si>
    <t>FALTAN FACT   165770</t>
  </si>
  <si>
    <t>D  3,702</t>
  </si>
  <si>
    <t>D  3,705</t>
  </si>
  <si>
    <t>D  3,711</t>
  </si>
  <si>
    <t>D  3,710</t>
  </si>
  <si>
    <t>D  3,533</t>
  </si>
  <si>
    <t>EN OCT</t>
  </si>
  <si>
    <t>D    479</t>
  </si>
  <si>
    <t>D    481</t>
  </si>
  <si>
    <t>93484627/M31225</t>
  </si>
  <si>
    <t>D-1141-2391</t>
  </si>
  <si>
    <t>R-4285-4317</t>
  </si>
  <si>
    <t>Estado de Cuenta de Partes y Capacitación al 31 de Diciembre de 2017.</t>
  </si>
  <si>
    <t>B000455657</t>
  </si>
  <si>
    <t>2017-12-01</t>
  </si>
  <si>
    <t>B000455658</t>
  </si>
  <si>
    <t>B000455659</t>
  </si>
  <si>
    <t>B000455660</t>
  </si>
  <si>
    <t>WM00020736</t>
  </si>
  <si>
    <t>2017-12-02</t>
  </si>
  <si>
    <t>B000455887</t>
  </si>
  <si>
    <t>2017-12-04</t>
  </si>
  <si>
    <t>B000456208</t>
  </si>
  <si>
    <t>2017-12-05</t>
  </si>
  <si>
    <t>B000456209</t>
  </si>
  <si>
    <t>B000456210</t>
  </si>
  <si>
    <t>B000456211</t>
  </si>
  <si>
    <t>B000456212</t>
  </si>
  <si>
    <t>B000456646</t>
  </si>
  <si>
    <t>2017-12-06</t>
  </si>
  <si>
    <t>B000456841</t>
  </si>
  <si>
    <t>2017-12-07</t>
  </si>
  <si>
    <t>B000456842</t>
  </si>
  <si>
    <t>B000456843</t>
  </si>
  <si>
    <t>B000457168</t>
  </si>
  <si>
    <t>2017-12-08</t>
  </si>
  <si>
    <t>B000457169</t>
  </si>
  <si>
    <t>B000457170</t>
  </si>
  <si>
    <t>B000457283</t>
  </si>
  <si>
    <t>WM00020810</t>
  </si>
  <si>
    <t>2017-12-09</t>
  </si>
  <si>
    <t>B000457335</t>
  </si>
  <si>
    <t>2017-12-11</t>
  </si>
  <si>
    <t>B000457590</t>
  </si>
  <si>
    <t>2017-12-12</t>
  </si>
  <si>
    <t>B000457591</t>
  </si>
  <si>
    <t>B000457592</t>
  </si>
  <si>
    <t>B000457773</t>
  </si>
  <si>
    <t>B000457806</t>
  </si>
  <si>
    <t>B000458056</t>
  </si>
  <si>
    <t>2017-12-13</t>
  </si>
  <si>
    <t>B000458057</t>
  </si>
  <si>
    <t>B000458264</t>
  </si>
  <si>
    <t>2017-12-14</t>
  </si>
  <si>
    <t>B000458265</t>
  </si>
  <si>
    <t>B000458523</t>
  </si>
  <si>
    <t>2017-12-15</t>
  </si>
  <si>
    <t>WM00020880</t>
  </si>
  <si>
    <t>2017-12-16</t>
  </si>
  <si>
    <t>B000458712</t>
  </si>
  <si>
    <t>2017-12-18</t>
  </si>
  <si>
    <t>B000458713</t>
  </si>
  <si>
    <t>B000458714</t>
  </si>
  <si>
    <t>B000459090</t>
  </si>
  <si>
    <t>2017-12-19</t>
  </si>
  <si>
    <t>B000459091</t>
  </si>
  <si>
    <t>B000459092</t>
  </si>
  <si>
    <t>B000459093</t>
  </si>
  <si>
    <t>B000459094</t>
  </si>
  <si>
    <t>B000459095</t>
  </si>
  <si>
    <t>B000459457</t>
  </si>
  <si>
    <t>2017-12-20</t>
  </si>
  <si>
    <t>B000459458</t>
  </si>
  <si>
    <t>B000459561</t>
  </si>
  <si>
    <t>B000459611</t>
  </si>
  <si>
    <t>2017-12-21</t>
  </si>
  <si>
    <t>B000459680</t>
  </si>
  <si>
    <t>B000459783</t>
  </si>
  <si>
    <t>B000459784</t>
  </si>
  <si>
    <t>B000459904</t>
  </si>
  <si>
    <t>B000459977</t>
  </si>
  <si>
    <t>2017-12-22</t>
  </si>
  <si>
    <t>D000028712</t>
  </si>
  <si>
    <t>D000028760</t>
  </si>
  <si>
    <t>WM00020953</t>
  </si>
  <si>
    <t>2017-12-23</t>
  </si>
  <si>
    <t>B000460221</t>
  </si>
  <si>
    <t>2017-12-26</t>
  </si>
  <si>
    <t>B000460376</t>
  </si>
  <si>
    <t>B000460629</t>
  </si>
  <si>
    <t>2017-12-27</t>
  </si>
  <si>
    <t>B000460630</t>
  </si>
  <si>
    <t>B000460631</t>
  </si>
  <si>
    <t>B000460632</t>
  </si>
  <si>
    <t>B000460947</t>
  </si>
  <si>
    <t>2017-12-28</t>
  </si>
  <si>
    <t>B000460948</t>
  </si>
  <si>
    <t>B000461040</t>
  </si>
  <si>
    <t>D000028834</t>
  </si>
  <si>
    <t>B000461091</t>
  </si>
  <si>
    <t>2017-12-29</t>
  </si>
  <si>
    <t>B000461243</t>
  </si>
  <si>
    <t>B000461244</t>
  </si>
  <si>
    <t>D000028885</t>
  </si>
  <si>
    <t>WM00021024</t>
  </si>
  <si>
    <t>2017-12-30</t>
  </si>
  <si>
    <t>XS00727011</t>
  </si>
  <si>
    <t>D-3705/11</t>
  </si>
  <si>
    <t>R-4419</t>
  </si>
  <si>
    <t>XS00739398</t>
  </si>
  <si>
    <t>D-3395/11</t>
  </si>
  <si>
    <t>R-4429</t>
  </si>
  <si>
    <t>XS00751026</t>
  </si>
  <si>
    <t>D-149</t>
  </si>
  <si>
    <t>R-4434</t>
  </si>
  <si>
    <t>O241265</t>
  </si>
  <si>
    <t>D-37/12</t>
  </si>
  <si>
    <t>R-4431</t>
  </si>
  <si>
    <t>XS00746300</t>
  </si>
  <si>
    <t>D-38</t>
  </si>
  <si>
    <t>R-4430</t>
  </si>
  <si>
    <t>XS00761126</t>
  </si>
  <si>
    <t>R-4441</t>
  </si>
  <si>
    <t>XS00767630</t>
  </si>
  <si>
    <t>D-450</t>
  </si>
  <si>
    <t>R-4446</t>
  </si>
  <si>
    <t>XS00775045</t>
  </si>
  <si>
    <t>D-594</t>
  </si>
  <si>
    <t>R-4447</t>
  </si>
  <si>
    <t>O255683</t>
  </si>
  <si>
    <t>D-595</t>
  </si>
  <si>
    <t>R-4448</t>
  </si>
  <si>
    <t>XS781742</t>
  </si>
  <si>
    <t>D-748</t>
  </si>
  <si>
    <t>R-4451</t>
  </si>
  <si>
    <t>T398308</t>
  </si>
  <si>
    <t>D-747</t>
  </si>
  <si>
    <t>R-4452</t>
  </si>
  <si>
    <t>XS788209</t>
  </si>
  <si>
    <t>D-861</t>
  </si>
  <si>
    <t>R-4454</t>
  </si>
  <si>
    <t>XS794997</t>
  </si>
  <si>
    <t>D-1177</t>
  </si>
  <si>
    <t>R-4464</t>
  </si>
  <si>
    <t>T402116</t>
  </si>
  <si>
    <t>D-1168</t>
  </si>
  <si>
    <t>R-4461</t>
  </si>
  <si>
    <t>O250868</t>
  </si>
  <si>
    <t>D-1170</t>
  </si>
  <si>
    <t>R-4462</t>
  </si>
  <si>
    <t>T400840</t>
  </si>
  <si>
    <t>R-4463</t>
  </si>
  <si>
    <t>XS809574</t>
  </si>
  <si>
    <t>D-1319</t>
  </si>
  <si>
    <t>R-4465</t>
  </si>
  <si>
    <t>XS816751</t>
  </si>
  <si>
    <t>D-1478</t>
  </si>
  <si>
    <t>R-4474</t>
  </si>
  <si>
    <t>XS823970</t>
  </si>
  <si>
    <t>D-1609</t>
  </si>
  <si>
    <t>R-4476</t>
  </si>
  <si>
    <t>XS00830713</t>
  </si>
  <si>
    <t>D-1778</t>
  </si>
  <si>
    <t>R-4478</t>
  </si>
  <si>
    <t>XS00837871</t>
  </si>
  <si>
    <t>D-2047</t>
  </si>
  <si>
    <t>R-4488</t>
  </si>
  <si>
    <t>T409009</t>
  </si>
  <si>
    <t>D-2048</t>
  </si>
  <si>
    <t>R-4489</t>
  </si>
  <si>
    <t>XS00851481</t>
  </si>
  <si>
    <t>D-2326</t>
  </si>
  <si>
    <t>R-4495</t>
  </si>
  <si>
    <t>O264013</t>
  </si>
  <si>
    <t>D-2329</t>
  </si>
  <si>
    <t>R-4496</t>
  </si>
  <si>
    <t>XS857596</t>
  </si>
  <si>
    <t>D-2509</t>
  </si>
  <si>
    <t>R-4501</t>
  </si>
  <si>
    <t>XS863352</t>
  </si>
  <si>
    <t>D-2783</t>
  </si>
  <si>
    <t>R-4508</t>
  </si>
  <si>
    <t>O269607</t>
  </si>
  <si>
    <t>D-27845</t>
  </si>
  <si>
    <t>R-4509</t>
  </si>
  <si>
    <t>XS869203</t>
  </si>
  <si>
    <t>D-3029</t>
  </si>
  <si>
    <t>R-4515</t>
  </si>
  <si>
    <t>T415270</t>
  </si>
  <si>
    <t>D-3031</t>
  </si>
  <si>
    <t>R-4516</t>
  </si>
  <si>
    <t>XS875932</t>
  </si>
  <si>
    <t>R-4517</t>
  </si>
  <si>
    <t>D-999</t>
  </si>
  <si>
    <t>D  1,918</t>
  </si>
  <si>
    <t>8200321123/8988/93569233</t>
  </si>
  <si>
    <t>D-732-106-57</t>
  </si>
  <si>
    <t>R-4450-4435-4432</t>
  </si>
  <si>
    <t>D-730</t>
  </si>
  <si>
    <t>R-4449</t>
  </si>
  <si>
    <t>D-2273</t>
  </si>
  <si>
    <t>R-4490</t>
  </si>
  <si>
    <t>SK-752-17/741-17</t>
  </si>
  <si>
    <t>D-2224/2222/2200</t>
  </si>
  <si>
    <t>R-4494-4493-4492</t>
  </si>
  <si>
    <t>D-1811</t>
  </si>
  <si>
    <t>R-4480</t>
  </si>
  <si>
    <t>D  3,374</t>
  </si>
  <si>
    <t xml:space="preserve">NO APARECEN EN CONTA POR FALLA EN SISTEMA </t>
  </si>
  <si>
    <t>RICARDO ANEXARA</t>
  </si>
  <si>
    <t>D-3526</t>
  </si>
  <si>
    <t>D-887-3721</t>
  </si>
  <si>
    <t xml:space="preserve">PENDIENTE DE REGISTRAR </t>
  </si>
  <si>
    <t>D-3720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</si>
</sst>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F17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528D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143CA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NumberFormat="1" applyFont="1" applyFill="1" applyProtection="1">
      <protection locked="0" hidden="1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43" fontId="2" fillId="3" borderId="0" xfId="2" applyFont="1" applyFill="1" applyAlignment="1">
      <alignment horizontal="center"/>
    </xf>
    <xf numFmtId="0" fontId="2" fillId="3" borderId="0" xfId="1" applyFont="1" applyFill="1" applyAlignment="1">
      <alignment horizontal="center"/>
    </xf>
    <xf numFmtId="0" fontId="2" fillId="0" borderId="0" xfId="1" applyFont="1" applyFill="1" applyAlignment="1" applyProtection="1">
      <protection locked="0" hidden="1"/>
    </xf>
    <xf numFmtId="0" fontId="2" fillId="0" borderId="0" xfId="1" quotePrefix="1" applyFont="1" applyFill="1" applyAlignment="1" applyProtection="1">
      <protection locked="0" hidden="1"/>
    </xf>
    <xf numFmtId="164" fontId="2" fillId="0" borderId="0" xfId="3" applyFont="1" applyFill="1" applyAlignment="1" applyProtection="1">
      <alignment horizontal="right"/>
      <protection locked="0" hidden="1"/>
    </xf>
    <xf numFmtId="0" fontId="5" fillId="0" borderId="0" xfId="0" applyFont="1" applyBorder="1" applyAlignment="1">
      <alignment wrapText="1"/>
    </xf>
    <xf numFmtId="16" fontId="0" fillId="0" borderId="0" xfId="0" applyNumberFormat="1"/>
    <xf numFmtId="4" fontId="0" fillId="0" borderId="0" xfId="0" applyNumberFormat="1"/>
    <xf numFmtId="0" fontId="2" fillId="4" borderId="0" xfId="1" applyFont="1" applyFill="1" applyAlignment="1" applyProtection="1">
      <protection locked="0" hidden="1"/>
    </xf>
    <xf numFmtId="0" fontId="2" fillId="4" borderId="0" xfId="1" quotePrefix="1" applyFont="1" applyFill="1" applyAlignment="1" applyProtection="1">
      <protection locked="0" hidden="1"/>
    </xf>
    <xf numFmtId="164" fontId="2" fillId="4" borderId="0" xfId="3" applyFont="1" applyFill="1" applyAlignment="1" applyProtection="1">
      <alignment horizontal="right"/>
      <protection locked="0" hidden="1"/>
    </xf>
    <xf numFmtId="0" fontId="2" fillId="0" borderId="0" xfId="0" applyFont="1" applyFill="1" applyAlignment="1" applyProtection="1">
      <protection locked="0" hidden="1"/>
    </xf>
    <xf numFmtId="0" fontId="2" fillId="0" borderId="0" xfId="0" quotePrefix="1" applyFont="1" applyFill="1" applyAlignment="1" applyProtection="1">
      <protection locked="0" hidden="1"/>
    </xf>
    <xf numFmtId="43" fontId="2" fillId="0" borderId="0" xfId="2" applyFont="1" applyFill="1" applyAlignment="1" applyProtection="1">
      <alignment horizontal="right"/>
      <protection locked="0" hidden="1"/>
    </xf>
    <xf numFmtId="0" fontId="5" fillId="0" borderId="1" xfId="0" applyFont="1" applyBorder="1" applyAlignment="1">
      <alignment wrapText="1"/>
    </xf>
    <xf numFmtId="43" fontId="0" fillId="0" borderId="0" xfId="0" applyNumberForma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43" fontId="8" fillId="6" borderId="0" xfId="2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2" fillId="7" borderId="0" xfId="3" applyFont="1" applyFill="1" applyAlignment="1" applyProtection="1">
      <alignment horizontal="right"/>
      <protection locked="0" hidden="1"/>
    </xf>
    <xf numFmtId="43" fontId="9" fillId="0" borderId="0" xfId="2" applyFont="1" applyFill="1" applyAlignment="1" applyProtection="1">
      <alignment horizontal="right"/>
      <protection locked="0" hidden="1"/>
    </xf>
    <xf numFmtId="43" fontId="2" fillId="8" borderId="0" xfId="2" applyFont="1" applyFill="1" applyAlignment="1" applyProtection="1">
      <alignment horizontal="right"/>
      <protection locked="0" hidden="1"/>
    </xf>
    <xf numFmtId="0" fontId="9" fillId="0" borderId="0" xfId="1" applyNumberFormat="1" applyFont="1" applyFill="1" applyProtection="1">
      <protection locked="0" hidden="1"/>
    </xf>
    <xf numFmtId="0" fontId="10" fillId="0" borderId="0" xfId="0" applyFont="1"/>
    <xf numFmtId="1" fontId="2" fillId="0" borderId="0" xfId="3" applyNumberFormat="1" applyFont="1" applyFill="1" applyAlignment="1" applyProtection="1">
      <alignment horizontal="right"/>
      <protection locked="0" hidden="1"/>
    </xf>
    <xf numFmtId="0" fontId="2" fillId="9" borderId="0" xfId="0" applyFont="1" applyFill="1" applyAlignment="1" applyProtection="1">
      <protection locked="0" hidden="1"/>
    </xf>
    <xf numFmtId="0" fontId="2" fillId="9" borderId="0" xfId="0" quotePrefix="1" applyFont="1" applyFill="1" applyAlignment="1" applyProtection="1">
      <protection locked="0" hidden="1"/>
    </xf>
    <xf numFmtId="43" fontId="8" fillId="6" borderId="0" xfId="7" applyFont="1" applyFill="1" applyAlignment="1">
      <alignment horizontal="center"/>
    </xf>
    <xf numFmtId="0" fontId="2" fillId="2" borderId="0" xfId="0" applyFont="1" applyFill="1" applyAlignment="1" applyProtection="1">
      <protection locked="0" hidden="1"/>
    </xf>
    <xf numFmtId="0" fontId="2" fillId="2" borderId="0" xfId="0" quotePrefix="1" applyFont="1" applyFill="1" applyAlignment="1" applyProtection="1">
      <protection locked="0" hidden="1"/>
    </xf>
    <xf numFmtId="164" fontId="2" fillId="2" borderId="0" xfId="3" applyFont="1" applyFill="1" applyAlignment="1" applyProtection="1">
      <alignment horizontal="right"/>
      <protection locked="0" hidden="1"/>
    </xf>
    <xf numFmtId="0" fontId="2" fillId="2" borderId="0" xfId="0" applyNumberFormat="1" applyFont="1" applyFill="1" applyProtection="1">
      <protection locked="0" hidden="1"/>
    </xf>
    <xf numFmtId="43" fontId="2" fillId="10" borderId="0" xfId="2" applyFont="1" applyFill="1" applyAlignment="1" applyProtection="1">
      <alignment horizontal="right"/>
      <protection locked="0" hidden="1"/>
    </xf>
    <xf numFmtId="43" fontId="2" fillId="11" borderId="0" xfId="2" applyFont="1" applyFill="1" applyAlignment="1" applyProtection="1">
      <alignment horizontal="right"/>
      <protection locked="0" hidden="1"/>
    </xf>
    <xf numFmtId="164" fontId="2" fillId="10" borderId="0" xfId="3" applyFont="1" applyFill="1" applyAlignment="1" applyProtection="1">
      <alignment horizontal="right"/>
      <protection locked="0" hidden="1"/>
    </xf>
    <xf numFmtId="0" fontId="2" fillId="7" borderId="0" xfId="0" applyFont="1" applyFill="1" applyAlignment="1" applyProtection="1">
      <protection locked="0" hidden="1"/>
    </xf>
    <xf numFmtId="0" fontId="2" fillId="11" borderId="0" xfId="0" applyFont="1" applyFill="1" applyAlignment="1" applyProtection="1">
      <protection locked="0" hidden="1"/>
    </xf>
    <xf numFmtId="0" fontId="0" fillId="11" borderId="0" xfId="0" applyFill="1"/>
    <xf numFmtId="164" fontId="2" fillId="9" borderId="0" xfId="3" applyFont="1" applyFill="1" applyAlignment="1" applyProtection="1">
      <alignment horizontal="right"/>
      <protection locked="0" hidden="1"/>
    </xf>
    <xf numFmtId="0" fontId="12" fillId="0" borderId="0" xfId="0" applyFont="1"/>
    <xf numFmtId="164" fontId="9" fillId="2" borderId="0" xfId="3" applyFont="1" applyFill="1" applyAlignment="1" applyProtection="1">
      <alignment horizontal="right"/>
      <protection locked="0" hidden="1"/>
    </xf>
    <xf numFmtId="0" fontId="12" fillId="0" borderId="0" xfId="0" applyFont="1" applyFill="1"/>
    <xf numFmtId="16" fontId="12" fillId="0" borderId="0" xfId="0" applyNumberFormat="1" applyFont="1" applyFill="1"/>
    <xf numFmtId="43" fontId="2" fillId="2" borderId="0" xfId="7" applyFont="1" applyFill="1" applyAlignment="1" applyProtection="1">
      <alignment horizontal="right"/>
      <protection locked="0" hidden="1"/>
    </xf>
    <xf numFmtId="0" fontId="13" fillId="0" borderId="0" xfId="0" applyFont="1"/>
    <xf numFmtId="43" fontId="13" fillId="0" borderId="0" xfId="7" applyFont="1"/>
    <xf numFmtId="43" fontId="13" fillId="0" borderId="0" xfId="0" applyNumberFormat="1" applyFont="1"/>
    <xf numFmtId="16" fontId="13" fillId="0" borderId="0" xfId="0" applyNumberFormat="1" applyFont="1"/>
    <xf numFmtId="0" fontId="1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43" fontId="15" fillId="5" borderId="0" xfId="2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wrapText="1"/>
    </xf>
    <xf numFmtId="14" fontId="13" fillId="0" borderId="0" xfId="0" applyNumberFormat="1" applyFont="1"/>
    <xf numFmtId="0" fontId="13" fillId="0" borderId="0" xfId="0" applyFont="1" applyFill="1"/>
    <xf numFmtId="43" fontId="9" fillId="0" borderId="0" xfId="0" applyNumberFormat="1" applyFont="1"/>
    <xf numFmtId="0" fontId="9" fillId="0" borderId="0" xfId="0" applyFont="1" applyFill="1"/>
    <xf numFmtId="43" fontId="13" fillId="0" borderId="0" xfId="0" applyNumberFormat="1" applyFont="1" applyFill="1"/>
    <xf numFmtId="0" fontId="9" fillId="0" borderId="0" xfId="0" applyFont="1"/>
    <xf numFmtId="0" fontId="16" fillId="0" borderId="0" xfId="1" applyNumberFormat="1" applyFont="1" applyFill="1" applyProtection="1">
      <protection locked="0" hidden="1"/>
    </xf>
    <xf numFmtId="0" fontId="16" fillId="0" borderId="0" xfId="0" quotePrefix="1" applyFont="1" applyFill="1" applyAlignment="1" applyProtection="1">
      <protection locked="0" hidden="1"/>
    </xf>
    <xf numFmtId="43" fontId="16" fillId="0" borderId="0" xfId="7" applyFont="1" applyFill="1" applyAlignment="1" applyProtection="1">
      <alignment horizontal="right"/>
      <protection locked="0" hidden="1"/>
    </xf>
    <xf numFmtId="164" fontId="13" fillId="0" borderId="0" xfId="0" applyNumberFormat="1" applyFont="1"/>
    <xf numFmtId="0" fontId="17" fillId="0" borderId="0" xfId="0" applyFont="1"/>
    <xf numFmtId="43" fontId="2" fillId="0" borderId="0" xfId="7" applyFont="1" applyFill="1" applyAlignment="1" applyProtection="1">
      <alignment horizontal="right"/>
      <protection locked="0" hidden="1"/>
    </xf>
    <xf numFmtId="43" fontId="2" fillId="11" borderId="0" xfId="7" applyFont="1" applyFill="1" applyAlignment="1" applyProtection="1">
      <alignment horizontal="right"/>
      <protection locked="0" hidden="1"/>
    </xf>
    <xf numFmtId="164" fontId="2" fillId="12" borderId="0" xfId="3" applyFont="1" applyFill="1" applyAlignment="1" applyProtection="1">
      <alignment horizontal="right"/>
      <protection locked="0" hidden="1"/>
    </xf>
    <xf numFmtId="164" fontId="2" fillId="13" borderId="0" xfId="3" applyFont="1" applyFill="1" applyAlignment="1" applyProtection="1">
      <alignment horizontal="right"/>
      <protection locked="0" hidden="1"/>
    </xf>
    <xf numFmtId="164" fontId="2" fillId="14" borderId="0" xfId="3" applyFont="1" applyFill="1" applyAlignment="1" applyProtection="1">
      <alignment horizontal="right"/>
      <protection locked="0" hidden="1"/>
    </xf>
    <xf numFmtId="164" fontId="2" fillId="15" borderId="0" xfId="3" applyFont="1" applyFill="1" applyAlignment="1" applyProtection="1">
      <alignment horizontal="right"/>
      <protection locked="0" hidden="1"/>
    </xf>
    <xf numFmtId="164" fontId="2" fillId="16" borderId="0" xfId="3" applyFont="1" applyFill="1" applyAlignment="1" applyProtection="1">
      <alignment horizontal="right"/>
      <protection locked="0" hidden="1"/>
    </xf>
    <xf numFmtId="0" fontId="0" fillId="0" borderId="0" xfId="0" applyFill="1"/>
    <xf numFmtId="43" fontId="0" fillId="0" borderId="0" xfId="0" applyNumberFormat="1" applyFill="1"/>
    <xf numFmtId="164" fontId="2" fillId="17" borderId="0" xfId="3" applyFont="1" applyFill="1" applyAlignment="1" applyProtection="1">
      <alignment horizontal="right"/>
      <protection locked="0" hidden="1"/>
    </xf>
    <xf numFmtId="164" fontId="2" fillId="18" borderId="0" xfId="3" applyFont="1" applyFill="1" applyAlignment="1" applyProtection="1">
      <alignment horizontal="right"/>
      <protection locked="0" hidden="1"/>
    </xf>
    <xf numFmtId="164" fontId="2" fillId="19" borderId="0" xfId="3" applyFont="1" applyFill="1" applyAlignment="1" applyProtection="1">
      <alignment horizontal="right"/>
      <protection locked="0" hidden="1"/>
    </xf>
    <xf numFmtId="164" fontId="2" fillId="20" borderId="0" xfId="3" applyFont="1" applyFill="1" applyAlignment="1" applyProtection="1">
      <alignment horizontal="right"/>
      <protection locked="0" hidden="1"/>
    </xf>
    <xf numFmtId="0" fontId="2" fillId="4" borderId="0" xfId="0" applyFont="1" applyFill="1" applyAlignment="1" applyProtection="1">
      <protection locked="0" hidden="1"/>
    </xf>
    <xf numFmtId="0" fontId="2" fillId="4" borderId="0" xfId="0" quotePrefix="1" applyFont="1" applyFill="1" applyAlignment="1" applyProtection="1">
      <protection locked="0" hidden="1"/>
    </xf>
    <xf numFmtId="43" fontId="2" fillId="9" borderId="0" xfId="7" applyFont="1" applyFill="1" applyAlignment="1" applyProtection="1">
      <alignment horizontal="right"/>
      <protection locked="0" hidden="1"/>
    </xf>
    <xf numFmtId="0" fontId="2" fillId="9" borderId="0" xfId="0" applyNumberFormat="1" applyFont="1" applyFill="1" applyProtection="1">
      <protection locked="0" hidden="1"/>
    </xf>
    <xf numFmtId="14" fontId="0" fillId="0" borderId="0" xfId="0" applyNumberFormat="1" applyFill="1"/>
    <xf numFmtId="0" fontId="2" fillId="2" borderId="0" xfId="7" applyNumberFormat="1" applyFont="1" applyFill="1" applyAlignment="1" applyProtection="1">
      <alignment horizontal="right"/>
      <protection locked="0" hidden="1"/>
    </xf>
    <xf numFmtId="0" fontId="2" fillId="2" borderId="0" xfId="3" applyNumberFormat="1" applyFont="1" applyFill="1" applyAlignment="1" applyProtection="1">
      <alignment horizontal="right"/>
      <protection locked="0" hidden="1"/>
    </xf>
    <xf numFmtId="0" fontId="0" fillId="0" borderId="2" xfId="0" applyBorder="1"/>
    <xf numFmtId="0" fontId="2" fillId="0" borderId="0" xfId="0" applyNumberFormat="1" applyFont="1" applyFill="1" applyProtection="1">
      <protection locked="0" hidden="1"/>
    </xf>
    <xf numFmtId="0" fontId="0" fillId="0" borderId="0" xfId="0" applyBorder="1"/>
    <xf numFmtId="16" fontId="0" fillId="0" borderId="0" xfId="0" applyNumberFormat="1" applyFill="1"/>
    <xf numFmtId="14" fontId="0" fillId="0" borderId="0" xfId="0" applyNumberFormat="1"/>
    <xf numFmtId="0" fontId="13" fillId="0" borderId="0" xfId="7" applyNumberFormat="1" applyFont="1"/>
    <xf numFmtId="0" fontId="2" fillId="21" borderId="0" xfId="0" applyFont="1" applyFill="1" applyAlignment="1" applyProtection="1">
      <protection locked="0" hidden="1"/>
    </xf>
    <xf numFmtId="0" fontId="5" fillId="0" borderId="1" xfId="4" applyFont="1" applyBorder="1" applyAlignment="1">
      <alignment wrapText="1"/>
    </xf>
    <xf numFmtId="164" fontId="10" fillId="0" borderId="0" xfId="0" applyNumberFormat="1" applyFont="1"/>
    <xf numFmtId="0" fontId="0" fillId="21" borderId="0" xfId="0" applyFill="1"/>
    <xf numFmtId="0" fontId="17" fillId="0" borderId="0" xfId="0" applyFont="1" applyAlignment="1">
      <alignment horizontal="center"/>
    </xf>
  </cellXfs>
  <cellStyles count="8">
    <cellStyle name="Comma 3 2" xfId="3"/>
    <cellStyle name="Millares" xfId="7" builtinId="3"/>
    <cellStyle name="Millares 2" xfId="2"/>
    <cellStyle name="Normal" xfId="0" builtinId="0"/>
    <cellStyle name="Normal 2" xfId="4"/>
    <cellStyle name="Normal 2 2" xfId="5"/>
    <cellStyle name="Normal 3" xfId="6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180975</xdr:colOff>
      <xdr:row>4</xdr:row>
      <xdr:rowOff>28575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66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152400</xdr:colOff>
      <xdr:row>3</xdr:row>
      <xdr:rowOff>152400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9525</xdr:rowOff>
    </xdr:from>
    <xdr:to>
      <xdr:col>2</xdr:col>
      <xdr:colOff>295275</xdr:colOff>
      <xdr:row>3</xdr:row>
      <xdr:rowOff>152400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9525"/>
          <a:ext cx="1524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0</xdr:rowOff>
    </xdr:from>
    <xdr:to>
      <xdr:col>2</xdr:col>
      <xdr:colOff>619125</xdr:colOff>
      <xdr:row>3</xdr:row>
      <xdr:rowOff>133350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152400</xdr:colOff>
      <xdr:row>3</xdr:row>
      <xdr:rowOff>152400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152400</xdr:colOff>
      <xdr:row>3</xdr:row>
      <xdr:rowOff>152400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152400</xdr:colOff>
      <xdr:row>3</xdr:row>
      <xdr:rowOff>152400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152400</xdr:colOff>
      <xdr:row>3</xdr:row>
      <xdr:rowOff>152400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152400</xdr:colOff>
      <xdr:row>3</xdr:row>
      <xdr:rowOff>152400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209550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90"/>
  <sheetViews>
    <sheetView topLeftCell="A58" workbookViewId="0">
      <selection activeCell="N33" sqref="A33:N33"/>
    </sheetView>
  </sheetViews>
  <sheetFormatPr baseColWidth="10" defaultRowHeight="15" x14ac:dyDescent="0.25"/>
  <cols>
    <col min="11" max="11" width="7" bestFit="1" customWidth="1"/>
    <col min="12" max="12" width="7.140625" bestFit="1" customWidth="1"/>
    <col min="14" max="14" width="7.7109375" style="52" bestFit="1" customWidth="1"/>
    <col min="15" max="15" width="9.85546875" style="52" bestFit="1" customWidth="1"/>
    <col min="16" max="16" width="9.7109375" style="52" bestFit="1" customWidth="1"/>
  </cols>
  <sheetData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6" x14ac:dyDescent="0.25">
      <c r="A6" s="3" t="s">
        <v>0</v>
      </c>
      <c r="B6" s="2"/>
      <c r="C6" s="2"/>
      <c r="D6" s="2"/>
      <c r="E6" s="2"/>
      <c r="F6" s="2"/>
      <c r="G6" s="2"/>
      <c r="H6" s="2"/>
      <c r="I6" s="2"/>
      <c r="J6" s="2"/>
    </row>
    <row r="7" spans="1:16" x14ac:dyDescent="0.25">
      <c r="A7" s="2"/>
      <c r="B7" s="2"/>
      <c r="C7" s="2"/>
      <c r="D7" s="5">
        <v>854128.67</v>
      </c>
      <c r="E7" s="6" t="s">
        <v>1</v>
      </c>
      <c r="F7" s="2"/>
      <c r="G7" s="2"/>
      <c r="H7" s="2"/>
      <c r="I7" s="2"/>
      <c r="J7" s="2"/>
    </row>
    <row r="8" spans="1:16" x14ac:dyDescent="0.25">
      <c r="A8" s="4" t="s">
        <v>2</v>
      </c>
      <c r="B8" s="4" t="s">
        <v>2</v>
      </c>
      <c r="C8" s="4" t="s">
        <v>3</v>
      </c>
      <c r="D8" s="4" t="s">
        <v>4</v>
      </c>
      <c r="E8" s="4"/>
      <c r="F8" s="4"/>
      <c r="G8" s="4"/>
      <c r="H8" s="4"/>
      <c r="I8" s="4"/>
      <c r="J8" s="4"/>
    </row>
    <row r="9" spans="1:16" x14ac:dyDescent="0.25">
      <c r="A9" s="4" t="s">
        <v>5</v>
      </c>
      <c r="B9" s="4" t="s">
        <v>3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  <c r="J9" s="4"/>
      <c r="N9" s="56" t="s">
        <v>1110</v>
      </c>
      <c r="O9" s="56" t="s">
        <v>1111</v>
      </c>
      <c r="P9" s="56" t="s">
        <v>1115</v>
      </c>
    </row>
    <row r="10" spans="1:16" x14ac:dyDescent="0.25">
      <c r="A10" s="7">
        <v>57040</v>
      </c>
      <c r="B10" s="7" t="s">
        <v>13</v>
      </c>
      <c r="C10" s="8" t="s">
        <v>14</v>
      </c>
      <c r="D10" s="9">
        <v>619.94000000000005</v>
      </c>
      <c r="E10" s="27">
        <v>619.94000000000005</v>
      </c>
      <c r="F10" s="9">
        <v>0</v>
      </c>
      <c r="G10" s="9">
        <v>0</v>
      </c>
      <c r="H10" s="9">
        <v>0</v>
      </c>
      <c r="I10" s="9">
        <v>0</v>
      </c>
      <c r="J10" s="10" t="s">
        <v>116</v>
      </c>
      <c r="K10" t="s">
        <v>117</v>
      </c>
      <c r="L10" t="s">
        <v>118</v>
      </c>
      <c r="N10"/>
      <c r="O10"/>
      <c r="P10"/>
    </row>
    <row r="11" spans="1:16" x14ac:dyDescent="0.25">
      <c r="A11" s="7">
        <v>57040</v>
      </c>
      <c r="B11" s="7" t="s">
        <v>15</v>
      </c>
      <c r="C11" s="8" t="s">
        <v>14</v>
      </c>
      <c r="D11" s="9">
        <v>619.94000000000005</v>
      </c>
      <c r="E11" s="27">
        <v>619.94000000000005</v>
      </c>
      <c r="F11" s="9">
        <v>0</v>
      </c>
      <c r="G11" s="9">
        <v>0</v>
      </c>
      <c r="H11" s="9">
        <v>0</v>
      </c>
      <c r="I11" s="9">
        <v>0</v>
      </c>
      <c r="J11" s="10" t="s">
        <v>116</v>
      </c>
      <c r="K11" t="s">
        <v>117</v>
      </c>
      <c r="L11" t="s">
        <v>118</v>
      </c>
      <c r="N11"/>
      <c r="O11"/>
      <c r="P11"/>
    </row>
    <row r="12" spans="1:16" x14ac:dyDescent="0.25">
      <c r="A12" s="7">
        <v>57040</v>
      </c>
      <c r="B12" s="7" t="s">
        <v>16</v>
      </c>
      <c r="C12" s="8" t="s">
        <v>14</v>
      </c>
      <c r="D12" s="9">
        <v>28720.25</v>
      </c>
      <c r="E12" s="27">
        <v>28720.25</v>
      </c>
      <c r="F12" s="9">
        <v>0</v>
      </c>
      <c r="G12" s="9">
        <v>0</v>
      </c>
      <c r="H12" s="9">
        <v>0</v>
      </c>
      <c r="I12" s="9">
        <v>0</v>
      </c>
      <c r="J12" s="10" t="s">
        <v>116</v>
      </c>
      <c r="K12" t="s">
        <v>117</v>
      </c>
      <c r="L12" t="s">
        <v>118</v>
      </c>
      <c r="N12"/>
      <c r="O12"/>
      <c r="P12"/>
    </row>
    <row r="13" spans="1:16" x14ac:dyDescent="0.25">
      <c r="A13" s="7">
        <v>57040</v>
      </c>
      <c r="B13" s="7" t="s">
        <v>17</v>
      </c>
      <c r="C13" s="8" t="s">
        <v>18</v>
      </c>
      <c r="D13" s="9">
        <v>8800.76</v>
      </c>
      <c r="E13" s="27">
        <v>8800.76</v>
      </c>
      <c r="F13" s="9">
        <v>0</v>
      </c>
      <c r="G13" s="9">
        <v>0</v>
      </c>
      <c r="H13" s="9">
        <v>0</v>
      </c>
      <c r="I13" s="9">
        <v>0</v>
      </c>
      <c r="J13" s="1" t="s">
        <v>119</v>
      </c>
      <c r="K13" t="s">
        <v>120</v>
      </c>
      <c r="L13" t="s">
        <v>121</v>
      </c>
      <c r="N13"/>
      <c r="O13"/>
      <c r="P13"/>
    </row>
    <row r="14" spans="1:16" x14ac:dyDescent="0.25">
      <c r="A14" s="7">
        <v>57040</v>
      </c>
      <c r="B14" s="7" t="s">
        <v>19</v>
      </c>
      <c r="C14" s="8" t="s">
        <v>18</v>
      </c>
      <c r="D14" s="9">
        <v>28893.64</v>
      </c>
      <c r="E14" s="27">
        <v>28893.64</v>
      </c>
      <c r="F14" s="9">
        <v>0</v>
      </c>
      <c r="G14" s="9">
        <v>0</v>
      </c>
      <c r="H14" s="9">
        <v>0</v>
      </c>
      <c r="I14" s="9">
        <v>0</v>
      </c>
      <c r="J14" s="1" t="s">
        <v>119</v>
      </c>
      <c r="K14" t="s">
        <v>120</v>
      </c>
      <c r="L14" t="s">
        <v>121</v>
      </c>
      <c r="N14"/>
      <c r="O14"/>
      <c r="P14"/>
    </row>
    <row r="15" spans="1:16" x14ac:dyDescent="0.25">
      <c r="A15" s="7">
        <v>57040</v>
      </c>
      <c r="B15" s="7" t="s">
        <v>20</v>
      </c>
      <c r="C15" s="8" t="s">
        <v>18</v>
      </c>
      <c r="D15" s="9">
        <v>268.52999999999997</v>
      </c>
      <c r="E15" s="27">
        <v>268.52999999999997</v>
      </c>
      <c r="F15" s="9">
        <v>0</v>
      </c>
      <c r="G15" s="9">
        <v>0</v>
      </c>
      <c r="H15" s="9">
        <v>0</v>
      </c>
      <c r="I15" s="9">
        <v>0</v>
      </c>
      <c r="J15" s="1" t="s">
        <v>122</v>
      </c>
      <c r="K15" t="s">
        <v>123</v>
      </c>
      <c r="L15" t="s">
        <v>124</v>
      </c>
      <c r="N15"/>
      <c r="O15"/>
      <c r="P15"/>
    </row>
    <row r="16" spans="1:16" x14ac:dyDescent="0.25">
      <c r="A16" s="7">
        <v>57040</v>
      </c>
      <c r="B16" s="7" t="s">
        <v>21</v>
      </c>
      <c r="C16" s="8" t="s">
        <v>22</v>
      </c>
      <c r="D16" s="9">
        <v>619.55999999999995</v>
      </c>
      <c r="E16" s="27">
        <v>619.55999999999995</v>
      </c>
      <c r="F16" s="9">
        <v>0</v>
      </c>
      <c r="G16" s="9">
        <v>0</v>
      </c>
      <c r="H16" s="9">
        <v>0</v>
      </c>
      <c r="I16" s="9">
        <v>0</v>
      </c>
      <c r="J16" s="1" t="s">
        <v>125</v>
      </c>
      <c r="K16" t="s">
        <v>126</v>
      </c>
      <c r="L16" t="s">
        <v>127</v>
      </c>
      <c r="N16"/>
      <c r="O16"/>
      <c r="P16"/>
    </row>
    <row r="17" spans="1:16" x14ac:dyDescent="0.25">
      <c r="A17" s="7">
        <v>57040</v>
      </c>
      <c r="B17" s="7" t="s">
        <v>23</v>
      </c>
      <c r="C17" s="8" t="s">
        <v>22</v>
      </c>
      <c r="D17" s="9">
        <v>47857.32</v>
      </c>
      <c r="E17" s="27">
        <v>47857.32</v>
      </c>
      <c r="F17" s="9">
        <v>0</v>
      </c>
      <c r="G17" s="9">
        <v>0</v>
      </c>
      <c r="H17" s="9">
        <v>0</v>
      </c>
      <c r="I17" s="9">
        <v>0</v>
      </c>
      <c r="J17" s="1" t="s">
        <v>125</v>
      </c>
      <c r="K17" t="s">
        <v>126</v>
      </c>
      <c r="L17" t="s">
        <v>127</v>
      </c>
      <c r="N17"/>
      <c r="O17"/>
      <c r="P17"/>
    </row>
    <row r="18" spans="1:16" x14ac:dyDescent="0.25">
      <c r="A18" s="7">
        <v>57040</v>
      </c>
      <c r="B18" s="7" t="s">
        <v>24</v>
      </c>
      <c r="C18" s="8" t="s">
        <v>22</v>
      </c>
      <c r="D18" s="9">
        <v>28751.53</v>
      </c>
      <c r="E18" s="27">
        <v>28751.53</v>
      </c>
      <c r="F18" s="9">
        <v>0</v>
      </c>
      <c r="G18" s="9">
        <v>0</v>
      </c>
      <c r="H18" s="9">
        <v>0</v>
      </c>
      <c r="I18" s="9">
        <v>0</v>
      </c>
      <c r="J18" s="1" t="s">
        <v>125</v>
      </c>
      <c r="K18" t="s">
        <v>126</v>
      </c>
      <c r="L18" t="s">
        <v>127</v>
      </c>
      <c r="N18"/>
      <c r="O18"/>
      <c r="P18"/>
    </row>
    <row r="19" spans="1:16" x14ac:dyDescent="0.25">
      <c r="A19" s="7">
        <v>57040</v>
      </c>
      <c r="B19" s="7" t="s">
        <v>25</v>
      </c>
      <c r="C19" s="8" t="s">
        <v>26</v>
      </c>
      <c r="D19" s="9">
        <v>51577.83</v>
      </c>
      <c r="E19" s="27">
        <v>51577.83</v>
      </c>
      <c r="F19" s="9">
        <v>0</v>
      </c>
      <c r="G19" s="9">
        <v>0</v>
      </c>
      <c r="H19" s="9">
        <v>0</v>
      </c>
      <c r="I19" s="9">
        <v>0</v>
      </c>
      <c r="J19" s="1" t="s">
        <v>128</v>
      </c>
      <c r="K19" t="s">
        <v>129</v>
      </c>
      <c r="L19" t="s">
        <v>130</v>
      </c>
      <c r="N19"/>
      <c r="O19"/>
      <c r="P19"/>
    </row>
    <row r="20" spans="1:16" x14ac:dyDescent="0.25">
      <c r="A20" s="7">
        <v>57040</v>
      </c>
      <c r="B20" s="7" t="s">
        <v>27</v>
      </c>
      <c r="C20" s="8" t="s">
        <v>26</v>
      </c>
      <c r="D20" s="9">
        <v>32863.14</v>
      </c>
      <c r="E20" s="27">
        <v>32863.14</v>
      </c>
      <c r="F20" s="9">
        <v>0</v>
      </c>
      <c r="G20" s="9">
        <v>0</v>
      </c>
      <c r="H20" s="9">
        <v>0</v>
      </c>
      <c r="I20" s="9">
        <v>0</v>
      </c>
      <c r="J20" s="1" t="s">
        <v>128</v>
      </c>
      <c r="K20" t="s">
        <v>129</v>
      </c>
      <c r="L20" t="s">
        <v>130</v>
      </c>
      <c r="N20"/>
      <c r="O20"/>
      <c r="P20"/>
    </row>
    <row r="21" spans="1:16" x14ac:dyDescent="0.25">
      <c r="A21" s="7">
        <v>57040</v>
      </c>
      <c r="B21" s="7" t="s">
        <v>28</v>
      </c>
      <c r="C21" s="8" t="s">
        <v>29</v>
      </c>
      <c r="D21" s="9">
        <v>-61802.89</v>
      </c>
      <c r="E21" s="27">
        <v>-61802.89</v>
      </c>
      <c r="F21" s="9">
        <v>0</v>
      </c>
      <c r="G21" s="9">
        <v>0</v>
      </c>
      <c r="H21" s="9">
        <v>0</v>
      </c>
      <c r="I21" s="9">
        <v>0</v>
      </c>
      <c r="J21" s="1"/>
      <c r="K21" s="52" t="s">
        <v>176</v>
      </c>
      <c r="L21" s="55">
        <v>42766</v>
      </c>
      <c r="N21" s="52" t="s">
        <v>1113</v>
      </c>
      <c r="O21" s="53">
        <v>61803.05</v>
      </c>
      <c r="P21" s="53">
        <f>+O21+E21</f>
        <v>0.16000000000349246</v>
      </c>
    </row>
    <row r="22" spans="1:16" x14ac:dyDescent="0.25">
      <c r="A22" s="7">
        <v>57040</v>
      </c>
      <c r="B22" s="7" t="s">
        <v>30</v>
      </c>
      <c r="C22" s="8" t="s">
        <v>31</v>
      </c>
      <c r="D22" s="9">
        <v>2222.5300000000002</v>
      </c>
      <c r="E22" s="27">
        <v>2222.5300000000002</v>
      </c>
      <c r="F22" s="9">
        <v>0</v>
      </c>
      <c r="G22" s="9">
        <v>0</v>
      </c>
      <c r="H22" s="9">
        <v>0</v>
      </c>
      <c r="I22" s="9">
        <v>0</v>
      </c>
      <c r="J22" s="1" t="s">
        <v>131</v>
      </c>
      <c r="K22" t="s">
        <v>132</v>
      </c>
      <c r="L22" t="s">
        <v>133</v>
      </c>
      <c r="N22"/>
      <c r="O22"/>
      <c r="P22"/>
    </row>
    <row r="23" spans="1:16" x14ac:dyDescent="0.25">
      <c r="A23" s="7">
        <v>57040</v>
      </c>
      <c r="B23" s="7" t="s">
        <v>32</v>
      </c>
      <c r="C23" s="8" t="s">
        <v>31</v>
      </c>
      <c r="D23" s="9">
        <v>23087.75</v>
      </c>
      <c r="E23" s="27">
        <v>23087.75</v>
      </c>
      <c r="F23" s="9">
        <v>0</v>
      </c>
      <c r="G23" s="9">
        <v>0</v>
      </c>
      <c r="H23" s="9">
        <v>0</v>
      </c>
      <c r="I23" s="9">
        <v>0</v>
      </c>
      <c r="J23" s="1" t="s">
        <v>131</v>
      </c>
      <c r="K23" t="s">
        <v>132</v>
      </c>
      <c r="L23" t="s">
        <v>133</v>
      </c>
      <c r="N23"/>
      <c r="O23"/>
      <c r="P23"/>
    </row>
    <row r="24" spans="1:16" x14ac:dyDescent="0.25">
      <c r="A24" s="7">
        <v>57040</v>
      </c>
      <c r="B24" s="7" t="s">
        <v>33</v>
      </c>
      <c r="C24" s="8" t="s">
        <v>31</v>
      </c>
      <c r="D24" s="9">
        <v>394.47</v>
      </c>
      <c r="E24" s="27">
        <v>394.47</v>
      </c>
      <c r="F24" s="9">
        <v>0</v>
      </c>
      <c r="G24" s="9">
        <v>0</v>
      </c>
      <c r="H24" s="9">
        <v>0</v>
      </c>
      <c r="I24" s="9">
        <v>0</v>
      </c>
      <c r="J24" s="1" t="s">
        <v>131</v>
      </c>
      <c r="K24" t="s">
        <v>132</v>
      </c>
      <c r="L24" t="s">
        <v>133</v>
      </c>
      <c r="N24"/>
      <c r="O24"/>
      <c r="P24"/>
    </row>
    <row r="25" spans="1:16" x14ac:dyDescent="0.25">
      <c r="A25" s="7">
        <v>57040</v>
      </c>
      <c r="B25" s="7" t="s">
        <v>34</v>
      </c>
      <c r="C25" s="8" t="s">
        <v>35</v>
      </c>
      <c r="D25" s="9">
        <v>49582.41</v>
      </c>
      <c r="E25" s="27">
        <v>49582.41</v>
      </c>
      <c r="F25" s="9">
        <v>0</v>
      </c>
      <c r="G25" s="9">
        <v>0</v>
      </c>
      <c r="H25" s="9">
        <v>0</v>
      </c>
      <c r="I25" s="9">
        <v>0</v>
      </c>
      <c r="J25" s="1" t="s">
        <v>134</v>
      </c>
      <c r="K25" t="s">
        <v>135</v>
      </c>
      <c r="L25" t="s">
        <v>136</v>
      </c>
      <c r="N25"/>
      <c r="O25"/>
      <c r="P25"/>
    </row>
    <row r="26" spans="1:16" x14ac:dyDescent="0.25">
      <c r="A26" s="7">
        <v>57040</v>
      </c>
      <c r="B26" s="7" t="s">
        <v>36</v>
      </c>
      <c r="C26" s="8" t="s">
        <v>37</v>
      </c>
      <c r="D26" s="9">
        <v>42829.86</v>
      </c>
      <c r="E26" s="27">
        <v>42829.86</v>
      </c>
      <c r="F26" s="9">
        <v>0</v>
      </c>
      <c r="G26" s="9">
        <v>0</v>
      </c>
      <c r="H26" s="9">
        <v>0</v>
      </c>
      <c r="I26" s="9">
        <v>0</v>
      </c>
      <c r="J26" s="1" t="s">
        <v>140</v>
      </c>
      <c r="K26" t="s">
        <v>141</v>
      </c>
      <c r="L26" t="s">
        <v>142</v>
      </c>
      <c r="N26"/>
      <c r="O26"/>
      <c r="P26"/>
    </row>
    <row r="27" spans="1:16" x14ac:dyDescent="0.25">
      <c r="A27" s="7">
        <v>57040</v>
      </c>
      <c r="B27" s="7" t="s">
        <v>38</v>
      </c>
      <c r="C27" s="8" t="s">
        <v>37</v>
      </c>
      <c r="D27" s="9">
        <v>462.81</v>
      </c>
      <c r="E27" s="27">
        <v>462.81</v>
      </c>
      <c r="F27" s="9">
        <v>0</v>
      </c>
      <c r="G27" s="9">
        <v>0</v>
      </c>
      <c r="H27" s="9">
        <v>0</v>
      </c>
      <c r="I27" s="9">
        <v>0</v>
      </c>
      <c r="J27" s="1" t="s">
        <v>137</v>
      </c>
      <c r="K27" t="s">
        <v>138</v>
      </c>
      <c r="L27" t="s">
        <v>139</v>
      </c>
      <c r="N27"/>
      <c r="O27"/>
      <c r="P27"/>
    </row>
    <row r="28" spans="1:16" x14ac:dyDescent="0.25">
      <c r="A28" s="7">
        <v>57040</v>
      </c>
      <c r="B28" s="7" t="s">
        <v>39</v>
      </c>
      <c r="C28" s="8" t="s">
        <v>40</v>
      </c>
      <c r="D28" s="9">
        <v>192.15</v>
      </c>
      <c r="E28" s="27">
        <v>192.15</v>
      </c>
      <c r="F28" s="9">
        <v>0</v>
      </c>
      <c r="G28" s="9">
        <v>0</v>
      </c>
      <c r="H28" s="9">
        <v>0</v>
      </c>
      <c r="I28" s="9">
        <v>0</v>
      </c>
      <c r="J28" s="1" t="s">
        <v>143</v>
      </c>
      <c r="K28" t="s">
        <v>144</v>
      </c>
      <c r="L28" t="s">
        <v>145</v>
      </c>
      <c r="N28"/>
      <c r="O28"/>
      <c r="P28"/>
    </row>
    <row r="29" spans="1:16" x14ac:dyDescent="0.25">
      <c r="A29" s="7">
        <v>57040</v>
      </c>
      <c r="B29" s="7" t="s">
        <v>41</v>
      </c>
      <c r="C29" s="8" t="s">
        <v>40</v>
      </c>
      <c r="D29" s="9">
        <v>26921.65</v>
      </c>
      <c r="E29" s="27">
        <v>26921.65</v>
      </c>
      <c r="F29" s="9">
        <v>0</v>
      </c>
      <c r="G29" s="9">
        <v>0</v>
      </c>
      <c r="H29" s="9">
        <v>0</v>
      </c>
      <c r="I29" s="9">
        <v>0</v>
      </c>
      <c r="J29" s="1" t="s">
        <v>143</v>
      </c>
      <c r="K29" t="s">
        <v>144</v>
      </c>
      <c r="L29" t="s">
        <v>145</v>
      </c>
      <c r="N29"/>
      <c r="O29"/>
      <c r="P29"/>
    </row>
    <row r="30" spans="1:16" x14ac:dyDescent="0.25">
      <c r="A30" s="7">
        <v>57040</v>
      </c>
      <c r="B30" s="7" t="s">
        <v>42</v>
      </c>
      <c r="C30" s="8" t="s">
        <v>40</v>
      </c>
      <c r="D30" s="9">
        <v>20998.87</v>
      </c>
      <c r="E30" s="27">
        <v>20998.87</v>
      </c>
      <c r="F30" s="9">
        <v>0</v>
      </c>
      <c r="G30" s="9">
        <v>0</v>
      </c>
      <c r="H30" s="9">
        <v>0</v>
      </c>
      <c r="I30" s="9">
        <v>0</v>
      </c>
      <c r="J30" s="1" t="s">
        <v>143</v>
      </c>
      <c r="K30" t="s">
        <v>144</v>
      </c>
      <c r="L30" t="s">
        <v>145</v>
      </c>
      <c r="N30"/>
      <c r="O30"/>
      <c r="P30"/>
    </row>
    <row r="31" spans="1:16" x14ac:dyDescent="0.25">
      <c r="A31" s="7">
        <v>57040</v>
      </c>
      <c r="B31" s="7" t="s">
        <v>43</v>
      </c>
      <c r="C31" s="8" t="s">
        <v>44</v>
      </c>
      <c r="D31" s="9">
        <v>19066.11</v>
      </c>
      <c r="E31" s="27">
        <v>19066.11</v>
      </c>
      <c r="F31" s="9">
        <v>0</v>
      </c>
      <c r="G31" s="9">
        <v>0</v>
      </c>
      <c r="H31" s="9">
        <v>0</v>
      </c>
      <c r="I31" s="9">
        <v>0</v>
      </c>
      <c r="J31" s="1" t="s">
        <v>146</v>
      </c>
      <c r="K31" t="s">
        <v>147</v>
      </c>
      <c r="L31" t="s">
        <v>148</v>
      </c>
      <c r="N31"/>
      <c r="O31"/>
      <c r="P31"/>
    </row>
    <row r="32" spans="1:16" x14ac:dyDescent="0.25">
      <c r="A32" s="7">
        <v>57040</v>
      </c>
      <c r="B32" s="7" t="s">
        <v>45</v>
      </c>
      <c r="C32" s="8" t="s">
        <v>44</v>
      </c>
      <c r="D32" s="9">
        <v>86365.74</v>
      </c>
      <c r="E32" s="27">
        <v>86365.74</v>
      </c>
      <c r="F32" s="9">
        <v>0</v>
      </c>
      <c r="G32" s="9">
        <v>0</v>
      </c>
      <c r="H32" s="9">
        <v>0</v>
      </c>
      <c r="I32" s="9">
        <v>0</v>
      </c>
      <c r="J32" s="1" t="s">
        <v>146</v>
      </c>
      <c r="K32" t="s">
        <v>147</v>
      </c>
      <c r="L32" t="s">
        <v>148</v>
      </c>
      <c r="N32"/>
      <c r="O32"/>
      <c r="P32"/>
    </row>
    <row r="33" spans="1:16" x14ac:dyDescent="0.25">
      <c r="A33" s="7">
        <v>57040</v>
      </c>
      <c r="B33" s="7" t="s">
        <v>46</v>
      </c>
      <c r="C33" s="8" t="s">
        <v>47</v>
      </c>
      <c r="D33" s="9">
        <v>-50900.05</v>
      </c>
      <c r="E33" s="27">
        <v>-50900.05</v>
      </c>
      <c r="F33" s="9">
        <v>0</v>
      </c>
      <c r="G33" s="9">
        <v>0</v>
      </c>
      <c r="H33" s="9">
        <v>0</v>
      </c>
      <c r="I33" s="9">
        <v>0</v>
      </c>
      <c r="J33" s="1"/>
      <c r="K33" s="52" t="s">
        <v>177</v>
      </c>
      <c r="L33" s="55">
        <v>42751</v>
      </c>
      <c r="M33" s="12"/>
      <c r="N33" s="52" t="s">
        <v>1109</v>
      </c>
      <c r="O33" s="53">
        <v>50900.11</v>
      </c>
      <c r="P33" s="53">
        <f>+O33+E33</f>
        <v>5.9999999997671694E-2</v>
      </c>
    </row>
    <row r="34" spans="1:16" x14ac:dyDescent="0.25">
      <c r="A34" s="7">
        <v>57040</v>
      </c>
      <c r="B34" s="7" t="s">
        <v>48</v>
      </c>
      <c r="C34" s="8" t="s">
        <v>49</v>
      </c>
      <c r="D34" s="9">
        <v>248.44</v>
      </c>
      <c r="E34" s="27">
        <v>248.44</v>
      </c>
      <c r="F34" s="9">
        <v>0</v>
      </c>
      <c r="G34" s="9">
        <v>0</v>
      </c>
      <c r="H34" s="9">
        <v>0</v>
      </c>
      <c r="I34" s="9">
        <v>0</v>
      </c>
      <c r="J34" s="1" t="s">
        <v>149</v>
      </c>
      <c r="K34" t="s">
        <v>150</v>
      </c>
      <c r="L34" t="s">
        <v>151</v>
      </c>
      <c r="N34"/>
      <c r="O34"/>
      <c r="P34"/>
    </row>
    <row r="35" spans="1:16" x14ac:dyDescent="0.25">
      <c r="A35" s="7">
        <v>57040</v>
      </c>
      <c r="B35" s="7" t="s">
        <v>50</v>
      </c>
      <c r="C35" s="8" t="s">
        <v>49</v>
      </c>
      <c r="D35" s="9">
        <v>68322.06</v>
      </c>
      <c r="E35" s="27">
        <v>68322.06</v>
      </c>
      <c r="F35" s="9">
        <v>0</v>
      </c>
      <c r="G35" s="9">
        <v>0</v>
      </c>
      <c r="H35" s="9">
        <v>0</v>
      </c>
      <c r="I35" s="9">
        <v>0</v>
      </c>
      <c r="J35" s="1" t="s">
        <v>149</v>
      </c>
      <c r="K35" t="s">
        <v>150</v>
      </c>
      <c r="L35" t="s">
        <v>151</v>
      </c>
      <c r="N35"/>
      <c r="O35"/>
      <c r="P35"/>
    </row>
    <row r="36" spans="1:16" x14ac:dyDescent="0.25">
      <c r="A36" s="7">
        <v>57040</v>
      </c>
      <c r="B36" s="7" t="s">
        <v>51</v>
      </c>
      <c r="C36" s="8" t="s">
        <v>49</v>
      </c>
      <c r="D36" s="9">
        <v>248.44</v>
      </c>
      <c r="E36" s="27">
        <v>248.44</v>
      </c>
      <c r="F36" s="9">
        <v>0</v>
      </c>
      <c r="G36" s="9">
        <v>0</v>
      </c>
      <c r="H36" s="9">
        <v>0</v>
      </c>
      <c r="I36" s="9">
        <v>0</v>
      </c>
      <c r="J36" s="1" t="s">
        <v>149</v>
      </c>
      <c r="K36" t="s">
        <v>150</v>
      </c>
      <c r="L36" t="s">
        <v>151</v>
      </c>
      <c r="N36"/>
      <c r="O36"/>
      <c r="P36"/>
    </row>
    <row r="37" spans="1:16" x14ac:dyDescent="0.25">
      <c r="A37" s="7">
        <v>57040</v>
      </c>
      <c r="B37" s="7" t="s">
        <v>52</v>
      </c>
      <c r="C37" s="8" t="s">
        <v>49</v>
      </c>
      <c r="D37" s="9">
        <v>277.91000000000003</v>
      </c>
      <c r="E37" s="27">
        <v>277.91000000000003</v>
      </c>
      <c r="F37" s="9">
        <v>0</v>
      </c>
      <c r="G37" s="9">
        <v>0</v>
      </c>
      <c r="H37" s="9">
        <v>0</v>
      </c>
      <c r="I37" s="9">
        <v>0</v>
      </c>
      <c r="J37" s="1" t="s">
        <v>158</v>
      </c>
      <c r="K37" t="s">
        <v>159</v>
      </c>
      <c r="L37" t="s">
        <v>160</v>
      </c>
      <c r="N37"/>
      <c r="O37"/>
      <c r="P37"/>
    </row>
    <row r="38" spans="1:16" x14ac:dyDescent="0.25">
      <c r="A38" s="7">
        <v>57040</v>
      </c>
      <c r="B38" s="7" t="s">
        <v>53</v>
      </c>
      <c r="C38" s="8" t="s">
        <v>54</v>
      </c>
      <c r="D38" s="9">
        <v>10645.67</v>
      </c>
      <c r="E38" s="27">
        <v>10645.67</v>
      </c>
      <c r="F38" s="9">
        <v>0</v>
      </c>
      <c r="G38" s="9">
        <v>0</v>
      </c>
      <c r="H38" s="9">
        <v>0</v>
      </c>
      <c r="I38" s="9">
        <v>0</v>
      </c>
      <c r="J38" s="1" t="s">
        <v>155</v>
      </c>
      <c r="K38" t="s">
        <v>156</v>
      </c>
      <c r="L38" t="s">
        <v>157</v>
      </c>
      <c r="N38"/>
      <c r="O38"/>
      <c r="P38"/>
    </row>
    <row r="39" spans="1:16" x14ac:dyDescent="0.25">
      <c r="A39" s="7">
        <v>57040</v>
      </c>
      <c r="B39" s="7" t="s">
        <v>55</v>
      </c>
      <c r="C39" s="8" t="s">
        <v>54</v>
      </c>
      <c r="D39" s="9">
        <v>86.13</v>
      </c>
      <c r="E39" s="27">
        <v>86.13</v>
      </c>
      <c r="F39" s="9">
        <v>0</v>
      </c>
      <c r="G39" s="9">
        <v>0</v>
      </c>
      <c r="H39" s="9">
        <v>0</v>
      </c>
      <c r="I39" s="9">
        <v>0</v>
      </c>
      <c r="J39" s="1" t="s">
        <v>152</v>
      </c>
      <c r="K39" t="s">
        <v>153</v>
      </c>
      <c r="L39" t="s">
        <v>154</v>
      </c>
      <c r="N39"/>
      <c r="O39"/>
      <c r="P39"/>
    </row>
    <row r="40" spans="1:16" x14ac:dyDescent="0.25">
      <c r="A40" s="7">
        <v>57040</v>
      </c>
      <c r="B40" s="7" t="s">
        <v>56</v>
      </c>
      <c r="C40" s="8" t="s">
        <v>54</v>
      </c>
      <c r="D40" s="9">
        <v>88.04</v>
      </c>
      <c r="E40" s="27">
        <v>88.04</v>
      </c>
      <c r="F40" s="9">
        <v>0</v>
      </c>
      <c r="G40" s="9">
        <v>0</v>
      </c>
      <c r="H40" s="9">
        <v>0</v>
      </c>
      <c r="I40" s="9">
        <v>0</v>
      </c>
      <c r="J40" s="1" t="s">
        <v>152</v>
      </c>
      <c r="K40" t="s">
        <v>153</v>
      </c>
      <c r="L40" t="s">
        <v>154</v>
      </c>
      <c r="N40"/>
      <c r="O40"/>
      <c r="P40"/>
    </row>
    <row r="41" spans="1:16" x14ac:dyDescent="0.25">
      <c r="A41" s="7">
        <v>57040</v>
      </c>
      <c r="B41" s="7" t="s">
        <v>57</v>
      </c>
      <c r="C41" s="8" t="s">
        <v>54</v>
      </c>
      <c r="D41" s="9">
        <v>57.22</v>
      </c>
      <c r="E41" s="27">
        <v>57.22</v>
      </c>
      <c r="F41" s="9">
        <v>0</v>
      </c>
      <c r="G41" s="9">
        <v>0</v>
      </c>
      <c r="H41" s="9">
        <v>0</v>
      </c>
      <c r="I41" s="9">
        <v>0</v>
      </c>
      <c r="J41" s="1" t="s">
        <v>152</v>
      </c>
      <c r="K41" t="s">
        <v>153</v>
      </c>
      <c r="L41" t="s">
        <v>154</v>
      </c>
      <c r="N41"/>
      <c r="O41"/>
      <c r="P41"/>
    </row>
    <row r="42" spans="1:16" x14ac:dyDescent="0.25">
      <c r="A42" s="7">
        <v>57040</v>
      </c>
      <c r="B42" s="7" t="s">
        <v>58</v>
      </c>
      <c r="C42" s="8" t="s">
        <v>54</v>
      </c>
      <c r="D42" s="9">
        <v>58751.42</v>
      </c>
      <c r="E42" s="27">
        <v>58751.42</v>
      </c>
      <c r="F42" s="9">
        <v>0</v>
      </c>
      <c r="G42" s="9">
        <v>0</v>
      </c>
      <c r="H42" s="9">
        <v>0</v>
      </c>
      <c r="I42" s="9">
        <v>0</v>
      </c>
      <c r="J42" s="1" t="s">
        <v>152</v>
      </c>
      <c r="K42" t="s">
        <v>153</v>
      </c>
      <c r="L42" t="s">
        <v>154</v>
      </c>
      <c r="N42"/>
      <c r="O42"/>
      <c r="P42"/>
    </row>
    <row r="43" spans="1:16" x14ac:dyDescent="0.25">
      <c r="A43" s="7">
        <v>57040</v>
      </c>
      <c r="B43" s="7" t="s">
        <v>59</v>
      </c>
      <c r="C43" s="8" t="s">
        <v>54</v>
      </c>
      <c r="D43" s="9">
        <v>9533.0499999999993</v>
      </c>
      <c r="E43" s="27">
        <v>9533.0499999999993</v>
      </c>
      <c r="F43" s="9">
        <v>0</v>
      </c>
      <c r="G43" s="9">
        <v>0</v>
      </c>
      <c r="H43" s="9">
        <v>0</v>
      </c>
      <c r="I43" s="9">
        <v>0</v>
      </c>
      <c r="J43" s="1" t="s">
        <v>164</v>
      </c>
      <c r="K43" t="s">
        <v>165</v>
      </c>
      <c r="L43" t="s">
        <v>166</v>
      </c>
      <c r="N43"/>
      <c r="O43"/>
      <c r="P43"/>
    </row>
    <row r="44" spans="1:16" x14ac:dyDescent="0.25">
      <c r="A44" s="7">
        <v>57040</v>
      </c>
      <c r="B44" s="7" t="s">
        <v>60</v>
      </c>
      <c r="C44" s="8" t="s">
        <v>54</v>
      </c>
      <c r="D44" s="9">
        <v>524.44000000000005</v>
      </c>
      <c r="E44" s="27">
        <v>524.44000000000005</v>
      </c>
      <c r="F44" s="9">
        <v>0</v>
      </c>
      <c r="G44" s="9">
        <v>0</v>
      </c>
      <c r="H44" s="9">
        <v>0</v>
      </c>
      <c r="I44" s="9">
        <v>0</v>
      </c>
      <c r="J44" s="1"/>
      <c r="K44" t="s">
        <v>207</v>
      </c>
      <c r="L44" s="11">
        <v>42760</v>
      </c>
      <c r="N44"/>
      <c r="O44"/>
      <c r="P44"/>
    </row>
    <row r="45" spans="1:16" x14ac:dyDescent="0.25">
      <c r="A45" s="7">
        <v>57040</v>
      </c>
      <c r="B45" s="7" t="s">
        <v>61</v>
      </c>
      <c r="C45" s="8" t="s">
        <v>62</v>
      </c>
      <c r="D45" s="9">
        <v>34800</v>
      </c>
      <c r="E45" s="27">
        <v>34800</v>
      </c>
      <c r="F45" s="9">
        <v>0</v>
      </c>
      <c r="G45" s="9">
        <v>0</v>
      </c>
      <c r="H45" s="9">
        <v>0</v>
      </c>
      <c r="I45" s="9">
        <v>0</v>
      </c>
      <c r="J45" s="30"/>
      <c r="K45" t="s">
        <v>871</v>
      </c>
      <c r="L45" s="11">
        <v>42753</v>
      </c>
      <c r="N45"/>
      <c r="O45"/>
      <c r="P45"/>
    </row>
    <row r="46" spans="1:16" x14ac:dyDescent="0.25">
      <c r="A46" s="7">
        <v>57040</v>
      </c>
      <c r="B46" s="7" t="s">
        <v>63</v>
      </c>
      <c r="C46" s="8" t="s">
        <v>64</v>
      </c>
      <c r="D46" s="9">
        <v>67.180000000000007</v>
      </c>
      <c r="E46" s="27">
        <v>67.180000000000007</v>
      </c>
      <c r="F46" s="9">
        <v>0</v>
      </c>
      <c r="G46" s="9">
        <v>0</v>
      </c>
      <c r="H46" s="9">
        <v>0</v>
      </c>
      <c r="I46" s="9">
        <v>0</v>
      </c>
      <c r="J46" s="1" t="s">
        <v>167</v>
      </c>
      <c r="K46" t="s">
        <v>168</v>
      </c>
      <c r="L46" t="s">
        <v>169</v>
      </c>
      <c r="N46"/>
      <c r="O46"/>
      <c r="P46"/>
    </row>
    <row r="47" spans="1:16" x14ac:dyDescent="0.25">
      <c r="A47" s="7">
        <v>57040</v>
      </c>
      <c r="B47" s="7" t="s">
        <v>65</v>
      </c>
      <c r="C47" s="8" t="s">
        <v>64</v>
      </c>
      <c r="D47" s="9">
        <v>16663.46</v>
      </c>
      <c r="E47" s="27">
        <v>16663.46</v>
      </c>
      <c r="F47" s="9">
        <v>0</v>
      </c>
      <c r="G47" s="9">
        <v>0</v>
      </c>
      <c r="H47" s="9">
        <v>0</v>
      </c>
      <c r="I47" s="9">
        <v>0</v>
      </c>
      <c r="J47" s="30"/>
      <c r="K47" t="s">
        <v>872</v>
      </c>
      <c r="L47" s="11">
        <v>42754</v>
      </c>
      <c r="N47"/>
      <c r="O47"/>
      <c r="P47"/>
    </row>
    <row r="48" spans="1:16" x14ac:dyDescent="0.25">
      <c r="A48" s="7">
        <v>57040</v>
      </c>
      <c r="B48" s="7" t="s">
        <v>66</v>
      </c>
      <c r="C48" s="8" t="s">
        <v>67</v>
      </c>
      <c r="D48" s="9">
        <v>1160</v>
      </c>
      <c r="E48" s="42">
        <v>1160</v>
      </c>
      <c r="F48" s="9">
        <v>0</v>
      </c>
      <c r="G48" s="9">
        <v>0</v>
      </c>
      <c r="H48" s="9">
        <v>0</v>
      </c>
      <c r="I48" s="9">
        <v>0</v>
      </c>
      <c r="J48" s="30"/>
      <c r="K48" t="s">
        <v>995</v>
      </c>
      <c r="L48" t="s">
        <v>994</v>
      </c>
      <c r="N48"/>
      <c r="O48"/>
      <c r="P48"/>
    </row>
    <row r="49" spans="1:16" x14ac:dyDescent="0.25">
      <c r="A49" s="7">
        <v>57040</v>
      </c>
      <c r="B49" s="7" t="s">
        <v>68</v>
      </c>
      <c r="C49" s="8" t="s">
        <v>69</v>
      </c>
      <c r="D49" s="9">
        <v>-143911.34</v>
      </c>
      <c r="E49" s="27">
        <v>-143911.34</v>
      </c>
      <c r="F49" s="9">
        <v>0</v>
      </c>
      <c r="G49" s="9">
        <v>0</v>
      </c>
      <c r="H49" s="9">
        <v>0</v>
      </c>
      <c r="I49" s="9">
        <v>0</v>
      </c>
      <c r="J49" s="1"/>
      <c r="K49" s="52" t="s">
        <v>204</v>
      </c>
      <c r="L49" s="55">
        <v>42765</v>
      </c>
      <c r="N49" s="52" t="s">
        <v>1114</v>
      </c>
      <c r="O49" s="53">
        <v>143911.51999999999</v>
      </c>
      <c r="P49" s="53">
        <f>+O49+E49</f>
        <v>0.17999999999301508</v>
      </c>
    </row>
    <row r="50" spans="1:16" x14ac:dyDescent="0.25">
      <c r="A50" s="7">
        <v>57040</v>
      </c>
      <c r="B50" s="7" t="s">
        <v>70</v>
      </c>
      <c r="C50" s="8" t="s">
        <v>71</v>
      </c>
      <c r="D50" s="9">
        <v>958.91</v>
      </c>
      <c r="E50" s="27">
        <v>958.91</v>
      </c>
      <c r="F50" s="9">
        <v>0</v>
      </c>
      <c r="G50" s="9">
        <v>0</v>
      </c>
      <c r="H50" s="9">
        <v>0</v>
      </c>
      <c r="I50" s="9">
        <v>0</v>
      </c>
      <c r="J50" s="1" t="s">
        <v>170</v>
      </c>
      <c r="K50" t="s">
        <v>171</v>
      </c>
      <c r="L50" t="s">
        <v>172</v>
      </c>
      <c r="N50"/>
      <c r="O50"/>
      <c r="P50"/>
    </row>
    <row r="51" spans="1:16" x14ac:dyDescent="0.25">
      <c r="A51" s="7">
        <v>57040</v>
      </c>
      <c r="B51" s="7" t="s">
        <v>72</v>
      </c>
      <c r="C51" s="8" t="s">
        <v>71</v>
      </c>
      <c r="D51" s="9">
        <v>29057.13</v>
      </c>
      <c r="E51" s="27">
        <v>29057.13</v>
      </c>
      <c r="F51" s="9">
        <v>0</v>
      </c>
      <c r="G51" s="9">
        <v>0</v>
      </c>
      <c r="H51" s="9">
        <v>0</v>
      </c>
      <c r="I51" s="9">
        <v>0</v>
      </c>
      <c r="J51" s="1" t="s">
        <v>170</v>
      </c>
      <c r="K51" t="s">
        <v>171</v>
      </c>
      <c r="L51" t="s">
        <v>172</v>
      </c>
      <c r="N51"/>
      <c r="O51"/>
      <c r="P51"/>
    </row>
    <row r="52" spans="1:16" x14ac:dyDescent="0.25">
      <c r="A52" s="7">
        <v>57040</v>
      </c>
      <c r="B52" s="7" t="s">
        <v>73</v>
      </c>
      <c r="C52" s="8" t="s">
        <v>71</v>
      </c>
      <c r="D52" s="9">
        <v>4766.24</v>
      </c>
      <c r="E52" s="27">
        <v>4766.24</v>
      </c>
      <c r="F52" s="9">
        <v>0</v>
      </c>
      <c r="G52" s="9">
        <v>0</v>
      </c>
      <c r="H52" s="9">
        <v>0</v>
      </c>
      <c r="I52" s="9">
        <v>0</v>
      </c>
      <c r="J52" s="1" t="s">
        <v>170</v>
      </c>
      <c r="K52" t="s">
        <v>171</v>
      </c>
      <c r="L52" t="s">
        <v>172</v>
      </c>
      <c r="N52"/>
      <c r="O52"/>
      <c r="P52"/>
    </row>
    <row r="53" spans="1:16" x14ac:dyDescent="0.25">
      <c r="A53" s="7">
        <v>57040</v>
      </c>
      <c r="B53" s="7" t="s">
        <v>74</v>
      </c>
      <c r="C53" s="8" t="s">
        <v>71</v>
      </c>
      <c r="D53" s="9">
        <v>65845.09</v>
      </c>
      <c r="E53" s="27">
        <v>65845.09</v>
      </c>
      <c r="F53" s="9">
        <v>0</v>
      </c>
      <c r="G53" s="9">
        <v>0</v>
      </c>
      <c r="H53" s="9">
        <v>0</v>
      </c>
      <c r="I53" s="9">
        <v>0</v>
      </c>
      <c r="J53" s="1" t="s">
        <v>170</v>
      </c>
      <c r="K53" t="s">
        <v>171</v>
      </c>
      <c r="L53" t="s">
        <v>172</v>
      </c>
      <c r="N53"/>
      <c r="O53"/>
      <c r="P53"/>
    </row>
    <row r="54" spans="1:16" x14ac:dyDescent="0.25">
      <c r="A54" s="7">
        <v>57040</v>
      </c>
      <c r="B54" s="7" t="s">
        <v>75</v>
      </c>
      <c r="C54" s="8" t="s">
        <v>71</v>
      </c>
      <c r="D54" s="9">
        <v>2500.64</v>
      </c>
      <c r="E54" s="27">
        <v>2500.64</v>
      </c>
      <c r="F54" s="9">
        <v>0</v>
      </c>
      <c r="G54" s="9">
        <v>0</v>
      </c>
      <c r="H54" s="9">
        <v>0</v>
      </c>
      <c r="I54" s="9">
        <v>0</v>
      </c>
      <c r="J54" s="1" t="s">
        <v>170</v>
      </c>
      <c r="K54" t="s">
        <v>171</v>
      </c>
      <c r="L54" t="s">
        <v>172</v>
      </c>
      <c r="N54"/>
      <c r="O54"/>
      <c r="P54"/>
    </row>
    <row r="55" spans="1:16" x14ac:dyDescent="0.25">
      <c r="A55" s="7">
        <v>57040</v>
      </c>
      <c r="B55" s="7" t="s">
        <v>76</v>
      </c>
      <c r="C55" s="8" t="s">
        <v>71</v>
      </c>
      <c r="D55" s="9">
        <v>5771.08</v>
      </c>
      <c r="E55" s="27">
        <v>5771.08</v>
      </c>
      <c r="F55" s="9">
        <v>0</v>
      </c>
      <c r="G55" s="9">
        <v>0</v>
      </c>
      <c r="H55" s="9">
        <v>0</v>
      </c>
      <c r="I55" s="9">
        <v>0</v>
      </c>
      <c r="J55" s="1" t="s">
        <v>161</v>
      </c>
      <c r="K55" t="s">
        <v>162</v>
      </c>
      <c r="L55" t="s">
        <v>163</v>
      </c>
      <c r="N55"/>
      <c r="O55"/>
      <c r="P55"/>
    </row>
    <row r="56" spans="1:16" x14ac:dyDescent="0.25">
      <c r="A56" s="7">
        <v>57040</v>
      </c>
      <c r="B56" s="7" t="s">
        <v>77</v>
      </c>
      <c r="C56" s="8" t="s">
        <v>78</v>
      </c>
      <c r="D56" s="9">
        <v>75.98</v>
      </c>
      <c r="E56" s="27">
        <v>75.98</v>
      </c>
      <c r="F56" s="9">
        <v>0</v>
      </c>
      <c r="G56" s="9">
        <v>0</v>
      </c>
      <c r="H56" s="9">
        <v>0</v>
      </c>
      <c r="I56" s="9">
        <v>0</v>
      </c>
      <c r="J56" s="1" t="s">
        <v>173</v>
      </c>
      <c r="K56" t="s">
        <v>174</v>
      </c>
      <c r="L56" t="s">
        <v>175</v>
      </c>
      <c r="N56"/>
      <c r="O56"/>
      <c r="P56"/>
    </row>
    <row r="57" spans="1:16" x14ac:dyDescent="0.25">
      <c r="A57" s="7">
        <v>57040</v>
      </c>
      <c r="B57" s="7" t="s">
        <v>79</v>
      </c>
      <c r="C57" s="8" t="s">
        <v>78</v>
      </c>
      <c r="D57" s="9">
        <v>19066.12</v>
      </c>
      <c r="E57" s="27">
        <v>19066.12</v>
      </c>
      <c r="F57" s="9">
        <v>0</v>
      </c>
      <c r="G57" s="9">
        <v>0</v>
      </c>
      <c r="H57" s="9">
        <v>0</v>
      </c>
      <c r="I57" s="9">
        <v>0</v>
      </c>
      <c r="J57" s="1" t="s">
        <v>173</v>
      </c>
      <c r="K57" t="s">
        <v>174</v>
      </c>
      <c r="L57" t="s">
        <v>175</v>
      </c>
      <c r="N57"/>
      <c r="O57"/>
      <c r="P57"/>
    </row>
    <row r="58" spans="1:16" x14ac:dyDescent="0.25">
      <c r="A58" s="7">
        <v>57040</v>
      </c>
      <c r="B58" s="7" t="s">
        <v>80</v>
      </c>
      <c r="C58" s="8" t="s">
        <v>78</v>
      </c>
      <c r="D58" s="9">
        <v>28163.88</v>
      </c>
      <c r="E58" s="27">
        <v>28163.88</v>
      </c>
      <c r="F58" s="9">
        <v>0</v>
      </c>
      <c r="G58" s="9">
        <v>0</v>
      </c>
      <c r="H58" s="9">
        <v>0</v>
      </c>
      <c r="I58" s="9">
        <v>0</v>
      </c>
      <c r="J58" s="1" t="s">
        <v>173</v>
      </c>
      <c r="K58" t="s">
        <v>174</v>
      </c>
      <c r="L58" t="s">
        <v>175</v>
      </c>
      <c r="N58"/>
      <c r="O58"/>
      <c r="P58"/>
    </row>
    <row r="59" spans="1:16" x14ac:dyDescent="0.25">
      <c r="A59" s="7">
        <v>57040</v>
      </c>
      <c r="B59" s="7" t="s">
        <v>81</v>
      </c>
      <c r="C59" s="8" t="s">
        <v>82</v>
      </c>
      <c r="D59" s="9">
        <v>124.98</v>
      </c>
      <c r="E59" s="27">
        <v>124.98</v>
      </c>
      <c r="F59" s="9">
        <v>0</v>
      </c>
      <c r="G59" s="9">
        <v>0</v>
      </c>
      <c r="H59" s="9">
        <v>0</v>
      </c>
      <c r="I59" s="9">
        <v>0</v>
      </c>
      <c r="J59" s="1" t="s">
        <v>181</v>
      </c>
      <c r="K59" t="s">
        <v>182</v>
      </c>
      <c r="L59" t="s">
        <v>183</v>
      </c>
      <c r="N59"/>
      <c r="O59"/>
      <c r="P59"/>
    </row>
    <row r="60" spans="1:16" x14ac:dyDescent="0.25">
      <c r="A60" s="7">
        <v>57040</v>
      </c>
      <c r="B60" s="7" t="s">
        <v>83</v>
      </c>
      <c r="C60" s="8" t="s">
        <v>82</v>
      </c>
      <c r="D60" s="9">
        <v>41918.129999999997</v>
      </c>
      <c r="E60" s="27">
        <v>41918.129999999997</v>
      </c>
      <c r="F60" s="9">
        <v>0</v>
      </c>
      <c r="G60" s="9">
        <v>0</v>
      </c>
      <c r="H60" s="9">
        <v>0</v>
      </c>
      <c r="I60" s="9">
        <v>0</v>
      </c>
      <c r="J60" s="1" t="s">
        <v>181</v>
      </c>
      <c r="K60" t="s">
        <v>182</v>
      </c>
      <c r="L60" t="s">
        <v>183</v>
      </c>
      <c r="N60"/>
      <c r="O60"/>
      <c r="P60"/>
    </row>
    <row r="61" spans="1:16" x14ac:dyDescent="0.25">
      <c r="A61" s="7">
        <v>57040</v>
      </c>
      <c r="B61" s="7" t="s">
        <v>84</v>
      </c>
      <c r="C61" s="8" t="s">
        <v>82</v>
      </c>
      <c r="D61" s="9">
        <v>773.64</v>
      </c>
      <c r="E61" s="27">
        <v>773.64</v>
      </c>
      <c r="F61" s="9">
        <v>0</v>
      </c>
      <c r="G61" s="9">
        <v>0</v>
      </c>
      <c r="H61" s="9">
        <v>0</v>
      </c>
      <c r="I61" s="9">
        <v>0</v>
      </c>
      <c r="J61" s="1" t="s">
        <v>178</v>
      </c>
      <c r="K61" t="s">
        <v>179</v>
      </c>
      <c r="L61" t="s">
        <v>180</v>
      </c>
      <c r="N61"/>
      <c r="O61"/>
      <c r="P61"/>
    </row>
    <row r="62" spans="1:16" x14ac:dyDescent="0.25">
      <c r="A62" s="7">
        <v>57040</v>
      </c>
      <c r="B62" s="7" t="s">
        <v>85</v>
      </c>
      <c r="C62" s="8" t="s">
        <v>82</v>
      </c>
      <c r="D62" s="9">
        <v>-177.24</v>
      </c>
      <c r="E62" s="27">
        <v>-177.24</v>
      </c>
      <c r="F62" s="9">
        <v>0</v>
      </c>
      <c r="G62" s="9">
        <v>0</v>
      </c>
      <c r="H62" s="9">
        <v>0</v>
      </c>
      <c r="I62" s="9">
        <v>0</v>
      </c>
      <c r="J62" s="1"/>
      <c r="K62" t="s">
        <v>203</v>
      </c>
      <c r="L62" s="11">
        <v>42763</v>
      </c>
      <c r="N62"/>
      <c r="O62"/>
      <c r="P62"/>
    </row>
    <row r="63" spans="1:16" x14ac:dyDescent="0.25">
      <c r="A63" s="7">
        <v>57040</v>
      </c>
      <c r="B63" s="7" t="s">
        <v>86</v>
      </c>
      <c r="C63" s="8" t="s">
        <v>82</v>
      </c>
      <c r="D63" s="9">
        <v>-2393.65</v>
      </c>
      <c r="E63" s="27">
        <v>-2393.65</v>
      </c>
      <c r="F63" s="9">
        <v>0</v>
      </c>
      <c r="G63" s="9">
        <v>0</v>
      </c>
      <c r="H63" s="9">
        <v>0</v>
      </c>
      <c r="I63" s="9">
        <v>0</v>
      </c>
      <c r="J63" s="1"/>
      <c r="K63" t="s">
        <v>205</v>
      </c>
      <c r="L63" s="11">
        <v>42766</v>
      </c>
      <c r="N63"/>
      <c r="O63"/>
      <c r="P63"/>
    </row>
    <row r="64" spans="1:16" x14ac:dyDescent="0.25">
      <c r="A64" s="7">
        <v>57040</v>
      </c>
      <c r="B64" s="7" t="s">
        <v>87</v>
      </c>
      <c r="C64" s="8" t="s">
        <v>82</v>
      </c>
      <c r="D64" s="9">
        <v>61389.68</v>
      </c>
      <c r="E64" s="27">
        <v>61389.68</v>
      </c>
      <c r="F64" s="9">
        <v>0</v>
      </c>
      <c r="G64" s="9">
        <v>0</v>
      </c>
      <c r="H64" s="9">
        <v>0</v>
      </c>
      <c r="I64" s="9">
        <v>0</v>
      </c>
      <c r="J64" s="30"/>
      <c r="K64" t="s">
        <v>873</v>
      </c>
      <c r="L64" s="11">
        <v>42760</v>
      </c>
      <c r="N64"/>
      <c r="O64"/>
      <c r="P64"/>
    </row>
    <row r="65" spans="1:16" x14ac:dyDescent="0.25">
      <c r="A65" s="7">
        <v>57040</v>
      </c>
      <c r="B65" s="7" t="s">
        <v>88</v>
      </c>
      <c r="C65" s="8" t="s">
        <v>89</v>
      </c>
      <c r="D65" s="9">
        <v>19.329999999999998</v>
      </c>
      <c r="E65" s="27">
        <v>19.329999999999998</v>
      </c>
      <c r="F65" s="9">
        <v>0</v>
      </c>
      <c r="G65" s="9">
        <v>0</v>
      </c>
      <c r="H65" s="9">
        <v>0</v>
      </c>
      <c r="I65" s="9">
        <v>0</v>
      </c>
      <c r="J65" s="1" t="s">
        <v>184</v>
      </c>
      <c r="K65" t="s">
        <v>185</v>
      </c>
      <c r="L65" t="s">
        <v>186</v>
      </c>
      <c r="N65"/>
      <c r="O65"/>
      <c r="P65"/>
    </row>
    <row r="66" spans="1:16" x14ac:dyDescent="0.25">
      <c r="A66" s="7">
        <v>57040</v>
      </c>
      <c r="B66" s="7" t="s">
        <v>90</v>
      </c>
      <c r="C66" s="8" t="s">
        <v>89</v>
      </c>
      <c r="D66" s="9">
        <v>8663.5300000000007</v>
      </c>
      <c r="E66" s="27">
        <v>8663.5300000000007</v>
      </c>
      <c r="F66" s="9">
        <v>0</v>
      </c>
      <c r="G66" s="9">
        <v>0</v>
      </c>
      <c r="H66" s="9">
        <v>0</v>
      </c>
      <c r="I66" s="9">
        <v>0</v>
      </c>
      <c r="J66" s="1" t="s">
        <v>184</v>
      </c>
      <c r="K66" t="s">
        <v>185</v>
      </c>
      <c r="L66" t="s">
        <v>186</v>
      </c>
      <c r="N66"/>
      <c r="O66"/>
      <c r="P66"/>
    </row>
    <row r="67" spans="1:16" x14ac:dyDescent="0.25">
      <c r="A67" s="7">
        <v>57040</v>
      </c>
      <c r="B67" s="7" t="s">
        <v>91</v>
      </c>
      <c r="C67" s="8" t="s">
        <v>89</v>
      </c>
      <c r="D67" s="9">
        <v>27996.38</v>
      </c>
      <c r="E67" s="27">
        <v>27996.38</v>
      </c>
      <c r="F67" s="9">
        <v>0</v>
      </c>
      <c r="G67" s="9">
        <v>0</v>
      </c>
      <c r="H67" s="9">
        <v>0</v>
      </c>
      <c r="I67" s="9">
        <v>0</v>
      </c>
      <c r="J67" s="1" t="s">
        <v>184</v>
      </c>
      <c r="K67" t="s">
        <v>185</v>
      </c>
      <c r="L67" t="s">
        <v>186</v>
      </c>
      <c r="N67"/>
      <c r="O67"/>
      <c r="P67"/>
    </row>
    <row r="68" spans="1:16" x14ac:dyDescent="0.25">
      <c r="A68" s="7">
        <v>57040</v>
      </c>
      <c r="B68" s="7" t="s">
        <v>92</v>
      </c>
      <c r="C68" s="8" t="s">
        <v>89</v>
      </c>
      <c r="D68" s="9">
        <v>456.48</v>
      </c>
      <c r="E68" s="27">
        <v>456.48</v>
      </c>
      <c r="F68" s="9">
        <v>0</v>
      </c>
      <c r="G68" s="9">
        <v>0</v>
      </c>
      <c r="H68" s="9">
        <v>0</v>
      </c>
      <c r="I68" s="9">
        <v>0</v>
      </c>
      <c r="J68" s="1" t="s">
        <v>187</v>
      </c>
      <c r="K68" t="s">
        <v>188</v>
      </c>
      <c r="L68" t="s">
        <v>189</v>
      </c>
      <c r="N68"/>
      <c r="O68"/>
      <c r="P68"/>
    </row>
    <row r="69" spans="1:16" x14ac:dyDescent="0.25">
      <c r="A69" s="7">
        <v>57040</v>
      </c>
      <c r="B69" s="7" t="s">
        <v>93</v>
      </c>
      <c r="C69" s="8" t="s">
        <v>89</v>
      </c>
      <c r="D69" s="9">
        <v>151.77000000000001</v>
      </c>
      <c r="E69" s="27">
        <v>151.77000000000001</v>
      </c>
      <c r="F69" s="9">
        <v>0</v>
      </c>
      <c r="G69" s="9">
        <v>0</v>
      </c>
      <c r="H69" s="9">
        <v>0</v>
      </c>
      <c r="I69" s="9">
        <v>0</v>
      </c>
      <c r="J69" s="1" t="s">
        <v>187</v>
      </c>
      <c r="K69" t="s">
        <v>188</v>
      </c>
      <c r="L69" t="s">
        <v>189</v>
      </c>
      <c r="N69"/>
      <c r="O69"/>
      <c r="P69"/>
    </row>
    <row r="70" spans="1:16" x14ac:dyDescent="0.25">
      <c r="A70" s="7">
        <v>57040</v>
      </c>
      <c r="B70" s="7" t="s">
        <v>94</v>
      </c>
      <c r="C70" s="8" t="s">
        <v>89</v>
      </c>
      <c r="D70" s="9">
        <v>-2472.89</v>
      </c>
      <c r="E70" s="27">
        <v>-2472.89</v>
      </c>
      <c r="F70" s="9">
        <v>0</v>
      </c>
      <c r="G70" s="9">
        <v>0</v>
      </c>
      <c r="H70" s="9">
        <v>0</v>
      </c>
      <c r="I70" s="9">
        <v>0</v>
      </c>
      <c r="J70" s="30"/>
      <c r="K70" t="s">
        <v>993</v>
      </c>
      <c r="L70" t="s">
        <v>994</v>
      </c>
      <c r="N70"/>
      <c r="O70"/>
      <c r="P70"/>
    </row>
    <row r="71" spans="1:16" x14ac:dyDescent="0.25">
      <c r="A71" s="13">
        <v>57040</v>
      </c>
      <c r="B71" s="13" t="s">
        <v>95</v>
      </c>
      <c r="C71" s="14" t="s">
        <v>96</v>
      </c>
      <c r="D71" s="15">
        <v>9456.6299999999992</v>
      </c>
      <c r="E71" s="15">
        <v>9456.6299999999992</v>
      </c>
      <c r="F71" s="9">
        <v>0</v>
      </c>
      <c r="G71" s="9">
        <v>0</v>
      </c>
      <c r="H71" s="9">
        <v>0</v>
      </c>
      <c r="I71" s="9">
        <v>0</v>
      </c>
      <c r="J71" s="1"/>
      <c r="N71"/>
      <c r="O71"/>
      <c r="P71"/>
    </row>
    <row r="72" spans="1:16" x14ac:dyDescent="0.25">
      <c r="A72" s="7">
        <v>57040</v>
      </c>
      <c r="B72" s="7" t="s">
        <v>97</v>
      </c>
      <c r="C72" s="8" t="s">
        <v>96</v>
      </c>
      <c r="D72" s="9">
        <v>96.07</v>
      </c>
      <c r="E72" s="27">
        <v>96.07</v>
      </c>
      <c r="F72" s="9">
        <v>0</v>
      </c>
      <c r="G72" s="9">
        <v>0</v>
      </c>
      <c r="H72" s="9">
        <v>0</v>
      </c>
      <c r="I72" s="9">
        <v>0</v>
      </c>
      <c r="J72" s="1" t="s">
        <v>190</v>
      </c>
      <c r="K72" t="s">
        <v>191</v>
      </c>
      <c r="L72" t="s">
        <v>192</v>
      </c>
      <c r="N72"/>
      <c r="O72"/>
      <c r="P72"/>
    </row>
    <row r="73" spans="1:16" x14ac:dyDescent="0.25">
      <c r="A73" s="7">
        <v>57040</v>
      </c>
      <c r="B73" s="7" t="s">
        <v>98</v>
      </c>
      <c r="C73" s="8" t="s">
        <v>96</v>
      </c>
      <c r="D73" s="9">
        <v>9289.02</v>
      </c>
      <c r="E73" s="27">
        <v>9289.02</v>
      </c>
      <c r="F73" s="9">
        <v>0</v>
      </c>
      <c r="G73" s="9">
        <v>0</v>
      </c>
      <c r="H73" s="9">
        <v>0</v>
      </c>
      <c r="I73" s="9">
        <v>0</v>
      </c>
      <c r="J73" s="1" t="s">
        <v>190</v>
      </c>
      <c r="K73" t="s">
        <v>191</v>
      </c>
      <c r="L73" t="s">
        <v>192</v>
      </c>
      <c r="N73"/>
      <c r="O73"/>
      <c r="P73"/>
    </row>
    <row r="74" spans="1:16" x14ac:dyDescent="0.25">
      <c r="A74" s="7">
        <v>57040</v>
      </c>
      <c r="B74" s="7" t="s">
        <v>99</v>
      </c>
      <c r="C74" s="8" t="s">
        <v>96</v>
      </c>
      <c r="D74" s="9">
        <v>34.25</v>
      </c>
      <c r="E74" s="27">
        <v>34.25</v>
      </c>
      <c r="F74" s="9">
        <v>0</v>
      </c>
      <c r="G74" s="9">
        <v>0</v>
      </c>
      <c r="H74" s="9">
        <v>0</v>
      </c>
      <c r="I74" s="9">
        <v>0</v>
      </c>
      <c r="J74" s="1" t="s">
        <v>190</v>
      </c>
      <c r="K74" t="s">
        <v>191</v>
      </c>
      <c r="L74" t="s">
        <v>192</v>
      </c>
      <c r="N74"/>
      <c r="O74"/>
      <c r="P74"/>
    </row>
    <row r="75" spans="1:16" x14ac:dyDescent="0.25">
      <c r="A75" s="7">
        <v>57040</v>
      </c>
      <c r="B75" s="7" t="s">
        <v>100</v>
      </c>
      <c r="C75" s="8" t="s">
        <v>96</v>
      </c>
      <c r="D75" s="9">
        <v>207.66</v>
      </c>
      <c r="E75" s="27">
        <v>207.66</v>
      </c>
      <c r="F75" s="9">
        <v>0</v>
      </c>
      <c r="G75" s="9">
        <v>0</v>
      </c>
      <c r="H75" s="9">
        <v>0</v>
      </c>
      <c r="I75" s="9">
        <v>0</v>
      </c>
      <c r="J75" s="1" t="s">
        <v>190</v>
      </c>
      <c r="K75" t="s">
        <v>191</v>
      </c>
      <c r="L75" t="s">
        <v>192</v>
      </c>
      <c r="N75"/>
      <c r="O75"/>
      <c r="P75"/>
    </row>
    <row r="76" spans="1:16" x14ac:dyDescent="0.25">
      <c r="A76" s="7">
        <v>57040</v>
      </c>
      <c r="B76" s="7" t="s">
        <v>101</v>
      </c>
      <c r="C76" s="8" t="s">
        <v>96</v>
      </c>
      <c r="D76" s="9">
        <v>26981.61</v>
      </c>
      <c r="E76" s="27">
        <v>26981.61</v>
      </c>
      <c r="F76" s="9">
        <v>0</v>
      </c>
      <c r="G76" s="9">
        <v>0</v>
      </c>
      <c r="H76" s="9">
        <v>0</v>
      </c>
      <c r="I76" s="9">
        <v>0</v>
      </c>
      <c r="J76" s="1" t="s">
        <v>190</v>
      </c>
      <c r="K76" t="s">
        <v>191</v>
      </c>
      <c r="L76" t="s">
        <v>192</v>
      </c>
      <c r="N76"/>
      <c r="O76"/>
      <c r="P76"/>
    </row>
    <row r="77" spans="1:16" x14ac:dyDescent="0.25">
      <c r="A77" s="7">
        <v>57040</v>
      </c>
      <c r="B77" s="7" t="s">
        <v>102</v>
      </c>
      <c r="C77" s="8" t="s">
        <v>96</v>
      </c>
      <c r="D77" s="9">
        <v>14336.78</v>
      </c>
      <c r="E77" s="27">
        <v>14336.78</v>
      </c>
      <c r="F77" s="9">
        <v>0</v>
      </c>
      <c r="G77" s="9">
        <v>0</v>
      </c>
      <c r="H77" s="9">
        <v>0</v>
      </c>
      <c r="I77" s="9">
        <v>0</v>
      </c>
      <c r="J77" s="1" t="s">
        <v>190</v>
      </c>
      <c r="K77" t="s">
        <v>191</v>
      </c>
      <c r="L77" t="s">
        <v>192</v>
      </c>
      <c r="N77"/>
      <c r="O77"/>
      <c r="P77"/>
    </row>
    <row r="78" spans="1:16" x14ac:dyDescent="0.25">
      <c r="A78" s="7">
        <v>57040</v>
      </c>
      <c r="B78" s="7" t="s">
        <v>103</v>
      </c>
      <c r="C78" s="8" t="s">
        <v>96</v>
      </c>
      <c r="D78" s="9">
        <v>8616.1</v>
      </c>
      <c r="E78" s="27">
        <v>8616.1</v>
      </c>
      <c r="F78" s="9">
        <v>0</v>
      </c>
      <c r="G78" s="9">
        <v>0</v>
      </c>
      <c r="H78" s="9">
        <v>0</v>
      </c>
      <c r="I78" s="9">
        <v>0</v>
      </c>
      <c r="J78" s="30"/>
      <c r="K78" t="s">
        <v>874</v>
      </c>
      <c r="L78" s="11">
        <v>42762</v>
      </c>
      <c r="N78"/>
      <c r="O78"/>
      <c r="P78"/>
    </row>
    <row r="79" spans="1:16" x14ac:dyDescent="0.25">
      <c r="A79" s="7">
        <v>57040</v>
      </c>
      <c r="B79" s="7" t="s">
        <v>104</v>
      </c>
      <c r="C79" s="8" t="s">
        <v>105</v>
      </c>
      <c r="D79" s="9">
        <v>-107852.89</v>
      </c>
      <c r="E79" s="27">
        <v>-107852.89</v>
      </c>
      <c r="F79" s="9">
        <v>0</v>
      </c>
      <c r="G79" s="9">
        <v>0</v>
      </c>
      <c r="H79" s="9">
        <v>0</v>
      </c>
      <c r="I79" s="9">
        <v>0</v>
      </c>
      <c r="J79" s="1"/>
      <c r="K79" s="52" t="s">
        <v>206</v>
      </c>
      <c r="L79" s="55">
        <v>42766</v>
      </c>
      <c r="N79" s="52" t="s">
        <v>1112</v>
      </c>
      <c r="O79" s="53">
        <v>107853.21</v>
      </c>
      <c r="P79" s="53">
        <f>+O79+E79</f>
        <v>0.32000000000698492</v>
      </c>
    </row>
    <row r="80" spans="1:16" x14ac:dyDescent="0.25">
      <c r="A80" s="7">
        <v>57040</v>
      </c>
      <c r="B80" s="7" t="s">
        <v>106</v>
      </c>
      <c r="C80" s="8" t="s">
        <v>107</v>
      </c>
      <c r="D80" s="9">
        <v>582.41999999999996</v>
      </c>
      <c r="E80" s="27">
        <v>582.41999999999996</v>
      </c>
      <c r="F80" s="9">
        <v>0</v>
      </c>
      <c r="G80" s="9">
        <v>0</v>
      </c>
      <c r="H80" s="9">
        <v>0</v>
      </c>
      <c r="I80" s="9">
        <v>0</v>
      </c>
      <c r="J80" s="1" t="s">
        <v>193</v>
      </c>
      <c r="K80" t="s">
        <v>194</v>
      </c>
      <c r="L80" t="s">
        <v>195</v>
      </c>
      <c r="N80"/>
      <c r="O80"/>
      <c r="P80"/>
    </row>
    <row r="81" spans="1:16" x14ac:dyDescent="0.25">
      <c r="A81" s="7">
        <v>57040</v>
      </c>
      <c r="B81" s="7" t="s">
        <v>108</v>
      </c>
      <c r="C81" s="8" t="s">
        <v>107</v>
      </c>
      <c r="D81" s="9">
        <v>48.04</v>
      </c>
      <c r="E81" s="27">
        <v>48.04</v>
      </c>
      <c r="F81" s="9">
        <v>0</v>
      </c>
      <c r="G81" s="9">
        <v>0</v>
      </c>
      <c r="H81" s="9">
        <v>0</v>
      </c>
      <c r="I81" s="9">
        <v>0</v>
      </c>
      <c r="J81" s="1" t="s">
        <v>193</v>
      </c>
      <c r="K81" t="s">
        <v>194</v>
      </c>
      <c r="L81" t="s">
        <v>195</v>
      </c>
      <c r="N81"/>
      <c r="O81"/>
      <c r="P81"/>
    </row>
    <row r="82" spans="1:16" x14ac:dyDescent="0.25">
      <c r="A82" s="7">
        <v>57040</v>
      </c>
      <c r="B82" s="7" t="s">
        <v>109</v>
      </c>
      <c r="C82" s="8" t="s">
        <v>107</v>
      </c>
      <c r="D82" s="9">
        <v>48772.62</v>
      </c>
      <c r="E82" s="27">
        <v>48772.62</v>
      </c>
      <c r="F82" s="9">
        <v>0</v>
      </c>
      <c r="G82" s="9">
        <v>0</v>
      </c>
      <c r="H82" s="9">
        <v>0</v>
      </c>
      <c r="I82" s="9">
        <v>0</v>
      </c>
      <c r="J82" s="1" t="s">
        <v>193</v>
      </c>
      <c r="K82" t="s">
        <v>194</v>
      </c>
      <c r="L82" t="s">
        <v>195</v>
      </c>
      <c r="N82"/>
      <c r="O82"/>
      <c r="P82"/>
    </row>
    <row r="83" spans="1:16" x14ac:dyDescent="0.25">
      <c r="A83" s="7">
        <v>57040</v>
      </c>
      <c r="B83" s="7" t="s">
        <v>110</v>
      </c>
      <c r="C83" s="8" t="s">
        <v>107</v>
      </c>
      <c r="D83" s="9">
        <v>124.03</v>
      </c>
      <c r="E83" s="27">
        <v>124.03</v>
      </c>
      <c r="F83" s="9">
        <v>0</v>
      </c>
      <c r="G83" s="9">
        <v>0</v>
      </c>
      <c r="H83" s="9">
        <v>0</v>
      </c>
      <c r="I83" s="9">
        <v>0</v>
      </c>
      <c r="J83" s="1" t="s">
        <v>199</v>
      </c>
      <c r="K83" t="s">
        <v>200</v>
      </c>
      <c r="L83" t="s">
        <v>201</v>
      </c>
      <c r="N83"/>
      <c r="O83"/>
      <c r="P83"/>
    </row>
    <row r="84" spans="1:16" x14ac:dyDescent="0.25">
      <c r="A84" s="7">
        <v>57040</v>
      </c>
      <c r="B84" s="7" t="s">
        <v>111</v>
      </c>
      <c r="C84" s="8" t="s">
        <v>107</v>
      </c>
      <c r="D84" s="9">
        <v>-6297.06</v>
      </c>
      <c r="E84" s="27">
        <v>-6297.06</v>
      </c>
      <c r="F84" s="9">
        <v>0</v>
      </c>
      <c r="G84" s="9">
        <v>0</v>
      </c>
      <c r="H84" s="9">
        <v>0</v>
      </c>
      <c r="I84" s="9">
        <v>0</v>
      </c>
      <c r="J84" s="1"/>
      <c r="K84" t="s">
        <v>202</v>
      </c>
      <c r="L84" s="11">
        <v>42763</v>
      </c>
      <c r="N84"/>
      <c r="O84"/>
      <c r="P84"/>
    </row>
    <row r="85" spans="1:16" x14ac:dyDescent="0.25">
      <c r="A85" s="7">
        <v>57040</v>
      </c>
      <c r="B85" s="7" t="s">
        <v>112</v>
      </c>
      <c r="C85" s="8" t="s">
        <v>107</v>
      </c>
      <c r="D85" s="9">
        <v>6960</v>
      </c>
      <c r="E85" s="27">
        <v>6960</v>
      </c>
      <c r="F85" s="9">
        <v>0</v>
      </c>
      <c r="G85" s="9">
        <v>0</v>
      </c>
      <c r="H85" s="9">
        <v>0</v>
      </c>
      <c r="I85" s="9">
        <v>0</v>
      </c>
      <c r="J85" s="1"/>
      <c r="K85" t="s">
        <v>208</v>
      </c>
      <c r="L85" s="11">
        <v>42766</v>
      </c>
      <c r="N85"/>
      <c r="O85"/>
      <c r="P85"/>
    </row>
    <row r="86" spans="1:16" x14ac:dyDescent="0.25">
      <c r="A86" s="7">
        <v>57040</v>
      </c>
      <c r="B86" s="7" t="s">
        <v>113</v>
      </c>
      <c r="C86" s="8" t="s">
        <v>114</v>
      </c>
      <c r="D86" s="9">
        <v>37822.67</v>
      </c>
      <c r="E86" s="27">
        <v>37822.67</v>
      </c>
      <c r="F86" s="9">
        <v>0</v>
      </c>
      <c r="G86" s="9">
        <v>0</v>
      </c>
      <c r="H86" s="9">
        <v>0</v>
      </c>
      <c r="I86" s="9">
        <v>0</v>
      </c>
      <c r="J86" s="1" t="s">
        <v>196</v>
      </c>
      <c r="K86" t="s">
        <v>197</v>
      </c>
      <c r="L86" t="s">
        <v>198</v>
      </c>
      <c r="N86"/>
      <c r="O86"/>
      <c r="P86"/>
    </row>
    <row r="87" spans="1:16" x14ac:dyDescent="0.25">
      <c r="A87" s="7">
        <v>57040</v>
      </c>
      <c r="B87" s="7" t="s">
        <v>115</v>
      </c>
      <c r="C87" s="8" t="s">
        <v>114</v>
      </c>
      <c r="D87" s="9">
        <v>65719.539999999994</v>
      </c>
      <c r="E87" s="27">
        <v>65719.539999999994</v>
      </c>
      <c r="F87" s="9">
        <v>0</v>
      </c>
      <c r="G87" s="9">
        <v>0</v>
      </c>
      <c r="H87" s="9">
        <v>0</v>
      </c>
      <c r="I87" s="9">
        <v>0</v>
      </c>
      <c r="J87" s="1"/>
      <c r="K87" t="s">
        <v>495</v>
      </c>
      <c r="M87" t="s">
        <v>496</v>
      </c>
      <c r="N87"/>
      <c r="O87"/>
      <c r="P87"/>
    </row>
    <row r="88" spans="1:16" x14ac:dyDescent="0.25">
      <c r="A88" s="1"/>
      <c r="B88" s="69"/>
      <c r="C88" s="70"/>
      <c r="D88" s="71"/>
      <c r="E88" s="71"/>
      <c r="F88" s="1"/>
      <c r="G88" s="1"/>
      <c r="H88" s="1"/>
      <c r="I88" s="1"/>
      <c r="J88" s="1"/>
      <c r="O88" s="53"/>
      <c r="P88" s="53"/>
    </row>
    <row r="89" spans="1:16" x14ac:dyDescent="0.25">
      <c r="O89" s="53"/>
    </row>
    <row r="90" spans="1:16" x14ac:dyDescent="0.25">
      <c r="O90" s="53"/>
    </row>
  </sheetData>
  <autoFilter ref="A9:M87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60" workbookViewId="0">
      <selection activeCell="J36" sqref="J36"/>
    </sheetView>
  </sheetViews>
  <sheetFormatPr baseColWidth="10" defaultRowHeight="15" x14ac:dyDescent="0.25"/>
  <cols>
    <col min="1" max="1" width="6.85546875" customWidth="1"/>
    <col min="2" max="2" width="17.140625" customWidth="1"/>
    <col min="3" max="3" width="14.85546875" customWidth="1"/>
    <col min="4" max="4" width="19" bestFit="1" customWidth="1"/>
    <col min="5" max="5" width="17.140625" bestFit="1" customWidth="1"/>
  </cols>
  <sheetData>
    <row r="1" spans="1:8" x14ac:dyDescent="0.25">
      <c r="A1" s="21"/>
      <c r="B1" s="21"/>
      <c r="C1" s="21"/>
      <c r="D1" s="21"/>
      <c r="E1" s="21"/>
    </row>
    <row r="2" spans="1:8" x14ac:dyDescent="0.25">
      <c r="A2" s="21"/>
      <c r="B2" s="21"/>
      <c r="C2" s="21"/>
      <c r="D2" s="21"/>
      <c r="E2" s="21"/>
    </row>
    <row r="3" spans="1:8" x14ac:dyDescent="0.25">
      <c r="A3" s="21"/>
      <c r="B3" s="21"/>
      <c r="C3" s="21"/>
      <c r="D3" s="21"/>
      <c r="E3" s="21"/>
    </row>
    <row r="4" spans="1:8" x14ac:dyDescent="0.25">
      <c r="A4" s="21"/>
      <c r="B4" s="21"/>
      <c r="C4" s="21"/>
      <c r="D4" s="21"/>
      <c r="E4" s="21"/>
    </row>
    <row r="5" spans="1:8" x14ac:dyDescent="0.25">
      <c r="A5" s="22"/>
      <c r="B5" s="22"/>
      <c r="C5" s="22"/>
      <c r="D5" s="22"/>
      <c r="E5" s="22"/>
    </row>
    <row r="6" spans="1:8" x14ac:dyDescent="0.25">
      <c r="A6" s="23" t="s">
        <v>1883</v>
      </c>
      <c r="B6" s="22"/>
      <c r="C6" s="22"/>
      <c r="D6" s="22"/>
      <c r="E6" s="22"/>
    </row>
    <row r="7" spans="1:8" x14ac:dyDescent="0.25">
      <c r="A7" s="22"/>
      <c r="B7" s="22"/>
      <c r="C7" s="22"/>
      <c r="D7" s="24">
        <f>SUM(D10:D1551)</f>
        <v>1206803.7199999997</v>
      </c>
      <c r="E7" s="25" t="s">
        <v>1</v>
      </c>
    </row>
    <row r="8" spans="1:8" x14ac:dyDescent="0.25">
      <c r="A8" s="26" t="s">
        <v>2</v>
      </c>
      <c r="B8" s="26" t="s">
        <v>2</v>
      </c>
      <c r="C8" s="26" t="s">
        <v>3</v>
      </c>
      <c r="D8" s="26" t="s">
        <v>4</v>
      </c>
      <c r="E8" s="26"/>
    </row>
    <row r="9" spans="1:8" x14ac:dyDescent="0.25">
      <c r="A9" s="26" t="s">
        <v>5</v>
      </c>
      <c r="B9" s="26" t="s">
        <v>3</v>
      </c>
      <c r="C9" s="26" t="s">
        <v>6</v>
      </c>
      <c r="D9" s="26" t="s">
        <v>7</v>
      </c>
      <c r="E9" s="26" t="s">
        <v>8</v>
      </c>
    </row>
    <row r="10" spans="1:8" x14ac:dyDescent="0.25">
      <c r="A10" s="36">
        <v>57040</v>
      </c>
      <c r="B10" s="36" t="s">
        <v>1884</v>
      </c>
      <c r="C10" s="37" t="s">
        <v>1885</v>
      </c>
      <c r="D10" s="38">
        <v>1231.21</v>
      </c>
      <c r="E10" s="38">
        <v>1231.21</v>
      </c>
      <c r="F10" t="s">
        <v>1973</v>
      </c>
      <c r="G10" t="s">
        <v>1974</v>
      </c>
      <c r="H10" t="s">
        <v>1975</v>
      </c>
    </row>
    <row r="11" spans="1:8" x14ac:dyDescent="0.25">
      <c r="A11" s="36">
        <v>57040</v>
      </c>
      <c r="B11" s="36" t="s">
        <v>1886</v>
      </c>
      <c r="C11" s="37" t="s">
        <v>1885</v>
      </c>
      <c r="D11" s="38">
        <v>81325.98</v>
      </c>
      <c r="E11" s="38">
        <v>81325.98</v>
      </c>
      <c r="F11" t="s">
        <v>1973</v>
      </c>
      <c r="G11" t="s">
        <v>1974</v>
      </c>
      <c r="H11" t="s">
        <v>1975</v>
      </c>
    </row>
    <row r="12" spans="1:8" x14ac:dyDescent="0.25">
      <c r="A12" s="36">
        <v>57040</v>
      </c>
      <c r="B12" s="36" t="s">
        <v>1887</v>
      </c>
      <c r="C12" s="37" t="s">
        <v>1885</v>
      </c>
      <c r="D12" s="38">
        <v>27640.240000000002</v>
      </c>
      <c r="E12" s="38">
        <v>27640.240000000002</v>
      </c>
      <c r="F12" t="s">
        <v>1976</v>
      </c>
      <c r="G12" t="s">
        <v>1977</v>
      </c>
      <c r="H12" t="s">
        <v>1978</v>
      </c>
    </row>
    <row r="13" spans="1:8" x14ac:dyDescent="0.25">
      <c r="A13" s="36">
        <v>57040</v>
      </c>
      <c r="B13" s="36" t="s">
        <v>1888</v>
      </c>
      <c r="C13" s="37" t="s">
        <v>1889</v>
      </c>
      <c r="D13" s="38">
        <v>362.58</v>
      </c>
      <c r="E13" s="38">
        <v>362.58</v>
      </c>
      <c r="F13" t="s">
        <v>1979</v>
      </c>
      <c r="G13" t="s">
        <v>1980</v>
      </c>
      <c r="H13" t="s">
        <v>1981</v>
      </c>
    </row>
    <row r="14" spans="1:8" x14ac:dyDescent="0.25">
      <c r="A14" s="36">
        <v>57040</v>
      </c>
      <c r="B14" s="36" t="s">
        <v>1890</v>
      </c>
      <c r="C14" s="37" t="s">
        <v>1889</v>
      </c>
      <c r="D14" s="38">
        <v>362.58</v>
      </c>
      <c r="E14" s="38">
        <v>362.58</v>
      </c>
      <c r="F14" t="s">
        <v>1979</v>
      </c>
      <c r="G14" t="s">
        <v>1980</v>
      </c>
      <c r="H14" t="s">
        <v>1981</v>
      </c>
    </row>
    <row r="15" spans="1:8" x14ac:dyDescent="0.25">
      <c r="A15" s="36">
        <v>57040</v>
      </c>
      <c r="B15" s="36" t="s">
        <v>1891</v>
      </c>
      <c r="C15" s="37" t="s">
        <v>1889</v>
      </c>
      <c r="D15" s="38">
        <v>63849.5</v>
      </c>
      <c r="E15" s="38">
        <v>63849.5</v>
      </c>
      <c r="F15" t="s">
        <v>1979</v>
      </c>
      <c r="G15" t="s">
        <v>1980</v>
      </c>
      <c r="H15" t="s">
        <v>1981</v>
      </c>
    </row>
    <row r="16" spans="1:8" x14ac:dyDescent="0.25">
      <c r="A16" s="36">
        <v>57040</v>
      </c>
      <c r="B16" s="36" t="s">
        <v>1892</v>
      </c>
      <c r="C16" s="37" t="s">
        <v>1893</v>
      </c>
      <c r="D16" s="38">
        <v>5246.41</v>
      </c>
      <c r="E16" s="38">
        <v>5246.41</v>
      </c>
      <c r="F16" t="s">
        <v>1982</v>
      </c>
      <c r="G16" t="s">
        <v>1983</v>
      </c>
      <c r="H16" t="s">
        <v>1984</v>
      </c>
    </row>
    <row r="17" spans="1:10" x14ac:dyDescent="0.25">
      <c r="A17" s="36">
        <v>57040</v>
      </c>
      <c r="B17" s="36" t="s">
        <v>1894</v>
      </c>
      <c r="C17" s="37" t="s">
        <v>1893</v>
      </c>
      <c r="D17" s="38">
        <v>49209.24</v>
      </c>
      <c r="E17" s="38">
        <v>49209.24</v>
      </c>
      <c r="F17" t="s">
        <v>1982</v>
      </c>
      <c r="G17" t="s">
        <v>1983</v>
      </c>
      <c r="H17" t="s">
        <v>1984</v>
      </c>
    </row>
    <row r="18" spans="1:10" x14ac:dyDescent="0.25">
      <c r="A18" s="36">
        <v>57040</v>
      </c>
      <c r="B18" s="36" t="s">
        <v>1895</v>
      </c>
      <c r="C18" s="37" t="s">
        <v>1896</v>
      </c>
      <c r="D18" s="38">
        <v>316.95999999999998</v>
      </c>
      <c r="E18" s="38">
        <v>316.95999999999998</v>
      </c>
      <c r="F18" t="s">
        <v>1988</v>
      </c>
      <c r="G18" t="s">
        <v>1989</v>
      </c>
      <c r="H18" t="s">
        <v>1990</v>
      </c>
    </row>
    <row r="19" spans="1:10" x14ac:dyDescent="0.25">
      <c r="A19" s="36">
        <v>57040</v>
      </c>
      <c r="B19" s="36" t="s">
        <v>1897</v>
      </c>
      <c r="C19" s="37" t="s">
        <v>1896</v>
      </c>
      <c r="D19" s="38">
        <v>2602.1</v>
      </c>
      <c r="E19" s="38">
        <v>2602.1</v>
      </c>
      <c r="F19" t="s">
        <v>1988</v>
      </c>
      <c r="G19" t="s">
        <v>1989</v>
      </c>
      <c r="H19" t="s">
        <v>1990</v>
      </c>
    </row>
    <row r="20" spans="1:10" x14ac:dyDescent="0.25">
      <c r="A20" s="36">
        <v>57040</v>
      </c>
      <c r="B20" s="36" t="s">
        <v>1898</v>
      </c>
      <c r="C20" s="37" t="s">
        <v>1896</v>
      </c>
      <c r="D20" s="38">
        <v>54702.5</v>
      </c>
      <c r="E20" s="38">
        <v>54702.5</v>
      </c>
      <c r="F20" t="s">
        <v>1988</v>
      </c>
      <c r="G20" t="s">
        <v>1989</v>
      </c>
      <c r="H20" t="s">
        <v>1990</v>
      </c>
    </row>
    <row r="21" spans="1:10" x14ac:dyDescent="0.25">
      <c r="A21" s="36">
        <v>57040</v>
      </c>
      <c r="B21" s="36" t="s">
        <v>1899</v>
      </c>
      <c r="C21" s="37" t="s">
        <v>1896</v>
      </c>
      <c r="D21" s="38">
        <v>338.96</v>
      </c>
      <c r="E21" s="38">
        <v>338.96</v>
      </c>
      <c r="F21" t="s">
        <v>1985</v>
      </c>
      <c r="G21" t="s">
        <v>1986</v>
      </c>
      <c r="H21" t="s">
        <v>1987</v>
      </c>
    </row>
    <row r="22" spans="1:10" x14ac:dyDescent="0.25">
      <c r="A22" s="36">
        <v>57040</v>
      </c>
      <c r="B22" s="36" t="s">
        <v>1900</v>
      </c>
      <c r="C22" s="37" t="s">
        <v>1901</v>
      </c>
      <c r="D22" s="38">
        <v>-84435.85</v>
      </c>
      <c r="E22" s="38">
        <v>-84435.85</v>
      </c>
      <c r="G22" t="s">
        <v>1995</v>
      </c>
      <c r="H22" s="11">
        <v>43020</v>
      </c>
    </row>
    <row r="23" spans="1:10" x14ac:dyDescent="0.25">
      <c r="A23" s="36">
        <v>57040</v>
      </c>
      <c r="B23" s="36" t="s">
        <v>1902</v>
      </c>
      <c r="C23" s="37" t="s">
        <v>1903</v>
      </c>
      <c r="D23" s="38">
        <v>86975.58</v>
      </c>
      <c r="E23" s="38">
        <v>86975.58</v>
      </c>
      <c r="F23" t="s">
        <v>1991</v>
      </c>
      <c r="G23" t="s">
        <v>1992</v>
      </c>
      <c r="H23" t="s">
        <v>1993</v>
      </c>
      <c r="J23" t="s">
        <v>1994</v>
      </c>
    </row>
    <row r="24" spans="1:10" x14ac:dyDescent="0.25">
      <c r="A24" s="36">
        <v>57040</v>
      </c>
      <c r="B24" s="36" t="s">
        <v>1904</v>
      </c>
      <c r="C24" s="37" t="s">
        <v>1903</v>
      </c>
      <c r="D24" s="38">
        <v>3731.45</v>
      </c>
      <c r="E24" s="38">
        <v>3731.45</v>
      </c>
      <c r="F24" t="s">
        <v>1991</v>
      </c>
      <c r="G24" t="s">
        <v>1992</v>
      </c>
      <c r="H24" t="s">
        <v>1993</v>
      </c>
      <c r="J24" t="s">
        <v>1994</v>
      </c>
    </row>
    <row r="25" spans="1:10" x14ac:dyDescent="0.25">
      <c r="A25" s="36">
        <v>57040</v>
      </c>
      <c r="B25" s="36" t="s">
        <v>1905</v>
      </c>
      <c r="C25" s="37" t="s">
        <v>1903</v>
      </c>
      <c r="D25" s="38">
        <v>96262.89</v>
      </c>
      <c r="E25" s="38">
        <v>96262.89</v>
      </c>
      <c r="F25" t="s">
        <v>1996</v>
      </c>
      <c r="G25" t="s">
        <v>1997</v>
      </c>
      <c r="H25" t="s">
        <v>1998</v>
      </c>
      <c r="J25" t="s">
        <v>1994</v>
      </c>
    </row>
    <row r="26" spans="1:10" x14ac:dyDescent="0.25">
      <c r="A26" s="36">
        <v>57040</v>
      </c>
      <c r="B26" s="36" t="s">
        <v>1906</v>
      </c>
      <c r="C26" s="37" t="s">
        <v>1907</v>
      </c>
      <c r="D26" s="38">
        <v>36756.21</v>
      </c>
      <c r="E26" s="38">
        <v>36756.21</v>
      </c>
      <c r="F26" t="s">
        <v>1999</v>
      </c>
      <c r="G26" t="s">
        <v>2000</v>
      </c>
      <c r="H26" s="11" t="s">
        <v>2001</v>
      </c>
    </row>
    <row r="27" spans="1:10" x14ac:dyDescent="0.25">
      <c r="A27" s="36">
        <v>57040</v>
      </c>
      <c r="B27" s="100" t="s">
        <v>1908</v>
      </c>
      <c r="C27" s="37" t="s">
        <v>1907</v>
      </c>
      <c r="D27" s="38">
        <v>15080</v>
      </c>
      <c r="E27" s="38">
        <v>15080</v>
      </c>
      <c r="G27" t="s">
        <v>2078</v>
      </c>
      <c r="H27" s="98">
        <v>43038</v>
      </c>
    </row>
    <row r="28" spans="1:10" x14ac:dyDescent="0.25">
      <c r="A28" s="36">
        <v>57040</v>
      </c>
      <c r="B28" s="36" t="s">
        <v>1909</v>
      </c>
      <c r="C28" s="37" t="s">
        <v>1910</v>
      </c>
      <c r="D28" s="38">
        <v>19073.009999999998</v>
      </c>
      <c r="E28" s="38">
        <v>19073.009999999998</v>
      </c>
      <c r="F28" t="s">
        <v>2002</v>
      </c>
      <c r="G28" t="s">
        <v>2003</v>
      </c>
      <c r="H28" t="s">
        <v>2004</v>
      </c>
    </row>
    <row r="29" spans="1:10" x14ac:dyDescent="0.25">
      <c r="A29" s="36">
        <v>57040</v>
      </c>
      <c r="B29" s="36" t="s">
        <v>1911</v>
      </c>
      <c r="C29" s="37" t="s">
        <v>1910</v>
      </c>
      <c r="D29" s="38">
        <v>541.07000000000005</v>
      </c>
      <c r="E29" s="38">
        <v>541.07000000000005</v>
      </c>
      <c r="F29" t="s">
        <v>2005</v>
      </c>
      <c r="G29" t="s">
        <v>2006</v>
      </c>
      <c r="H29" t="s">
        <v>2007</v>
      </c>
    </row>
    <row r="30" spans="1:10" x14ac:dyDescent="0.25">
      <c r="A30" s="33">
        <v>57040</v>
      </c>
      <c r="B30" s="33" t="s">
        <v>1912</v>
      </c>
      <c r="C30" s="34" t="s">
        <v>1913</v>
      </c>
      <c r="D30" s="46">
        <v>5568</v>
      </c>
      <c r="E30" s="46">
        <v>5568</v>
      </c>
    </row>
    <row r="31" spans="1:10" x14ac:dyDescent="0.25">
      <c r="A31" s="36">
        <v>57040</v>
      </c>
      <c r="B31" s="36" t="s">
        <v>1914</v>
      </c>
      <c r="C31" s="37" t="s">
        <v>1913</v>
      </c>
      <c r="D31" s="38">
        <v>1215.2</v>
      </c>
      <c r="E31" s="38">
        <v>1215.2</v>
      </c>
      <c r="F31" t="s">
        <v>2008</v>
      </c>
      <c r="G31" t="s">
        <v>2009</v>
      </c>
      <c r="H31" t="s">
        <v>2010</v>
      </c>
    </row>
    <row r="32" spans="1:10" x14ac:dyDescent="0.25">
      <c r="A32" s="36">
        <v>57040</v>
      </c>
      <c r="B32" s="36" t="s">
        <v>1915</v>
      </c>
      <c r="C32" s="37" t="s">
        <v>1913</v>
      </c>
      <c r="D32" s="38">
        <v>28502.67</v>
      </c>
      <c r="E32" s="38">
        <v>28502.67</v>
      </c>
      <c r="F32" t="s">
        <v>2008</v>
      </c>
      <c r="G32" t="s">
        <v>2009</v>
      </c>
      <c r="H32" t="s">
        <v>2010</v>
      </c>
    </row>
    <row r="33" spans="1:15" x14ac:dyDescent="0.25">
      <c r="A33" s="36">
        <v>57040</v>
      </c>
      <c r="B33" s="36" t="s">
        <v>1916</v>
      </c>
      <c r="C33" s="37" t="s">
        <v>1913</v>
      </c>
      <c r="D33" s="38">
        <v>469.61</v>
      </c>
      <c r="E33" s="38">
        <v>469.61</v>
      </c>
      <c r="F33" t="s">
        <v>2011</v>
      </c>
      <c r="G33" t="s">
        <v>2012</v>
      </c>
      <c r="H33" t="s">
        <v>2013</v>
      </c>
    </row>
    <row r="34" spans="1:15" x14ac:dyDescent="0.25">
      <c r="A34" s="36">
        <v>57040</v>
      </c>
      <c r="B34" s="36" t="s">
        <v>1917</v>
      </c>
      <c r="C34" s="37" t="s">
        <v>1913</v>
      </c>
      <c r="D34" s="38">
        <v>46217.81</v>
      </c>
      <c r="E34" s="38">
        <v>46217.81</v>
      </c>
      <c r="F34" t="s">
        <v>2011</v>
      </c>
      <c r="G34" t="s">
        <v>2012</v>
      </c>
      <c r="H34" t="s">
        <v>2013</v>
      </c>
    </row>
    <row r="35" spans="1:15" x14ac:dyDescent="0.25">
      <c r="A35" s="36">
        <v>57040</v>
      </c>
      <c r="B35" s="36" t="s">
        <v>1918</v>
      </c>
      <c r="C35" s="37" t="s">
        <v>1913</v>
      </c>
      <c r="D35" s="38">
        <v>978.09</v>
      </c>
      <c r="E35" s="38">
        <v>978.09</v>
      </c>
      <c r="F35" t="s">
        <v>2014</v>
      </c>
      <c r="G35" t="s">
        <v>2015</v>
      </c>
      <c r="H35" t="s">
        <v>2016</v>
      </c>
    </row>
    <row r="36" spans="1:15" x14ac:dyDescent="0.25">
      <c r="A36" s="36">
        <v>57040</v>
      </c>
      <c r="B36" s="36" t="s">
        <v>1919</v>
      </c>
      <c r="C36" s="37" t="s">
        <v>1920</v>
      </c>
      <c r="D36" s="38">
        <v>-68660.39</v>
      </c>
      <c r="E36" s="38">
        <v>-68660.39</v>
      </c>
      <c r="G36" t="s">
        <v>2041</v>
      </c>
      <c r="H36" s="11">
        <v>43024</v>
      </c>
    </row>
    <row r="37" spans="1:15" x14ac:dyDescent="0.25">
      <c r="A37" s="36">
        <v>57040</v>
      </c>
      <c r="B37" s="36" t="s">
        <v>1921</v>
      </c>
      <c r="C37" s="37" t="s">
        <v>1922</v>
      </c>
      <c r="D37" s="38">
        <v>27600.04</v>
      </c>
      <c r="E37" s="38">
        <v>27600.04</v>
      </c>
      <c r="F37" t="s">
        <v>2017</v>
      </c>
      <c r="G37" t="s">
        <v>2018</v>
      </c>
      <c r="H37" t="s">
        <v>2019</v>
      </c>
    </row>
    <row r="38" spans="1:15" x14ac:dyDescent="0.25">
      <c r="A38" s="36">
        <v>57040</v>
      </c>
      <c r="B38" s="36" t="s">
        <v>1923</v>
      </c>
      <c r="C38" s="37" t="s">
        <v>1922</v>
      </c>
      <c r="D38" s="38">
        <v>6816.21</v>
      </c>
      <c r="E38" s="38">
        <v>6816.21</v>
      </c>
      <c r="F38" t="s">
        <v>2026</v>
      </c>
      <c r="G38" t="s">
        <v>2027</v>
      </c>
      <c r="H38" t="s">
        <v>2028</v>
      </c>
    </row>
    <row r="39" spans="1:15" x14ac:dyDescent="0.25">
      <c r="A39" s="36">
        <v>57040</v>
      </c>
      <c r="B39" s="36" t="s">
        <v>1924</v>
      </c>
      <c r="C39" s="37" t="s">
        <v>1925</v>
      </c>
      <c r="D39" s="38">
        <v>1506.14</v>
      </c>
      <c r="E39" s="38">
        <v>1506.14</v>
      </c>
      <c r="F39" t="s">
        <v>2020</v>
      </c>
      <c r="G39" t="s">
        <v>2021</v>
      </c>
      <c r="H39" t="s">
        <v>2022</v>
      </c>
    </row>
    <row r="40" spans="1:15" x14ac:dyDescent="0.25">
      <c r="A40" s="36">
        <v>57040</v>
      </c>
      <c r="B40" s="36" t="s">
        <v>1926</v>
      </c>
      <c r="C40" s="37" t="s">
        <v>1925</v>
      </c>
      <c r="D40" s="38">
        <v>1262.22</v>
      </c>
      <c r="E40" s="38">
        <v>1262.22</v>
      </c>
      <c r="F40" t="s">
        <v>2020</v>
      </c>
      <c r="G40" t="s">
        <v>2021</v>
      </c>
      <c r="H40" t="s">
        <v>2022</v>
      </c>
    </row>
    <row r="41" spans="1:15" x14ac:dyDescent="0.25">
      <c r="A41" s="36">
        <v>57040</v>
      </c>
      <c r="B41" s="36" t="s">
        <v>1927</v>
      </c>
      <c r="C41" s="37" t="s">
        <v>1925</v>
      </c>
      <c r="D41" s="38">
        <v>75220.05</v>
      </c>
      <c r="E41" s="38">
        <v>75220.05</v>
      </c>
      <c r="F41" t="s">
        <v>2020</v>
      </c>
      <c r="G41" t="s">
        <v>2021</v>
      </c>
      <c r="H41" t="s">
        <v>2022</v>
      </c>
    </row>
    <row r="42" spans="1:15" x14ac:dyDescent="0.25">
      <c r="A42" s="36">
        <v>57040</v>
      </c>
      <c r="B42" s="36" t="s">
        <v>1928</v>
      </c>
      <c r="C42" s="37" t="s">
        <v>1929</v>
      </c>
      <c r="D42" s="38">
        <v>113580.46</v>
      </c>
      <c r="E42" s="38">
        <v>113580.46</v>
      </c>
      <c r="F42" t="s">
        <v>2075</v>
      </c>
      <c r="G42" t="s">
        <v>2076</v>
      </c>
      <c r="H42" s="81" t="s">
        <v>2077</v>
      </c>
      <c r="I42" s="103">
        <v>71697.509999999995</v>
      </c>
      <c r="J42">
        <v>1472.96</v>
      </c>
      <c r="K42">
        <v>13746.55</v>
      </c>
      <c r="L42" s="103">
        <v>13003.21</v>
      </c>
      <c r="M42" s="103">
        <v>12870.8</v>
      </c>
      <c r="N42">
        <f>+I42+J42+K42+L42+M42</f>
        <v>112791.03000000001</v>
      </c>
      <c r="O42" s="102">
        <f>+E42-N42</f>
        <v>789.42999999999302</v>
      </c>
    </row>
    <row r="43" spans="1:15" x14ac:dyDescent="0.25">
      <c r="A43" s="36">
        <v>57040</v>
      </c>
      <c r="B43" s="36" t="s">
        <v>1930</v>
      </c>
      <c r="C43" s="37" t="s">
        <v>1929</v>
      </c>
      <c r="D43" s="38">
        <v>1215.2</v>
      </c>
      <c r="E43" s="38">
        <v>1215.2</v>
      </c>
      <c r="F43" t="s">
        <v>2032</v>
      </c>
      <c r="G43" t="s">
        <v>2033</v>
      </c>
      <c r="H43" t="s">
        <v>2034</v>
      </c>
    </row>
    <row r="44" spans="1:15" x14ac:dyDescent="0.25">
      <c r="A44" s="36">
        <v>57040</v>
      </c>
      <c r="B44" s="36" t="s">
        <v>1931</v>
      </c>
      <c r="C44" s="37" t="s">
        <v>1929</v>
      </c>
      <c r="D44" s="38">
        <v>46044</v>
      </c>
      <c r="E44" s="38">
        <v>46044</v>
      </c>
      <c r="F44" t="s">
        <v>2032</v>
      </c>
      <c r="G44" t="s">
        <v>2033</v>
      </c>
      <c r="H44" t="s">
        <v>2034</v>
      </c>
    </row>
    <row r="45" spans="1:15" x14ac:dyDescent="0.25">
      <c r="A45" s="36">
        <v>57040</v>
      </c>
      <c r="B45" s="36" t="s">
        <v>1932</v>
      </c>
      <c r="C45" s="37" t="s">
        <v>1929</v>
      </c>
      <c r="D45" s="38">
        <v>12.81</v>
      </c>
      <c r="E45" s="38">
        <v>12.81</v>
      </c>
      <c r="F45" t="s">
        <v>2029</v>
      </c>
      <c r="G45" t="s">
        <v>2030</v>
      </c>
      <c r="H45" t="s">
        <v>2031</v>
      </c>
    </row>
    <row r="46" spans="1:15" x14ac:dyDescent="0.25">
      <c r="A46" s="36">
        <v>57040</v>
      </c>
      <c r="B46" s="36" t="s">
        <v>1933</v>
      </c>
      <c r="C46" s="37" t="s">
        <v>1934</v>
      </c>
      <c r="D46" s="38">
        <v>123259.7</v>
      </c>
      <c r="E46" s="38">
        <v>123259.7</v>
      </c>
      <c r="F46" t="s">
        <v>2035</v>
      </c>
      <c r="G46" t="s">
        <v>2036</v>
      </c>
      <c r="H46" t="s">
        <v>2037</v>
      </c>
    </row>
    <row r="47" spans="1:15" x14ac:dyDescent="0.25">
      <c r="A47" s="36">
        <v>57040</v>
      </c>
      <c r="B47" s="36" t="s">
        <v>1935</v>
      </c>
      <c r="C47" s="37" t="s">
        <v>1934</v>
      </c>
      <c r="D47" s="38">
        <v>11.4</v>
      </c>
      <c r="E47" s="38">
        <v>11.4</v>
      </c>
      <c r="F47" t="s">
        <v>2038</v>
      </c>
      <c r="G47" t="s">
        <v>2039</v>
      </c>
      <c r="H47" t="s">
        <v>2040</v>
      </c>
    </row>
    <row r="48" spans="1:15" x14ac:dyDescent="0.25">
      <c r="A48" s="36">
        <v>57040</v>
      </c>
      <c r="B48" s="36" t="s">
        <v>1936</v>
      </c>
      <c r="C48" s="37" t="s">
        <v>1934</v>
      </c>
      <c r="D48" s="38">
        <v>32712.89</v>
      </c>
      <c r="E48" s="38">
        <v>32712.89</v>
      </c>
      <c r="F48" t="s">
        <v>2038</v>
      </c>
      <c r="G48" t="s">
        <v>2039</v>
      </c>
      <c r="H48" t="s">
        <v>2040</v>
      </c>
    </row>
    <row r="49" spans="1:8" x14ac:dyDescent="0.25">
      <c r="A49" s="36">
        <v>57040</v>
      </c>
      <c r="B49" s="36" t="s">
        <v>1937</v>
      </c>
      <c r="C49" s="37" t="s">
        <v>1938</v>
      </c>
      <c r="D49" s="38">
        <v>-45523.85</v>
      </c>
      <c r="E49" s="38">
        <v>-45523.85</v>
      </c>
      <c r="G49" s="101" t="s">
        <v>2042</v>
      </c>
      <c r="H49" s="11">
        <v>43036</v>
      </c>
    </row>
    <row r="50" spans="1:8" x14ac:dyDescent="0.25">
      <c r="A50" s="36">
        <v>57040</v>
      </c>
      <c r="B50" s="36" t="s">
        <v>1939</v>
      </c>
      <c r="C50" s="37" t="s">
        <v>1940</v>
      </c>
      <c r="D50" s="38">
        <v>5848.52</v>
      </c>
      <c r="E50" s="38">
        <v>5848.52</v>
      </c>
      <c r="F50" t="s">
        <v>2043</v>
      </c>
      <c r="G50" t="s">
        <v>2044</v>
      </c>
      <c r="H50" t="s">
        <v>2045</v>
      </c>
    </row>
    <row r="51" spans="1:8" x14ac:dyDescent="0.25">
      <c r="A51" s="36">
        <v>57040</v>
      </c>
      <c r="B51" s="36" t="s">
        <v>1941</v>
      </c>
      <c r="C51" s="37" t="s">
        <v>1940</v>
      </c>
      <c r="D51" s="38">
        <v>38367.19</v>
      </c>
      <c r="E51" s="38">
        <v>38367.19</v>
      </c>
      <c r="F51" t="s">
        <v>2043</v>
      </c>
      <c r="G51" t="s">
        <v>2044</v>
      </c>
      <c r="H51" t="s">
        <v>2045</v>
      </c>
    </row>
    <row r="52" spans="1:8" x14ac:dyDescent="0.25">
      <c r="A52" s="36">
        <v>57040</v>
      </c>
      <c r="B52" s="100" t="s">
        <v>1942</v>
      </c>
      <c r="C52" s="37" t="s">
        <v>1940</v>
      </c>
      <c r="D52" s="38">
        <v>2343.1999999999998</v>
      </c>
      <c r="E52" s="38">
        <v>2343.1999999999998</v>
      </c>
      <c r="G52" t="s">
        <v>2079</v>
      </c>
      <c r="H52" s="98">
        <v>43038</v>
      </c>
    </row>
    <row r="53" spans="1:8" x14ac:dyDescent="0.25">
      <c r="A53" s="36">
        <v>57040</v>
      </c>
      <c r="B53" s="36" t="s">
        <v>1943</v>
      </c>
      <c r="C53" s="37" t="s">
        <v>1944</v>
      </c>
      <c r="D53" s="38">
        <v>188.08</v>
      </c>
      <c r="E53" s="38">
        <v>188.08</v>
      </c>
      <c r="F53" t="s">
        <v>2046</v>
      </c>
      <c r="G53" t="s">
        <v>2047</v>
      </c>
      <c r="H53" t="s">
        <v>2048</v>
      </c>
    </row>
    <row r="54" spans="1:8" x14ac:dyDescent="0.25">
      <c r="A54" s="36">
        <v>57040</v>
      </c>
      <c r="B54" s="36" t="s">
        <v>1945</v>
      </c>
      <c r="C54" s="37" t="s">
        <v>1944</v>
      </c>
      <c r="D54" s="38">
        <v>1991.38</v>
      </c>
      <c r="E54" s="38">
        <v>1991.38</v>
      </c>
      <c r="F54" t="s">
        <v>2046</v>
      </c>
      <c r="G54" t="s">
        <v>2047</v>
      </c>
      <c r="H54" t="s">
        <v>2048</v>
      </c>
    </row>
    <row r="55" spans="1:8" x14ac:dyDescent="0.25">
      <c r="A55" s="36">
        <v>57040</v>
      </c>
      <c r="B55" s="36" t="s">
        <v>1946</v>
      </c>
      <c r="C55" s="37" t="s">
        <v>1944</v>
      </c>
      <c r="D55" s="38">
        <v>41705.64</v>
      </c>
      <c r="E55" s="38">
        <v>41705.64</v>
      </c>
      <c r="F55" t="s">
        <v>2046</v>
      </c>
      <c r="G55" t="s">
        <v>2047</v>
      </c>
      <c r="H55" t="s">
        <v>2048</v>
      </c>
    </row>
    <row r="56" spans="1:8" x14ac:dyDescent="0.25">
      <c r="A56" s="36">
        <v>57040</v>
      </c>
      <c r="B56" s="36" t="s">
        <v>1947</v>
      </c>
      <c r="C56" s="37" t="s">
        <v>1948</v>
      </c>
      <c r="D56" s="38">
        <v>5848.52</v>
      </c>
      <c r="E56" s="38">
        <v>5848.52</v>
      </c>
      <c r="F56" t="s">
        <v>2049</v>
      </c>
      <c r="G56" t="s">
        <v>1864</v>
      </c>
      <c r="H56" t="s">
        <v>2050</v>
      </c>
    </row>
    <row r="57" spans="1:8" x14ac:dyDescent="0.25">
      <c r="A57" s="36">
        <v>57040</v>
      </c>
      <c r="B57" s="36" t="s">
        <v>1949</v>
      </c>
      <c r="C57" s="37" t="s">
        <v>1948</v>
      </c>
      <c r="D57" s="38">
        <v>45791.7</v>
      </c>
      <c r="E57" s="38">
        <v>45791.7</v>
      </c>
      <c r="F57" t="s">
        <v>2049</v>
      </c>
      <c r="G57" t="s">
        <v>1864</v>
      </c>
      <c r="H57" t="s">
        <v>2050</v>
      </c>
    </row>
    <row r="58" spans="1:8" x14ac:dyDescent="0.25">
      <c r="A58" s="36">
        <v>57040</v>
      </c>
      <c r="B58" s="36" t="s">
        <v>1950</v>
      </c>
      <c r="C58" s="37" t="s">
        <v>1948</v>
      </c>
      <c r="D58" s="38">
        <v>8247.32</v>
      </c>
      <c r="E58" s="38">
        <v>8247.32</v>
      </c>
      <c r="F58" t="s">
        <v>2051</v>
      </c>
      <c r="G58" t="s">
        <v>2052</v>
      </c>
      <c r="H58" t="s">
        <v>2053</v>
      </c>
    </row>
    <row r="59" spans="1:8" x14ac:dyDescent="0.25">
      <c r="A59" s="36">
        <v>57040</v>
      </c>
      <c r="B59" s="36" t="s">
        <v>1951</v>
      </c>
      <c r="C59" s="37" t="s">
        <v>1948</v>
      </c>
      <c r="D59" s="38">
        <v>1685.43</v>
      </c>
      <c r="E59" s="38">
        <v>1685.43</v>
      </c>
      <c r="F59" t="s">
        <v>2051</v>
      </c>
      <c r="G59" t="s">
        <v>2052</v>
      </c>
      <c r="H59" t="s">
        <v>2053</v>
      </c>
    </row>
    <row r="60" spans="1:8" x14ac:dyDescent="0.25">
      <c r="A60" s="36">
        <v>57040</v>
      </c>
      <c r="B60" s="36" t="s">
        <v>1952</v>
      </c>
      <c r="C60" s="37" t="s">
        <v>1953</v>
      </c>
      <c r="D60" s="38">
        <v>28596.69</v>
      </c>
      <c r="E60" s="38">
        <v>28596.69</v>
      </c>
      <c r="F60" t="s">
        <v>2054</v>
      </c>
      <c r="G60" t="s">
        <v>2055</v>
      </c>
      <c r="H60" t="s">
        <v>2056</v>
      </c>
    </row>
    <row r="61" spans="1:8" x14ac:dyDescent="0.25">
      <c r="A61" s="36">
        <v>57040</v>
      </c>
      <c r="B61" s="36" t="s">
        <v>1954</v>
      </c>
      <c r="C61" s="37" t="s">
        <v>1953</v>
      </c>
      <c r="D61" s="38">
        <v>12.4</v>
      </c>
      <c r="E61" s="38">
        <v>12.4</v>
      </c>
      <c r="F61" t="s">
        <v>2057</v>
      </c>
      <c r="G61" t="s">
        <v>2058</v>
      </c>
      <c r="H61" t="s">
        <v>2059</v>
      </c>
    </row>
    <row r="62" spans="1:8" x14ac:dyDescent="0.25">
      <c r="A62" s="36">
        <v>57040</v>
      </c>
      <c r="B62" s="100" t="s">
        <v>1955</v>
      </c>
      <c r="C62" s="37" t="s">
        <v>1953</v>
      </c>
      <c r="D62" s="38">
        <v>12035</v>
      </c>
      <c r="E62" s="38">
        <v>12035</v>
      </c>
      <c r="G62" t="s">
        <v>2080</v>
      </c>
      <c r="H62" s="98">
        <v>43038</v>
      </c>
    </row>
    <row r="63" spans="1:8" x14ac:dyDescent="0.25">
      <c r="A63" s="36">
        <v>57040</v>
      </c>
      <c r="B63" s="36" t="s">
        <v>1956</v>
      </c>
      <c r="C63" s="37" t="s">
        <v>1957</v>
      </c>
      <c r="D63" s="38">
        <v>1801.29</v>
      </c>
      <c r="E63" s="38">
        <v>1801.29</v>
      </c>
      <c r="F63" t="s">
        <v>2060</v>
      </c>
      <c r="G63" t="s">
        <v>2061</v>
      </c>
      <c r="H63" t="s">
        <v>2062</v>
      </c>
    </row>
    <row r="64" spans="1:8" x14ac:dyDescent="0.25">
      <c r="A64" s="36">
        <v>57040</v>
      </c>
      <c r="B64" s="36" t="s">
        <v>1958</v>
      </c>
      <c r="C64" s="37" t="s">
        <v>1957</v>
      </c>
      <c r="D64" s="38">
        <v>68858.55</v>
      </c>
      <c r="E64" s="38">
        <v>68858.55</v>
      </c>
      <c r="F64" t="s">
        <v>2060</v>
      </c>
      <c r="G64" t="s">
        <v>2061</v>
      </c>
      <c r="H64" t="s">
        <v>2062</v>
      </c>
    </row>
    <row r="65" spans="1:8" x14ac:dyDescent="0.25">
      <c r="A65" s="36">
        <v>57040</v>
      </c>
      <c r="B65" s="36" t="s">
        <v>1959</v>
      </c>
      <c r="C65" s="37" t="s">
        <v>1957</v>
      </c>
      <c r="D65" s="38">
        <v>20.399999999999999</v>
      </c>
      <c r="E65" s="38">
        <v>20.399999999999999</v>
      </c>
      <c r="F65" t="s">
        <v>2065</v>
      </c>
      <c r="G65" t="s">
        <v>2066</v>
      </c>
      <c r="H65" t="s">
        <v>2067</v>
      </c>
    </row>
    <row r="66" spans="1:8" x14ac:dyDescent="0.25">
      <c r="A66" s="36">
        <v>57040</v>
      </c>
      <c r="B66" s="36" t="s">
        <v>1960</v>
      </c>
      <c r="C66" s="37" t="s">
        <v>1961</v>
      </c>
      <c r="D66" s="38">
        <v>-43604.77</v>
      </c>
      <c r="E66" s="38">
        <v>-43604.77</v>
      </c>
      <c r="G66" t="s">
        <v>2068</v>
      </c>
      <c r="H66" s="11">
        <v>43038</v>
      </c>
    </row>
    <row r="67" spans="1:8" x14ac:dyDescent="0.25">
      <c r="A67" s="36">
        <v>57040</v>
      </c>
      <c r="B67" s="36" t="s">
        <v>1962</v>
      </c>
      <c r="C67" s="37" t="s">
        <v>1963</v>
      </c>
      <c r="D67" s="38">
        <v>10.199999999999999</v>
      </c>
      <c r="E67" s="38">
        <v>10.199999999999999</v>
      </c>
      <c r="F67" t="s">
        <v>2072</v>
      </c>
      <c r="G67" t="s">
        <v>2073</v>
      </c>
      <c r="H67" t="s">
        <v>2074</v>
      </c>
    </row>
    <row r="68" spans="1:8" x14ac:dyDescent="0.25">
      <c r="A68" s="36">
        <v>57040</v>
      </c>
      <c r="B68" s="36" t="s">
        <v>1964</v>
      </c>
      <c r="C68" s="37" t="s">
        <v>1963</v>
      </c>
      <c r="D68" s="38">
        <v>21463.98</v>
      </c>
      <c r="E68" s="38">
        <v>21463.98</v>
      </c>
      <c r="F68">
        <v>607993</v>
      </c>
      <c r="G68" t="s">
        <v>2063</v>
      </c>
      <c r="H68" t="s">
        <v>2064</v>
      </c>
    </row>
    <row r="69" spans="1:8" x14ac:dyDescent="0.25">
      <c r="A69" s="36">
        <v>57040</v>
      </c>
      <c r="B69" s="36" t="s">
        <v>1965</v>
      </c>
      <c r="C69" s="37" t="s">
        <v>1963</v>
      </c>
      <c r="D69" s="38">
        <v>334.16</v>
      </c>
      <c r="E69" s="38">
        <v>334.16</v>
      </c>
      <c r="F69" t="s">
        <v>2069</v>
      </c>
      <c r="G69" t="s">
        <v>2070</v>
      </c>
      <c r="H69" t="s">
        <v>2071</v>
      </c>
    </row>
    <row r="70" spans="1:8" x14ac:dyDescent="0.25">
      <c r="A70" s="36">
        <v>57040</v>
      </c>
      <c r="B70" s="36" t="s">
        <v>1966</v>
      </c>
      <c r="C70" s="37" t="s">
        <v>1963</v>
      </c>
      <c r="D70" s="38">
        <v>7245.01</v>
      </c>
      <c r="E70" s="38">
        <v>7245.01</v>
      </c>
      <c r="F70" t="s">
        <v>2069</v>
      </c>
      <c r="G70" t="s">
        <v>2070</v>
      </c>
      <c r="H70" t="s">
        <v>2071</v>
      </c>
    </row>
    <row r="71" spans="1:8" x14ac:dyDescent="0.25">
      <c r="A71" s="36">
        <v>57040</v>
      </c>
      <c r="B71" s="36" t="s">
        <v>1967</v>
      </c>
      <c r="C71" s="37" t="s">
        <v>1963</v>
      </c>
      <c r="D71" s="38">
        <v>7926.54</v>
      </c>
      <c r="E71" s="38">
        <v>7926.54</v>
      </c>
      <c r="F71" t="s">
        <v>2069</v>
      </c>
      <c r="G71" t="s">
        <v>2070</v>
      </c>
      <c r="H71" t="s">
        <v>2071</v>
      </c>
    </row>
    <row r="72" spans="1:8" x14ac:dyDescent="0.25">
      <c r="A72" s="36">
        <v>57040</v>
      </c>
      <c r="B72" s="36" t="s">
        <v>1968</v>
      </c>
      <c r="C72" s="37" t="s">
        <v>1969</v>
      </c>
      <c r="D72" s="38">
        <v>3332.24</v>
      </c>
      <c r="E72" s="38">
        <v>3332.24</v>
      </c>
      <c r="F72" t="s">
        <v>2081</v>
      </c>
      <c r="G72" t="s">
        <v>206</v>
      </c>
      <c r="H72" t="s">
        <v>2082</v>
      </c>
    </row>
    <row r="73" spans="1:8" x14ac:dyDescent="0.25">
      <c r="A73" s="36">
        <v>57040</v>
      </c>
      <c r="B73" s="36" t="s">
        <v>1970</v>
      </c>
      <c r="C73" s="37" t="s">
        <v>1969</v>
      </c>
      <c r="D73" s="38">
        <v>63822.96</v>
      </c>
      <c r="E73" s="38">
        <v>63822.96</v>
      </c>
      <c r="F73" t="s">
        <v>2081</v>
      </c>
      <c r="G73" t="s">
        <v>206</v>
      </c>
      <c r="H73" t="s">
        <v>2082</v>
      </c>
    </row>
    <row r="74" spans="1:8" x14ac:dyDescent="0.25">
      <c r="A74" s="36">
        <v>57040</v>
      </c>
      <c r="B74" s="100" t="s">
        <v>1971</v>
      </c>
      <c r="C74" s="37" t="s">
        <v>1969</v>
      </c>
      <c r="D74" s="38">
        <v>2407.21</v>
      </c>
      <c r="E74" s="38">
        <v>2407.21</v>
      </c>
      <c r="F74" t="s">
        <v>2023</v>
      </c>
      <c r="G74" t="s">
        <v>2024</v>
      </c>
      <c r="H74" t="s">
        <v>2025</v>
      </c>
    </row>
    <row r="75" spans="1:8" x14ac:dyDescent="0.25">
      <c r="A75" s="36">
        <v>57040</v>
      </c>
      <c r="B75" s="100" t="s">
        <v>1972</v>
      </c>
      <c r="C75" s="37" t="s">
        <v>1969</v>
      </c>
      <c r="D75" s="38">
        <v>21344</v>
      </c>
      <c r="E75" s="38">
        <v>21344</v>
      </c>
    </row>
  </sheetData>
  <autoFilter ref="A9:E75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67" workbookViewId="0">
      <selection activeCell="E6" sqref="E6"/>
    </sheetView>
  </sheetViews>
  <sheetFormatPr baseColWidth="10" defaultRowHeight="15" x14ac:dyDescent="0.25"/>
  <cols>
    <col min="4" max="4" width="14.42578125" bestFit="1" customWidth="1"/>
  </cols>
  <sheetData>
    <row r="1" spans="1:9" x14ac:dyDescent="0.25">
      <c r="A1" s="22"/>
      <c r="B1" s="22"/>
      <c r="C1" s="22"/>
      <c r="D1" s="22"/>
      <c r="E1" s="22"/>
    </row>
    <row r="2" spans="1:9" x14ac:dyDescent="0.25">
      <c r="A2" s="23" t="s">
        <v>2083</v>
      </c>
      <c r="B2" s="22"/>
      <c r="C2" s="22"/>
      <c r="D2" s="22"/>
      <c r="E2" s="22"/>
    </row>
    <row r="3" spans="1:9" x14ac:dyDescent="0.25">
      <c r="A3" s="22"/>
      <c r="B3" s="22"/>
      <c r="C3" s="22"/>
      <c r="D3" s="35">
        <f>SUM(D6:D1547)</f>
        <v>1187992.9399999995</v>
      </c>
      <c r="E3" s="25" t="s">
        <v>1</v>
      </c>
    </row>
    <row r="4" spans="1:9" x14ac:dyDescent="0.25">
      <c r="A4" s="26" t="s">
        <v>2</v>
      </c>
      <c r="B4" s="26" t="s">
        <v>2</v>
      </c>
      <c r="C4" s="26" t="s">
        <v>3</v>
      </c>
      <c r="D4" s="26" t="s">
        <v>4</v>
      </c>
      <c r="E4" s="26"/>
    </row>
    <row r="5" spans="1:9" x14ac:dyDescent="0.25">
      <c r="A5" s="26" t="s">
        <v>5</v>
      </c>
      <c r="B5" s="26" t="s">
        <v>3</v>
      </c>
      <c r="C5" s="26" t="s">
        <v>6</v>
      </c>
      <c r="D5" s="26" t="s">
        <v>7</v>
      </c>
      <c r="E5" s="26" t="s">
        <v>8</v>
      </c>
    </row>
    <row r="6" spans="1:9" x14ac:dyDescent="0.25">
      <c r="A6" s="36">
        <v>57040</v>
      </c>
      <c r="B6" s="36" t="s">
        <v>2084</v>
      </c>
      <c r="C6" s="37" t="s">
        <v>2085</v>
      </c>
      <c r="D6" s="51">
        <v>517.45000000000005</v>
      </c>
      <c r="E6" s="51">
        <v>517.45000000000005</v>
      </c>
      <c r="F6" t="s">
        <v>2182</v>
      </c>
      <c r="G6" t="s">
        <v>2183</v>
      </c>
      <c r="H6" t="s">
        <v>2184</v>
      </c>
    </row>
    <row r="7" spans="1:9" x14ac:dyDescent="0.25">
      <c r="A7" s="36">
        <v>57040</v>
      </c>
      <c r="B7" s="36" t="s">
        <v>2086</v>
      </c>
      <c r="C7" s="37" t="s">
        <v>2085</v>
      </c>
      <c r="D7" s="51">
        <v>776.18</v>
      </c>
      <c r="E7" s="51">
        <v>776.18</v>
      </c>
      <c r="F7" t="s">
        <v>2182</v>
      </c>
      <c r="G7" t="s">
        <v>2183</v>
      </c>
      <c r="H7" t="s">
        <v>2184</v>
      </c>
    </row>
    <row r="8" spans="1:9" x14ac:dyDescent="0.25">
      <c r="A8" s="36">
        <v>57040</v>
      </c>
      <c r="B8" s="36" t="s">
        <v>2087</v>
      </c>
      <c r="C8" s="37" t="s">
        <v>2085</v>
      </c>
      <c r="D8" s="51">
        <v>668.53</v>
      </c>
      <c r="E8" s="51">
        <v>668.53</v>
      </c>
      <c r="F8" t="s">
        <v>2182</v>
      </c>
      <c r="G8" t="s">
        <v>2183</v>
      </c>
      <c r="H8" t="s">
        <v>2184</v>
      </c>
    </row>
    <row r="9" spans="1:9" x14ac:dyDescent="0.25">
      <c r="A9" s="36">
        <v>57040</v>
      </c>
      <c r="B9" s="36" t="s">
        <v>2088</v>
      </c>
      <c r="C9" s="37" t="s">
        <v>2085</v>
      </c>
      <c r="D9" s="51">
        <v>55697.88</v>
      </c>
      <c r="E9" s="51">
        <v>55697.88</v>
      </c>
      <c r="F9" t="s">
        <v>2182</v>
      </c>
      <c r="G9" t="s">
        <v>2183</v>
      </c>
      <c r="H9" t="s">
        <v>2184</v>
      </c>
    </row>
    <row r="10" spans="1:9" x14ac:dyDescent="0.25">
      <c r="A10" s="36">
        <v>57040</v>
      </c>
      <c r="B10" s="36" t="s">
        <v>2089</v>
      </c>
      <c r="C10" s="37" t="s">
        <v>2085</v>
      </c>
      <c r="D10" s="51">
        <v>978.09</v>
      </c>
      <c r="E10" s="51">
        <v>978.09</v>
      </c>
      <c r="F10" t="s">
        <v>2176</v>
      </c>
      <c r="G10" t="s">
        <v>2177</v>
      </c>
      <c r="H10" t="s">
        <v>2178</v>
      </c>
    </row>
    <row r="11" spans="1:9" x14ac:dyDescent="0.25">
      <c r="A11" s="36">
        <v>57040</v>
      </c>
      <c r="B11" s="36" t="s">
        <v>2090</v>
      </c>
      <c r="C11" s="37" t="s">
        <v>2085</v>
      </c>
      <c r="D11" s="51">
        <v>5672.63</v>
      </c>
      <c r="E11" s="51">
        <v>5672.63</v>
      </c>
      <c r="F11" t="s">
        <v>2179</v>
      </c>
      <c r="G11" t="s">
        <v>2180</v>
      </c>
      <c r="H11" t="s">
        <v>2181</v>
      </c>
    </row>
    <row r="12" spans="1:9" x14ac:dyDescent="0.25">
      <c r="A12" s="16">
        <v>57040</v>
      </c>
      <c r="B12" s="16" t="s">
        <v>2091</v>
      </c>
      <c r="C12" s="17" t="s">
        <v>2085</v>
      </c>
      <c r="D12" s="74">
        <v>-4287.74</v>
      </c>
      <c r="E12" s="74">
        <v>-4287.74</v>
      </c>
      <c r="F12" s="81"/>
      <c r="G12" s="81" t="s">
        <v>2276</v>
      </c>
      <c r="H12" s="91">
        <v>43039</v>
      </c>
      <c r="I12" t="s">
        <v>2277</v>
      </c>
    </row>
    <row r="13" spans="1:9" x14ac:dyDescent="0.25">
      <c r="A13" s="36">
        <v>57040</v>
      </c>
      <c r="B13" s="36" t="s">
        <v>2092</v>
      </c>
      <c r="C13" s="37" t="s">
        <v>2093</v>
      </c>
      <c r="D13" s="51">
        <v>7116.94</v>
      </c>
      <c r="E13" s="51">
        <v>7116.94</v>
      </c>
      <c r="F13" t="s">
        <v>2185</v>
      </c>
      <c r="G13" t="s">
        <v>2186</v>
      </c>
      <c r="H13" t="s">
        <v>2187</v>
      </c>
    </row>
    <row r="14" spans="1:9" x14ac:dyDescent="0.25">
      <c r="A14" s="36">
        <v>57040</v>
      </c>
      <c r="B14" s="36" t="s">
        <v>2094</v>
      </c>
      <c r="C14" s="37" t="s">
        <v>2093</v>
      </c>
      <c r="D14" s="51">
        <v>21494.66</v>
      </c>
      <c r="E14" s="51">
        <v>21494.66</v>
      </c>
      <c r="F14" t="s">
        <v>2185</v>
      </c>
      <c r="G14" t="s">
        <v>2186</v>
      </c>
      <c r="H14" t="s">
        <v>2187</v>
      </c>
    </row>
    <row r="15" spans="1:9" x14ac:dyDescent="0.25">
      <c r="A15" s="36">
        <v>57040</v>
      </c>
      <c r="B15" s="36" t="s">
        <v>2095</v>
      </c>
      <c r="C15" s="37" t="s">
        <v>2093</v>
      </c>
      <c r="D15" s="51">
        <v>23589.759999999998</v>
      </c>
      <c r="E15" s="51">
        <v>23589.759999999998</v>
      </c>
      <c r="G15" t="s">
        <v>2259</v>
      </c>
      <c r="H15" s="98">
        <v>43047</v>
      </c>
    </row>
    <row r="16" spans="1:9" x14ac:dyDescent="0.25">
      <c r="A16" s="36">
        <v>57040</v>
      </c>
      <c r="B16" s="36" t="s">
        <v>2096</v>
      </c>
      <c r="C16" s="37" t="s">
        <v>2093</v>
      </c>
      <c r="D16" s="51">
        <v>76468.36</v>
      </c>
      <c r="E16" s="51">
        <v>76468.36</v>
      </c>
      <c r="G16" t="s">
        <v>2260</v>
      </c>
      <c r="H16" s="98">
        <v>43069</v>
      </c>
    </row>
    <row r="17" spans="1:9" x14ac:dyDescent="0.25">
      <c r="A17" s="36">
        <v>57040</v>
      </c>
      <c r="B17" s="36" t="s">
        <v>2097</v>
      </c>
      <c r="C17" s="37" t="s">
        <v>2093</v>
      </c>
      <c r="D17" s="51">
        <v>60759.64</v>
      </c>
      <c r="E17" s="51">
        <v>60759.64</v>
      </c>
      <c r="G17" t="s">
        <v>2261</v>
      </c>
      <c r="H17" s="98">
        <v>43069</v>
      </c>
    </row>
    <row r="18" spans="1:9" x14ac:dyDescent="0.25">
      <c r="A18" s="36">
        <v>57040</v>
      </c>
      <c r="B18" s="36" t="s">
        <v>2098</v>
      </c>
      <c r="C18" s="37" t="s">
        <v>2093</v>
      </c>
      <c r="D18" s="51">
        <v>7656</v>
      </c>
      <c r="E18" s="51">
        <v>7656</v>
      </c>
      <c r="G18" t="s">
        <v>2279</v>
      </c>
      <c r="H18" s="98">
        <v>43046</v>
      </c>
    </row>
    <row r="19" spans="1:9" x14ac:dyDescent="0.25">
      <c r="A19" s="36">
        <v>57040</v>
      </c>
      <c r="B19" s="36" t="s">
        <v>2099</v>
      </c>
      <c r="C19" s="37" t="s">
        <v>2093</v>
      </c>
      <c r="D19" s="51">
        <v>7669.92</v>
      </c>
      <c r="E19" s="51">
        <v>7669.92</v>
      </c>
      <c r="G19" t="s">
        <v>2278</v>
      </c>
      <c r="H19" s="98">
        <v>43046</v>
      </c>
      <c r="I19" t="s">
        <v>2099</v>
      </c>
    </row>
    <row r="20" spans="1:9" x14ac:dyDescent="0.25">
      <c r="A20" s="36">
        <v>57040</v>
      </c>
      <c r="B20" s="36" t="s">
        <v>2100</v>
      </c>
      <c r="C20" s="37" t="s">
        <v>2101</v>
      </c>
      <c r="D20" s="51">
        <v>25864.13</v>
      </c>
      <c r="E20" s="51">
        <v>25864.13</v>
      </c>
      <c r="F20" t="s">
        <v>2188</v>
      </c>
      <c r="G20" t="s">
        <v>2189</v>
      </c>
      <c r="H20" t="s">
        <v>2190</v>
      </c>
    </row>
    <row r="21" spans="1:9" x14ac:dyDescent="0.25">
      <c r="A21" s="36">
        <v>57040</v>
      </c>
      <c r="B21" s="36" t="s">
        <v>2102</v>
      </c>
      <c r="C21" s="37" t="s">
        <v>2101</v>
      </c>
      <c r="D21" s="51">
        <v>16419.72</v>
      </c>
      <c r="E21" s="51">
        <v>16419.72</v>
      </c>
      <c r="F21" t="s">
        <v>2188</v>
      </c>
      <c r="G21" t="s">
        <v>2189</v>
      </c>
      <c r="H21" t="s">
        <v>2190</v>
      </c>
    </row>
    <row r="22" spans="1:9" x14ac:dyDescent="0.25">
      <c r="A22" s="36">
        <v>57040</v>
      </c>
      <c r="B22" s="36" t="s">
        <v>2103</v>
      </c>
      <c r="C22" s="37" t="s">
        <v>2104</v>
      </c>
      <c r="D22" s="51">
        <v>-79201.13</v>
      </c>
      <c r="E22" s="51">
        <v>-79201.13</v>
      </c>
      <c r="G22" t="s">
        <v>2221</v>
      </c>
      <c r="H22" s="98">
        <v>43048</v>
      </c>
    </row>
    <row r="23" spans="1:9" x14ac:dyDescent="0.25">
      <c r="A23" s="36">
        <v>57040</v>
      </c>
      <c r="B23" s="36" t="s">
        <v>2105</v>
      </c>
      <c r="C23" s="37" t="s">
        <v>2106</v>
      </c>
      <c r="D23" s="51">
        <v>1215.2</v>
      </c>
      <c r="E23" s="51">
        <v>1215.2</v>
      </c>
      <c r="F23" t="s">
        <v>2191</v>
      </c>
      <c r="G23" t="s">
        <v>2192</v>
      </c>
      <c r="H23" t="s">
        <v>2193</v>
      </c>
    </row>
    <row r="24" spans="1:9" x14ac:dyDescent="0.25">
      <c r="A24" s="36">
        <v>57040</v>
      </c>
      <c r="B24" s="36" t="s">
        <v>2107</v>
      </c>
      <c r="C24" s="37" t="s">
        <v>2106</v>
      </c>
      <c r="D24" s="51">
        <v>116118.03</v>
      </c>
      <c r="E24" s="51">
        <v>116118.03</v>
      </c>
      <c r="F24" t="s">
        <v>2191</v>
      </c>
      <c r="G24" t="s">
        <v>2192</v>
      </c>
      <c r="H24" t="s">
        <v>2193</v>
      </c>
    </row>
    <row r="25" spans="1:9" x14ac:dyDescent="0.25">
      <c r="A25" s="36">
        <v>57040</v>
      </c>
      <c r="B25" s="36" t="s">
        <v>2108</v>
      </c>
      <c r="C25" s="37" t="s">
        <v>2109</v>
      </c>
      <c r="D25" s="51">
        <v>2846.81</v>
      </c>
      <c r="E25" s="51">
        <v>2846.81</v>
      </c>
      <c r="F25" t="s">
        <v>2194</v>
      </c>
      <c r="G25" t="s">
        <v>2195</v>
      </c>
      <c r="H25" t="s">
        <v>2196</v>
      </c>
    </row>
    <row r="26" spans="1:9" x14ac:dyDescent="0.25">
      <c r="A26" s="36">
        <v>57040</v>
      </c>
      <c r="B26" s="36" t="s">
        <v>2110</v>
      </c>
      <c r="C26" s="37" t="s">
        <v>2109</v>
      </c>
      <c r="D26" s="51">
        <v>41637.629999999997</v>
      </c>
      <c r="E26" s="51">
        <v>41637.629999999997</v>
      </c>
      <c r="F26" t="s">
        <v>2194</v>
      </c>
      <c r="G26" t="s">
        <v>2195</v>
      </c>
      <c r="H26" t="s">
        <v>2196</v>
      </c>
    </row>
    <row r="27" spans="1:9" x14ac:dyDescent="0.25">
      <c r="A27" s="16">
        <v>57040</v>
      </c>
      <c r="B27" s="16" t="s">
        <v>2111</v>
      </c>
      <c r="C27" s="17" t="s">
        <v>2112</v>
      </c>
      <c r="D27" s="74">
        <v>81370.61</v>
      </c>
      <c r="E27" s="74">
        <v>81370.61</v>
      </c>
      <c r="F27" t="s">
        <v>2280</v>
      </c>
      <c r="G27" t="s">
        <v>2281</v>
      </c>
      <c r="H27" t="s">
        <v>2282</v>
      </c>
    </row>
    <row r="28" spans="1:9" x14ac:dyDescent="0.25">
      <c r="A28" s="36">
        <v>57040</v>
      </c>
      <c r="B28" s="36" t="s">
        <v>2113</v>
      </c>
      <c r="C28" s="37" t="s">
        <v>2112</v>
      </c>
      <c r="D28" s="51">
        <v>146.07</v>
      </c>
      <c r="E28" s="51">
        <v>146.07</v>
      </c>
      <c r="F28" t="s">
        <v>2197</v>
      </c>
      <c r="G28" t="s">
        <v>2198</v>
      </c>
      <c r="H28" t="s">
        <v>2199</v>
      </c>
    </row>
    <row r="29" spans="1:9" x14ac:dyDescent="0.25">
      <c r="A29" s="36">
        <v>57040</v>
      </c>
      <c r="B29" s="36" t="s">
        <v>2114</v>
      </c>
      <c r="C29" s="37" t="s">
        <v>2112</v>
      </c>
      <c r="D29" s="51">
        <v>35171.410000000003</v>
      </c>
      <c r="E29" s="51">
        <v>35171.410000000003</v>
      </c>
      <c r="F29" t="s">
        <v>2197</v>
      </c>
      <c r="G29" t="s">
        <v>2198</v>
      </c>
      <c r="H29" t="s">
        <v>2199</v>
      </c>
    </row>
    <row r="30" spans="1:9" x14ac:dyDescent="0.25">
      <c r="A30" s="36">
        <v>57040</v>
      </c>
      <c r="B30" s="36" t="s">
        <v>2115</v>
      </c>
      <c r="C30" s="37" t="s">
        <v>2112</v>
      </c>
      <c r="D30" s="51">
        <v>49.62</v>
      </c>
      <c r="E30" s="51">
        <v>49.62</v>
      </c>
      <c r="F30" t="s">
        <v>2200</v>
      </c>
      <c r="G30" t="s">
        <v>2201</v>
      </c>
      <c r="H30" t="s">
        <v>2202</v>
      </c>
    </row>
    <row r="31" spans="1:9" x14ac:dyDescent="0.25">
      <c r="A31" s="36">
        <v>57040</v>
      </c>
      <c r="B31" s="36" t="s">
        <v>2116</v>
      </c>
      <c r="C31" s="37" t="s">
        <v>2112</v>
      </c>
      <c r="D31" s="51">
        <v>5555.17</v>
      </c>
      <c r="E31" s="51">
        <v>5555.17</v>
      </c>
      <c r="F31" t="s">
        <v>2206</v>
      </c>
      <c r="G31" t="s">
        <v>2207</v>
      </c>
      <c r="H31" t="s">
        <v>2208</v>
      </c>
    </row>
    <row r="32" spans="1:9" x14ac:dyDescent="0.25">
      <c r="A32" s="36">
        <v>57040</v>
      </c>
      <c r="B32" s="36" t="s">
        <v>2117</v>
      </c>
      <c r="C32" s="37" t="s">
        <v>2118</v>
      </c>
      <c r="D32" s="51">
        <v>5848.52</v>
      </c>
      <c r="E32" s="51">
        <v>5848.52</v>
      </c>
      <c r="F32" t="s">
        <v>2205</v>
      </c>
      <c r="G32" t="s">
        <v>2203</v>
      </c>
      <c r="H32" t="s">
        <v>2204</v>
      </c>
    </row>
    <row r="33" spans="1:8" x14ac:dyDescent="0.25">
      <c r="A33" s="36">
        <v>57040</v>
      </c>
      <c r="B33" s="36" t="s">
        <v>2119</v>
      </c>
      <c r="C33" s="37" t="s">
        <v>2118</v>
      </c>
      <c r="D33" s="51">
        <v>67369.119999999995</v>
      </c>
      <c r="E33" s="51">
        <v>67369.119999999995</v>
      </c>
      <c r="F33" t="s">
        <v>2205</v>
      </c>
      <c r="G33" t="s">
        <v>2203</v>
      </c>
      <c r="H33" t="s">
        <v>2204</v>
      </c>
    </row>
    <row r="34" spans="1:8" x14ac:dyDescent="0.25">
      <c r="A34" s="36">
        <v>57040</v>
      </c>
      <c r="B34" s="36" t="s">
        <v>2120</v>
      </c>
      <c r="C34" s="37" t="s">
        <v>2118</v>
      </c>
      <c r="D34" s="51">
        <v>4381.9799999999996</v>
      </c>
      <c r="E34" s="51">
        <v>4381.9799999999996</v>
      </c>
      <c r="F34" t="s">
        <v>2209</v>
      </c>
      <c r="G34" t="s">
        <v>2210</v>
      </c>
      <c r="H34" t="s">
        <v>2211</v>
      </c>
    </row>
    <row r="35" spans="1:8" x14ac:dyDescent="0.25">
      <c r="A35" s="36">
        <v>57040</v>
      </c>
      <c r="B35" s="36" t="s">
        <v>2121</v>
      </c>
      <c r="C35" s="37" t="s">
        <v>2122</v>
      </c>
      <c r="D35" s="51">
        <v>22875.13</v>
      </c>
      <c r="E35" s="51">
        <v>22875.13</v>
      </c>
      <c r="F35" t="s">
        <v>2215</v>
      </c>
      <c r="G35" t="s">
        <v>2216</v>
      </c>
      <c r="H35" t="s">
        <v>2217</v>
      </c>
    </row>
    <row r="36" spans="1:8" x14ac:dyDescent="0.25">
      <c r="A36" s="36">
        <v>57040</v>
      </c>
      <c r="B36" s="36" t="s">
        <v>2123</v>
      </c>
      <c r="C36" s="37" t="s">
        <v>2122</v>
      </c>
      <c r="D36" s="51">
        <v>651.32000000000005</v>
      </c>
      <c r="E36" s="51">
        <v>651.32000000000005</v>
      </c>
      <c r="F36" t="s">
        <v>2212</v>
      </c>
      <c r="G36" t="s">
        <v>2213</v>
      </c>
      <c r="H36" t="s">
        <v>2214</v>
      </c>
    </row>
    <row r="37" spans="1:8" x14ac:dyDescent="0.25">
      <c r="A37" s="36">
        <v>57040</v>
      </c>
      <c r="B37" s="36" t="s">
        <v>2124</v>
      </c>
      <c r="C37" s="37" t="s">
        <v>2122</v>
      </c>
      <c r="D37" s="51">
        <v>-163971.89000000001</v>
      </c>
      <c r="E37" s="51">
        <v>-163971.89000000001</v>
      </c>
      <c r="G37" t="s">
        <v>2223</v>
      </c>
      <c r="H37" s="98">
        <v>43049</v>
      </c>
    </row>
    <row r="38" spans="1:8" x14ac:dyDescent="0.25">
      <c r="A38" s="36">
        <v>57040</v>
      </c>
      <c r="B38" s="36" t="s">
        <v>2125</v>
      </c>
      <c r="C38" s="37" t="s">
        <v>2126</v>
      </c>
      <c r="D38" s="51">
        <v>-74128.570000000007</v>
      </c>
      <c r="E38" s="51">
        <v>-74128.570000000007</v>
      </c>
      <c r="G38" t="s">
        <v>2222</v>
      </c>
      <c r="H38" s="98">
        <v>43054</v>
      </c>
    </row>
    <row r="39" spans="1:8" x14ac:dyDescent="0.25">
      <c r="A39" s="36">
        <v>57040</v>
      </c>
      <c r="B39" s="36" t="s">
        <v>2127</v>
      </c>
      <c r="C39" s="37" t="s">
        <v>2128</v>
      </c>
      <c r="D39" s="51">
        <v>15392.97</v>
      </c>
      <c r="E39" s="51">
        <v>15392.97</v>
      </c>
      <c r="F39" t="s">
        <v>2218</v>
      </c>
      <c r="G39" t="s">
        <v>2219</v>
      </c>
      <c r="H39" t="s">
        <v>2220</v>
      </c>
    </row>
    <row r="40" spans="1:8" x14ac:dyDescent="0.25">
      <c r="A40" s="36">
        <v>57040</v>
      </c>
      <c r="B40" s="36" t="s">
        <v>2129</v>
      </c>
      <c r="C40" s="37" t="s">
        <v>2128</v>
      </c>
      <c r="D40" s="51">
        <v>867.03</v>
      </c>
      <c r="E40" s="51">
        <v>867.03</v>
      </c>
      <c r="F40" t="s">
        <v>2227</v>
      </c>
      <c r="G40" t="s">
        <v>2228</v>
      </c>
      <c r="H40" t="s">
        <v>2229</v>
      </c>
    </row>
    <row r="41" spans="1:8" x14ac:dyDescent="0.25">
      <c r="A41" s="36">
        <v>57040</v>
      </c>
      <c r="B41" s="36" t="s">
        <v>2130</v>
      </c>
      <c r="C41" s="37" t="s">
        <v>2131</v>
      </c>
      <c r="D41" s="51">
        <v>142499.1</v>
      </c>
      <c r="E41" s="51">
        <v>142499.1</v>
      </c>
      <c r="F41" t="s">
        <v>2224</v>
      </c>
      <c r="G41" t="s">
        <v>2225</v>
      </c>
      <c r="H41" t="s">
        <v>2226</v>
      </c>
    </row>
    <row r="42" spans="1:8" x14ac:dyDescent="0.25">
      <c r="A42" s="36">
        <v>57040</v>
      </c>
      <c r="B42" s="36" t="s">
        <v>2132</v>
      </c>
      <c r="C42" s="37" t="s">
        <v>2133</v>
      </c>
      <c r="D42" s="51">
        <v>1742.87</v>
      </c>
      <c r="E42" s="51">
        <v>1742.87</v>
      </c>
      <c r="F42" t="s">
        <v>2230</v>
      </c>
      <c r="G42" t="s">
        <v>2231</v>
      </c>
      <c r="H42" t="s">
        <v>2232</v>
      </c>
    </row>
    <row r="43" spans="1:8" x14ac:dyDescent="0.25">
      <c r="A43" s="36">
        <v>57040</v>
      </c>
      <c r="B43" s="36" t="s">
        <v>2134</v>
      </c>
      <c r="C43" s="37" t="s">
        <v>2133</v>
      </c>
      <c r="D43" s="51">
        <v>194.89</v>
      </c>
      <c r="E43" s="51">
        <v>194.89</v>
      </c>
      <c r="F43" t="s">
        <v>2230</v>
      </c>
      <c r="G43" t="s">
        <v>2231</v>
      </c>
      <c r="H43" t="s">
        <v>2232</v>
      </c>
    </row>
    <row r="44" spans="1:8" x14ac:dyDescent="0.25">
      <c r="A44" s="36">
        <v>57040</v>
      </c>
      <c r="B44" s="36" t="s">
        <v>2135</v>
      </c>
      <c r="C44" s="37" t="s">
        <v>2133</v>
      </c>
      <c r="D44" s="51">
        <v>47890.73</v>
      </c>
      <c r="E44" s="51">
        <v>47890.73</v>
      </c>
      <c r="F44" t="s">
        <v>2230</v>
      </c>
      <c r="G44" t="s">
        <v>2231</v>
      </c>
      <c r="H44" t="s">
        <v>2232</v>
      </c>
    </row>
    <row r="45" spans="1:8" x14ac:dyDescent="0.25">
      <c r="A45" s="16">
        <v>57040</v>
      </c>
      <c r="B45" s="16" t="s">
        <v>2136</v>
      </c>
      <c r="C45" s="17" t="s">
        <v>2137</v>
      </c>
      <c r="D45" s="74">
        <v>177446.06</v>
      </c>
      <c r="E45" s="74">
        <v>177446.06</v>
      </c>
      <c r="F45" t="s">
        <v>2263</v>
      </c>
      <c r="G45" t="s">
        <v>2264</v>
      </c>
      <c r="H45" t="s">
        <v>2265</v>
      </c>
    </row>
    <row r="46" spans="1:8" x14ac:dyDescent="0.25">
      <c r="A46" s="36">
        <v>57040</v>
      </c>
      <c r="B46" s="36" t="s">
        <v>2138</v>
      </c>
      <c r="C46" s="37" t="s">
        <v>2137</v>
      </c>
      <c r="D46" s="51">
        <v>10875.82</v>
      </c>
      <c r="E46" s="51">
        <v>10875.82</v>
      </c>
      <c r="F46" t="s">
        <v>2233</v>
      </c>
      <c r="G46" t="s">
        <v>2234</v>
      </c>
      <c r="H46" t="s">
        <v>2235</v>
      </c>
    </row>
    <row r="47" spans="1:8" x14ac:dyDescent="0.25">
      <c r="A47" s="36">
        <v>57040</v>
      </c>
      <c r="B47" s="36" t="s">
        <v>2139</v>
      </c>
      <c r="C47" s="37" t="s">
        <v>2137</v>
      </c>
      <c r="D47" s="51">
        <v>36750.400000000001</v>
      </c>
      <c r="E47" s="51">
        <v>36750.400000000001</v>
      </c>
      <c r="F47" t="s">
        <v>2233</v>
      </c>
      <c r="G47" t="s">
        <v>2234</v>
      </c>
      <c r="H47" t="s">
        <v>2235</v>
      </c>
    </row>
    <row r="48" spans="1:8" x14ac:dyDescent="0.25">
      <c r="A48" s="36">
        <v>57040</v>
      </c>
      <c r="B48" s="36" t="s">
        <v>2140</v>
      </c>
      <c r="C48" s="37" t="s">
        <v>2141</v>
      </c>
      <c r="D48" s="51">
        <v>977.68</v>
      </c>
      <c r="E48" s="51">
        <v>977.68</v>
      </c>
      <c r="F48" t="s">
        <v>2236</v>
      </c>
      <c r="G48" t="s">
        <v>2237</v>
      </c>
      <c r="H48" t="s">
        <v>2238</v>
      </c>
    </row>
    <row r="49" spans="1:12" x14ac:dyDescent="0.25">
      <c r="A49" s="36">
        <v>57040</v>
      </c>
      <c r="B49" s="36" t="s">
        <v>2142</v>
      </c>
      <c r="C49" s="37" t="s">
        <v>2141</v>
      </c>
      <c r="D49" s="51">
        <v>2430.41</v>
      </c>
      <c r="E49" s="51">
        <v>2430.41</v>
      </c>
      <c r="F49" t="s">
        <v>2236</v>
      </c>
      <c r="G49" t="s">
        <v>2237</v>
      </c>
      <c r="H49" t="s">
        <v>2238</v>
      </c>
    </row>
    <row r="50" spans="1:12" x14ac:dyDescent="0.25">
      <c r="A50" s="36">
        <v>57040</v>
      </c>
      <c r="B50" s="36" t="s">
        <v>2143</v>
      </c>
      <c r="C50" s="37" t="s">
        <v>2141</v>
      </c>
      <c r="D50" s="51">
        <v>10916.82</v>
      </c>
      <c r="E50" s="51">
        <v>10916.82</v>
      </c>
      <c r="F50" t="s">
        <v>2236</v>
      </c>
      <c r="G50" t="s">
        <v>2237</v>
      </c>
      <c r="H50" t="s">
        <v>2238</v>
      </c>
    </row>
    <row r="51" spans="1:12" x14ac:dyDescent="0.25">
      <c r="A51" s="36">
        <v>57040</v>
      </c>
      <c r="B51" s="36" t="s">
        <v>2144</v>
      </c>
      <c r="C51" s="37" t="s">
        <v>2145</v>
      </c>
      <c r="D51" s="51">
        <v>-32754.75</v>
      </c>
      <c r="E51" s="51">
        <v>-32754.75</v>
      </c>
      <c r="G51" t="s">
        <v>2266</v>
      </c>
      <c r="H51" s="98">
        <v>43061</v>
      </c>
    </row>
    <row r="52" spans="1:12" x14ac:dyDescent="0.25">
      <c r="A52" s="36">
        <v>57040</v>
      </c>
      <c r="B52" s="36" t="s">
        <v>2146</v>
      </c>
      <c r="C52" s="37" t="s">
        <v>2147</v>
      </c>
      <c r="D52" s="51">
        <v>6816.21</v>
      </c>
      <c r="E52" s="51">
        <v>6816.21</v>
      </c>
      <c r="F52" t="s">
        <v>2242</v>
      </c>
      <c r="G52" t="s">
        <v>2243</v>
      </c>
      <c r="H52" t="s">
        <v>2244</v>
      </c>
    </row>
    <row r="53" spans="1:12" x14ac:dyDescent="0.25">
      <c r="A53" s="36">
        <v>57040</v>
      </c>
      <c r="B53" s="36" t="s">
        <v>2148</v>
      </c>
      <c r="C53" s="37" t="s">
        <v>2147</v>
      </c>
      <c r="D53" s="51">
        <v>6816.21</v>
      </c>
      <c r="E53" s="51">
        <v>6816.21</v>
      </c>
      <c r="F53" t="s">
        <v>2242</v>
      </c>
      <c r="G53" t="s">
        <v>2243</v>
      </c>
      <c r="H53" t="s">
        <v>2244</v>
      </c>
    </row>
    <row r="54" spans="1:12" x14ac:dyDescent="0.25">
      <c r="A54" s="36">
        <v>57040</v>
      </c>
      <c r="B54" s="36" t="s">
        <v>2149</v>
      </c>
      <c r="C54" s="37" t="s">
        <v>2150</v>
      </c>
      <c r="D54" s="51">
        <v>15811.65</v>
      </c>
      <c r="E54" s="51">
        <v>15811.65</v>
      </c>
      <c r="F54" t="s">
        <v>2239</v>
      </c>
      <c r="G54" t="s">
        <v>2240</v>
      </c>
      <c r="H54" t="s">
        <v>2241</v>
      </c>
    </row>
    <row r="55" spans="1:12" x14ac:dyDescent="0.25">
      <c r="A55" s="36">
        <v>57040</v>
      </c>
      <c r="B55" s="36" t="s">
        <v>2151</v>
      </c>
      <c r="C55" s="37" t="s">
        <v>2152</v>
      </c>
      <c r="D55" s="51">
        <v>2407.1999999999998</v>
      </c>
      <c r="E55" s="51">
        <v>2407.1999999999998</v>
      </c>
      <c r="F55" t="s">
        <v>2245</v>
      </c>
      <c r="G55" t="s">
        <v>2246</v>
      </c>
      <c r="H55" t="s">
        <v>2247</v>
      </c>
    </row>
    <row r="56" spans="1:12" x14ac:dyDescent="0.25">
      <c r="A56" s="36">
        <v>57040</v>
      </c>
      <c r="B56" s="36" t="s">
        <v>2153</v>
      </c>
      <c r="C56" s="37" t="s">
        <v>2152</v>
      </c>
      <c r="D56" s="51">
        <v>30561.59</v>
      </c>
      <c r="E56" s="51">
        <v>30561.59</v>
      </c>
      <c r="F56" t="s">
        <v>2245</v>
      </c>
      <c r="G56" t="s">
        <v>2246</v>
      </c>
      <c r="H56" t="s">
        <v>2247</v>
      </c>
    </row>
    <row r="57" spans="1:12" x14ac:dyDescent="0.25">
      <c r="A57" s="36">
        <v>57040</v>
      </c>
      <c r="B57" s="36" t="s">
        <v>2154</v>
      </c>
      <c r="C57" s="37" t="s">
        <v>2152</v>
      </c>
      <c r="D57" s="51">
        <v>211.7</v>
      </c>
      <c r="E57" s="51">
        <v>211.7</v>
      </c>
      <c r="F57" t="s">
        <v>2245</v>
      </c>
      <c r="G57" t="s">
        <v>2246</v>
      </c>
      <c r="H57" t="s">
        <v>2247</v>
      </c>
    </row>
    <row r="58" spans="1:12" x14ac:dyDescent="0.25">
      <c r="A58" s="36">
        <v>57040</v>
      </c>
      <c r="B58" s="36" t="s">
        <v>2155</v>
      </c>
      <c r="C58" s="37" t="s">
        <v>2152</v>
      </c>
      <c r="D58" s="51">
        <v>43510.73</v>
      </c>
      <c r="E58" s="51">
        <v>43510.73</v>
      </c>
      <c r="F58" t="s">
        <v>2245</v>
      </c>
      <c r="G58" t="s">
        <v>2246</v>
      </c>
      <c r="H58" t="s">
        <v>2247</v>
      </c>
    </row>
    <row r="59" spans="1:12" x14ac:dyDescent="0.25">
      <c r="A59" s="36">
        <v>57040</v>
      </c>
      <c r="B59" s="36" t="s">
        <v>2156</v>
      </c>
      <c r="C59" s="37" t="s">
        <v>2157</v>
      </c>
      <c r="D59" s="51">
        <v>1215.2</v>
      </c>
      <c r="E59" s="51">
        <v>1215.2</v>
      </c>
      <c r="F59" t="s">
        <v>2251</v>
      </c>
      <c r="G59" t="s">
        <v>1205</v>
      </c>
      <c r="H59" t="s">
        <v>2252</v>
      </c>
    </row>
    <row r="60" spans="1:12" x14ac:dyDescent="0.25">
      <c r="A60" s="36">
        <v>57040</v>
      </c>
      <c r="B60" s="36" t="s">
        <v>2158</v>
      </c>
      <c r="C60" s="37" t="s">
        <v>2157</v>
      </c>
      <c r="D60" s="51">
        <v>48385.42</v>
      </c>
      <c r="E60" s="51">
        <v>48385.42</v>
      </c>
      <c r="F60" t="s">
        <v>2251</v>
      </c>
      <c r="G60" t="s">
        <v>1205</v>
      </c>
      <c r="H60" t="s">
        <v>2252</v>
      </c>
    </row>
    <row r="61" spans="1:12" x14ac:dyDescent="0.25">
      <c r="A61" s="36">
        <v>57040</v>
      </c>
      <c r="B61" s="36" t="s">
        <v>2159</v>
      </c>
      <c r="C61" s="37" t="s">
        <v>2157</v>
      </c>
      <c r="D61" s="51">
        <v>146.07</v>
      </c>
      <c r="E61" s="51">
        <v>146.07</v>
      </c>
      <c r="F61" t="s">
        <v>2248</v>
      </c>
      <c r="G61" t="s">
        <v>2249</v>
      </c>
      <c r="H61" t="s">
        <v>2250</v>
      </c>
    </row>
    <row r="62" spans="1:12" x14ac:dyDescent="0.25">
      <c r="A62" s="36">
        <v>57040</v>
      </c>
      <c r="B62" s="36" t="s">
        <v>2160</v>
      </c>
      <c r="C62" s="37" t="s">
        <v>2161</v>
      </c>
      <c r="D62" s="51">
        <v>95955.64</v>
      </c>
      <c r="E62" s="51">
        <v>95955.64</v>
      </c>
      <c r="F62" t="s">
        <v>2253</v>
      </c>
      <c r="G62" t="s">
        <v>2254</v>
      </c>
      <c r="H62" t="s">
        <v>2255</v>
      </c>
    </row>
    <row r="63" spans="1:12" x14ac:dyDescent="0.25">
      <c r="A63" s="36">
        <v>57040</v>
      </c>
      <c r="B63" s="36" t="s">
        <v>2162</v>
      </c>
      <c r="C63" s="37" t="s">
        <v>2163</v>
      </c>
      <c r="D63" s="51">
        <v>-80238.070000000007</v>
      </c>
      <c r="E63" s="51">
        <v>-80238.070000000007</v>
      </c>
      <c r="G63" t="s">
        <v>2267</v>
      </c>
      <c r="H63" s="98">
        <v>43068</v>
      </c>
    </row>
    <row r="64" spans="1:12" x14ac:dyDescent="0.25">
      <c r="A64" s="36">
        <v>57040</v>
      </c>
      <c r="B64" s="36" t="s">
        <v>2164</v>
      </c>
      <c r="C64" s="37" t="s">
        <v>2165</v>
      </c>
      <c r="D64" s="51">
        <v>100944.02</v>
      </c>
      <c r="E64" s="51">
        <v>100944.02</v>
      </c>
      <c r="F64" t="s">
        <v>2268</v>
      </c>
      <c r="G64" t="s">
        <v>2269</v>
      </c>
      <c r="H64" t="s">
        <v>2270</v>
      </c>
      <c r="J64" s="73" t="s">
        <v>2271</v>
      </c>
      <c r="K64" s="73"/>
      <c r="L64" s="73">
        <v>18764.990000000002</v>
      </c>
    </row>
    <row r="65" spans="1:8" x14ac:dyDescent="0.25">
      <c r="A65" s="36">
        <v>57040</v>
      </c>
      <c r="B65" s="36" t="s">
        <v>2166</v>
      </c>
      <c r="C65" s="37" t="s">
        <v>2167</v>
      </c>
      <c r="D65" s="51">
        <v>40799.879999999997</v>
      </c>
      <c r="E65" s="51">
        <v>40799.879999999997</v>
      </c>
      <c r="F65" t="s">
        <v>2256</v>
      </c>
      <c r="G65" t="s">
        <v>2257</v>
      </c>
      <c r="H65" t="s">
        <v>2258</v>
      </c>
    </row>
    <row r="66" spans="1:8" x14ac:dyDescent="0.25">
      <c r="A66" s="36">
        <v>57040</v>
      </c>
      <c r="B66" s="36" t="s">
        <v>2168</v>
      </c>
      <c r="C66" s="37" t="s">
        <v>2169</v>
      </c>
      <c r="D66" s="51">
        <v>776.78</v>
      </c>
      <c r="E66" s="51">
        <v>776.78</v>
      </c>
      <c r="F66" t="s">
        <v>2386</v>
      </c>
      <c r="G66" t="s">
        <v>2387</v>
      </c>
      <c r="H66" t="s">
        <v>2388</v>
      </c>
    </row>
    <row r="67" spans="1:8" x14ac:dyDescent="0.25">
      <c r="A67" s="36">
        <v>57040</v>
      </c>
      <c r="B67" s="36" t="s">
        <v>2170</v>
      </c>
      <c r="C67" s="37" t="s">
        <v>2171</v>
      </c>
      <c r="D67" s="51">
        <v>48345.32</v>
      </c>
      <c r="E67" s="51">
        <v>48345.32</v>
      </c>
      <c r="G67" t="s">
        <v>2272</v>
      </c>
      <c r="H67" s="98">
        <v>43069</v>
      </c>
    </row>
    <row r="68" spans="1:8" x14ac:dyDescent="0.25">
      <c r="A68" s="36">
        <v>57040</v>
      </c>
      <c r="B68" s="36" t="s">
        <v>2172</v>
      </c>
      <c r="C68" s="37" t="s">
        <v>2171</v>
      </c>
      <c r="D68" s="51">
        <v>23200</v>
      </c>
      <c r="E68" s="51">
        <v>23200</v>
      </c>
      <c r="G68" t="s">
        <v>2273</v>
      </c>
      <c r="H68" s="98">
        <v>43069</v>
      </c>
    </row>
    <row r="69" spans="1:8" x14ac:dyDescent="0.25">
      <c r="A69" s="36">
        <v>57040</v>
      </c>
      <c r="B69" s="36" t="s">
        <v>2173</v>
      </c>
      <c r="C69" s="37" t="s">
        <v>2171</v>
      </c>
      <c r="D69" s="51">
        <v>7658.78</v>
      </c>
      <c r="E69" s="51">
        <v>7658.78</v>
      </c>
      <c r="G69" t="s">
        <v>2262</v>
      </c>
      <c r="H69" s="98">
        <v>43069</v>
      </c>
    </row>
    <row r="70" spans="1:8" x14ac:dyDescent="0.25">
      <c r="A70" s="36">
        <v>57040</v>
      </c>
      <c r="B70" s="36" t="s">
        <v>2174</v>
      </c>
      <c r="C70" s="37" t="s">
        <v>2171</v>
      </c>
      <c r="D70" s="51">
        <v>613.4</v>
      </c>
      <c r="E70" s="51">
        <v>613.4</v>
      </c>
      <c r="G70" t="s">
        <v>2274</v>
      </c>
      <c r="H70" s="98">
        <v>43069</v>
      </c>
    </row>
    <row r="71" spans="1:8" x14ac:dyDescent="0.25">
      <c r="A71" s="36">
        <v>57040</v>
      </c>
      <c r="B71" s="36" t="s">
        <v>2175</v>
      </c>
      <c r="C71" s="37" t="s">
        <v>2171</v>
      </c>
      <c r="D71" s="51">
        <v>3828</v>
      </c>
      <c r="E71" s="51">
        <v>3828</v>
      </c>
      <c r="G71" t="s">
        <v>2275</v>
      </c>
      <c r="H71" s="98">
        <v>43069</v>
      </c>
    </row>
    <row r="73" spans="1:8" x14ac:dyDescent="0.25">
      <c r="D73" s="31"/>
      <c r="E73" s="31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67" workbookViewId="0">
      <selection activeCell="L83" sqref="L83"/>
    </sheetView>
  </sheetViews>
  <sheetFormatPr baseColWidth="10" defaultRowHeight="15" x14ac:dyDescent="0.25"/>
  <cols>
    <col min="4" max="4" width="14.42578125" bestFit="1" customWidth="1"/>
    <col min="7" max="7" width="14.85546875" bestFit="1" customWidth="1"/>
  </cols>
  <sheetData>
    <row r="1" spans="1:9" x14ac:dyDescent="0.25">
      <c r="A1" s="21"/>
      <c r="B1" s="21"/>
      <c r="C1" s="21"/>
      <c r="D1" s="21"/>
      <c r="E1" s="21"/>
      <c r="F1" s="21"/>
    </row>
    <row r="2" spans="1:9" x14ac:dyDescent="0.25">
      <c r="A2" s="21"/>
      <c r="B2" s="21"/>
      <c r="C2" s="21"/>
      <c r="D2" s="21"/>
      <c r="E2" s="21"/>
      <c r="F2" s="21"/>
    </row>
    <row r="3" spans="1:9" x14ac:dyDescent="0.25">
      <c r="A3" s="21"/>
      <c r="B3" s="21"/>
      <c r="C3" s="21"/>
      <c r="D3" s="21"/>
      <c r="E3" s="21"/>
      <c r="F3" s="21"/>
    </row>
    <row r="4" spans="1:9" x14ac:dyDescent="0.25">
      <c r="A4" s="21"/>
      <c r="B4" s="21"/>
      <c r="C4" s="21"/>
      <c r="D4" s="21"/>
      <c r="E4" s="21"/>
      <c r="F4" s="21"/>
    </row>
    <row r="5" spans="1:9" x14ac:dyDescent="0.25">
      <c r="A5" s="22"/>
      <c r="B5" s="22"/>
      <c r="C5" s="22"/>
      <c r="D5" s="22"/>
      <c r="E5" s="22"/>
      <c r="F5" s="22"/>
    </row>
    <row r="6" spans="1:9" x14ac:dyDescent="0.25">
      <c r="A6" s="23" t="s">
        <v>2283</v>
      </c>
      <c r="B6" s="22"/>
      <c r="C6" s="22"/>
      <c r="D6" s="22"/>
      <c r="E6" s="22"/>
      <c r="F6" s="22"/>
    </row>
    <row r="7" spans="1:9" x14ac:dyDescent="0.25">
      <c r="A7" s="22"/>
      <c r="B7" s="22"/>
      <c r="C7" s="22"/>
      <c r="D7" s="24">
        <f>SUM(D10:D1551)</f>
        <v>1183135.4699999997</v>
      </c>
      <c r="E7" s="25" t="s">
        <v>1</v>
      </c>
      <c r="F7" s="22"/>
    </row>
    <row r="8" spans="1:9" x14ac:dyDescent="0.25">
      <c r="A8" s="26" t="s">
        <v>2</v>
      </c>
      <c r="B8" s="26" t="s">
        <v>2</v>
      </c>
      <c r="C8" s="26" t="s">
        <v>3</v>
      </c>
      <c r="D8" s="26" t="s">
        <v>4</v>
      </c>
      <c r="E8" s="26"/>
      <c r="F8" s="26"/>
    </row>
    <row r="9" spans="1:9" x14ac:dyDescent="0.25">
      <c r="A9" s="26" t="s">
        <v>5</v>
      </c>
      <c r="B9" s="26" t="s">
        <v>3</v>
      </c>
      <c r="C9" s="26" t="s">
        <v>6</v>
      </c>
      <c r="D9" s="26" t="s">
        <v>7</v>
      </c>
      <c r="E9" s="26" t="s">
        <v>8</v>
      </c>
      <c r="F9" s="26" t="s">
        <v>9</v>
      </c>
    </row>
    <row r="10" spans="1:9" x14ac:dyDescent="0.25">
      <c r="A10" s="16">
        <v>57040</v>
      </c>
      <c r="B10" s="16" t="s">
        <v>2284</v>
      </c>
      <c r="C10" s="17" t="s">
        <v>2285</v>
      </c>
      <c r="D10" s="9">
        <v>4597.49</v>
      </c>
      <c r="E10" s="9">
        <v>4597.49</v>
      </c>
      <c r="F10" s="38">
        <v>0</v>
      </c>
      <c r="G10" t="s">
        <v>2377</v>
      </c>
      <c r="H10" t="s">
        <v>2378</v>
      </c>
      <c r="I10" t="s">
        <v>2379</v>
      </c>
    </row>
    <row r="11" spans="1:9" x14ac:dyDescent="0.25">
      <c r="A11" s="16">
        <v>57040</v>
      </c>
      <c r="B11" s="16" t="s">
        <v>2286</v>
      </c>
      <c r="C11" s="17" t="s">
        <v>2285</v>
      </c>
      <c r="D11" s="9">
        <v>119168.55</v>
      </c>
      <c r="E11" s="9">
        <v>119168.55</v>
      </c>
      <c r="F11" s="38">
        <v>0</v>
      </c>
      <c r="G11" t="s">
        <v>2377</v>
      </c>
      <c r="H11" t="s">
        <v>2378</v>
      </c>
      <c r="I11" t="s">
        <v>2379</v>
      </c>
    </row>
    <row r="12" spans="1:9" x14ac:dyDescent="0.25">
      <c r="A12" s="16">
        <v>57040</v>
      </c>
      <c r="B12" s="16" t="s">
        <v>2287</v>
      </c>
      <c r="C12" s="17" t="s">
        <v>2285</v>
      </c>
      <c r="D12" s="9">
        <v>64082.85</v>
      </c>
      <c r="E12" s="9">
        <v>64082.85</v>
      </c>
      <c r="F12" s="38">
        <v>0</v>
      </c>
      <c r="G12" t="s">
        <v>2380</v>
      </c>
      <c r="H12" t="s">
        <v>2381</v>
      </c>
      <c r="I12" t="s">
        <v>2382</v>
      </c>
    </row>
    <row r="13" spans="1:9" x14ac:dyDescent="0.25">
      <c r="A13" s="16">
        <v>57040</v>
      </c>
      <c r="B13" s="16" t="s">
        <v>2288</v>
      </c>
      <c r="C13" s="17" t="s">
        <v>2285</v>
      </c>
      <c r="D13" s="9">
        <v>102981.15</v>
      </c>
      <c r="E13" s="9">
        <v>102981.15</v>
      </c>
      <c r="F13" s="38">
        <v>0</v>
      </c>
      <c r="G13" t="s">
        <v>2389</v>
      </c>
      <c r="H13" t="s">
        <v>2390</v>
      </c>
      <c r="I13" t="s">
        <v>2391</v>
      </c>
    </row>
    <row r="14" spans="1:9" x14ac:dyDescent="0.25">
      <c r="A14" s="16">
        <v>57040</v>
      </c>
      <c r="B14" s="16" t="s">
        <v>2289</v>
      </c>
      <c r="C14" s="17" t="s">
        <v>2290</v>
      </c>
      <c r="D14" s="9">
        <v>-67603.5</v>
      </c>
      <c r="E14" s="9">
        <v>-67603.5</v>
      </c>
      <c r="F14" s="38">
        <v>0</v>
      </c>
      <c r="H14" t="s">
        <v>2482</v>
      </c>
      <c r="I14" s="11">
        <v>43443</v>
      </c>
    </row>
    <row r="15" spans="1:9" x14ac:dyDescent="0.25">
      <c r="A15" s="16">
        <v>57040</v>
      </c>
      <c r="B15" s="16" t="s">
        <v>2291</v>
      </c>
      <c r="C15" s="17" t="s">
        <v>2292</v>
      </c>
      <c r="D15" s="9">
        <v>11877.66</v>
      </c>
      <c r="E15" s="9">
        <v>11877.66</v>
      </c>
      <c r="F15" s="38">
        <v>0</v>
      </c>
      <c r="G15" t="s">
        <v>2383</v>
      </c>
      <c r="H15" t="s">
        <v>2384</v>
      </c>
      <c r="I15" t="s">
        <v>2385</v>
      </c>
    </row>
    <row r="16" spans="1:9" x14ac:dyDescent="0.25">
      <c r="A16" s="16">
        <v>57040</v>
      </c>
      <c r="B16" s="16" t="s">
        <v>2293</v>
      </c>
      <c r="C16" s="17" t="s">
        <v>2294</v>
      </c>
      <c r="D16" s="9">
        <v>48.22</v>
      </c>
      <c r="E16" s="9">
        <v>48.22</v>
      </c>
      <c r="F16" s="38">
        <v>0</v>
      </c>
      <c r="G16" t="s">
        <v>2392</v>
      </c>
      <c r="H16" t="s">
        <v>293</v>
      </c>
      <c r="I16" t="s">
        <v>2393</v>
      </c>
    </row>
    <row r="17" spans="1:9" x14ac:dyDescent="0.25">
      <c r="A17" s="16">
        <v>57040</v>
      </c>
      <c r="B17" s="16" t="s">
        <v>2295</v>
      </c>
      <c r="C17" s="17" t="s">
        <v>2294</v>
      </c>
      <c r="D17" s="9">
        <v>1191.19</v>
      </c>
      <c r="E17" s="9">
        <v>1191.19</v>
      </c>
      <c r="F17" s="38">
        <v>0</v>
      </c>
      <c r="G17" t="s">
        <v>2392</v>
      </c>
      <c r="H17" t="s">
        <v>293</v>
      </c>
      <c r="I17" t="s">
        <v>2393</v>
      </c>
    </row>
    <row r="18" spans="1:9" x14ac:dyDescent="0.25">
      <c r="A18" s="16">
        <v>57040</v>
      </c>
      <c r="B18" s="16" t="s">
        <v>2296</v>
      </c>
      <c r="C18" s="17" t="s">
        <v>2294</v>
      </c>
      <c r="D18" s="9">
        <v>1191.19</v>
      </c>
      <c r="E18" s="9">
        <v>1191.19</v>
      </c>
      <c r="F18" s="38">
        <v>0</v>
      </c>
      <c r="G18" t="s">
        <v>2392</v>
      </c>
      <c r="H18" t="s">
        <v>293</v>
      </c>
      <c r="I18" t="s">
        <v>2393</v>
      </c>
    </row>
    <row r="19" spans="1:9" x14ac:dyDescent="0.25">
      <c r="A19" s="16">
        <v>57040</v>
      </c>
      <c r="B19" s="16" t="s">
        <v>2297</v>
      </c>
      <c r="C19" s="17" t="s">
        <v>2294</v>
      </c>
      <c r="D19" s="9">
        <v>43816.01</v>
      </c>
      <c r="E19" s="9">
        <v>43816.01</v>
      </c>
      <c r="F19" s="38">
        <v>0</v>
      </c>
      <c r="G19" t="s">
        <v>2392</v>
      </c>
      <c r="H19" t="s">
        <v>293</v>
      </c>
      <c r="I19" t="s">
        <v>2393</v>
      </c>
    </row>
    <row r="20" spans="1:9" x14ac:dyDescent="0.25">
      <c r="A20" s="16">
        <v>57040</v>
      </c>
      <c r="B20" s="16" t="s">
        <v>2298</v>
      </c>
      <c r="C20" s="17" t="s">
        <v>2294</v>
      </c>
      <c r="D20" s="9">
        <v>94710.8</v>
      </c>
      <c r="E20" s="9">
        <v>94710.8</v>
      </c>
      <c r="F20" s="38">
        <v>0</v>
      </c>
      <c r="G20" t="s">
        <v>2392</v>
      </c>
      <c r="H20" t="s">
        <v>293</v>
      </c>
      <c r="I20" t="s">
        <v>2393</v>
      </c>
    </row>
    <row r="21" spans="1:9" x14ac:dyDescent="0.25">
      <c r="A21" s="16">
        <v>57040</v>
      </c>
      <c r="B21" s="16" t="s">
        <v>2299</v>
      </c>
      <c r="C21" s="17" t="s">
        <v>2300</v>
      </c>
      <c r="D21" s="9">
        <v>112.06</v>
      </c>
      <c r="E21" s="9">
        <v>112.06</v>
      </c>
      <c r="F21" s="38">
        <v>0</v>
      </c>
      <c r="G21" t="s">
        <v>2400</v>
      </c>
      <c r="H21" t="s">
        <v>2401</v>
      </c>
      <c r="I21" t="s">
        <v>2402</v>
      </c>
    </row>
    <row r="22" spans="1:9" x14ac:dyDescent="0.25">
      <c r="A22" s="16">
        <v>57040</v>
      </c>
      <c r="B22" s="16" t="s">
        <v>2301</v>
      </c>
      <c r="C22" s="17" t="s">
        <v>2302</v>
      </c>
      <c r="D22" s="9">
        <v>58864.92</v>
      </c>
      <c r="E22" s="9">
        <v>58864.92</v>
      </c>
      <c r="F22" s="38">
        <v>0</v>
      </c>
      <c r="G22" t="s">
        <v>2394</v>
      </c>
      <c r="H22" t="s">
        <v>2395</v>
      </c>
      <c r="I22" t="s">
        <v>2396</v>
      </c>
    </row>
    <row r="23" spans="1:9" x14ac:dyDescent="0.25">
      <c r="A23" s="16">
        <v>57040</v>
      </c>
      <c r="B23" s="16" t="s">
        <v>2303</v>
      </c>
      <c r="C23" s="17" t="s">
        <v>2302</v>
      </c>
      <c r="D23" s="9">
        <v>5389.68</v>
      </c>
      <c r="E23" s="9">
        <v>5389.68</v>
      </c>
      <c r="F23" s="38">
        <v>0</v>
      </c>
      <c r="G23" t="s">
        <v>2397</v>
      </c>
      <c r="H23" t="s">
        <v>2398</v>
      </c>
      <c r="I23" t="s">
        <v>2399</v>
      </c>
    </row>
    <row r="24" spans="1:9" x14ac:dyDescent="0.25">
      <c r="A24" s="16">
        <v>57040</v>
      </c>
      <c r="B24" s="16" t="s">
        <v>2304</v>
      </c>
      <c r="C24" s="17" t="s">
        <v>2302</v>
      </c>
      <c r="D24" s="9">
        <v>37360.89</v>
      </c>
      <c r="E24" s="9">
        <v>37360.89</v>
      </c>
      <c r="F24" s="38">
        <v>0</v>
      </c>
      <c r="G24" t="s">
        <v>2397</v>
      </c>
      <c r="H24" t="s">
        <v>2398</v>
      </c>
      <c r="I24" t="s">
        <v>2399</v>
      </c>
    </row>
    <row r="25" spans="1:9" x14ac:dyDescent="0.25">
      <c r="A25" s="16">
        <v>57040</v>
      </c>
      <c r="B25" s="16" t="s">
        <v>2305</v>
      </c>
      <c r="C25" s="17" t="s">
        <v>2306</v>
      </c>
      <c r="D25" s="9">
        <v>2151.87</v>
      </c>
      <c r="E25" s="9">
        <v>2151.87</v>
      </c>
      <c r="F25" s="38">
        <v>0</v>
      </c>
      <c r="G25" t="s">
        <v>2403</v>
      </c>
      <c r="H25" t="s">
        <v>2404</v>
      </c>
      <c r="I25" t="s">
        <v>2405</v>
      </c>
    </row>
    <row r="26" spans="1:9" x14ac:dyDescent="0.25">
      <c r="A26" s="16">
        <v>57040</v>
      </c>
      <c r="B26" s="16" t="s">
        <v>2307</v>
      </c>
      <c r="C26" s="17" t="s">
        <v>2306</v>
      </c>
      <c r="D26" s="9">
        <v>132.07</v>
      </c>
      <c r="E26" s="9">
        <v>132.07</v>
      </c>
      <c r="F26" s="38">
        <v>0</v>
      </c>
      <c r="G26" t="s">
        <v>2403</v>
      </c>
      <c r="H26" t="s">
        <v>2404</v>
      </c>
      <c r="I26" t="s">
        <v>2405</v>
      </c>
    </row>
    <row r="27" spans="1:9" x14ac:dyDescent="0.25">
      <c r="A27" s="16">
        <v>57040</v>
      </c>
      <c r="B27" s="16" t="s">
        <v>2308</v>
      </c>
      <c r="C27" s="17" t="s">
        <v>2306</v>
      </c>
      <c r="D27" s="9">
        <v>52591.24</v>
      </c>
      <c r="E27" s="9">
        <v>52591.24</v>
      </c>
      <c r="F27" s="38">
        <v>0</v>
      </c>
      <c r="G27" t="s">
        <v>2403</v>
      </c>
      <c r="H27" t="s">
        <v>2404</v>
      </c>
      <c r="I27" t="s">
        <v>2405</v>
      </c>
    </row>
    <row r="28" spans="1:9" x14ac:dyDescent="0.25">
      <c r="A28" s="16">
        <v>57040</v>
      </c>
      <c r="B28" s="16" t="s">
        <v>2309</v>
      </c>
      <c r="C28" s="17" t="s">
        <v>2306</v>
      </c>
      <c r="D28" s="9">
        <v>120.86</v>
      </c>
      <c r="E28" s="9">
        <v>120.86</v>
      </c>
      <c r="F28" s="38">
        <v>0</v>
      </c>
      <c r="G28" t="s">
        <v>2406</v>
      </c>
      <c r="H28" t="s">
        <v>2407</v>
      </c>
      <c r="I28" t="s">
        <v>2408</v>
      </c>
    </row>
    <row r="29" spans="1:9" x14ac:dyDescent="0.25">
      <c r="A29" s="16">
        <v>57040</v>
      </c>
      <c r="B29" s="16" t="s">
        <v>2310</v>
      </c>
      <c r="C29" s="17" t="s">
        <v>2311</v>
      </c>
      <c r="D29" s="9">
        <v>-68894.720000000001</v>
      </c>
      <c r="E29" s="9">
        <v>-68894.720000000001</v>
      </c>
      <c r="F29" s="38">
        <v>0</v>
      </c>
      <c r="H29" t="s">
        <v>2464</v>
      </c>
      <c r="I29" s="11">
        <v>43445</v>
      </c>
    </row>
    <row r="30" spans="1:9" x14ac:dyDescent="0.25">
      <c r="A30" s="16">
        <v>57040</v>
      </c>
      <c r="B30" s="16" t="s">
        <v>2312</v>
      </c>
      <c r="C30" s="17" t="s">
        <v>2313</v>
      </c>
      <c r="D30" s="9">
        <v>24520.75</v>
      </c>
      <c r="E30" s="9">
        <v>24520.75</v>
      </c>
      <c r="F30" s="38">
        <v>0</v>
      </c>
      <c r="G30" t="s">
        <v>2409</v>
      </c>
      <c r="H30" t="s">
        <v>2410</v>
      </c>
      <c r="I30" t="s">
        <v>2411</v>
      </c>
    </row>
    <row r="31" spans="1:9" x14ac:dyDescent="0.25">
      <c r="A31" s="16">
        <v>57040</v>
      </c>
      <c r="B31" s="16" t="s">
        <v>2314</v>
      </c>
      <c r="C31" s="17" t="s">
        <v>2315</v>
      </c>
      <c r="D31" s="9">
        <v>359.58</v>
      </c>
      <c r="E31" s="9">
        <v>359.58</v>
      </c>
      <c r="F31" s="38">
        <v>0</v>
      </c>
      <c r="G31" t="s">
        <v>2412</v>
      </c>
      <c r="H31" t="s">
        <v>2413</v>
      </c>
      <c r="I31" t="s">
        <v>2414</v>
      </c>
    </row>
    <row r="32" spans="1:9" x14ac:dyDescent="0.25">
      <c r="A32" s="16">
        <v>57040</v>
      </c>
      <c r="B32" s="16" t="s">
        <v>2316</v>
      </c>
      <c r="C32" s="17" t="s">
        <v>2315</v>
      </c>
      <c r="D32" s="9">
        <v>5515.71</v>
      </c>
      <c r="E32" s="9">
        <v>5515.71</v>
      </c>
      <c r="F32" s="38">
        <v>0</v>
      </c>
      <c r="G32" t="s">
        <v>2412</v>
      </c>
      <c r="H32" t="s">
        <v>2413</v>
      </c>
      <c r="I32" t="s">
        <v>2414</v>
      </c>
    </row>
    <row r="33" spans="1:9" x14ac:dyDescent="0.25">
      <c r="A33" s="16">
        <v>57040</v>
      </c>
      <c r="B33" s="16" t="s">
        <v>2317</v>
      </c>
      <c r="C33" s="17" t="s">
        <v>2315</v>
      </c>
      <c r="D33" s="9">
        <v>61541.36</v>
      </c>
      <c r="E33" s="9">
        <v>61541.36</v>
      </c>
      <c r="F33" s="38">
        <v>0</v>
      </c>
      <c r="G33" t="s">
        <v>2412</v>
      </c>
      <c r="H33" t="s">
        <v>2413</v>
      </c>
      <c r="I33" t="s">
        <v>2414</v>
      </c>
    </row>
    <row r="34" spans="1:9" x14ac:dyDescent="0.25">
      <c r="A34" s="16">
        <v>57040</v>
      </c>
      <c r="B34" s="16" t="s">
        <v>2318</v>
      </c>
      <c r="C34" s="17" t="s">
        <v>2315</v>
      </c>
      <c r="D34" s="9">
        <v>9277.23</v>
      </c>
      <c r="E34" s="9">
        <v>9277.23</v>
      </c>
      <c r="F34" s="38">
        <v>0</v>
      </c>
      <c r="G34" t="s">
        <v>2421</v>
      </c>
      <c r="H34" t="s">
        <v>1995</v>
      </c>
      <c r="I34" t="s">
        <v>2422</v>
      </c>
    </row>
    <row r="35" spans="1:9" x14ac:dyDescent="0.25">
      <c r="A35" s="16">
        <v>57040</v>
      </c>
      <c r="B35" s="16" t="s">
        <v>2319</v>
      </c>
      <c r="C35" s="17" t="s">
        <v>2315</v>
      </c>
      <c r="D35" s="9">
        <v>167.07</v>
      </c>
      <c r="E35" s="9">
        <v>167.07</v>
      </c>
      <c r="F35" s="38">
        <v>0</v>
      </c>
      <c r="G35" t="s">
        <v>2418</v>
      </c>
      <c r="H35" t="s">
        <v>2419</v>
      </c>
      <c r="I35" t="s">
        <v>2420</v>
      </c>
    </row>
    <row r="36" spans="1:9" x14ac:dyDescent="0.25">
      <c r="A36" s="16">
        <v>57040</v>
      </c>
      <c r="B36" s="16" t="s">
        <v>2320</v>
      </c>
      <c r="C36" s="17" t="s">
        <v>2321</v>
      </c>
      <c r="D36" s="9">
        <v>16.809999999999999</v>
      </c>
      <c r="E36" s="9">
        <v>16.809999999999999</v>
      </c>
      <c r="F36" s="38">
        <v>0</v>
      </c>
      <c r="G36" t="s">
        <v>2415</v>
      </c>
      <c r="H36" t="s">
        <v>2416</v>
      </c>
      <c r="I36" t="s">
        <v>2417</v>
      </c>
    </row>
    <row r="37" spans="1:9" x14ac:dyDescent="0.25">
      <c r="A37" s="16">
        <v>57040</v>
      </c>
      <c r="B37" s="16" t="s">
        <v>2322</v>
      </c>
      <c r="C37" s="17" t="s">
        <v>2321</v>
      </c>
      <c r="D37" s="9">
        <v>564.07000000000005</v>
      </c>
      <c r="E37" s="9">
        <v>564.07000000000005</v>
      </c>
      <c r="F37" s="38">
        <v>0</v>
      </c>
      <c r="G37" t="s">
        <v>2415</v>
      </c>
      <c r="H37" t="s">
        <v>2416</v>
      </c>
      <c r="I37" t="s">
        <v>2417</v>
      </c>
    </row>
    <row r="38" spans="1:9" x14ac:dyDescent="0.25">
      <c r="A38" s="16">
        <v>57040</v>
      </c>
      <c r="B38" s="16" t="s">
        <v>2323</v>
      </c>
      <c r="C38" s="17" t="s">
        <v>2324</v>
      </c>
      <c r="D38" s="9">
        <v>719.15</v>
      </c>
      <c r="E38" s="9">
        <v>719.15</v>
      </c>
      <c r="F38" s="38">
        <v>0</v>
      </c>
      <c r="G38" t="s">
        <v>2423</v>
      </c>
      <c r="H38" t="s">
        <v>2424</v>
      </c>
      <c r="I38" t="s">
        <v>2425</v>
      </c>
    </row>
    <row r="39" spans="1:9" x14ac:dyDescent="0.25">
      <c r="A39" s="16">
        <v>57040</v>
      </c>
      <c r="B39" s="16" t="s">
        <v>2325</v>
      </c>
      <c r="C39" s="17" t="s">
        <v>2324</v>
      </c>
      <c r="D39" s="9">
        <v>44909.82</v>
      </c>
      <c r="E39" s="9">
        <v>44909.82</v>
      </c>
      <c r="F39" s="38">
        <v>0</v>
      </c>
      <c r="G39" t="s">
        <v>2423</v>
      </c>
      <c r="H39" t="s">
        <v>2424</v>
      </c>
      <c r="I39" t="s">
        <v>2425</v>
      </c>
    </row>
    <row r="40" spans="1:9" x14ac:dyDescent="0.25">
      <c r="A40" s="16">
        <v>57040</v>
      </c>
      <c r="B40" s="16" t="s">
        <v>2326</v>
      </c>
      <c r="C40" s="17" t="s">
        <v>2327</v>
      </c>
      <c r="D40" s="9">
        <v>67116.88</v>
      </c>
      <c r="E40" s="9">
        <v>67116.88</v>
      </c>
      <c r="F40" s="38">
        <v>0</v>
      </c>
      <c r="G40" t="s">
        <v>2426</v>
      </c>
      <c r="H40" t="s">
        <v>2427</v>
      </c>
      <c r="I40" t="s">
        <v>2428</v>
      </c>
    </row>
    <row r="41" spans="1:9" x14ac:dyDescent="0.25">
      <c r="A41" s="16">
        <v>57040</v>
      </c>
      <c r="B41" s="16" t="s">
        <v>2328</v>
      </c>
      <c r="C41" s="17" t="s">
        <v>2329</v>
      </c>
      <c r="D41" s="9">
        <v>-129834.81</v>
      </c>
      <c r="E41" s="9">
        <v>-129834.81</v>
      </c>
      <c r="F41" s="38">
        <v>0</v>
      </c>
      <c r="H41" t="s">
        <v>2465</v>
      </c>
      <c r="I41" s="98">
        <v>43088</v>
      </c>
    </row>
    <row r="42" spans="1:9" x14ac:dyDescent="0.25">
      <c r="A42" s="16">
        <v>57040</v>
      </c>
      <c r="B42" s="16" t="s">
        <v>2330</v>
      </c>
      <c r="C42" s="17" t="s">
        <v>2331</v>
      </c>
      <c r="D42" s="9">
        <v>348.77</v>
      </c>
      <c r="E42" s="9">
        <v>348.77</v>
      </c>
      <c r="F42" s="38">
        <v>0</v>
      </c>
      <c r="G42" t="s">
        <v>2429</v>
      </c>
      <c r="H42" t="s">
        <v>2430</v>
      </c>
      <c r="I42" t="s">
        <v>2431</v>
      </c>
    </row>
    <row r="43" spans="1:9" x14ac:dyDescent="0.25">
      <c r="A43" s="16">
        <v>57040</v>
      </c>
      <c r="B43" s="16" t="s">
        <v>2332</v>
      </c>
      <c r="C43" s="17" t="s">
        <v>2331</v>
      </c>
      <c r="D43" s="9">
        <v>3224.41</v>
      </c>
      <c r="E43" s="9">
        <v>3224.41</v>
      </c>
      <c r="F43" s="38">
        <v>0</v>
      </c>
      <c r="G43" t="s">
        <v>2429</v>
      </c>
      <c r="H43" t="s">
        <v>2430</v>
      </c>
      <c r="I43" t="s">
        <v>2431</v>
      </c>
    </row>
    <row r="44" spans="1:9" x14ac:dyDescent="0.25">
      <c r="A44" s="16">
        <v>57040</v>
      </c>
      <c r="B44" s="16" t="s">
        <v>2333</v>
      </c>
      <c r="C44" s="17" t="s">
        <v>2331</v>
      </c>
      <c r="D44" s="9">
        <v>42508.12</v>
      </c>
      <c r="E44" s="9">
        <v>42508.12</v>
      </c>
      <c r="F44" s="38">
        <v>0</v>
      </c>
      <c r="G44" t="s">
        <v>2429</v>
      </c>
      <c r="H44" t="s">
        <v>2430</v>
      </c>
      <c r="I44" t="s">
        <v>2431</v>
      </c>
    </row>
    <row r="45" spans="1:9" x14ac:dyDescent="0.25">
      <c r="A45" s="16">
        <v>57040</v>
      </c>
      <c r="B45" s="16" t="s">
        <v>2334</v>
      </c>
      <c r="C45" s="17" t="s">
        <v>2335</v>
      </c>
      <c r="D45" s="9">
        <v>16926.259999999998</v>
      </c>
      <c r="E45" s="9">
        <v>16926.259999999998</v>
      </c>
      <c r="F45" s="38">
        <v>0</v>
      </c>
      <c r="G45" t="s">
        <v>2432</v>
      </c>
      <c r="H45" t="s">
        <v>2433</v>
      </c>
      <c r="I45" t="s">
        <v>2434</v>
      </c>
    </row>
    <row r="46" spans="1:9" x14ac:dyDescent="0.25">
      <c r="A46" s="16">
        <v>57040</v>
      </c>
      <c r="B46" s="16" t="s">
        <v>2336</v>
      </c>
      <c r="C46" s="17" t="s">
        <v>2335</v>
      </c>
      <c r="D46" s="9">
        <v>650.32000000000005</v>
      </c>
      <c r="E46" s="9">
        <v>650.32000000000005</v>
      </c>
      <c r="F46" s="38">
        <v>0</v>
      </c>
      <c r="G46" t="s">
        <v>2432</v>
      </c>
      <c r="H46" t="s">
        <v>2433</v>
      </c>
      <c r="I46" t="s">
        <v>2434</v>
      </c>
    </row>
    <row r="47" spans="1:9" x14ac:dyDescent="0.25">
      <c r="A47" s="16">
        <v>57040</v>
      </c>
      <c r="B47" s="16" t="s">
        <v>2337</v>
      </c>
      <c r="C47" s="17" t="s">
        <v>2335</v>
      </c>
      <c r="D47" s="9">
        <v>2259.73</v>
      </c>
      <c r="E47" s="9">
        <v>2259.73</v>
      </c>
      <c r="F47" s="38">
        <v>0</v>
      </c>
      <c r="G47" t="s">
        <v>2432</v>
      </c>
      <c r="H47" t="s">
        <v>2433</v>
      </c>
      <c r="I47" t="s">
        <v>2434</v>
      </c>
    </row>
    <row r="48" spans="1:9" x14ac:dyDescent="0.25">
      <c r="A48" s="16">
        <v>57040</v>
      </c>
      <c r="B48" s="16" t="s">
        <v>2338</v>
      </c>
      <c r="C48" s="17" t="s">
        <v>2335</v>
      </c>
      <c r="D48" s="9">
        <v>1535.36</v>
      </c>
      <c r="E48" s="9">
        <v>1535.36</v>
      </c>
      <c r="F48" s="38">
        <v>0</v>
      </c>
      <c r="G48" t="s">
        <v>2432</v>
      </c>
      <c r="H48" t="s">
        <v>2433</v>
      </c>
      <c r="I48" t="s">
        <v>2434</v>
      </c>
    </row>
    <row r="49" spans="1:9" x14ac:dyDescent="0.25">
      <c r="A49" s="16">
        <v>57040</v>
      </c>
      <c r="B49" s="16" t="s">
        <v>2339</v>
      </c>
      <c r="C49" s="17" t="s">
        <v>2335</v>
      </c>
      <c r="D49" s="9">
        <v>72.84</v>
      </c>
      <c r="E49" s="9">
        <v>72.84</v>
      </c>
      <c r="F49" s="38">
        <v>0</v>
      </c>
      <c r="G49" t="s">
        <v>2432</v>
      </c>
      <c r="H49" t="s">
        <v>2433</v>
      </c>
      <c r="I49" t="s">
        <v>2434</v>
      </c>
    </row>
    <row r="50" spans="1:9" x14ac:dyDescent="0.25">
      <c r="A50" s="16">
        <v>57040</v>
      </c>
      <c r="B50" s="16" t="s">
        <v>2340</v>
      </c>
      <c r="C50" s="17" t="s">
        <v>2335</v>
      </c>
      <c r="D50" s="9">
        <v>71466.47</v>
      </c>
      <c r="E50" s="9">
        <v>71466.47</v>
      </c>
      <c r="F50" s="38">
        <v>0</v>
      </c>
      <c r="G50" t="s">
        <v>2432</v>
      </c>
      <c r="H50" t="s">
        <v>2433</v>
      </c>
      <c r="I50" t="s">
        <v>2434</v>
      </c>
    </row>
    <row r="51" spans="1:9" x14ac:dyDescent="0.25">
      <c r="A51" s="16">
        <v>57040</v>
      </c>
      <c r="B51" s="16" t="s">
        <v>2341</v>
      </c>
      <c r="C51" s="17" t="s">
        <v>2342</v>
      </c>
      <c r="D51" s="9">
        <v>9095.51</v>
      </c>
      <c r="E51" s="9">
        <v>9095.51</v>
      </c>
      <c r="F51" s="38">
        <v>0</v>
      </c>
      <c r="G51" t="s">
        <v>2435</v>
      </c>
      <c r="H51" t="s">
        <v>2436</v>
      </c>
      <c r="I51" t="s">
        <v>2437</v>
      </c>
    </row>
    <row r="52" spans="1:9" x14ac:dyDescent="0.25">
      <c r="A52" s="16">
        <v>57040</v>
      </c>
      <c r="B52" s="16" t="s">
        <v>2343</v>
      </c>
      <c r="C52" s="17" t="s">
        <v>2342</v>
      </c>
      <c r="D52" s="9">
        <v>36337.58</v>
      </c>
      <c r="E52" s="9">
        <v>36337.58</v>
      </c>
      <c r="F52" s="38">
        <v>0</v>
      </c>
      <c r="G52" t="s">
        <v>2435</v>
      </c>
      <c r="H52" t="s">
        <v>2436</v>
      </c>
      <c r="I52" t="s">
        <v>2437</v>
      </c>
    </row>
    <row r="53" spans="1:9" x14ac:dyDescent="0.25">
      <c r="A53" s="16">
        <v>57040</v>
      </c>
      <c r="B53" s="16" t="s">
        <v>2344</v>
      </c>
      <c r="C53" s="17" t="s">
        <v>2342</v>
      </c>
      <c r="D53" s="9">
        <v>1731.46</v>
      </c>
      <c r="E53" s="9">
        <v>1731.46</v>
      </c>
      <c r="F53" s="38">
        <v>0</v>
      </c>
      <c r="G53" t="s">
        <v>2438</v>
      </c>
      <c r="H53" t="s">
        <v>2439</v>
      </c>
      <c r="I53" t="s">
        <v>2440</v>
      </c>
    </row>
    <row r="54" spans="1:9" x14ac:dyDescent="0.25">
      <c r="A54" s="16">
        <v>57040</v>
      </c>
      <c r="B54" s="16" t="s">
        <v>2345</v>
      </c>
      <c r="C54" s="17" t="s">
        <v>2346</v>
      </c>
      <c r="D54" s="9">
        <v>92983.16</v>
      </c>
      <c r="E54" s="9">
        <v>92983.16</v>
      </c>
      <c r="F54" s="38">
        <v>0</v>
      </c>
      <c r="G54" t="s">
        <v>2466</v>
      </c>
      <c r="H54" t="s">
        <v>2467</v>
      </c>
      <c r="I54" t="s">
        <v>2468</v>
      </c>
    </row>
    <row r="55" spans="1:9" x14ac:dyDescent="0.25">
      <c r="A55" s="16">
        <v>57040</v>
      </c>
      <c r="B55" s="16" t="s">
        <v>2347</v>
      </c>
      <c r="C55" s="17" t="s">
        <v>2346</v>
      </c>
      <c r="D55" s="9">
        <v>63713.97</v>
      </c>
      <c r="E55" s="9">
        <v>63713.97</v>
      </c>
      <c r="F55" s="38">
        <v>0</v>
      </c>
      <c r="G55" s="38">
        <v>93587359</v>
      </c>
      <c r="H55" t="s">
        <v>2469</v>
      </c>
      <c r="I55" t="s">
        <v>2470</v>
      </c>
    </row>
    <row r="56" spans="1:9" x14ac:dyDescent="0.25">
      <c r="A56" s="16">
        <v>57040</v>
      </c>
      <c r="B56" s="16" t="s">
        <v>2348</v>
      </c>
      <c r="C56" s="17" t="s">
        <v>2346</v>
      </c>
      <c r="D56" s="9">
        <v>5418.71</v>
      </c>
      <c r="E56" s="9">
        <v>5418.71</v>
      </c>
      <c r="F56" s="38">
        <v>0</v>
      </c>
      <c r="H56" t="s">
        <v>2471</v>
      </c>
      <c r="I56" t="s">
        <v>2472</v>
      </c>
    </row>
    <row r="57" spans="1:9" x14ac:dyDescent="0.25">
      <c r="A57" s="16">
        <v>57040</v>
      </c>
      <c r="B57" s="16" t="s">
        <v>2349</v>
      </c>
      <c r="C57" s="17" t="s">
        <v>2346</v>
      </c>
      <c r="D57" s="9">
        <v>24385.26</v>
      </c>
      <c r="E57" s="9">
        <v>24385.26</v>
      </c>
      <c r="F57" s="38">
        <v>0</v>
      </c>
      <c r="H57" t="s">
        <v>2471</v>
      </c>
      <c r="I57" t="s">
        <v>2472</v>
      </c>
    </row>
    <row r="58" spans="1:9" x14ac:dyDescent="0.25">
      <c r="A58" s="16">
        <v>57040</v>
      </c>
      <c r="B58" s="16" t="s">
        <v>2350</v>
      </c>
      <c r="C58" s="17" t="s">
        <v>2346</v>
      </c>
      <c r="D58" s="9">
        <v>788.99</v>
      </c>
      <c r="E58" s="9">
        <v>788.99</v>
      </c>
      <c r="F58" s="38">
        <v>0</v>
      </c>
      <c r="G58" t="s">
        <v>2444</v>
      </c>
      <c r="H58" t="s">
        <v>2445</v>
      </c>
      <c r="I58" t="s">
        <v>2446</v>
      </c>
    </row>
    <row r="59" spans="1:9" x14ac:dyDescent="0.25">
      <c r="A59" s="16">
        <v>57040</v>
      </c>
      <c r="B59" s="16" t="s">
        <v>2351</v>
      </c>
      <c r="C59" s="17" t="s">
        <v>2352</v>
      </c>
      <c r="D59" s="9">
        <v>59925.98</v>
      </c>
      <c r="E59" s="9">
        <v>59925.98</v>
      </c>
      <c r="F59" s="38">
        <v>0</v>
      </c>
      <c r="G59" t="s">
        <v>2441</v>
      </c>
      <c r="H59" t="s">
        <v>2442</v>
      </c>
      <c r="I59" t="s">
        <v>2443</v>
      </c>
    </row>
    <row r="60" spans="1:9" x14ac:dyDescent="0.25">
      <c r="A60" s="16">
        <v>57040</v>
      </c>
      <c r="B60" s="16" t="s">
        <v>2353</v>
      </c>
      <c r="C60" s="17" t="s">
        <v>2352</v>
      </c>
      <c r="D60" s="9">
        <v>5620.9</v>
      </c>
      <c r="E60" s="9">
        <v>5620.9</v>
      </c>
      <c r="F60" s="38">
        <v>0</v>
      </c>
      <c r="G60" t="s">
        <v>2473</v>
      </c>
      <c r="H60" t="s">
        <v>2474</v>
      </c>
      <c r="I60" t="s">
        <v>2475</v>
      </c>
    </row>
    <row r="61" spans="1:9" x14ac:dyDescent="0.25">
      <c r="A61" s="16">
        <v>57040</v>
      </c>
      <c r="B61" s="16" t="s">
        <v>2354</v>
      </c>
      <c r="C61" s="17" t="s">
        <v>2352</v>
      </c>
      <c r="D61" s="9">
        <v>11079.21</v>
      </c>
      <c r="E61" s="9">
        <v>11079.21</v>
      </c>
      <c r="F61" s="38">
        <v>0</v>
      </c>
      <c r="G61" t="s">
        <v>2480</v>
      </c>
    </row>
    <row r="62" spans="1:9" x14ac:dyDescent="0.25">
      <c r="A62" s="16">
        <v>57040</v>
      </c>
      <c r="B62" s="16" t="s">
        <v>2355</v>
      </c>
      <c r="C62" s="17" t="s">
        <v>2356</v>
      </c>
      <c r="D62" s="9">
        <v>-79838.06</v>
      </c>
      <c r="E62" s="9">
        <v>-79838.06</v>
      </c>
      <c r="F62" s="38">
        <v>0</v>
      </c>
      <c r="H62" t="s">
        <v>2481</v>
      </c>
      <c r="I62" s="11">
        <v>43457</v>
      </c>
    </row>
    <row r="63" spans="1:9" x14ac:dyDescent="0.25">
      <c r="A63" s="16">
        <v>57040</v>
      </c>
      <c r="B63" s="16" t="s">
        <v>2357</v>
      </c>
      <c r="C63" s="17" t="s">
        <v>2358</v>
      </c>
      <c r="D63" s="9">
        <v>68511.34</v>
      </c>
      <c r="E63" s="9">
        <v>68511.34</v>
      </c>
      <c r="F63" s="38">
        <v>0</v>
      </c>
      <c r="G63" t="s">
        <v>2447</v>
      </c>
      <c r="H63" t="s">
        <v>2448</v>
      </c>
      <c r="I63" t="s">
        <v>2449</v>
      </c>
    </row>
    <row r="64" spans="1:9" x14ac:dyDescent="0.25">
      <c r="A64" s="16">
        <v>57040</v>
      </c>
      <c r="B64" s="16" t="s">
        <v>2359</v>
      </c>
      <c r="C64" s="17" t="s">
        <v>2358</v>
      </c>
      <c r="D64" s="9">
        <v>358.58</v>
      </c>
      <c r="E64" s="9">
        <v>358.58</v>
      </c>
      <c r="F64" s="38">
        <v>0</v>
      </c>
      <c r="G64" t="s">
        <v>2453</v>
      </c>
      <c r="H64" t="s">
        <v>2454</v>
      </c>
      <c r="I64" t="s">
        <v>2455</v>
      </c>
    </row>
    <row r="65" spans="1:10" x14ac:dyDescent="0.25">
      <c r="A65" s="16">
        <v>57040</v>
      </c>
      <c r="B65" s="16" t="s">
        <v>2360</v>
      </c>
      <c r="C65" s="17" t="s">
        <v>2361</v>
      </c>
      <c r="D65" s="9">
        <v>1229.4000000000001</v>
      </c>
      <c r="E65" s="9">
        <v>1229.4000000000001</v>
      </c>
      <c r="F65" s="38">
        <v>0</v>
      </c>
      <c r="G65" t="s">
        <v>2450</v>
      </c>
      <c r="H65" t="s">
        <v>2451</v>
      </c>
      <c r="I65" t="s">
        <v>2452</v>
      </c>
    </row>
    <row r="66" spans="1:10" x14ac:dyDescent="0.25">
      <c r="A66" s="16">
        <v>57040</v>
      </c>
      <c r="B66" s="16" t="s">
        <v>2362</v>
      </c>
      <c r="C66" s="17" t="s">
        <v>2361</v>
      </c>
      <c r="D66" s="9">
        <v>157.27000000000001</v>
      </c>
      <c r="E66" s="9">
        <v>157.27000000000001</v>
      </c>
      <c r="F66" s="38">
        <v>0</v>
      </c>
      <c r="G66" t="s">
        <v>2450</v>
      </c>
      <c r="H66" t="s">
        <v>2451</v>
      </c>
      <c r="I66" t="s">
        <v>2452</v>
      </c>
    </row>
    <row r="67" spans="1:10" x14ac:dyDescent="0.25">
      <c r="A67" s="16">
        <v>57040</v>
      </c>
      <c r="B67" s="16" t="s">
        <v>2363</v>
      </c>
      <c r="C67" s="17" t="s">
        <v>2361</v>
      </c>
      <c r="D67" s="9">
        <v>262.13</v>
      </c>
      <c r="E67" s="9">
        <v>262.13</v>
      </c>
      <c r="F67" s="38">
        <v>0</v>
      </c>
      <c r="G67" t="s">
        <v>2450</v>
      </c>
      <c r="H67" t="s">
        <v>2451</v>
      </c>
      <c r="I67" t="s">
        <v>2452</v>
      </c>
    </row>
    <row r="68" spans="1:10" x14ac:dyDescent="0.25">
      <c r="A68" s="16">
        <v>57040</v>
      </c>
      <c r="B68" s="16" t="s">
        <v>2364</v>
      </c>
      <c r="C68" s="17" t="s">
        <v>2361</v>
      </c>
      <c r="D68" s="9">
        <v>56523.1</v>
      </c>
      <c r="E68" s="9">
        <v>56523.1</v>
      </c>
      <c r="F68" s="38">
        <v>0</v>
      </c>
      <c r="G68" t="s">
        <v>2450</v>
      </c>
      <c r="H68" t="s">
        <v>2451</v>
      </c>
      <c r="I68" t="s">
        <v>2452</v>
      </c>
    </row>
    <row r="69" spans="1:10" x14ac:dyDescent="0.25">
      <c r="A69" s="16">
        <v>57040</v>
      </c>
      <c r="B69" s="16" t="s">
        <v>2365</v>
      </c>
      <c r="C69" s="17" t="s">
        <v>2366</v>
      </c>
      <c r="D69" s="9">
        <v>365.18</v>
      </c>
      <c r="E69" s="9">
        <v>365.18</v>
      </c>
      <c r="F69" s="38">
        <v>0</v>
      </c>
      <c r="G69" t="s">
        <v>2456</v>
      </c>
      <c r="H69" t="s">
        <v>2457</v>
      </c>
      <c r="I69" t="s">
        <v>2458</v>
      </c>
    </row>
    <row r="70" spans="1:10" x14ac:dyDescent="0.25">
      <c r="A70" s="16">
        <v>57040</v>
      </c>
      <c r="B70" s="16" t="s">
        <v>2367</v>
      </c>
      <c r="C70" s="17" t="s">
        <v>2366</v>
      </c>
      <c r="D70" s="9">
        <v>34236</v>
      </c>
      <c r="E70" s="9">
        <v>34236</v>
      </c>
      <c r="F70" s="38">
        <v>0</v>
      </c>
      <c r="G70" t="s">
        <v>2456</v>
      </c>
      <c r="H70" t="s">
        <v>2457</v>
      </c>
      <c r="I70" t="s">
        <v>2458</v>
      </c>
    </row>
    <row r="71" spans="1:10" x14ac:dyDescent="0.25">
      <c r="A71" s="16">
        <v>57040</v>
      </c>
      <c r="B71" s="16" t="s">
        <v>2368</v>
      </c>
      <c r="C71" s="17" t="s">
        <v>2366</v>
      </c>
      <c r="D71" s="9">
        <v>5248.81</v>
      </c>
      <c r="E71" s="9">
        <v>5248.81</v>
      </c>
      <c r="F71" s="38">
        <v>0</v>
      </c>
      <c r="G71" t="s">
        <v>2459</v>
      </c>
      <c r="H71" t="s">
        <v>2460</v>
      </c>
      <c r="I71" t="s">
        <v>2461</v>
      </c>
    </row>
    <row r="72" spans="1:10" x14ac:dyDescent="0.25">
      <c r="A72" s="16">
        <v>57040</v>
      </c>
      <c r="B72" s="16" t="s">
        <v>2369</v>
      </c>
      <c r="C72" s="17" t="s">
        <v>2366</v>
      </c>
      <c r="D72" s="9">
        <v>11161</v>
      </c>
      <c r="E72" s="9">
        <v>11161</v>
      </c>
      <c r="F72" s="9">
        <v>0</v>
      </c>
      <c r="G72" s="81"/>
      <c r="H72" s="81" t="s">
        <v>2478</v>
      </c>
      <c r="I72" s="91">
        <v>43069</v>
      </c>
    </row>
    <row r="73" spans="1:10" x14ac:dyDescent="0.25">
      <c r="A73" s="16">
        <v>57040</v>
      </c>
      <c r="B73" s="16" t="s">
        <v>2370</v>
      </c>
      <c r="C73" s="17" t="s">
        <v>2371</v>
      </c>
      <c r="D73" s="9">
        <v>103490.73</v>
      </c>
      <c r="E73" s="9">
        <v>103490.73</v>
      </c>
      <c r="F73" s="38">
        <v>0</v>
      </c>
      <c r="G73">
        <v>93605582</v>
      </c>
      <c r="H73" t="s">
        <v>2476</v>
      </c>
      <c r="I73" t="s">
        <v>2477</v>
      </c>
    </row>
    <row r="74" spans="1:10" x14ac:dyDescent="0.25">
      <c r="A74" s="16">
        <v>57040</v>
      </c>
      <c r="B74" s="16" t="s">
        <v>2372</v>
      </c>
      <c r="C74" s="17" t="s">
        <v>2371</v>
      </c>
      <c r="D74" s="9">
        <v>199.5</v>
      </c>
      <c r="E74" s="9">
        <v>199.5</v>
      </c>
      <c r="F74" s="38">
        <v>0</v>
      </c>
      <c r="G74" t="s">
        <v>2462</v>
      </c>
      <c r="I74" t="s">
        <v>2463</v>
      </c>
      <c r="J74" t="s">
        <v>2479</v>
      </c>
    </row>
    <row r="75" spans="1:10" x14ac:dyDescent="0.25">
      <c r="A75" s="16">
        <v>57040</v>
      </c>
      <c r="B75" s="16" t="s">
        <v>2373</v>
      </c>
      <c r="C75" s="17" t="s">
        <v>2371</v>
      </c>
      <c r="D75" s="9">
        <v>24055.71</v>
      </c>
      <c r="E75" s="9">
        <v>24055.71</v>
      </c>
      <c r="F75" s="38">
        <v>0</v>
      </c>
      <c r="G75" t="s">
        <v>2462</v>
      </c>
      <c r="I75" t="s">
        <v>2463</v>
      </c>
      <c r="J75" t="s">
        <v>2479</v>
      </c>
    </row>
    <row r="76" spans="1:10" x14ac:dyDescent="0.25">
      <c r="A76" s="16">
        <v>57040</v>
      </c>
      <c r="B76" s="16" t="s">
        <v>2374</v>
      </c>
      <c r="C76" s="17" t="s">
        <v>2371</v>
      </c>
      <c r="D76" s="9">
        <v>13073.2</v>
      </c>
      <c r="E76" s="9">
        <v>13073.2</v>
      </c>
      <c r="F76" s="38">
        <v>0</v>
      </c>
      <c r="G76" t="s">
        <v>2483</v>
      </c>
    </row>
    <row r="77" spans="1:10" x14ac:dyDescent="0.25">
      <c r="A77" s="16">
        <v>57040</v>
      </c>
      <c r="B77" s="16" t="s">
        <v>2375</v>
      </c>
      <c r="C77" s="17" t="s">
        <v>2376</v>
      </c>
      <c r="D77" s="9">
        <v>-54735.53</v>
      </c>
      <c r="E77" s="9">
        <v>-54735.53</v>
      </c>
      <c r="F77" s="38">
        <v>0</v>
      </c>
      <c r="H77" t="s">
        <v>2484</v>
      </c>
      <c r="I77" s="11">
        <v>43464</v>
      </c>
    </row>
  </sheetData>
  <autoFilter ref="A10:I77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C1" workbookViewId="0">
      <selection activeCell="J66" sqref="J66"/>
    </sheetView>
  </sheetViews>
  <sheetFormatPr baseColWidth="10" defaultRowHeight="11.25" x14ac:dyDescent="0.2"/>
  <cols>
    <col min="1" max="3" width="11.42578125" style="52"/>
    <col min="4" max="4" width="15.7109375" style="52" bestFit="1" customWidth="1"/>
    <col min="5" max="9" width="11.42578125" style="52"/>
    <col min="10" max="10" width="13.85546875" style="52" bestFit="1" customWidth="1"/>
    <col min="11" max="16384" width="11.42578125" style="52"/>
  </cols>
  <sheetData>
    <row r="1" spans="1:17" x14ac:dyDescent="0.2">
      <c r="A1" s="57"/>
      <c r="B1" s="57"/>
      <c r="C1" s="57"/>
      <c r="D1" s="57"/>
      <c r="E1" s="57"/>
      <c r="F1" s="57"/>
      <c r="G1" s="57"/>
      <c r="H1" s="57"/>
      <c r="I1" s="57"/>
    </row>
    <row r="2" spans="1:17" x14ac:dyDescent="0.2">
      <c r="A2" s="58" t="s">
        <v>209</v>
      </c>
      <c r="B2" s="57"/>
      <c r="C2" s="57"/>
      <c r="D2" s="57"/>
      <c r="E2" s="57"/>
      <c r="F2" s="57"/>
      <c r="G2" s="57"/>
      <c r="H2" s="57"/>
      <c r="I2" s="57"/>
    </row>
    <row r="3" spans="1:17" x14ac:dyDescent="0.2">
      <c r="A3" s="57"/>
      <c r="B3" s="57"/>
      <c r="C3" s="57"/>
      <c r="D3" s="59">
        <f>SUM(D6:D1547)</f>
        <v>881123.44</v>
      </c>
      <c r="E3" s="60" t="s">
        <v>1</v>
      </c>
      <c r="F3" s="57"/>
      <c r="G3" s="57"/>
      <c r="H3" s="57"/>
      <c r="I3" s="57"/>
    </row>
    <row r="4" spans="1:17" x14ac:dyDescent="0.2">
      <c r="A4" s="61" t="s">
        <v>2</v>
      </c>
      <c r="B4" s="61" t="s">
        <v>2</v>
      </c>
      <c r="C4" s="61" t="s">
        <v>3</v>
      </c>
      <c r="D4" s="61" t="s">
        <v>4</v>
      </c>
      <c r="E4" s="61"/>
      <c r="F4" s="61"/>
      <c r="G4" s="61"/>
      <c r="H4" s="61"/>
      <c r="I4" s="61"/>
    </row>
    <row r="5" spans="1:17" x14ac:dyDescent="0.2">
      <c r="A5" s="61" t="s">
        <v>5</v>
      </c>
      <c r="B5" s="61" t="s">
        <v>3</v>
      </c>
      <c r="C5" s="61" t="s">
        <v>6</v>
      </c>
      <c r="D5" s="61" t="s">
        <v>7</v>
      </c>
      <c r="E5" s="61" t="s">
        <v>8</v>
      </c>
      <c r="F5" s="61" t="s">
        <v>9</v>
      </c>
      <c r="G5" s="61" t="s">
        <v>10</v>
      </c>
      <c r="H5" s="61" t="s">
        <v>11</v>
      </c>
      <c r="I5" s="61" t="s">
        <v>12</v>
      </c>
      <c r="N5" s="56" t="s">
        <v>1110</v>
      </c>
      <c r="O5" s="56" t="s">
        <v>1111</v>
      </c>
      <c r="P5" s="56" t="s">
        <v>1115</v>
      </c>
    </row>
    <row r="6" spans="1:17" x14ac:dyDescent="0.2">
      <c r="A6" s="16">
        <v>57040</v>
      </c>
      <c r="B6" s="16" t="s">
        <v>210</v>
      </c>
      <c r="C6" s="17" t="s">
        <v>211</v>
      </c>
      <c r="D6" s="18">
        <v>34.25</v>
      </c>
      <c r="E6" s="41">
        <v>34.25</v>
      </c>
      <c r="F6" s="18">
        <v>0</v>
      </c>
      <c r="G6" s="18">
        <v>0</v>
      </c>
      <c r="H6" s="18">
        <v>0</v>
      </c>
      <c r="I6" s="18">
        <v>0</v>
      </c>
      <c r="J6" s="52" t="s">
        <v>286</v>
      </c>
      <c r="K6" s="52" t="s">
        <v>287</v>
      </c>
      <c r="L6" s="52" t="s">
        <v>288</v>
      </c>
    </row>
    <row r="7" spans="1:17" x14ac:dyDescent="0.2">
      <c r="A7" s="16">
        <v>57040</v>
      </c>
      <c r="B7" s="16" t="s">
        <v>212</v>
      </c>
      <c r="C7" s="17" t="s">
        <v>211</v>
      </c>
      <c r="D7" s="18">
        <v>1139.98</v>
      </c>
      <c r="E7" s="41">
        <v>1139.98</v>
      </c>
      <c r="F7" s="18">
        <v>0</v>
      </c>
      <c r="G7" s="18">
        <v>0</v>
      </c>
      <c r="H7" s="18">
        <v>0</v>
      </c>
      <c r="I7" s="18">
        <v>0</v>
      </c>
      <c r="J7" s="52" t="s">
        <v>286</v>
      </c>
      <c r="K7" s="52" t="s">
        <v>287</v>
      </c>
      <c r="L7" s="52" t="s">
        <v>288</v>
      </c>
    </row>
    <row r="8" spans="1:17" x14ac:dyDescent="0.2">
      <c r="A8" s="16">
        <v>57040</v>
      </c>
      <c r="B8" s="16" t="s">
        <v>213</v>
      </c>
      <c r="C8" s="17" t="s">
        <v>211</v>
      </c>
      <c r="D8" s="18">
        <v>11295.62</v>
      </c>
      <c r="E8" s="41">
        <v>11295.62</v>
      </c>
      <c r="F8" s="18">
        <v>0</v>
      </c>
      <c r="G8" s="18">
        <v>0</v>
      </c>
      <c r="H8" s="18">
        <v>0</v>
      </c>
      <c r="I8" s="18">
        <v>0</v>
      </c>
      <c r="J8" s="52" t="s">
        <v>286</v>
      </c>
      <c r="K8" s="52" t="s">
        <v>287</v>
      </c>
      <c r="L8" s="52" t="s">
        <v>288</v>
      </c>
    </row>
    <row r="9" spans="1:17" x14ac:dyDescent="0.2">
      <c r="A9" s="16">
        <v>57040</v>
      </c>
      <c r="B9" s="16" t="s">
        <v>214</v>
      </c>
      <c r="C9" s="17" t="s">
        <v>215</v>
      </c>
      <c r="D9" s="18">
        <v>135740.6</v>
      </c>
      <c r="E9" s="41">
        <v>135740.6</v>
      </c>
      <c r="F9" s="18">
        <v>0</v>
      </c>
      <c r="G9" s="18">
        <v>0</v>
      </c>
      <c r="H9" s="18">
        <v>0</v>
      </c>
      <c r="I9" s="18">
        <v>0</v>
      </c>
      <c r="J9" s="52" t="s">
        <v>289</v>
      </c>
      <c r="K9" s="52" t="s">
        <v>290</v>
      </c>
      <c r="L9" s="52" t="s">
        <v>291</v>
      </c>
    </row>
    <row r="10" spans="1:17" x14ac:dyDescent="0.2">
      <c r="A10" s="16">
        <v>57040</v>
      </c>
      <c r="B10" s="16" t="s">
        <v>216</v>
      </c>
      <c r="C10" s="17" t="s">
        <v>215</v>
      </c>
      <c r="D10" s="18">
        <v>1246.58</v>
      </c>
      <c r="E10" s="41">
        <v>1246.58</v>
      </c>
      <c r="F10" s="18">
        <v>0</v>
      </c>
      <c r="G10" s="18">
        <v>0</v>
      </c>
      <c r="H10" s="18">
        <v>0</v>
      </c>
      <c r="I10" s="18">
        <v>0</v>
      </c>
      <c r="J10" s="62" t="s">
        <v>303</v>
      </c>
      <c r="K10" s="52" t="s">
        <v>301</v>
      </c>
      <c r="L10" s="52" t="s">
        <v>302</v>
      </c>
    </row>
    <row r="11" spans="1:17" x14ac:dyDescent="0.2">
      <c r="A11" s="16">
        <v>57040</v>
      </c>
      <c r="B11" s="16" t="s">
        <v>217</v>
      </c>
      <c r="C11" s="17" t="s">
        <v>218</v>
      </c>
      <c r="D11" s="18">
        <v>4931.8</v>
      </c>
      <c r="E11" s="41">
        <v>4931.8</v>
      </c>
      <c r="F11" s="18">
        <v>0</v>
      </c>
      <c r="G11" s="18">
        <v>0</v>
      </c>
      <c r="H11" s="18">
        <v>0</v>
      </c>
      <c r="I11" s="18">
        <v>0</v>
      </c>
      <c r="J11" s="52" t="s">
        <v>292</v>
      </c>
      <c r="K11" s="52" t="s">
        <v>293</v>
      </c>
      <c r="L11" s="52" t="s">
        <v>294</v>
      </c>
    </row>
    <row r="12" spans="1:17" x14ac:dyDescent="0.2">
      <c r="A12" s="16">
        <v>57040</v>
      </c>
      <c r="B12" s="16" t="s">
        <v>219</v>
      </c>
      <c r="C12" s="17" t="s">
        <v>218</v>
      </c>
      <c r="D12" s="18">
        <v>77.33</v>
      </c>
      <c r="E12" s="41">
        <v>77.33</v>
      </c>
      <c r="F12" s="18">
        <v>0</v>
      </c>
      <c r="G12" s="18">
        <v>0</v>
      </c>
      <c r="H12" s="18">
        <v>0</v>
      </c>
      <c r="I12" s="18">
        <v>0</v>
      </c>
      <c r="J12" s="52" t="s">
        <v>292</v>
      </c>
      <c r="K12" s="52" t="s">
        <v>293</v>
      </c>
      <c r="L12" s="52" t="s">
        <v>294</v>
      </c>
    </row>
    <row r="13" spans="1:17" x14ac:dyDescent="0.2">
      <c r="A13" s="16">
        <v>57040</v>
      </c>
      <c r="B13" s="16" t="s">
        <v>220</v>
      </c>
      <c r="C13" s="17" t="s">
        <v>218</v>
      </c>
      <c r="D13" s="18">
        <v>63367.41</v>
      </c>
      <c r="E13" s="41">
        <v>63367.41</v>
      </c>
      <c r="F13" s="18">
        <v>0</v>
      </c>
      <c r="G13" s="18">
        <v>0</v>
      </c>
      <c r="H13" s="18">
        <v>0</v>
      </c>
      <c r="I13" s="18">
        <v>0</v>
      </c>
      <c r="J13" s="52" t="s">
        <v>292</v>
      </c>
      <c r="K13" s="52" t="s">
        <v>293</v>
      </c>
      <c r="L13" s="52" t="s">
        <v>294</v>
      </c>
    </row>
    <row r="14" spans="1:17" x14ac:dyDescent="0.2">
      <c r="A14" s="16">
        <v>57040</v>
      </c>
      <c r="B14" s="16" t="s">
        <v>221</v>
      </c>
      <c r="C14" s="17" t="s">
        <v>222</v>
      </c>
      <c r="D14" s="18">
        <v>-25766.12</v>
      </c>
      <c r="E14" s="41">
        <v>-25766.12</v>
      </c>
      <c r="F14" s="18">
        <v>0</v>
      </c>
      <c r="G14" s="18">
        <v>0</v>
      </c>
      <c r="H14" s="18">
        <v>0</v>
      </c>
      <c r="I14" s="18">
        <v>0</v>
      </c>
      <c r="K14" s="52" t="s">
        <v>317</v>
      </c>
      <c r="L14" s="63">
        <v>42779</v>
      </c>
      <c r="N14" s="52" t="s">
        <v>1117</v>
      </c>
      <c r="O14" s="53">
        <v>25766.14</v>
      </c>
      <c r="P14" s="53">
        <f>+E14+O14</f>
        <v>2.0000000000436557E-2</v>
      </c>
    </row>
    <row r="15" spans="1:17" x14ac:dyDescent="0.2">
      <c r="A15" s="16">
        <v>57040</v>
      </c>
      <c r="B15" s="16" t="s">
        <v>223</v>
      </c>
      <c r="C15" s="17" t="s">
        <v>224</v>
      </c>
      <c r="D15" s="18">
        <v>6293.55</v>
      </c>
      <c r="E15" s="41">
        <v>6293.55</v>
      </c>
      <c r="F15" s="18">
        <v>0</v>
      </c>
      <c r="G15" s="18">
        <v>0</v>
      </c>
      <c r="H15" s="18">
        <v>0</v>
      </c>
      <c r="I15" s="18">
        <v>0</v>
      </c>
      <c r="J15" s="64"/>
      <c r="K15" s="64" t="s">
        <v>988</v>
      </c>
      <c r="L15" s="64" t="s">
        <v>354</v>
      </c>
      <c r="M15" s="64">
        <v>1436.43</v>
      </c>
      <c r="N15" s="65">
        <f>+E15-M15</f>
        <v>4857.12</v>
      </c>
      <c r="O15" s="52">
        <v>5934.69</v>
      </c>
      <c r="P15" s="54">
        <f>+E15-O15</f>
        <v>358.86000000000058</v>
      </c>
      <c r="Q15" s="54"/>
    </row>
    <row r="16" spans="1:17" x14ac:dyDescent="0.2">
      <c r="A16" s="16">
        <v>57040</v>
      </c>
      <c r="B16" s="16" t="s">
        <v>225</v>
      </c>
      <c r="C16" s="17" t="s">
        <v>224</v>
      </c>
      <c r="D16" s="18">
        <v>83079.100000000006</v>
      </c>
      <c r="E16" s="41">
        <v>83079.100000000006</v>
      </c>
      <c r="F16" s="18">
        <v>0</v>
      </c>
      <c r="G16" s="18">
        <v>0</v>
      </c>
      <c r="H16" s="18">
        <v>0</v>
      </c>
      <c r="I16" s="18">
        <v>0</v>
      </c>
      <c r="J16" s="52" t="s">
        <v>295</v>
      </c>
      <c r="K16" s="52" t="s">
        <v>296</v>
      </c>
      <c r="L16" s="52" t="s">
        <v>297</v>
      </c>
    </row>
    <row r="17" spans="1:17" x14ac:dyDescent="0.2">
      <c r="A17" s="16">
        <v>57040</v>
      </c>
      <c r="B17" s="16" t="s">
        <v>226</v>
      </c>
      <c r="C17" s="17" t="s">
        <v>227</v>
      </c>
      <c r="D17" s="18">
        <v>44103.199999999997</v>
      </c>
      <c r="E17" s="41">
        <v>44103.199999999997</v>
      </c>
      <c r="F17" s="18">
        <v>0</v>
      </c>
      <c r="G17" s="18">
        <v>0</v>
      </c>
      <c r="H17" s="18">
        <v>0</v>
      </c>
      <c r="I17" s="18">
        <v>0</v>
      </c>
      <c r="J17" s="18">
        <v>92996122</v>
      </c>
      <c r="K17" s="64" t="s">
        <v>355</v>
      </c>
      <c r="L17" s="64" t="s">
        <v>356</v>
      </c>
      <c r="M17" s="64" t="s">
        <v>357</v>
      </c>
    </row>
    <row r="18" spans="1:17" x14ac:dyDescent="0.2">
      <c r="A18" s="16">
        <v>57040</v>
      </c>
      <c r="B18" s="16" t="s">
        <v>228</v>
      </c>
      <c r="C18" s="17" t="s">
        <v>227</v>
      </c>
      <c r="D18" s="18">
        <v>45625.85</v>
      </c>
      <c r="E18" s="41">
        <v>45625.85</v>
      </c>
      <c r="F18" s="18">
        <v>0</v>
      </c>
      <c r="G18" s="18">
        <v>0</v>
      </c>
      <c r="H18" s="18">
        <v>0</v>
      </c>
      <c r="I18" s="18">
        <v>0</v>
      </c>
      <c r="J18" s="52" t="s">
        <v>298</v>
      </c>
      <c r="K18" s="52" t="s">
        <v>299</v>
      </c>
      <c r="L18" s="52" t="s">
        <v>300</v>
      </c>
    </row>
    <row r="19" spans="1:17" x14ac:dyDescent="0.2">
      <c r="A19" s="16">
        <v>57040</v>
      </c>
      <c r="B19" s="16" t="s">
        <v>229</v>
      </c>
      <c r="C19" s="17" t="s">
        <v>227</v>
      </c>
      <c r="D19" s="18">
        <v>186.23</v>
      </c>
      <c r="E19" s="41">
        <v>186.23</v>
      </c>
      <c r="F19" s="18">
        <v>0</v>
      </c>
      <c r="G19" s="18">
        <v>0</v>
      </c>
      <c r="H19" s="18">
        <v>0</v>
      </c>
      <c r="I19" s="18">
        <v>0</v>
      </c>
      <c r="J19" s="52" t="s">
        <v>307</v>
      </c>
      <c r="K19" s="52" t="s">
        <v>308</v>
      </c>
      <c r="L19" s="52" t="s">
        <v>309</v>
      </c>
    </row>
    <row r="20" spans="1:17" x14ac:dyDescent="0.2">
      <c r="A20" s="16">
        <v>57040</v>
      </c>
      <c r="B20" s="16" t="s">
        <v>230</v>
      </c>
      <c r="C20" s="17" t="s">
        <v>231</v>
      </c>
      <c r="D20" s="18">
        <v>25661.4</v>
      </c>
      <c r="E20" s="41">
        <v>25661.4</v>
      </c>
      <c r="F20" s="18">
        <v>0</v>
      </c>
      <c r="G20" s="18">
        <v>0</v>
      </c>
      <c r="H20" s="18">
        <v>0</v>
      </c>
      <c r="I20" s="18">
        <v>0</v>
      </c>
      <c r="J20" s="64" t="s">
        <v>358</v>
      </c>
      <c r="K20" s="64" t="s">
        <v>359</v>
      </c>
      <c r="L20" s="64" t="s">
        <v>360</v>
      </c>
      <c r="M20" s="64" t="s">
        <v>357</v>
      </c>
      <c r="N20" s="66">
        <f>10094.38+5649.99+9917.04</f>
        <v>25661.41</v>
      </c>
    </row>
    <row r="21" spans="1:17" x14ac:dyDescent="0.2">
      <c r="A21" s="16">
        <v>57040</v>
      </c>
      <c r="B21" s="16" t="s">
        <v>232</v>
      </c>
      <c r="C21" s="17" t="s">
        <v>231</v>
      </c>
      <c r="D21" s="18">
        <v>1105.33</v>
      </c>
      <c r="E21" s="41">
        <v>1105.33</v>
      </c>
      <c r="F21" s="18">
        <v>0</v>
      </c>
      <c r="G21" s="18">
        <v>0</v>
      </c>
      <c r="H21" s="18">
        <v>0</v>
      </c>
      <c r="I21" s="18">
        <v>0</v>
      </c>
      <c r="J21" s="52" t="s">
        <v>304</v>
      </c>
      <c r="K21" s="52" t="s">
        <v>305</v>
      </c>
      <c r="L21" s="52" t="s">
        <v>306</v>
      </c>
    </row>
    <row r="22" spans="1:17" x14ac:dyDescent="0.2">
      <c r="A22" s="16">
        <v>57040</v>
      </c>
      <c r="B22" s="16" t="s">
        <v>233</v>
      </c>
      <c r="C22" s="17" t="s">
        <v>231</v>
      </c>
      <c r="D22" s="18">
        <v>34323.879999999997</v>
      </c>
      <c r="E22" s="41">
        <v>34323.879999999997</v>
      </c>
      <c r="F22" s="18">
        <v>0</v>
      </c>
      <c r="G22" s="18">
        <v>0</v>
      </c>
      <c r="H22" s="18">
        <v>0</v>
      </c>
      <c r="I22" s="18">
        <v>0</v>
      </c>
      <c r="J22" s="52" t="s">
        <v>304</v>
      </c>
      <c r="K22" s="52" t="s">
        <v>305</v>
      </c>
      <c r="L22" s="52" t="s">
        <v>306</v>
      </c>
    </row>
    <row r="23" spans="1:17" x14ac:dyDescent="0.2">
      <c r="A23" s="16">
        <v>57040</v>
      </c>
      <c r="B23" s="16" t="s">
        <v>234</v>
      </c>
      <c r="C23" s="17" t="s">
        <v>235</v>
      </c>
      <c r="D23" s="18">
        <v>45011.4</v>
      </c>
      <c r="E23" s="41">
        <v>45011.4</v>
      </c>
      <c r="F23" s="18">
        <v>0</v>
      </c>
      <c r="G23" s="18">
        <v>0</v>
      </c>
      <c r="H23" s="18">
        <v>0</v>
      </c>
      <c r="I23" s="18">
        <v>0</v>
      </c>
      <c r="J23" s="52" t="s">
        <v>310</v>
      </c>
      <c r="K23" s="52" t="s">
        <v>311</v>
      </c>
      <c r="L23" s="52" t="s">
        <v>312</v>
      </c>
    </row>
    <row r="24" spans="1:17" x14ac:dyDescent="0.2">
      <c r="A24" s="16">
        <v>57040</v>
      </c>
      <c r="B24" s="16" t="s">
        <v>236</v>
      </c>
      <c r="C24" s="17" t="s">
        <v>235</v>
      </c>
      <c r="D24" s="18">
        <v>818.81</v>
      </c>
      <c r="E24" s="41">
        <v>818.81</v>
      </c>
      <c r="F24" s="18">
        <v>0</v>
      </c>
      <c r="G24" s="18">
        <v>0</v>
      </c>
      <c r="H24" s="18">
        <v>0</v>
      </c>
      <c r="I24" s="18">
        <v>0</v>
      </c>
      <c r="J24" s="52" t="s">
        <v>313</v>
      </c>
      <c r="K24" s="52" t="s">
        <v>314</v>
      </c>
      <c r="L24" s="52" t="s">
        <v>315</v>
      </c>
    </row>
    <row r="25" spans="1:17" x14ac:dyDescent="0.2">
      <c r="A25" s="16">
        <v>57040</v>
      </c>
      <c r="B25" s="16" t="s">
        <v>237</v>
      </c>
      <c r="C25" s="17" t="s">
        <v>238</v>
      </c>
      <c r="D25" s="18">
        <v>-1599</v>
      </c>
      <c r="E25" s="41">
        <v>-1599</v>
      </c>
      <c r="F25" s="18">
        <v>0</v>
      </c>
      <c r="G25" s="18">
        <v>0</v>
      </c>
      <c r="H25" s="18">
        <v>0</v>
      </c>
      <c r="I25" s="18">
        <v>0</v>
      </c>
      <c r="K25" s="52" t="s">
        <v>316</v>
      </c>
      <c r="L25" s="63">
        <v>42779</v>
      </c>
      <c r="N25" s="52" t="s">
        <v>1116</v>
      </c>
      <c r="O25" s="53">
        <v>1599.01</v>
      </c>
      <c r="P25" s="53">
        <f>+O25+E25</f>
        <v>9.9999999999909051E-3</v>
      </c>
    </row>
    <row r="26" spans="1:17" x14ac:dyDescent="0.2">
      <c r="A26" s="16">
        <v>57040</v>
      </c>
      <c r="B26" s="16" t="s">
        <v>239</v>
      </c>
      <c r="C26" s="17" t="s">
        <v>240</v>
      </c>
      <c r="D26" s="18">
        <v>930.2</v>
      </c>
      <c r="E26" s="41">
        <v>930.2</v>
      </c>
      <c r="F26" s="18">
        <v>0</v>
      </c>
      <c r="G26" s="18">
        <v>0</v>
      </c>
      <c r="H26" s="18">
        <v>0</v>
      </c>
      <c r="I26" s="18">
        <v>0</v>
      </c>
      <c r="J26" s="52" t="s">
        <v>318</v>
      </c>
      <c r="K26" s="52" t="s">
        <v>319</v>
      </c>
      <c r="L26" s="52" t="s">
        <v>320</v>
      </c>
    </row>
    <row r="27" spans="1:17" x14ac:dyDescent="0.2">
      <c r="A27" s="16">
        <v>57040</v>
      </c>
      <c r="B27" s="16" t="s">
        <v>241</v>
      </c>
      <c r="C27" s="17" t="s">
        <v>240</v>
      </c>
      <c r="D27" s="18">
        <v>455.33</v>
      </c>
      <c r="E27" s="41">
        <v>455.33</v>
      </c>
      <c r="F27" s="18">
        <v>0</v>
      </c>
      <c r="G27" s="18">
        <v>0</v>
      </c>
      <c r="H27" s="18">
        <v>0</v>
      </c>
      <c r="I27" s="18">
        <v>0</v>
      </c>
      <c r="J27" s="52" t="s">
        <v>318</v>
      </c>
      <c r="K27" s="52" t="s">
        <v>319</v>
      </c>
      <c r="L27" s="52" t="s">
        <v>320</v>
      </c>
    </row>
    <row r="28" spans="1:17" x14ac:dyDescent="0.2">
      <c r="A28" s="16">
        <v>57040</v>
      </c>
      <c r="B28" s="16" t="s">
        <v>242</v>
      </c>
      <c r="C28" s="17" t="s">
        <v>240</v>
      </c>
      <c r="D28" s="18">
        <v>55290.76</v>
      </c>
      <c r="E28" s="41">
        <v>55290.76</v>
      </c>
      <c r="F28" s="18">
        <v>0</v>
      </c>
      <c r="G28" s="18">
        <v>0</v>
      </c>
      <c r="H28" s="18">
        <v>0</v>
      </c>
      <c r="I28" s="18">
        <v>0</v>
      </c>
      <c r="J28" s="52" t="s">
        <v>318</v>
      </c>
      <c r="K28" s="52" t="s">
        <v>319</v>
      </c>
      <c r="L28" s="52" t="s">
        <v>320</v>
      </c>
    </row>
    <row r="29" spans="1:17" x14ac:dyDescent="0.2">
      <c r="A29" s="16">
        <v>57040</v>
      </c>
      <c r="B29" s="16" t="s">
        <v>243</v>
      </c>
      <c r="C29" s="17" t="s">
        <v>244</v>
      </c>
      <c r="D29" s="18">
        <v>19719.87</v>
      </c>
      <c r="E29" s="41">
        <v>19719.87</v>
      </c>
      <c r="F29" s="18">
        <v>0</v>
      </c>
      <c r="G29" s="18">
        <v>0</v>
      </c>
      <c r="H29" s="18">
        <v>0</v>
      </c>
      <c r="I29" s="18">
        <v>0</v>
      </c>
      <c r="J29" s="52" t="s">
        <v>321</v>
      </c>
      <c r="K29" s="52" t="s">
        <v>322</v>
      </c>
      <c r="L29" s="52" t="s">
        <v>323</v>
      </c>
    </row>
    <row r="30" spans="1:17" x14ac:dyDescent="0.2">
      <c r="A30" s="16">
        <v>57040</v>
      </c>
      <c r="B30" s="16" t="s">
        <v>245</v>
      </c>
      <c r="C30" s="17" t="s">
        <v>244</v>
      </c>
      <c r="D30" s="18">
        <v>925.61</v>
      </c>
      <c r="E30" s="41">
        <v>925.61</v>
      </c>
      <c r="F30" s="18">
        <v>0</v>
      </c>
      <c r="G30" s="18">
        <v>0</v>
      </c>
      <c r="H30" s="18">
        <v>0</v>
      </c>
      <c r="I30" s="18">
        <v>0</v>
      </c>
      <c r="J30" s="52" t="s">
        <v>324</v>
      </c>
      <c r="K30" s="52" t="s">
        <v>325</v>
      </c>
      <c r="L30" s="52" t="s">
        <v>326</v>
      </c>
    </row>
    <row r="31" spans="1:17" x14ac:dyDescent="0.2">
      <c r="A31" s="16">
        <v>57040</v>
      </c>
      <c r="B31" s="16" t="s">
        <v>246</v>
      </c>
      <c r="C31" s="17" t="s">
        <v>244</v>
      </c>
      <c r="D31" s="18">
        <v>-6329.02</v>
      </c>
      <c r="E31" s="41">
        <v>-6329.02</v>
      </c>
      <c r="F31" s="18">
        <v>0</v>
      </c>
      <c r="G31" s="18">
        <v>0</v>
      </c>
      <c r="H31" s="18">
        <v>0</v>
      </c>
      <c r="I31" s="18">
        <v>0</v>
      </c>
      <c r="K31" s="52" t="s">
        <v>386</v>
      </c>
      <c r="L31" s="63">
        <v>42786</v>
      </c>
    </row>
    <row r="32" spans="1:17" x14ac:dyDescent="0.2">
      <c r="A32" s="16">
        <v>57040</v>
      </c>
      <c r="B32" s="16" t="s">
        <v>247</v>
      </c>
      <c r="C32" s="17" t="s">
        <v>248</v>
      </c>
      <c r="D32" s="18">
        <v>146367.73000000001</v>
      </c>
      <c r="E32" s="41">
        <v>146367.73000000001</v>
      </c>
      <c r="F32" s="18">
        <v>0</v>
      </c>
      <c r="G32" s="18">
        <v>0</v>
      </c>
      <c r="H32" s="18">
        <v>0</v>
      </c>
      <c r="I32" s="18">
        <v>0</v>
      </c>
      <c r="J32" s="64"/>
      <c r="K32" s="64" t="s">
        <v>390</v>
      </c>
      <c r="L32" s="64" t="s">
        <v>391</v>
      </c>
      <c r="M32" s="64" t="s">
        <v>387</v>
      </c>
      <c r="N32" s="64"/>
      <c r="O32" s="67">
        <f>+E32-69319.84</f>
        <v>77047.890000000014</v>
      </c>
      <c r="P32" s="68">
        <f>53824.65+12564.54</f>
        <v>66389.19</v>
      </c>
      <c r="Q32" s="54">
        <f>+O32-P32</f>
        <v>10658.700000000012</v>
      </c>
    </row>
    <row r="33" spans="1:16" x14ac:dyDescent="0.2">
      <c r="A33" s="16">
        <v>57040</v>
      </c>
      <c r="B33" s="16" t="s">
        <v>249</v>
      </c>
      <c r="C33" s="17" t="s">
        <v>248</v>
      </c>
      <c r="D33" s="18">
        <v>43192.14</v>
      </c>
      <c r="E33" s="41">
        <v>43192.14</v>
      </c>
      <c r="F33" s="18">
        <v>0</v>
      </c>
      <c r="G33" s="18">
        <v>0</v>
      </c>
      <c r="H33" s="18">
        <v>0</v>
      </c>
      <c r="I33" s="18">
        <v>0</v>
      </c>
      <c r="J33" s="52" t="s">
        <v>327</v>
      </c>
      <c r="K33" s="52" t="s">
        <v>328</v>
      </c>
      <c r="L33" s="52" t="s">
        <v>329</v>
      </c>
    </row>
    <row r="34" spans="1:16" x14ac:dyDescent="0.2">
      <c r="A34" s="16">
        <v>57040</v>
      </c>
      <c r="B34" s="16" t="s">
        <v>250</v>
      </c>
      <c r="C34" s="17" t="s">
        <v>248</v>
      </c>
      <c r="D34" s="18">
        <v>194.85</v>
      </c>
      <c r="E34" s="41">
        <v>194.85</v>
      </c>
      <c r="F34" s="18">
        <v>0</v>
      </c>
      <c r="G34" s="18">
        <v>0</v>
      </c>
      <c r="H34" s="18">
        <v>0</v>
      </c>
      <c r="I34" s="18">
        <v>0</v>
      </c>
      <c r="J34" s="52" t="s">
        <v>336</v>
      </c>
      <c r="K34" s="52" t="s">
        <v>337</v>
      </c>
      <c r="L34" s="52" t="s">
        <v>338</v>
      </c>
    </row>
    <row r="35" spans="1:16" x14ac:dyDescent="0.2">
      <c r="A35" s="16">
        <v>57040</v>
      </c>
      <c r="B35" s="16" t="s">
        <v>251</v>
      </c>
      <c r="C35" s="17" t="s">
        <v>248</v>
      </c>
      <c r="D35" s="18">
        <v>719.28</v>
      </c>
      <c r="E35" s="41">
        <v>719.28</v>
      </c>
      <c r="F35" s="18">
        <v>0</v>
      </c>
      <c r="G35" s="18">
        <v>0</v>
      </c>
      <c r="H35" s="18">
        <v>0</v>
      </c>
      <c r="I35" s="18">
        <v>0</v>
      </c>
      <c r="J35" s="52" t="s">
        <v>330</v>
      </c>
      <c r="K35" s="52" t="s">
        <v>331</v>
      </c>
      <c r="L35" s="52" t="s">
        <v>332</v>
      </c>
    </row>
    <row r="36" spans="1:16" x14ac:dyDescent="0.2">
      <c r="A36" s="16">
        <v>57040</v>
      </c>
      <c r="B36" s="16" t="s">
        <v>252</v>
      </c>
      <c r="C36" s="17" t="s">
        <v>248</v>
      </c>
      <c r="D36" s="18">
        <v>719.28</v>
      </c>
      <c r="E36" s="41">
        <v>719.28</v>
      </c>
      <c r="F36" s="18">
        <v>0</v>
      </c>
      <c r="G36" s="18">
        <v>0</v>
      </c>
      <c r="H36" s="18">
        <v>0</v>
      </c>
      <c r="I36" s="18">
        <v>0</v>
      </c>
      <c r="J36" s="52" t="s">
        <v>330</v>
      </c>
      <c r="K36" s="52" t="s">
        <v>331</v>
      </c>
      <c r="L36" s="52" t="s">
        <v>332</v>
      </c>
    </row>
    <row r="37" spans="1:16" x14ac:dyDescent="0.2">
      <c r="A37" s="16">
        <v>57040</v>
      </c>
      <c r="B37" s="16" t="s">
        <v>253</v>
      </c>
      <c r="C37" s="17" t="s">
        <v>254</v>
      </c>
      <c r="D37" s="18">
        <v>20593.43</v>
      </c>
      <c r="E37" s="41">
        <v>20593.43</v>
      </c>
      <c r="F37" s="18">
        <v>0</v>
      </c>
      <c r="G37" s="18">
        <v>0</v>
      </c>
      <c r="H37" s="18">
        <v>0</v>
      </c>
      <c r="I37" s="18">
        <v>0</v>
      </c>
      <c r="J37" s="52" t="s">
        <v>333</v>
      </c>
      <c r="K37" s="52" t="s">
        <v>334</v>
      </c>
      <c r="L37" s="52" t="s">
        <v>335</v>
      </c>
    </row>
    <row r="38" spans="1:16" x14ac:dyDescent="0.2">
      <c r="A38" s="16">
        <v>57040</v>
      </c>
      <c r="B38" s="16" t="s">
        <v>255</v>
      </c>
      <c r="C38" s="17" t="s">
        <v>256</v>
      </c>
      <c r="D38" s="18">
        <v>59219.360000000001</v>
      </c>
      <c r="E38" s="41">
        <v>59219.360000000001</v>
      </c>
      <c r="F38" s="18">
        <v>0</v>
      </c>
      <c r="G38" s="18">
        <v>0</v>
      </c>
      <c r="H38" s="18">
        <v>0</v>
      </c>
      <c r="I38" s="18">
        <v>0</v>
      </c>
      <c r="J38" s="52" t="s">
        <v>339</v>
      </c>
      <c r="K38" s="52" t="s">
        <v>340</v>
      </c>
      <c r="L38" s="52" t="s">
        <v>341</v>
      </c>
    </row>
    <row r="39" spans="1:16" x14ac:dyDescent="0.2">
      <c r="A39" s="16">
        <v>57040</v>
      </c>
      <c r="B39" s="16" t="s">
        <v>257</v>
      </c>
      <c r="C39" s="17" t="s">
        <v>258</v>
      </c>
      <c r="D39" s="18">
        <v>-70925.279999999999</v>
      </c>
      <c r="E39" s="41">
        <v>-70925.279999999999</v>
      </c>
      <c r="F39" s="18">
        <v>0</v>
      </c>
      <c r="G39" s="18">
        <v>0</v>
      </c>
      <c r="H39" s="18">
        <v>0</v>
      </c>
      <c r="I39" s="18">
        <v>0</v>
      </c>
      <c r="J39" s="68"/>
      <c r="K39" s="52" t="s">
        <v>1143</v>
      </c>
      <c r="L39" s="55">
        <v>42786</v>
      </c>
      <c r="N39" s="52" t="s">
        <v>1121</v>
      </c>
      <c r="O39" s="53">
        <v>71128</v>
      </c>
      <c r="P39" s="53">
        <f>+O39+E39</f>
        <v>202.72000000000116</v>
      </c>
    </row>
    <row r="40" spans="1:16" x14ac:dyDescent="0.2">
      <c r="A40" s="16">
        <v>57040</v>
      </c>
      <c r="B40" s="16" t="s">
        <v>259</v>
      </c>
      <c r="C40" s="17" t="s">
        <v>260</v>
      </c>
      <c r="D40" s="18">
        <v>116252.81</v>
      </c>
      <c r="E40" s="41">
        <v>116252.81</v>
      </c>
      <c r="F40" s="18">
        <v>0</v>
      </c>
      <c r="G40" s="18">
        <v>0</v>
      </c>
      <c r="H40" s="18">
        <v>0</v>
      </c>
      <c r="I40" s="18">
        <v>0</v>
      </c>
      <c r="J40" s="18">
        <v>92970681</v>
      </c>
      <c r="K40" s="64" t="s">
        <v>388</v>
      </c>
      <c r="L40" s="64" t="s">
        <v>389</v>
      </c>
      <c r="M40" s="18">
        <f>44103.2+22297.75</f>
        <v>66400.95</v>
      </c>
      <c r="N40" s="28">
        <f>+E40-M40</f>
        <v>49851.86</v>
      </c>
      <c r="O40" s="18"/>
    </row>
    <row r="41" spans="1:16" x14ac:dyDescent="0.2">
      <c r="A41" s="16">
        <v>57040</v>
      </c>
      <c r="B41" s="16" t="s">
        <v>261</v>
      </c>
      <c r="C41" s="17" t="s">
        <v>260</v>
      </c>
      <c r="D41" s="18">
        <v>736.89</v>
      </c>
      <c r="E41" s="41">
        <v>736.89</v>
      </c>
      <c r="F41" s="18">
        <v>0</v>
      </c>
      <c r="G41" s="18">
        <v>0</v>
      </c>
      <c r="H41" s="18">
        <v>0</v>
      </c>
      <c r="I41" s="18">
        <v>0</v>
      </c>
      <c r="J41" s="52" t="s">
        <v>345</v>
      </c>
      <c r="K41" s="52" t="s">
        <v>346</v>
      </c>
      <c r="L41" s="52" t="s">
        <v>347</v>
      </c>
    </row>
    <row r="42" spans="1:16" x14ac:dyDescent="0.2">
      <c r="A42" s="16">
        <v>57040</v>
      </c>
      <c r="B42" s="16" t="s">
        <v>262</v>
      </c>
      <c r="C42" s="17" t="s">
        <v>263</v>
      </c>
      <c r="D42" s="18">
        <v>11.48</v>
      </c>
      <c r="E42" s="41">
        <v>11.48</v>
      </c>
      <c r="F42" s="18">
        <v>0</v>
      </c>
      <c r="G42" s="18">
        <v>0</v>
      </c>
      <c r="H42" s="18">
        <v>0</v>
      </c>
      <c r="I42" s="18">
        <v>0</v>
      </c>
      <c r="J42" s="52" t="s">
        <v>367</v>
      </c>
      <c r="K42" s="52" t="s">
        <v>368</v>
      </c>
      <c r="L42" s="52" t="s">
        <v>369</v>
      </c>
    </row>
    <row r="43" spans="1:16" x14ac:dyDescent="0.2">
      <c r="A43" s="16">
        <v>57040</v>
      </c>
      <c r="B43" s="16" t="s">
        <v>264</v>
      </c>
      <c r="C43" s="17" t="s">
        <v>265</v>
      </c>
      <c r="D43" s="18">
        <v>44807.41</v>
      </c>
      <c r="E43" s="41">
        <v>44807.41</v>
      </c>
      <c r="F43" s="18">
        <v>0</v>
      </c>
      <c r="G43" s="18">
        <v>0</v>
      </c>
      <c r="H43" s="18">
        <v>0</v>
      </c>
      <c r="I43" s="18">
        <v>0</v>
      </c>
      <c r="J43" s="52" t="s">
        <v>342</v>
      </c>
      <c r="K43" s="52" t="s">
        <v>343</v>
      </c>
      <c r="L43" s="52" t="s">
        <v>344</v>
      </c>
    </row>
    <row r="44" spans="1:16" x14ac:dyDescent="0.2">
      <c r="A44" s="16">
        <v>57040</v>
      </c>
      <c r="B44" s="16" t="s">
        <v>266</v>
      </c>
      <c r="C44" s="17" t="s">
        <v>265</v>
      </c>
      <c r="D44" s="18">
        <v>71.2</v>
      </c>
      <c r="E44" s="41">
        <v>71.2</v>
      </c>
      <c r="F44" s="18">
        <v>0</v>
      </c>
      <c r="G44" s="18">
        <v>0</v>
      </c>
      <c r="H44" s="18">
        <v>0</v>
      </c>
      <c r="I44" s="18">
        <v>0</v>
      </c>
      <c r="J44" s="52" t="s">
        <v>378</v>
      </c>
      <c r="K44" s="52" t="s">
        <v>379</v>
      </c>
      <c r="L44" s="52" t="s">
        <v>380</v>
      </c>
    </row>
    <row r="45" spans="1:16" x14ac:dyDescent="0.2">
      <c r="A45" s="16">
        <v>57040</v>
      </c>
      <c r="B45" s="16" t="s">
        <v>267</v>
      </c>
      <c r="C45" s="17" t="s">
        <v>268</v>
      </c>
      <c r="D45" s="18">
        <v>45106.15</v>
      </c>
      <c r="E45" s="41">
        <v>45106.15</v>
      </c>
      <c r="F45" s="18">
        <v>0</v>
      </c>
      <c r="G45" s="18">
        <v>0</v>
      </c>
      <c r="H45" s="18">
        <v>0</v>
      </c>
      <c r="I45" s="18">
        <v>0</v>
      </c>
      <c r="J45" s="52" t="s">
        <v>348</v>
      </c>
      <c r="K45" s="52" t="s">
        <v>349</v>
      </c>
      <c r="L45" s="52" t="s">
        <v>350</v>
      </c>
    </row>
    <row r="46" spans="1:16" x14ac:dyDescent="0.2">
      <c r="A46" s="16">
        <v>57040</v>
      </c>
      <c r="B46" s="16" t="s">
        <v>269</v>
      </c>
      <c r="C46" s="17" t="s">
        <v>268</v>
      </c>
      <c r="D46" s="18">
        <v>75.98</v>
      </c>
      <c r="E46" s="41">
        <v>75.98</v>
      </c>
      <c r="F46" s="18">
        <v>0</v>
      </c>
      <c r="G46" s="18">
        <v>0</v>
      </c>
      <c r="H46" s="18">
        <v>0</v>
      </c>
      <c r="I46" s="18">
        <v>0</v>
      </c>
      <c r="J46" s="52" t="s">
        <v>361</v>
      </c>
      <c r="K46" s="52" t="s">
        <v>362</v>
      </c>
      <c r="L46" s="52" t="s">
        <v>363</v>
      </c>
    </row>
    <row r="47" spans="1:16" x14ac:dyDescent="0.2">
      <c r="A47" s="16">
        <v>57040</v>
      </c>
      <c r="B47" s="16" t="s">
        <v>270</v>
      </c>
      <c r="C47" s="17" t="s">
        <v>268</v>
      </c>
      <c r="D47" s="29">
        <v>99.53</v>
      </c>
      <c r="E47" s="41">
        <v>99.53</v>
      </c>
      <c r="F47" s="18">
        <v>0</v>
      </c>
      <c r="G47" s="18">
        <v>0</v>
      </c>
      <c r="H47" s="18">
        <v>0</v>
      </c>
      <c r="I47" s="18">
        <v>0</v>
      </c>
      <c r="J47" s="52" t="s">
        <v>351</v>
      </c>
      <c r="K47" s="52" t="s">
        <v>352</v>
      </c>
      <c r="L47" s="52" t="s">
        <v>353</v>
      </c>
    </row>
    <row r="48" spans="1:16" x14ac:dyDescent="0.2">
      <c r="A48" s="16">
        <v>57040</v>
      </c>
      <c r="B48" s="16" t="s">
        <v>271</v>
      </c>
      <c r="C48" s="17" t="s">
        <v>272</v>
      </c>
      <c r="D48" s="18">
        <v>37793.699999999997</v>
      </c>
      <c r="E48" s="41">
        <v>37793.699999999997</v>
      </c>
      <c r="F48" s="18">
        <v>0</v>
      </c>
      <c r="G48" s="18">
        <v>0</v>
      </c>
      <c r="H48" s="18">
        <v>0</v>
      </c>
      <c r="I48" s="18">
        <v>0</v>
      </c>
      <c r="J48" s="52" t="s">
        <v>364</v>
      </c>
      <c r="K48" s="52" t="s">
        <v>365</v>
      </c>
      <c r="L48" s="52" t="s">
        <v>366</v>
      </c>
    </row>
    <row r="49" spans="1:16" x14ac:dyDescent="0.2">
      <c r="A49" s="16">
        <v>57040</v>
      </c>
      <c r="B49" s="16" t="s">
        <v>273</v>
      </c>
      <c r="C49" s="17" t="s">
        <v>272</v>
      </c>
      <c r="D49" s="18">
        <v>45.94</v>
      </c>
      <c r="E49" s="41">
        <v>45.94</v>
      </c>
      <c r="F49" s="18">
        <v>0</v>
      </c>
      <c r="G49" s="18">
        <v>0</v>
      </c>
      <c r="H49" s="18">
        <v>0</v>
      </c>
      <c r="I49" s="18">
        <v>0</v>
      </c>
      <c r="J49" s="52" t="s">
        <v>370</v>
      </c>
      <c r="K49" s="52" t="s">
        <v>168</v>
      </c>
      <c r="L49" s="52" t="s">
        <v>371</v>
      </c>
    </row>
    <row r="50" spans="1:16" x14ac:dyDescent="0.2">
      <c r="A50" s="16">
        <v>57040</v>
      </c>
      <c r="B50" s="16" t="s">
        <v>274</v>
      </c>
      <c r="C50" s="17" t="s">
        <v>272</v>
      </c>
      <c r="D50" s="18">
        <v>40766.949999999997</v>
      </c>
      <c r="E50" s="41">
        <v>40766.949999999997</v>
      </c>
      <c r="F50" s="18">
        <v>0</v>
      </c>
      <c r="G50" s="18">
        <v>0</v>
      </c>
      <c r="H50" s="18">
        <v>0</v>
      </c>
      <c r="I50" s="18">
        <v>0</v>
      </c>
      <c r="J50" s="52" t="s">
        <v>372</v>
      </c>
      <c r="K50" s="52" t="s">
        <v>373</v>
      </c>
      <c r="L50" s="52" t="s">
        <v>374</v>
      </c>
    </row>
    <row r="51" spans="1:16" x14ac:dyDescent="0.2">
      <c r="A51" s="16">
        <v>57040</v>
      </c>
      <c r="B51" s="16" t="s">
        <v>275</v>
      </c>
      <c r="C51" s="17" t="s">
        <v>276</v>
      </c>
      <c r="D51" s="18">
        <v>-55651.28</v>
      </c>
      <c r="E51" s="41">
        <v>-55651.28</v>
      </c>
      <c r="F51" s="18">
        <v>0</v>
      </c>
      <c r="G51" s="18">
        <v>0</v>
      </c>
      <c r="H51" s="18">
        <v>0</v>
      </c>
      <c r="I51" s="18">
        <v>0</v>
      </c>
      <c r="K51" s="52" t="s">
        <v>385</v>
      </c>
      <c r="L51" s="63">
        <v>42794</v>
      </c>
      <c r="N51" s="52" t="s">
        <v>1122</v>
      </c>
      <c r="O51" s="53">
        <v>55651.49</v>
      </c>
      <c r="P51" s="53">
        <f>+O51+E51</f>
        <v>0.20999999999912689</v>
      </c>
    </row>
    <row r="52" spans="1:16" x14ac:dyDescent="0.2">
      <c r="A52" s="16">
        <v>57040</v>
      </c>
      <c r="B52" s="16" t="s">
        <v>277</v>
      </c>
      <c r="C52" s="17" t="s">
        <v>278</v>
      </c>
      <c r="D52" s="18">
        <v>186.04</v>
      </c>
      <c r="E52" s="41">
        <v>186.04</v>
      </c>
      <c r="F52" s="18">
        <v>0</v>
      </c>
      <c r="G52" s="18">
        <v>0</v>
      </c>
      <c r="H52" s="18">
        <v>0</v>
      </c>
      <c r="I52" s="18">
        <v>0</v>
      </c>
      <c r="J52" s="52" t="s">
        <v>375</v>
      </c>
      <c r="K52" s="52" t="s">
        <v>376</v>
      </c>
      <c r="L52" s="52" t="s">
        <v>377</v>
      </c>
      <c r="O52" s="52">
        <v>0</v>
      </c>
    </row>
    <row r="53" spans="1:16" x14ac:dyDescent="0.2">
      <c r="A53" s="16">
        <v>57040</v>
      </c>
      <c r="B53" s="16" t="s">
        <v>279</v>
      </c>
      <c r="C53" s="17" t="s">
        <v>278</v>
      </c>
      <c r="D53" s="18">
        <v>645.02</v>
      </c>
      <c r="E53" s="41">
        <v>645.02</v>
      </c>
      <c r="F53" s="18">
        <v>0</v>
      </c>
      <c r="G53" s="18">
        <v>0</v>
      </c>
      <c r="H53" s="18">
        <v>0</v>
      </c>
      <c r="I53" s="18">
        <v>0</v>
      </c>
      <c r="J53" s="52" t="s">
        <v>375</v>
      </c>
      <c r="K53" s="52" t="s">
        <v>376</v>
      </c>
      <c r="L53" s="52" t="s">
        <v>377</v>
      </c>
    </row>
    <row r="54" spans="1:16" x14ac:dyDescent="0.2">
      <c r="A54" s="16">
        <v>57040</v>
      </c>
      <c r="B54" s="16" t="s">
        <v>280</v>
      </c>
      <c r="C54" s="17" t="s">
        <v>278</v>
      </c>
      <c r="D54" s="18">
        <v>315.04000000000002</v>
      </c>
      <c r="E54" s="41">
        <v>315.04000000000002</v>
      </c>
      <c r="F54" s="18">
        <v>0</v>
      </c>
      <c r="G54" s="18">
        <v>0</v>
      </c>
      <c r="H54" s="18">
        <v>0</v>
      </c>
      <c r="I54" s="18">
        <v>0</v>
      </c>
      <c r="J54" s="52" t="s">
        <v>375</v>
      </c>
      <c r="K54" s="52" t="s">
        <v>376</v>
      </c>
      <c r="L54" s="52" t="s">
        <v>377</v>
      </c>
    </row>
    <row r="55" spans="1:16" x14ac:dyDescent="0.2">
      <c r="A55" s="16">
        <v>57040</v>
      </c>
      <c r="B55" s="16" t="s">
        <v>281</v>
      </c>
      <c r="C55" s="17" t="s">
        <v>278</v>
      </c>
      <c r="D55" s="18">
        <v>35168.160000000003</v>
      </c>
      <c r="E55" s="41">
        <v>35168.160000000003</v>
      </c>
      <c r="F55" s="18">
        <v>0</v>
      </c>
      <c r="G55" s="18">
        <v>0</v>
      </c>
      <c r="H55" s="18">
        <v>0</v>
      </c>
      <c r="I55" s="18">
        <v>0</v>
      </c>
      <c r="J55" s="52" t="s">
        <v>375</v>
      </c>
      <c r="K55" s="52" t="s">
        <v>376</v>
      </c>
      <c r="L55" s="52" t="s">
        <v>377</v>
      </c>
    </row>
    <row r="56" spans="1:16" x14ac:dyDescent="0.2">
      <c r="A56" s="16">
        <v>57040</v>
      </c>
      <c r="B56" s="16" t="s">
        <v>282</v>
      </c>
      <c r="C56" s="17" t="s">
        <v>278</v>
      </c>
      <c r="D56" s="18">
        <v>-345.87</v>
      </c>
      <c r="E56" s="41">
        <v>-345.87</v>
      </c>
      <c r="F56" s="18">
        <v>0</v>
      </c>
      <c r="G56" s="18">
        <v>0</v>
      </c>
      <c r="H56" s="18">
        <v>0</v>
      </c>
      <c r="I56" s="18">
        <v>0</v>
      </c>
      <c r="K56" s="52" t="s">
        <v>384</v>
      </c>
      <c r="L56" s="63">
        <v>42791</v>
      </c>
    </row>
    <row r="57" spans="1:16" x14ac:dyDescent="0.2">
      <c r="A57" s="16">
        <v>57040</v>
      </c>
      <c r="B57" s="16" t="s">
        <v>283</v>
      </c>
      <c r="C57" s="17" t="s">
        <v>284</v>
      </c>
      <c r="D57" s="18">
        <v>372.08</v>
      </c>
      <c r="E57" s="41">
        <v>372.08</v>
      </c>
      <c r="F57" s="18">
        <v>0</v>
      </c>
      <c r="G57" s="18">
        <v>0</v>
      </c>
      <c r="H57" s="18">
        <v>0</v>
      </c>
      <c r="I57" s="18">
        <v>0</v>
      </c>
      <c r="J57" s="52" t="s">
        <v>381</v>
      </c>
      <c r="K57" s="52" t="s">
        <v>382</v>
      </c>
      <c r="L57" s="52" t="s">
        <v>383</v>
      </c>
    </row>
    <row r="58" spans="1:16" x14ac:dyDescent="0.2">
      <c r="A58" s="16">
        <v>57040</v>
      </c>
      <c r="B58" s="16" t="s">
        <v>285</v>
      </c>
      <c r="C58" s="17" t="s">
        <v>284</v>
      </c>
      <c r="D58" s="18">
        <v>28702.27</v>
      </c>
      <c r="E58" s="41">
        <v>28702.27</v>
      </c>
      <c r="F58" s="18">
        <v>0</v>
      </c>
      <c r="G58" s="18">
        <v>0</v>
      </c>
      <c r="H58" s="18">
        <v>0</v>
      </c>
      <c r="I58" s="18">
        <v>0</v>
      </c>
      <c r="J58" s="52" t="s">
        <v>381</v>
      </c>
      <c r="K58" s="52" t="s">
        <v>382</v>
      </c>
      <c r="L58" s="52" t="s">
        <v>383</v>
      </c>
    </row>
    <row r="59" spans="1:16" x14ac:dyDescent="0.2">
      <c r="B59" s="69" t="s">
        <v>1118</v>
      </c>
      <c r="C59" s="17" t="s">
        <v>1119</v>
      </c>
      <c r="D59" s="74">
        <v>-161786.79999999999</v>
      </c>
      <c r="E59" s="75">
        <v>-161786.79999999999</v>
      </c>
      <c r="K59" s="52" t="s">
        <v>1142</v>
      </c>
      <c r="L59" s="55">
        <v>42782</v>
      </c>
      <c r="N59" s="52" t="s">
        <v>1120</v>
      </c>
      <c r="O59" s="53">
        <v>161786.97</v>
      </c>
      <c r="P59" s="53">
        <f>+O59+E59</f>
        <v>0.17000000001280569</v>
      </c>
    </row>
  </sheetData>
  <autoFilter ref="A5:Q59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O71" sqref="O71"/>
    </sheetView>
  </sheetViews>
  <sheetFormatPr baseColWidth="10" defaultRowHeight="15" x14ac:dyDescent="0.25"/>
  <cols>
    <col min="4" max="4" width="14.42578125" bestFit="1" customWidth="1"/>
    <col min="10" max="10" width="12.85546875" customWidth="1"/>
  </cols>
  <sheetData>
    <row r="1" spans="1:15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5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5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5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5" x14ac:dyDescent="0.25">
      <c r="A5" s="23" t="s">
        <v>392</v>
      </c>
      <c r="B5" s="22"/>
      <c r="C5" s="22"/>
      <c r="D5" s="22"/>
      <c r="E5" s="22"/>
      <c r="F5" s="22"/>
      <c r="G5" s="22"/>
      <c r="H5" s="22"/>
      <c r="I5" s="22"/>
    </row>
    <row r="6" spans="1:15" x14ac:dyDescent="0.25">
      <c r="A6" s="22"/>
      <c r="B6" s="22"/>
      <c r="C6" s="22"/>
      <c r="D6" s="24">
        <f>SUM(D9:D1550)</f>
        <v>1458980.0799999996</v>
      </c>
      <c r="E6" s="25" t="s">
        <v>1</v>
      </c>
      <c r="F6" s="22"/>
      <c r="G6" s="22"/>
      <c r="H6" s="22"/>
      <c r="I6" s="22"/>
    </row>
    <row r="7" spans="1:15" x14ac:dyDescent="0.25">
      <c r="A7" s="26" t="s">
        <v>2</v>
      </c>
      <c r="B7" s="26" t="s">
        <v>2</v>
      </c>
      <c r="C7" s="26" t="s">
        <v>3</v>
      </c>
      <c r="D7" s="26" t="s">
        <v>4</v>
      </c>
      <c r="E7" s="26"/>
      <c r="F7" s="26"/>
      <c r="G7" s="26"/>
      <c r="H7" s="26"/>
      <c r="I7" s="26"/>
    </row>
    <row r="8" spans="1:15" x14ac:dyDescent="0.25">
      <c r="A8" s="26" t="s">
        <v>5</v>
      </c>
      <c r="B8" s="26" t="s">
        <v>3</v>
      </c>
      <c r="C8" s="26" t="s">
        <v>6</v>
      </c>
      <c r="D8" s="26" t="s">
        <v>7</v>
      </c>
      <c r="E8" s="26" t="s">
        <v>8</v>
      </c>
      <c r="F8" s="26" t="s">
        <v>9</v>
      </c>
      <c r="G8" s="26" t="s">
        <v>10</v>
      </c>
      <c r="H8" s="26" t="s">
        <v>11</v>
      </c>
      <c r="I8" s="26" t="s">
        <v>12</v>
      </c>
      <c r="M8" s="56" t="s">
        <v>1110</v>
      </c>
      <c r="N8" s="56" t="s">
        <v>1111</v>
      </c>
      <c r="O8" s="56" t="s">
        <v>1115</v>
      </c>
    </row>
    <row r="9" spans="1:15" x14ac:dyDescent="0.25">
      <c r="A9" s="16">
        <v>57040</v>
      </c>
      <c r="B9" s="16" t="s">
        <v>393</v>
      </c>
      <c r="C9" s="17" t="s">
        <v>394</v>
      </c>
      <c r="D9" s="9">
        <v>8147.13</v>
      </c>
      <c r="E9" s="76">
        <v>8147.13</v>
      </c>
      <c r="F9" s="9">
        <v>0</v>
      </c>
      <c r="G9" s="9">
        <v>0</v>
      </c>
      <c r="H9" s="9">
        <v>0</v>
      </c>
      <c r="I9" s="9">
        <v>0</v>
      </c>
      <c r="J9" s="9">
        <v>80782987</v>
      </c>
      <c r="K9" t="s">
        <v>1144</v>
      </c>
      <c r="L9" t="s">
        <v>537</v>
      </c>
      <c r="M9" s="9"/>
    </row>
    <row r="10" spans="1:15" x14ac:dyDescent="0.25">
      <c r="A10" s="16">
        <v>57040</v>
      </c>
      <c r="B10" s="16" t="s">
        <v>395</v>
      </c>
      <c r="C10" s="17" t="s">
        <v>394</v>
      </c>
      <c r="D10" s="9">
        <v>61328.89</v>
      </c>
      <c r="E10" s="76">
        <v>61328.89</v>
      </c>
      <c r="F10" s="9">
        <v>0</v>
      </c>
      <c r="G10" s="9">
        <v>0</v>
      </c>
      <c r="H10" s="9">
        <v>0</v>
      </c>
      <c r="I10" s="9">
        <v>0</v>
      </c>
      <c r="J10" t="s">
        <v>594</v>
      </c>
    </row>
    <row r="11" spans="1:15" x14ac:dyDescent="0.25">
      <c r="A11" s="16">
        <v>57040</v>
      </c>
      <c r="B11" s="16" t="s">
        <v>396</v>
      </c>
      <c r="C11" s="17" t="s">
        <v>394</v>
      </c>
      <c r="D11" s="9">
        <v>5745.64</v>
      </c>
      <c r="E11" s="77">
        <v>5745.64</v>
      </c>
      <c r="F11" s="9">
        <v>0</v>
      </c>
      <c r="G11" s="9">
        <v>0</v>
      </c>
      <c r="H11" s="9">
        <v>0</v>
      </c>
      <c r="I11" s="9">
        <v>0</v>
      </c>
      <c r="J11" t="s">
        <v>534</v>
      </c>
      <c r="K11" t="s">
        <v>535</v>
      </c>
      <c r="L11" t="s">
        <v>536</v>
      </c>
    </row>
    <row r="12" spans="1:15" x14ac:dyDescent="0.25">
      <c r="A12" s="16">
        <v>57040</v>
      </c>
      <c r="B12" s="16" t="s">
        <v>397</v>
      </c>
      <c r="C12" s="17" t="s">
        <v>394</v>
      </c>
      <c r="D12" s="9">
        <v>22811.74</v>
      </c>
      <c r="E12" s="77">
        <v>22811.74</v>
      </c>
      <c r="F12" s="9">
        <v>0</v>
      </c>
      <c r="G12" s="9">
        <v>0</v>
      </c>
      <c r="H12" s="9">
        <v>0</v>
      </c>
      <c r="I12" s="9">
        <v>0</v>
      </c>
      <c r="J12" t="s">
        <v>497</v>
      </c>
      <c r="K12" t="s">
        <v>498</v>
      </c>
      <c r="L12" t="s">
        <v>499</v>
      </c>
    </row>
    <row r="13" spans="1:15" x14ac:dyDescent="0.25">
      <c r="A13" s="16">
        <v>57040</v>
      </c>
      <c r="B13" s="16" t="s">
        <v>398</v>
      </c>
      <c r="C13" s="17" t="s">
        <v>394</v>
      </c>
      <c r="D13" s="9">
        <v>2678.07</v>
      </c>
      <c r="E13" s="77">
        <v>2678.07</v>
      </c>
      <c r="F13" s="9">
        <v>0</v>
      </c>
      <c r="G13" s="9">
        <v>0</v>
      </c>
      <c r="H13" s="9">
        <v>0</v>
      </c>
      <c r="I13" s="9">
        <v>0</v>
      </c>
      <c r="J13" t="s">
        <v>500</v>
      </c>
      <c r="K13" t="s">
        <v>501</v>
      </c>
      <c r="L13" t="s">
        <v>502</v>
      </c>
    </row>
    <row r="14" spans="1:15" x14ac:dyDescent="0.25">
      <c r="A14" s="16">
        <v>57040</v>
      </c>
      <c r="B14" s="16" t="s">
        <v>399</v>
      </c>
      <c r="C14" s="17" t="s">
        <v>400</v>
      </c>
      <c r="D14" s="9">
        <v>71588.649999999994</v>
      </c>
      <c r="E14" s="77">
        <v>71588.649999999994</v>
      </c>
      <c r="F14" s="9">
        <v>0</v>
      </c>
      <c r="G14" s="9">
        <v>0</v>
      </c>
      <c r="H14" s="9">
        <v>0</v>
      </c>
      <c r="I14" s="9">
        <v>0</v>
      </c>
      <c r="J14" t="s">
        <v>503</v>
      </c>
      <c r="K14" t="s">
        <v>504</v>
      </c>
      <c r="L14" t="s">
        <v>505</v>
      </c>
    </row>
    <row r="15" spans="1:15" x14ac:dyDescent="0.25">
      <c r="A15" s="16">
        <v>57040</v>
      </c>
      <c r="B15" s="16" t="s">
        <v>401</v>
      </c>
      <c r="C15" s="17" t="s">
        <v>400</v>
      </c>
      <c r="D15" s="9">
        <v>85.17</v>
      </c>
      <c r="E15" s="77">
        <v>85.17</v>
      </c>
      <c r="F15" s="9">
        <v>0</v>
      </c>
      <c r="G15" s="9">
        <v>0</v>
      </c>
      <c r="H15" s="9">
        <v>0</v>
      </c>
      <c r="I15" s="9">
        <v>0</v>
      </c>
      <c r="J15" t="s">
        <v>506</v>
      </c>
      <c r="K15" t="s">
        <v>507</v>
      </c>
      <c r="L15" t="s">
        <v>508</v>
      </c>
    </row>
    <row r="16" spans="1:15" x14ac:dyDescent="0.25">
      <c r="A16" s="16">
        <v>57040</v>
      </c>
      <c r="B16" s="16" t="s">
        <v>402</v>
      </c>
      <c r="C16" s="17" t="s">
        <v>403</v>
      </c>
      <c r="D16" s="9">
        <v>16156.46</v>
      </c>
      <c r="E16" s="77">
        <v>16156.46</v>
      </c>
      <c r="F16" s="9">
        <v>0</v>
      </c>
      <c r="G16" s="9">
        <v>0</v>
      </c>
      <c r="H16" s="9">
        <v>0</v>
      </c>
      <c r="I16" s="9">
        <v>0</v>
      </c>
      <c r="J16" t="s">
        <v>509</v>
      </c>
      <c r="K16" t="s">
        <v>510</v>
      </c>
      <c r="L16" t="s">
        <v>511</v>
      </c>
    </row>
    <row r="17" spans="1:15" x14ac:dyDescent="0.25">
      <c r="A17" s="16">
        <v>57040</v>
      </c>
      <c r="B17" s="16" t="s">
        <v>404</v>
      </c>
      <c r="C17" s="17" t="s">
        <v>403</v>
      </c>
      <c r="D17" s="9">
        <v>40391.14</v>
      </c>
      <c r="E17" s="77">
        <v>40391.14</v>
      </c>
      <c r="F17" s="9">
        <v>0</v>
      </c>
      <c r="G17" s="9">
        <v>0</v>
      </c>
      <c r="H17" s="9">
        <v>0</v>
      </c>
      <c r="I17" s="9">
        <v>0</v>
      </c>
      <c r="J17" t="s">
        <v>509</v>
      </c>
      <c r="K17" t="s">
        <v>510</v>
      </c>
      <c r="L17" t="s">
        <v>511</v>
      </c>
    </row>
    <row r="18" spans="1:15" x14ac:dyDescent="0.25">
      <c r="A18" s="16">
        <v>57040</v>
      </c>
      <c r="B18" s="16" t="s">
        <v>405</v>
      </c>
      <c r="C18" s="17" t="s">
        <v>403</v>
      </c>
      <c r="D18" s="9">
        <v>62579.82</v>
      </c>
      <c r="E18" s="77">
        <v>62579.82</v>
      </c>
      <c r="F18" s="9">
        <v>0</v>
      </c>
      <c r="G18" s="9">
        <v>0</v>
      </c>
      <c r="H18" s="9">
        <v>0</v>
      </c>
      <c r="I18" s="9">
        <v>0</v>
      </c>
      <c r="J18" t="s">
        <v>509</v>
      </c>
      <c r="K18" t="s">
        <v>510</v>
      </c>
      <c r="L18" t="s">
        <v>511</v>
      </c>
    </row>
    <row r="19" spans="1:15" x14ac:dyDescent="0.25">
      <c r="A19" s="16">
        <v>57040</v>
      </c>
      <c r="B19" s="16" t="s">
        <v>406</v>
      </c>
      <c r="C19" s="17" t="s">
        <v>407</v>
      </c>
      <c r="D19" s="9">
        <v>-93538.12</v>
      </c>
      <c r="E19" s="77">
        <v>-93538.12</v>
      </c>
      <c r="F19" s="9">
        <v>0</v>
      </c>
      <c r="G19" s="9">
        <v>0</v>
      </c>
      <c r="H19" s="9">
        <v>0</v>
      </c>
      <c r="I19" s="9">
        <v>0</v>
      </c>
      <c r="K19" s="52" t="s">
        <v>512</v>
      </c>
      <c r="L19" s="55">
        <v>42800</v>
      </c>
      <c r="M19" s="52" t="s">
        <v>1123</v>
      </c>
      <c r="N19" s="53">
        <v>93538.23</v>
      </c>
      <c r="O19" s="53">
        <f>+N19+E19</f>
        <v>0.11000000000058208</v>
      </c>
    </row>
    <row r="20" spans="1:15" x14ac:dyDescent="0.25">
      <c r="A20" s="16">
        <v>57040</v>
      </c>
      <c r="B20" s="16" t="s">
        <v>408</v>
      </c>
      <c r="C20" s="17" t="s">
        <v>409</v>
      </c>
      <c r="D20" s="9">
        <v>37488.44</v>
      </c>
      <c r="E20" s="77">
        <v>37488.44</v>
      </c>
      <c r="F20" s="9">
        <v>0</v>
      </c>
      <c r="G20" s="9">
        <v>0</v>
      </c>
      <c r="H20" s="9">
        <v>0</v>
      </c>
      <c r="I20" s="9">
        <v>0</v>
      </c>
      <c r="J20" t="s">
        <v>513</v>
      </c>
      <c r="K20" t="s">
        <v>514</v>
      </c>
      <c r="L20" t="s">
        <v>515</v>
      </c>
    </row>
    <row r="21" spans="1:15" x14ac:dyDescent="0.25">
      <c r="A21" s="16">
        <v>57040</v>
      </c>
      <c r="B21" s="16" t="s">
        <v>410</v>
      </c>
      <c r="C21" s="17" t="s">
        <v>411</v>
      </c>
      <c r="D21" s="9">
        <v>57.99</v>
      </c>
      <c r="E21" s="77">
        <v>57.99</v>
      </c>
      <c r="F21" s="9">
        <v>0</v>
      </c>
      <c r="G21" s="9">
        <v>0</v>
      </c>
      <c r="H21" s="9">
        <v>0</v>
      </c>
      <c r="I21" s="9">
        <v>0</v>
      </c>
      <c r="J21" t="s">
        <v>516</v>
      </c>
      <c r="K21" t="s">
        <v>517</v>
      </c>
      <c r="L21" t="s">
        <v>518</v>
      </c>
    </row>
    <row r="22" spans="1:15" x14ac:dyDescent="0.25">
      <c r="A22" s="16">
        <v>57040</v>
      </c>
      <c r="B22" s="16" t="s">
        <v>412</v>
      </c>
      <c r="C22" s="17" t="s">
        <v>411</v>
      </c>
      <c r="D22" s="9">
        <v>6266.05</v>
      </c>
      <c r="E22" s="77">
        <v>6266.05</v>
      </c>
      <c r="F22" s="9">
        <v>0</v>
      </c>
      <c r="G22" s="9">
        <v>0</v>
      </c>
      <c r="H22" s="9">
        <v>0</v>
      </c>
      <c r="I22" s="9">
        <v>0</v>
      </c>
      <c r="J22" t="s">
        <v>516</v>
      </c>
      <c r="K22" t="s">
        <v>517</v>
      </c>
      <c r="L22" t="s">
        <v>518</v>
      </c>
    </row>
    <row r="23" spans="1:15" x14ac:dyDescent="0.25">
      <c r="A23" s="16">
        <v>57040</v>
      </c>
      <c r="B23" s="16" t="s">
        <v>413</v>
      </c>
      <c r="C23" s="17" t="s">
        <v>411</v>
      </c>
      <c r="D23" s="9">
        <v>47227.65</v>
      </c>
      <c r="E23" s="77">
        <v>47227.65</v>
      </c>
      <c r="F23" s="9">
        <v>0</v>
      </c>
      <c r="G23" s="9">
        <v>0</v>
      </c>
      <c r="H23" s="9">
        <v>0</v>
      </c>
      <c r="I23" s="9">
        <v>0</v>
      </c>
      <c r="J23" t="s">
        <v>516</v>
      </c>
      <c r="K23" t="s">
        <v>517</v>
      </c>
      <c r="L23" t="s">
        <v>518</v>
      </c>
    </row>
    <row r="24" spans="1:15" x14ac:dyDescent="0.25">
      <c r="A24" s="16">
        <v>57040</v>
      </c>
      <c r="B24" s="16" t="s">
        <v>414</v>
      </c>
      <c r="C24" s="17" t="s">
        <v>415</v>
      </c>
      <c r="D24" s="9">
        <v>16783.439999999999</v>
      </c>
      <c r="E24" s="77">
        <v>16783.439999999999</v>
      </c>
      <c r="F24" s="9">
        <v>0</v>
      </c>
      <c r="G24" s="9">
        <v>0</v>
      </c>
      <c r="H24" s="9">
        <v>0</v>
      </c>
      <c r="I24" s="9">
        <v>0</v>
      </c>
      <c r="J24" t="s">
        <v>519</v>
      </c>
      <c r="K24" t="s">
        <v>520</v>
      </c>
      <c r="L24" t="s">
        <v>521</v>
      </c>
    </row>
    <row r="25" spans="1:15" x14ac:dyDescent="0.25">
      <c r="A25" s="16">
        <v>57040</v>
      </c>
      <c r="B25" s="16" t="s">
        <v>416</v>
      </c>
      <c r="C25" s="17" t="s">
        <v>417</v>
      </c>
      <c r="D25" s="9">
        <v>3689.23</v>
      </c>
      <c r="E25" s="77">
        <v>3689.23</v>
      </c>
      <c r="F25" s="9">
        <v>0</v>
      </c>
      <c r="G25" s="9">
        <v>0</v>
      </c>
      <c r="H25" s="9">
        <v>0</v>
      </c>
      <c r="I25" s="9">
        <v>0</v>
      </c>
      <c r="J25" t="s">
        <v>522</v>
      </c>
      <c r="K25" t="s">
        <v>523</v>
      </c>
      <c r="L25" t="s">
        <v>524</v>
      </c>
    </row>
    <row r="26" spans="1:15" x14ac:dyDescent="0.25">
      <c r="A26" s="16">
        <v>57040</v>
      </c>
      <c r="B26" s="16" t="s">
        <v>418</v>
      </c>
      <c r="C26" s="17" t="s">
        <v>417</v>
      </c>
      <c r="D26" s="9">
        <v>31856.74</v>
      </c>
      <c r="E26" s="77">
        <v>31856.74</v>
      </c>
      <c r="F26" s="9">
        <v>0</v>
      </c>
      <c r="G26" s="9">
        <v>0</v>
      </c>
      <c r="H26" s="9">
        <v>0</v>
      </c>
      <c r="I26" s="9">
        <v>0</v>
      </c>
      <c r="J26" t="s">
        <v>522</v>
      </c>
      <c r="K26" t="s">
        <v>523</v>
      </c>
      <c r="L26" t="s">
        <v>524</v>
      </c>
    </row>
    <row r="27" spans="1:15" x14ac:dyDescent="0.25">
      <c r="A27" s="16">
        <v>57040</v>
      </c>
      <c r="B27" s="43" t="s">
        <v>419</v>
      </c>
      <c r="C27" s="17" t="s">
        <v>417</v>
      </c>
      <c r="D27" s="9">
        <v>-61328.89</v>
      </c>
      <c r="E27" s="76">
        <v>-61328.89</v>
      </c>
      <c r="F27" s="9">
        <v>0</v>
      </c>
      <c r="G27" s="9">
        <v>0</v>
      </c>
      <c r="H27" s="9">
        <v>0</v>
      </c>
      <c r="I27" s="9">
        <v>0</v>
      </c>
      <c r="J27" t="s">
        <v>594</v>
      </c>
    </row>
    <row r="28" spans="1:15" x14ac:dyDescent="0.25">
      <c r="A28" s="16">
        <v>57040</v>
      </c>
      <c r="B28" s="16" t="s">
        <v>420</v>
      </c>
      <c r="C28" s="17" t="s">
        <v>417</v>
      </c>
      <c r="D28" s="9">
        <v>57420</v>
      </c>
      <c r="E28" s="77">
        <v>57420</v>
      </c>
      <c r="F28" s="9">
        <v>0</v>
      </c>
      <c r="G28" s="9">
        <v>0</v>
      </c>
      <c r="H28" s="9">
        <v>0</v>
      </c>
      <c r="I28" s="9">
        <v>0</v>
      </c>
      <c r="J28" s="31"/>
      <c r="K28" t="s">
        <v>875</v>
      </c>
      <c r="L28" t="s">
        <v>876</v>
      </c>
    </row>
    <row r="29" spans="1:15" x14ac:dyDescent="0.25">
      <c r="A29" s="16">
        <v>57040</v>
      </c>
      <c r="B29" s="16" t="s">
        <v>421</v>
      </c>
      <c r="C29" s="17" t="s">
        <v>422</v>
      </c>
      <c r="D29" s="9">
        <v>2909.66</v>
      </c>
      <c r="E29" s="77">
        <v>2909.66</v>
      </c>
      <c r="F29" s="9">
        <v>0</v>
      </c>
      <c r="G29" s="9">
        <v>0</v>
      </c>
      <c r="H29" s="9">
        <v>0</v>
      </c>
      <c r="I29" s="9">
        <v>0</v>
      </c>
      <c r="J29" t="s">
        <v>525</v>
      </c>
      <c r="K29" t="s">
        <v>526</v>
      </c>
      <c r="L29" t="s">
        <v>527</v>
      </c>
    </row>
    <row r="30" spans="1:15" x14ac:dyDescent="0.25">
      <c r="A30" s="16">
        <v>57040</v>
      </c>
      <c r="B30" s="16" t="s">
        <v>423</v>
      </c>
      <c r="C30" s="17" t="s">
        <v>422</v>
      </c>
      <c r="D30" s="9">
        <v>7274.15</v>
      </c>
      <c r="E30" s="77">
        <v>7274.15</v>
      </c>
      <c r="F30" s="9">
        <v>0</v>
      </c>
      <c r="G30" s="9">
        <v>0</v>
      </c>
      <c r="H30" s="9">
        <v>0</v>
      </c>
      <c r="I30" s="9">
        <v>0</v>
      </c>
      <c r="J30" t="s">
        <v>525</v>
      </c>
      <c r="K30" t="s">
        <v>526</v>
      </c>
      <c r="L30" t="s">
        <v>527</v>
      </c>
    </row>
    <row r="31" spans="1:15" x14ac:dyDescent="0.25">
      <c r="A31" s="16">
        <v>57040</v>
      </c>
      <c r="B31" s="16" t="s">
        <v>424</v>
      </c>
      <c r="C31" s="17" t="s">
        <v>422</v>
      </c>
      <c r="D31" s="9">
        <v>67181.850000000006</v>
      </c>
      <c r="E31" s="77">
        <v>67181.850000000006</v>
      </c>
      <c r="F31" s="9">
        <v>0</v>
      </c>
      <c r="G31" s="9">
        <v>0</v>
      </c>
      <c r="H31" s="9">
        <v>0</v>
      </c>
      <c r="I31" s="9">
        <v>0</v>
      </c>
      <c r="J31" t="s">
        <v>525</v>
      </c>
      <c r="K31" t="s">
        <v>526</v>
      </c>
      <c r="L31" t="s">
        <v>527</v>
      </c>
    </row>
    <row r="32" spans="1:15" x14ac:dyDescent="0.25">
      <c r="A32" s="16">
        <v>57040</v>
      </c>
      <c r="B32" s="16" t="s">
        <v>425</v>
      </c>
      <c r="C32" s="17" t="s">
        <v>426</v>
      </c>
      <c r="D32" s="9">
        <v>-74025.850000000006</v>
      </c>
      <c r="E32" s="77">
        <v>-74025.850000000006</v>
      </c>
      <c r="F32" s="9">
        <v>0</v>
      </c>
      <c r="G32" s="9">
        <v>0</v>
      </c>
      <c r="H32" s="9">
        <v>0</v>
      </c>
      <c r="I32" s="9">
        <v>0</v>
      </c>
      <c r="K32" s="52" t="s">
        <v>595</v>
      </c>
      <c r="L32" s="55">
        <v>42805</v>
      </c>
      <c r="M32" s="52" t="s">
        <v>1124</v>
      </c>
      <c r="N32" s="53">
        <v>74025.95</v>
      </c>
      <c r="O32" s="53">
        <f>+N32+E32</f>
        <v>9.9999999991268851E-2</v>
      </c>
    </row>
    <row r="33" spans="1:15" x14ac:dyDescent="0.25">
      <c r="A33" s="16">
        <v>57040</v>
      </c>
      <c r="B33" s="16" t="s">
        <v>427</v>
      </c>
      <c r="C33" s="17" t="s">
        <v>428</v>
      </c>
      <c r="D33" s="9">
        <v>1932.76</v>
      </c>
      <c r="E33" s="77">
        <v>1932.76</v>
      </c>
      <c r="F33" s="9">
        <v>0</v>
      </c>
      <c r="G33" s="9">
        <v>0</v>
      </c>
      <c r="H33" s="9">
        <v>0</v>
      </c>
      <c r="I33" s="9">
        <v>0</v>
      </c>
      <c r="J33" t="s">
        <v>528</v>
      </c>
      <c r="K33" t="s">
        <v>529</v>
      </c>
      <c r="L33" t="s">
        <v>530</v>
      </c>
    </row>
    <row r="34" spans="1:15" x14ac:dyDescent="0.25">
      <c r="A34" s="16">
        <v>57040</v>
      </c>
      <c r="B34" s="16" t="s">
        <v>429</v>
      </c>
      <c r="C34" s="17" t="s">
        <v>428</v>
      </c>
      <c r="D34" s="9">
        <v>108.72</v>
      </c>
      <c r="E34" s="77">
        <v>108.72</v>
      </c>
      <c r="F34" s="9">
        <v>0</v>
      </c>
      <c r="G34" s="9">
        <v>0</v>
      </c>
      <c r="H34" s="9">
        <v>0</v>
      </c>
      <c r="I34" s="9">
        <v>0</v>
      </c>
      <c r="J34" t="s">
        <v>528</v>
      </c>
      <c r="K34" t="s">
        <v>529</v>
      </c>
      <c r="L34" t="s">
        <v>530</v>
      </c>
    </row>
    <row r="35" spans="1:15" x14ac:dyDescent="0.25">
      <c r="A35" s="16">
        <v>57040</v>
      </c>
      <c r="B35" s="16" t="s">
        <v>430</v>
      </c>
      <c r="C35" s="17" t="s">
        <v>428</v>
      </c>
      <c r="D35" s="9">
        <v>3570.76</v>
      </c>
      <c r="E35" s="77">
        <v>3570.76</v>
      </c>
      <c r="F35" s="9">
        <v>0</v>
      </c>
      <c r="G35" s="9">
        <v>0</v>
      </c>
      <c r="H35" s="9">
        <v>0</v>
      </c>
      <c r="I35" s="9">
        <v>0</v>
      </c>
      <c r="J35" t="s">
        <v>528</v>
      </c>
      <c r="K35" t="s">
        <v>529</v>
      </c>
      <c r="L35" t="s">
        <v>530</v>
      </c>
    </row>
    <row r="36" spans="1:15" x14ac:dyDescent="0.25">
      <c r="A36" s="16">
        <v>57040</v>
      </c>
      <c r="B36" s="16" t="s">
        <v>431</v>
      </c>
      <c r="C36" s="17" t="s">
        <v>428</v>
      </c>
      <c r="D36" s="9">
        <v>102315.2</v>
      </c>
      <c r="E36" s="77">
        <v>102315.2</v>
      </c>
      <c r="F36" s="9">
        <v>0</v>
      </c>
      <c r="G36" s="9">
        <v>0</v>
      </c>
      <c r="H36" s="9">
        <v>0</v>
      </c>
      <c r="I36" s="9">
        <v>0</v>
      </c>
      <c r="J36" t="s">
        <v>528</v>
      </c>
      <c r="K36" t="s">
        <v>529</v>
      </c>
      <c r="L36" t="s">
        <v>530</v>
      </c>
    </row>
    <row r="37" spans="1:15" x14ac:dyDescent="0.25">
      <c r="A37" s="16">
        <v>57040</v>
      </c>
      <c r="B37" s="16" t="s">
        <v>432</v>
      </c>
      <c r="C37" s="17" t="s">
        <v>433</v>
      </c>
      <c r="D37" s="9">
        <v>58289.63</v>
      </c>
      <c r="E37" s="77">
        <v>58289.63</v>
      </c>
      <c r="F37" s="9">
        <v>0</v>
      </c>
      <c r="G37" s="9">
        <v>0</v>
      </c>
      <c r="H37" s="9">
        <v>0</v>
      </c>
      <c r="I37" s="9">
        <v>0</v>
      </c>
      <c r="J37" s="32" t="s">
        <v>531</v>
      </c>
      <c r="K37" t="s">
        <v>532</v>
      </c>
      <c r="L37" t="s">
        <v>533</v>
      </c>
      <c r="M37" s="9"/>
      <c r="N37" s="9"/>
      <c r="O37" s="82"/>
    </row>
    <row r="38" spans="1:15" x14ac:dyDescent="0.25">
      <c r="A38" s="16">
        <v>57040</v>
      </c>
      <c r="B38" s="16" t="s">
        <v>434</v>
      </c>
      <c r="C38" s="17" t="s">
        <v>433</v>
      </c>
      <c r="D38" s="9">
        <v>66495.259999999995</v>
      </c>
      <c r="E38" s="77">
        <v>66495.259999999995</v>
      </c>
      <c r="F38" s="9">
        <v>0</v>
      </c>
      <c r="G38" s="9">
        <v>0</v>
      </c>
      <c r="H38" s="9">
        <v>0</v>
      </c>
      <c r="I38" s="9">
        <v>0</v>
      </c>
      <c r="J38" t="s">
        <v>538</v>
      </c>
      <c r="K38" t="s">
        <v>539</v>
      </c>
      <c r="L38" t="s">
        <v>540</v>
      </c>
    </row>
    <row r="39" spans="1:15" x14ac:dyDescent="0.25">
      <c r="A39" s="16">
        <v>57040</v>
      </c>
      <c r="B39" s="16" t="s">
        <v>435</v>
      </c>
      <c r="C39" s="17" t="s">
        <v>433</v>
      </c>
      <c r="D39" s="9">
        <v>1177.68</v>
      </c>
      <c r="E39" s="77">
        <v>1177.68</v>
      </c>
      <c r="F39" s="9">
        <v>0</v>
      </c>
      <c r="G39" s="9">
        <v>0</v>
      </c>
      <c r="H39" s="9">
        <v>0</v>
      </c>
      <c r="I39" s="9">
        <v>0</v>
      </c>
      <c r="J39" t="s">
        <v>544</v>
      </c>
      <c r="K39" t="s">
        <v>545</v>
      </c>
      <c r="L39" t="s">
        <v>546</v>
      </c>
    </row>
    <row r="40" spans="1:15" x14ac:dyDescent="0.25">
      <c r="A40" s="16">
        <v>57040</v>
      </c>
      <c r="B40" s="16" t="s">
        <v>436</v>
      </c>
      <c r="C40" s="17" t="s">
        <v>437</v>
      </c>
      <c r="D40" s="9">
        <v>145.07</v>
      </c>
      <c r="E40" s="77">
        <v>145.07</v>
      </c>
      <c r="F40" s="9">
        <v>0</v>
      </c>
      <c r="G40" s="9">
        <v>0</v>
      </c>
      <c r="H40" s="9">
        <v>0</v>
      </c>
      <c r="I40" s="9">
        <v>0</v>
      </c>
      <c r="J40" t="s">
        <v>541</v>
      </c>
      <c r="K40" t="s">
        <v>542</v>
      </c>
      <c r="L40" t="s">
        <v>543</v>
      </c>
    </row>
    <row r="41" spans="1:15" x14ac:dyDescent="0.25">
      <c r="A41" s="16">
        <v>57040</v>
      </c>
      <c r="B41" s="16" t="s">
        <v>438</v>
      </c>
      <c r="C41" s="17" t="s">
        <v>437</v>
      </c>
      <c r="D41" s="9">
        <v>262.98</v>
      </c>
      <c r="E41" s="77">
        <v>262.98</v>
      </c>
      <c r="F41" s="9">
        <v>0</v>
      </c>
      <c r="G41" s="9">
        <v>0</v>
      </c>
      <c r="H41" s="9">
        <v>0</v>
      </c>
      <c r="I41" s="9">
        <v>0</v>
      </c>
      <c r="J41" t="s">
        <v>541</v>
      </c>
      <c r="K41" t="s">
        <v>542</v>
      </c>
      <c r="L41" t="s">
        <v>543</v>
      </c>
    </row>
    <row r="42" spans="1:15" x14ac:dyDescent="0.25">
      <c r="A42" s="16">
        <v>57040</v>
      </c>
      <c r="B42" s="16" t="s">
        <v>439</v>
      </c>
      <c r="C42" s="17" t="s">
        <v>437</v>
      </c>
      <c r="D42" s="9">
        <v>33452.400000000001</v>
      </c>
      <c r="E42" s="77">
        <v>33452.400000000001</v>
      </c>
      <c r="F42" s="9">
        <v>0</v>
      </c>
      <c r="G42" s="9">
        <v>0</v>
      </c>
      <c r="H42" s="9">
        <v>0</v>
      </c>
      <c r="I42" s="9">
        <v>0</v>
      </c>
      <c r="J42" t="s">
        <v>541</v>
      </c>
      <c r="K42" t="s">
        <v>542</v>
      </c>
      <c r="L42" t="s">
        <v>543</v>
      </c>
    </row>
    <row r="43" spans="1:15" x14ac:dyDescent="0.25">
      <c r="A43" s="16">
        <v>57040</v>
      </c>
      <c r="B43" s="16" t="s">
        <v>440</v>
      </c>
      <c r="C43" s="17" t="s">
        <v>441</v>
      </c>
      <c r="D43" s="9">
        <v>122825.07</v>
      </c>
      <c r="E43" s="78">
        <v>122825.07</v>
      </c>
      <c r="F43" s="9">
        <v>0</v>
      </c>
      <c r="G43" s="9">
        <v>0</v>
      </c>
      <c r="H43" s="9">
        <v>0</v>
      </c>
      <c r="I43" s="9">
        <v>0</v>
      </c>
      <c r="K43" t="s">
        <v>877</v>
      </c>
      <c r="M43" t="s">
        <v>878</v>
      </c>
    </row>
    <row r="44" spans="1:15" x14ac:dyDescent="0.25">
      <c r="A44" s="16">
        <v>57040</v>
      </c>
      <c r="B44" s="44" t="s">
        <v>442</v>
      </c>
      <c r="C44" s="17" t="s">
        <v>441</v>
      </c>
      <c r="D44" s="9">
        <v>64906.85</v>
      </c>
      <c r="E44" s="79">
        <v>64906.85</v>
      </c>
      <c r="F44" s="9">
        <v>0</v>
      </c>
      <c r="G44" s="9">
        <v>0</v>
      </c>
      <c r="H44" s="9">
        <v>0</v>
      </c>
      <c r="I44" s="9">
        <v>0</v>
      </c>
      <c r="K44" t="s">
        <v>879</v>
      </c>
      <c r="L44" s="11">
        <v>42755</v>
      </c>
    </row>
    <row r="45" spans="1:15" x14ac:dyDescent="0.25">
      <c r="A45" s="16">
        <v>57040</v>
      </c>
      <c r="B45" s="16" t="s">
        <v>443</v>
      </c>
      <c r="C45" s="17" t="s">
        <v>441</v>
      </c>
      <c r="D45" s="9">
        <v>1286.78</v>
      </c>
      <c r="E45" s="77">
        <v>1286.78</v>
      </c>
      <c r="F45" s="9">
        <v>0</v>
      </c>
      <c r="G45" s="9">
        <v>0</v>
      </c>
      <c r="H45" s="9">
        <v>0</v>
      </c>
      <c r="I45" s="9">
        <v>0</v>
      </c>
      <c r="J45" t="s">
        <v>547</v>
      </c>
      <c r="K45" t="s">
        <v>548</v>
      </c>
      <c r="L45" t="s">
        <v>549</v>
      </c>
      <c r="M45" t="s">
        <v>550</v>
      </c>
    </row>
    <row r="46" spans="1:15" x14ac:dyDescent="0.25">
      <c r="A46" s="16">
        <v>57040</v>
      </c>
      <c r="B46" s="16" t="s">
        <v>444</v>
      </c>
      <c r="C46" s="17" t="s">
        <v>441</v>
      </c>
      <c r="D46" s="9">
        <v>26289.67</v>
      </c>
      <c r="E46" s="77">
        <v>26289.67</v>
      </c>
      <c r="F46" s="9">
        <v>0</v>
      </c>
      <c r="G46" s="9">
        <v>0</v>
      </c>
      <c r="H46" s="9">
        <v>0</v>
      </c>
      <c r="I46" s="9">
        <v>0</v>
      </c>
      <c r="J46" t="s">
        <v>547</v>
      </c>
      <c r="K46" t="s">
        <v>548</v>
      </c>
      <c r="L46" t="s">
        <v>549</v>
      </c>
    </row>
    <row r="47" spans="1:15" x14ac:dyDescent="0.25">
      <c r="A47" s="16">
        <v>57040</v>
      </c>
      <c r="B47" s="16" t="s">
        <v>445</v>
      </c>
      <c r="C47" s="17" t="s">
        <v>441</v>
      </c>
      <c r="D47" s="9">
        <v>9177.82</v>
      </c>
      <c r="E47" s="77">
        <v>9177.82</v>
      </c>
      <c r="F47" s="9">
        <v>0</v>
      </c>
      <c r="G47" s="9">
        <v>0</v>
      </c>
      <c r="H47" s="9">
        <v>0</v>
      </c>
      <c r="I47" s="9">
        <v>0</v>
      </c>
      <c r="J47" t="s">
        <v>547</v>
      </c>
      <c r="K47" t="s">
        <v>548</v>
      </c>
      <c r="L47" t="s">
        <v>549</v>
      </c>
    </row>
    <row r="48" spans="1:15" x14ac:dyDescent="0.25">
      <c r="A48" s="16">
        <v>57040</v>
      </c>
      <c r="B48" s="16" t="s">
        <v>446</v>
      </c>
      <c r="C48" s="17" t="s">
        <v>447</v>
      </c>
      <c r="D48" s="9">
        <v>322.5</v>
      </c>
      <c r="E48" s="77">
        <v>322.5</v>
      </c>
      <c r="F48" s="9">
        <v>0</v>
      </c>
      <c r="G48" s="9">
        <v>0</v>
      </c>
      <c r="H48" s="9">
        <v>0</v>
      </c>
      <c r="I48" s="9">
        <v>0</v>
      </c>
      <c r="J48" t="s">
        <v>551</v>
      </c>
      <c r="K48" t="s">
        <v>552</v>
      </c>
      <c r="L48" t="s">
        <v>553</v>
      </c>
    </row>
    <row r="49" spans="1:15" x14ac:dyDescent="0.25">
      <c r="A49" s="16">
        <v>57040</v>
      </c>
      <c r="B49" s="16" t="s">
        <v>448</v>
      </c>
      <c r="C49" s="17" t="s">
        <v>447</v>
      </c>
      <c r="D49" s="9">
        <v>5750.61</v>
      </c>
      <c r="E49" s="77">
        <v>5750.61</v>
      </c>
      <c r="F49" s="9">
        <v>0</v>
      </c>
      <c r="G49" s="9">
        <v>0</v>
      </c>
      <c r="H49" s="9">
        <v>0</v>
      </c>
      <c r="I49" s="9">
        <v>0</v>
      </c>
      <c r="J49" t="s">
        <v>551</v>
      </c>
      <c r="K49" t="s">
        <v>552</v>
      </c>
      <c r="L49" t="s">
        <v>553</v>
      </c>
    </row>
    <row r="50" spans="1:15" x14ac:dyDescent="0.25">
      <c r="A50" s="16">
        <v>57040</v>
      </c>
      <c r="B50" s="16" t="s">
        <v>449</v>
      </c>
      <c r="C50" s="17" t="s">
        <v>447</v>
      </c>
      <c r="D50" s="9">
        <v>1779.82</v>
      </c>
      <c r="E50" s="77">
        <v>1779.82</v>
      </c>
      <c r="F50" s="9">
        <v>0</v>
      </c>
      <c r="G50" s="9">
        <v>0</v>
      </c>
      <c r="H50" s="9">
        <v>0</v>
      </c>
      <c r="I50" s="9">
        <v>0</v>
      </c>
      <c r="J50" t="s">
        <v>551</v>
      </c>
      <c r="K50" t="s">
        <v>552</v>
      </c>
      <c r="L50" t="s">
        <v>553</v>
      </c>
    </row>
    <row r="51" spans="1:15" x14ac:dyDescent="0.25">
      <c r="A51" s="16">
        <v>57040</v>
      </c>
      <c r="B51" s="16" t="s">
        <v>450</v>
      </c>
      <c r="C51" s="17" t="s">
        <v>447</v>
      </c>
      <c r="D51" s="9">
        <v>29168.32</v>
      </c>
      <c r="E51" s="77">
        <v>29168.32</v>
      </c>
      <c r="F51" s="9">
        <v>0</v>
      </c>
      <c r="G51" s="9">
        <v>0</v>
      </c>
      <c r="H51" s="9">
        <v>0</v>
      </c>
      <c r="I51" s="9">
        <v>0</v>
      </c>
      <c r="J51" t="s">
        <v>551</v>
      </c>
      <c r="K51" t="s">
        <v>552</v>
      </c>
      <c r="L51" t="s">
        <v>553</v>
      </c>
    </row>
    <row r="52" spans="1:15" x14ac:dyDescent="0.25">
      <c r="A52" s="16">
        <v>57040</v>
      </c>
      <c r="B52" s="16" t="s">
        <v>451</v>
      </c>
      <c r="C52" s="17" t="s">
        <v>447</v>
      </c>
      <c r="D52" s="9">
        <v>23564.34</v>
      </c>
      <c r="E52" s="77">
        <v>23564.34</v>
      </c>
      <c r="F52" s="9">
        <v>0</v>
      </c>
      <c r="G52" s="9">
        <v>0</v>
      </c>
      <c r="H52" s="9">
        <v>0</v>
      </c>
      <c r="I52" s="9">
        <v>0</v>
      </c>
      <c r="J52" t="s">
        <v>551</v>
      </c>
      <c r="K52" t="s">
        <v>552</v>
      </c>
      <c r="L52" t="s">
        <v>553</v>
      </c>
    </row>
    <row r="53" spans="1:15" x14ac:dyDescent="0.25">
      <c r="A53" s="16">
        <v>57040</v>
      </c>
      <c r="B53" s="16" t="s">
        <v>452</v>
      </c>
      <c r="C53" s="17" t="s">
        <v>447</v>
      </c>
      <c r="D53" s="9">
        <v>2005.49</v>
      </c>
      <c r="E53" s="77">
        <v>2005.49</v>
      </c>
      <c r="F53" s="9">
        <v>0</v>
      </c>
      <c r="G53" s="9">
        <v>0</v>
      </c>
      <c r="H53" s="9">
        <v>0</v>
      </c>
      <c r="I53" s="9">
        <v>0</v>
      </c>
      <c r="J53" t="s">
        <v>554</v>
      </c>
      <c r="K53" t="s">
        <v>555</v>
      </c>
      <c r="L53" t="s">
        <v>556</v>
      </c>
    </row>
    <row r="54" spans="1:15" x14ac:dyDescent="0.25">
      <c r="A54" s="16">
        <v>57040</v>
      </c>
      <c r="B54" s="16" t="s">
        <v>453</v>
      </c>
      <c r="C54" s="17" t="s">
        <v>454</v>
      </c>
      <c r="D54" s="9">
        <v>-40697.89</v>
      </c>
      <c r="E54" s="77">
        <v>-40697.89</v>
      </c>
      <c r="F54" s="9">
        <v>0</v>
      </c>
      <c r="G54" s="9">
        <v>0</v>
      </c>
      <c r="H54" s="9">
        <v>0</v>
      </c>
      <c r="I54" s="9">
        <v>0</v>
      </c>
      <c r="K54" s="52" t="s">
        <v>557</v>
      </c>
      <c r="L54" s="55">
        <v>42815</v>
      </c>
      <c r="M54" s="52" t="s">
        <v>1125</v>
      </c>
      <c r="N54" s="53">
        <v>40697.96</v>
      </c>
      <c r="O54" s="53">
        <f>+N54+E54</f>
        <v>6.9999999999708962E-2</v>
      </c>
    </row>
    <row r="55" spans="1:15" x14ac:dyDescent="0.25">
      <c r="A55" s="16">
        <v>57040</v>
      </c>
      <c r="B55" s="16" t="s">
        <v>455</v>
      </c>
      <c r="C55" s="17" t="s">
        <v>456</v>
      </c>
      <c r="D55" s="9">
        <v>33736.29</v>
      </c>
      <c r="E55" s="77">
        <v>33736.29</v>
      </c>
      <c r="F55" s="9">
        <v>0</v>
      </c>
      <c r="G55" s="9">
        <v>0</v>
      </c>
      <c r="H55" s="9">
        <v>0</v>
      </c>
      <c r="I55" s="9">
        <v>0</v>
      </c>
      <c r="J55" s="81" t="s">
        <v>600</v>
      </c>
      <c r="K55" s="81" t="s">
        <v>601</v>
      </c>
      <c r="L55" s="81" t="s">
        <v>602</v>
      </c>
    </row>
    <row r="56" spans="1:15" x14ac:dyDescent="0.25">
      <c r="A56" s="16">
        <v>57040</v>
      </c>
      <c r="B56" s="16" t="s">
        <v>457</v>
      </c>
      <c r="C56" s="17" t="s">
        <v>458</v>
      </c>
      <c r="D56" s="9">
        <v>66689.13</v>
      </c>
      <c r="E56" s="77">
        <v>66689.13</v>
      </c>
      <c r="F56" s="9">
        <v>0</v>
      </c>
      <c r="G56" s="9">
        <v>0</v>
      </c>
      <c r="H56" s="9">
        <v>0</v>
      </c>
      <c r="I56" s="9">
        <v>0</v>
      </c>
      <c r="J56" s="32">
        <v>93087434</v>
      </c>
      <c r="K56" s="81" t="s">
        <v>532</v>
      </c>
      <c r="L56" s="81" t="s">
        <v>596</v>
      </c>
    </row>
    <row r="57" spans="1:15" x14ac:dyDescent="0.25">
      <c r="A57" s="16">
        <v>57040</v>
      </c>
      <c r="B57" s="16" t="s">
        <v>459</v>
      </c>
      <c r="C57" s="17" t="s">
        <v>458</v>
      </c>
      <c r="D57" s="9">
        <v>5663.14</v>
      </c>
      <c r="E57" s="77">
        <v>5663.14</v>
      </c>
      <c r="F57" s="9">
        <v>0</v>
      </c>
      <c r="G57" s="9">
        <v>0</v>
      </c>
      <c r="H57" s="9">
        <v>0</v>
      </c>
      <c r="I57" s="9">
        <v>0</v>
      </c>
      <c r="J57" t="s">
        <v>558</v>
      </c>
      <c r="K57" t="s">
        <v>559</v>
      </c>
      <c r="L57" t="s">
        <v>560</v>
      </c>
    </row>
    <row r="58" spans="1:15" x14ac:dyDescent="0.25">
      <c r="A58" s="16">
        <v>57040</v>
      </c>
      <c r="B58" s="16" t="s">
        <v>460</v>
      </c>
      <c r="C58" s="17" t="s">
        <v>458</v>
      </c>
      <c r="D58" s="9">
        <v>19134.560000000001</v>
      </c>
      <c r="E58" s="77">
        <v>19134.560000000001</v>
      </c>
      <c r="F58" s="9">
        <v>0</v>
      </c>
      <c r="G58" s="9">
        <v>0</v>
      </c>
      <c r="H58" s="9">
        <v>0</v>
      </c>
      <c r="I58" s="9">
        <v>0</v>
      </c>
      <c r="J58" t="s">
        <v>558</v>
      </c>
      <c r="K58" t="s">
        <v>559</v>
      </c>
      <c r="L58" t="s">
        <v>560</v>
      </c>
    </row>
    <row r="59" spans="1:15" x14ac:dyDescent="0.25">
      <c r="A59" s="16">
        <v>57040</v>
      </c>
      <c r="B59" s="16" t="s">
        <v>461</v>
      </c>
      <c r="C59" s="17" t="s">
        <v>462</v>
      </c>
      <c r="D59" s="9">
        <v>18749.11</v>
      </c>
      <c r="E59" s="77">
        <v>18749.11</v>
      </c>
      <c r="F59" s="9">
        <v>0</v>
      </c>
      <c r="G59" s="9">
        <v>0</v>
      </c>
      <c r="H59" s="9">
        <v>0</v>
      </c>
      <c r="I59" s="9">
        <v>0</v>
      </c>
      <c r="J59" s="31"/>
      <c r="K59" t="s">
        <v>991</v>
      </c>
      <c r="L59" t="s">
        <v>992</v>
      </c>
    </row>
    <row r="60" spans="1:15" x14ac:dyDescent="0.25">
      <c r="A60" s="16">
        <v>57040</v>
      </c>
      <c r="B60" s="16" t="s">
        <v>463</v>
      </c>
      <c r="C60" s="17" t="s">
        <v>462</v>
      </c>
      <c r="D60" s="9">
        <v>103066.41</v>
      </c>
      <c r="E60" s="77">
        <v>103066.41</v>
      </c>
      <c r="F60" s="9">
        <v>0</v>
      </c>
      <c r="G60" s="9">
        <v>0</v>
      </c>
      <c r="H60" s="9">
        <v>0</v>
      </c>
      <c r="I60" s="9">
        <v>0</v>
      </c>
      <c r="J60" t="s">
        <v>561</v>
      </c>
      <c r="K60" t="s">
        <v>563</v>
      </c>
      <c r="L60" t="s">
        <v>562</v>
      </c>
    </row>
    <row r="61" spans="1:15" x14ac:dyDescent="0.25">
      <c r="A61" s="16">
        <v>57040</v>
      </c>
      <c r="B61" s="16" t="s">
        <v>464</v>
      </c>
      <c r="C61" s="17" t="s">
        <v>462</v>
      </c>
      <c r="D61" s="9">
        <v>8307.89</v>
      </c>
      <c r="E61" s="77">
        <v>8307.89</v>
      </c>
      <c r="F61" s="9">
        <v>0</v>
      </c>
      <c r="G61" s="9">
        <v>0</v>
      </c>
      <c r="H61" s="9">
        <v>0</v>
      </c>
      <c r="I61" s="9">
        <v>0</v>
      </c>
      <c r="J61" t="s">
        <v>561</v>
      </c>
      <c r="K61" t="s">
        <v>563</v>
      </c>
      <c r="L61" t="s">
        <v>562</v>
      </c>
    </row>
    <row r="62" spans="1:15" x14ac:dyDescent="0.25">
      <c r="A62" s="16">
        <v>57040</v>
      </c>
      <c r="B62" s="16" t="s">
        <v>465</v>
      </c>
      <c r="C62" s="17" t="s">
        <v>466</v>
      </c>
      <c r="D62" s="9">
        <v>2428.87</v>
      </c>
      <c r="E62" s="77">
        <v>2428.87</v>
      </c>
      <c r="F62" s="9">
        <v>0</v>
      </c>
      <c r="G62" s="9">
        <v>0</v>
      </c>
      <c r="H62" s="9">
        <v>0</v>
      </c>
      <c r="I62" s="9">
        <v>0</v>
      </c>
      <c r="J62" t="s">
        <v>564</v>
      </c>
      <c r="K62" t="s">
        <v>565</v>
      </c>
      <c r="L62" t="s">
        <v>566</v>
      </c>
    </row>
    <row r="63" spans="1:15" x14ac:dyDescent="0.25">
      <c r="A63" s="16">
        <v>57040</v>
      </c>
      <c r="B63" s="16" t="s">
        <v>467</v>
      </c>
      <c r="C63" s="17" t="s">
        <v>466</v>
      </c>
      <c r="D63" s="9">
        <v>12570.51</v>
      </c>
      <c r="E63" s="77">
        <v>12570.51</v>
      </c>
      <c r="F63" s="9">
        <v>0</v>
      </c>
      <c r="G63" s="9">
        <v>0</v>
      </c>
      <c r="H63" s="9">
        <v>0</v>
      </c>
      <c r="I63" s="9">
        <v>0</v>
      </c>
      <c r="J63" t="s">
        <v>564</v>
      </c>
      <c r="K63" t="s">
        <v>565</v>
      </c>
      <c r="L63" t="s">
        <v>566</v>
      </c>
    </row>
    <row r="64" spans="1:15" x14ac:dyDescent="0.25">
      <c r="A64" s="16">
        <v>57040</v>
      </c>
      <c r="B64" s="16" t="s">
        <v>468</v>
      </c>
      <c r="C64" s="17" t="s">
        <v>469</v>
      </c>
      <c r="D64" s="9">
        <v>83.64</v>
      </c>
      <c r="E64" s="77">
        <v>83.64</v>
      </c>
      <c r="F64" s="9">
        <v>0</v>
      </c>
      <c r="G64" s="9">
        <v>0</v>
      </c>
      <c r="H64" s="9">
        <v>0</v>
      </c>
      <c r="I64" s="9">
        <v>0</v>
      </c>
      <c r="J64" t="s">
        <v>567</v>
      </c>
      <c r="K64" t="s">
        <v>568</v>
      </c>
      <c r="L64" t="s">
        <v>569</v>
      </c>
    </row>
    <row r="65" spans="1:15" x14ac:dyDescent="0.25">
      <c r="A65" s="16">
        <v>57040</v>
      </c>
      <c r="B65" s="16" t="s">
        <v>470</v>
      </c>
      <c r="C65" s="17" t="s">
        <v>469</v>
      </c>
      <c r="D65" s="9">
        <v>38.659999999999997</v>
      </c>
      <c r="E65" s="77">
        <v>38.659999999999997</v>
      </c>
      <c r="F65" s="9">
        <v>0</v>
      </c>
      <c r="G65" s="9">
        <v>0</v>
      </c>
      <c r="H65" s="9">
        <v>0</v>
      </c>
      <c r="I65" s="9">
        <v>0</v>
      </c>
      <c r="J65" t="s">
        <v>567</v>
      </c>
      <c r="K65" t="s">
        <v>568</v>
      </c>
      <c r="L65" t="s">
        <v>569</v>
      </c>
    </row>
    <row r="66" spans="1:15" x14ac:dyDescent="0.25">
      <c r="A66" s="16">
        <v>57040</v>
      </c>
      <c r="B66" s="16" t="s">
        <v>471</v>
      </c>
      <c r="C66" s="17" t="s">
        <v>469</v>
      </c>
      <c r="D66" s="9">
        <v>9874.7099999999991</v>
      </c>
      <c r="E66" s="77">
        <v>9874.7099999999991</v>
      </c>
      <c r="F66" s="9">
        <v>0</v>
      </c>
      <c r="G66" s="9">
        <v>0</v>
      </c>
      <c r="H66" s="9">
        <v>0</v>
      </c>
      <c r="I66" s="9">
        <v>0</v>
      </c>
      <c r="J66" t="s">
        <v>567</v>
      </c>
      <c r="K66" t="s">
        <v>568</v>
      </c>
      <c r="L66" t="s">
        <v>569</v>
      </c>
    </row>
    <row r="67" spans="1:15" x14ac:dyDescent="0.25">
      <c r="A67" s="16">
        <v>57040</v>
      </c>
      <c r="B67" s="16" t="s">
        <v>472</v>
      </c>
      <c r="C67" s="17" t="s">
        <v>469</v>
      </c>
      <c r="D67" s="9">
        <v>45626.76</v>
      </c>
      <c r="E67" s="77">
        <v>45626.76</v>
      </c>
      <c r="F67" s="9">
        <v>0</v>
      </c>
      <c r="G67" s="9">
        <v>0</v>
      </c>
      <c r="H67" s="9">
        <v>0</v>
      </c>
      <c r="I67" s="9">
        <v>0</v>
      </c>
      <c r="J67" t="s">
        <v>567</v>
      </c>
      <c r="K67" t="s">
        <v>568</v>
      </c>
      <c r="L67" t="s">
        <v>569</v>
      </c>
    </row>
    <row r="68" spans="1:15" x14ac:dyDescent="0.25">
      <c r="A68" s="16">
        <v>57040</v>
      </c>
      <c r="B68" s="16" t="s">
        <v>473</v>
      </c>
      <c r="C68" s="17" t="s">
        <v>474</v>
      </c>
      <c r="D68" s="9">
        <v>-52691.58</v>
      </c>
      <c r="E68" s="77">
        <v>-52691.58</v>
      </c>
      <c r="F68" s="9">
        <v>0</v>
      </c>
      <c r="G68" s="9">
        <v>0</v>
      </c>
      <c r="H68" s="9">
        <v>0</v>
      </c>
      <c r="I68" s="9">
        <v>0</v>
      </c>
      <c r="K68" s="52" t="s">
        <v>573</v>
      </c>
      <c r="L68" s="55">
        <v>42822</v>
      </c>
      <c r="M68" s="52" t="s">
        <v>1126</v>
      </c>
      <c r="N68" s="53">
        <v>52691.68</v>
      </c>
      <c r="O68" s="53">
        <f>+N68+E68</f>
        <v>9.9999999998544808E-2</v>
      </c>
    </row>
    <row r="69" spans="1:15" x14ac:dyDescent="0.25">
      <c r="A69" s="16">
        <v>57040</v>
      </c>
      <c r="B69" s="16" t="s">
        <v>475</v>
      </c>
      <c r="C69" s="17" t="s">
        <v>476</v>
      </c>
      <c r="D69" s="9">
        <v>5016.3999999999996</v>
      </c>
      <c r="E69" s="77">
        <v>5016.3999999999996</v>
      </c>
      <c r="F69" s="9">
        <v>0</v>
      </c>
      <c r="G69" s="9">
        <v>0</v>
      </c>
      <c r="H69" s="9">
        <v>0</v>
      </c>
      <c r="I69" s="9">
        <v>0</v>
      </c>
      <c r="J69" t="s">
        <v>570</v>
      </c>
      <c r="K69" t="s">
        <v>571</v>
      </c>
      <c r="L69" t="s">
        <v>572</v>
      </c>
    </row>
    <row r="70" spans="1:15" x14ac:dyDescent="0.25">
      <c r="A70" s="16">
        <v>57040</v>
      </c>
      <c r="B70" s="16" t="s">
        <v>477</v>
      </c>
      <c r="C70" s="17" t="s">
        <v>476</v>
      </c>
      <c r="D70" s="9">
        <v>384.13</v>
      </c>
      <c r="E70" s="77">
        <v>384.13</v>
      </c>
      <c r="F70" s="9">
        <v>0</v>
      </c>
      <c r="G70" s="9">
        <v>0</v>
      </c>
      <c r="H70" s="9">
        <v>0</v>
      </c>
      <c r="I70" s="9">
        <v>0</v>
      </c>
      <c r="J70" t="s">
        <v>570</v>
      </c>
      <c r="K70" t="s">
        <v>571</v>
      </c>
      <c r="L70" t="s">
        <v>572</v>
      </c>
    </row>
    <row r="71" spans="1:15" x14ac:dyDescent="0.25">
      <c r="A71" s="16">
        <v>57040</v>
      </c>
      <c r="B71" s="16" t="s">
        <v>478</v>
      </c>
      <c r="C71" s="17" t="s">
        <v>476</v>
      </c>
      <c r="D71" s="9">
        <v>35473.230000000003</v>
      </c>
      <c r="E71" s="77">
        <v>35473.230000000003</v>
      </c>
      <c r="F71" s="9">
        <v>0</v>
      </c>
      <c r="G71" s="9">
        <v>0</v>
      </c>
      <c r="H71" s="9">
        <v>0</v>
      </c>
      <c r="I71" s="9">
        <v>0</v>
      </c>
      <c r="J71" t="s">
        <v>570</v>
      </c>
      <c r="K71" t="s">
        <v>571</v>
      </c>
      <c r="L71" t="s">
        <v>572</v>
      </c>
    </row>
    <row r="72" spans="1:15" x14ac:dyDescent="0.25">
      <c r="A72" s="16">
        <v>57040</v>
      </c>
      <c r="B72" s="16" t="s">
        <v>479</v>
      </c>
      <c r="C72" s="17" t="s">
        <v>476</v>
      </c>
      <c r="D72" s="9">
        <v>458.59</v>
      </c>
      <c r="E72" s="77">
        <v>458.59</v>
      </c>
      <c r="F72" s="9">
        <v>0</v>
      </c>
      <c r="G72" s="9">
        <v>0</v>
      </c>
      <c r="H72" s="9">
        <v>0</v>
      </c>
      <c r="I72" s="9">
        <v>0</v>
      </c>
      <c r="J72" t="s">
        <v>579</v>
      </c>
      <c r="K72" t="s">
        <v>580</v>
      </c>
      <c r="L72" t="s">
        <v>581</v>
      </c>
    </row>
    <row r="73" spans="1:15" x14ac:dyDescent="0.25">
      <c r="A73" s="16">
        <v>57040</v>
      </c>
      <c r="B73" s="16" t="s">
        <v>480</v>
      </c>
      <c r="C73" s="17" t="s">
        <v>476</v>
      </c>
      <c r="D73" s="9">
        <v>2338.71</v>
      </c>
      <c r="E73" s="77">
        <v>2338.71</v>
      </c>
      <c r="F73" s="9">
        <v>0</v>
      </c>
      <c r="G73" s="9">
        <v>0</v>
      </c>
      <c r="H73" s="9">
        <v>0</v>
      </c>
      <c r="I73" s="9">
        <v>0</v>
      </c>
      <c r="J73" t="s">
        <v>574</v>
      </c>
      <c r="K73" t="s">
        <v>575</v>
      </c>
      <c r="L73" t="s">
        <v>576</v>
      </c>
    </row>
    <row r="74" spans="1:15" x14ac:dyDescent="0.25">
      <c r="A74" s="16">
        <v>57040</v>
      </c>
      <c r="B74" s="16" t="s">
        <v>481</v>
      </c>
      <c r="C74" s="17" t="s">
        <v>482</v>
      </c>
      <c r="D74" s="9">
        <v>22216.91</v>
      </c>
      <c r="E74" s="77">
        <v>22216.91</v>
      </c>
      <c r="F74" s="9">
        <v>0</v>
      </c>
      <c r="G74" s="9">
        <v>0</v>
      </c>
      <c r="H74" s="9">
        <v>0</v>
      </c>
      <c r="I74" s="9">
        <v>0</v>
      </c>
      <c r="J74" t="s">
        <v>577</v>
      </c>
      <c r="K74" t="s">
        <v>379</v>
      </c>
      <c r="L74" t="s">
        <v>578</v>
      </c>
    </row>
    <row r="75" spans="1:15" x14ac:dyDescent="0.25">
      <c r="A75" s="16">
        <v>57040</v>
      </c>
      <c r="B75" s="16" t="s">
        <v>483</v>
      </c>
      <c r="C75" s="17" t="s">
        <v>482</v>
      </c>
      <c r="D75" s="9">
        <v>806.36</v>
      </c>
      <c r="E75" s="77">
        <v>806.36</v>
      </c>
      <c r="F75" s="9">
        <v>0</v>
      </c>
      <c r="G75" s="9">
        <v>0</v>
      </c>
      <c r="H75" s="9">
        <v>0</v>
      </c>
      <c r="I75" s="9">
        <v>0</v>
      </c>
      <c r="J75" t="s">
        <v>577</v>
      </c>
      <c r="K75" t="s">
        <v>379</v>
      </c>
      <c r="L75" t="s">
        <v>578</v>
      </c>
    </row>
    <row r="76" spans="1:15" x14ac:dyDescent="0.25">
      <c r="A76" s="16">
        <v>57040</v>
      </c>
      <c r="B76" s="16" t="s">
        <v>484</v>
      </c>
      <c r="C76" s="17" t="s">
        <v>482</v>
      </c>
      <c r="D76" s="9">
        <v>458.59</v>
      </c>
      <c r="E76" s="77">
        <v>458.59</v>
      </c>
      <c r="F76" s="9">
        <v>0</v>
      </c>
      <c r="G76" s="9">
        <v>0</v>
      </c>
      <c r="H76" s="9">
        <v>0</v>
      </c>
      <c r="I76" s="9">
        <v>0</v>
      </c>
      <c r="J76" t="s">
        <v>582</v>
      </c>
      <c r="K76" t="s">
        <v>583</v>
      </c>
      <c r="L76" t="s">
        <v>584</v>
      </c>
    </row>
    <row r="77" spans="1:15" x14ac:dyDescent="0.25">
      <c r="A77" s="16">
        <v>57040</v>
      </c>
      <c r="B77" s="16" t="s">
        <v>485</v>
      </c>
      <c r="C77" s="17" t="s">
        <v>486</v>
      </c>
      <c r="D77" s="9">
        <v>147720.35999999999</v>
      </c>
      <c r="E77" s="80">
        <v>147720.35999999999</v>
      </c>
      <c r="F77" s="9">
        <v>0</v>
      </c>
      <c r="G77" s="9">
        <v>0</v>
      </c>
      <c r="H77" s="9">
        <v>0</v>
      </c>
      <c r="I77" s="9">
        <v>0</v>
      </c>
      <c r="J77" s="9" t="s">
        <v>597</v>
      </c>
      <c r="K77" t="s">
        <v>598</v>
      </c>
      <c r="L77" t="s">
        <v>599</v>
      </c>
      <c r="M77" s="9"/>
      <c r="N77" s="9"/>
    </row>
    <row r="78" spans="1:15" x14ac:dyDescent="0.25">
      <c r="A78" s="16">
        <v>57040</v>
      </c>
      <c r="B78" s="16" t="s">
        <v>487</v>
      </c>
      <c r="C78" s="17" t="s">
        <v>486</v>
      </c>
      <c r="D78" s="9">
        <v>15.31</v>
      </c>
      <c r="E78" s="77">
        <v>15.31</v>
      </c>
      <c r="F78" s="9">
        <v>0</v>
      </c>
      <c r="G78" s="9">
        <v>0</v>
      </c>
      <c r="H78" s="9">
        <v>0</v>
      </c>
      <c r="I78" s="9">
        <v>0</v>
      </c>
      <c r="J78" t="s">
        <v>585</v>
      </c>
      <c r="K78" t="s">
        <v>586</v>
      </c>
      <c r="L78" t="s">
        <v>587</v>
      </c>
    </row>
    <row r="79" spans="1:15" x14ac:dyDescent="0.25">
      <c r="A79" s="16">
        <v>57040</v>
      </c>
      <c r="B79" s="16" t="s">
        <v>488</v>
      </c>
      <c r="C79" s="17" t="s">
        <v>486</v>
      </c>
      <c r="D79" s="9">
        <v>16200.61</v>
      </c>
      <c r="E79" s="77">
        <v>16200.61</v>
      </c>
      <c r="F79" s="9">
        <v>0</v>
      </c>
      <c r="G79" s="9">
        <v>0</v>
      </c>
      <c r="H79" s="9">
        <v>0</v>
      </c>
      <c r="I79" s="9">
        <v>0</v>
      </c>
      <c r="J79" t="s">
        <v>585</v>
      </c>
      <c r="K79" t="s">
        <v>586</v>
      </c>
      <c r="L79" t="s">
        <v>587</v>
      </c>
    </row>
    <row r="80" spans="1:15" x14ac:dyDescent="0.25">
      <c r="A80" s="16">
        <v>57040</v>
      </c>
      <c r="B80" s="16" t="s">
        <v>489</v>
      </c>
      <c r="C80" s="17" t="s">
        <v>490</v>
      </c>
      <c r="D80" s="9">
        <v>584.15</v>
      </c>
      <c r="E80" s="77">
        <v>584.15</v>
      </c>
      <c r="F80" s="9">
        <v>0</v>
      </c>
      <c r="G80" s="9">
        <v>0</v>
      </c>
      <c r="H80" s="9">
        <v>0</v>
      </c>
      <c r="I80" s="9">
        <v>0</v>
      </c>
      <c r="J80" t="s">
        <v>588</v>
      </c>
      <c r="K80" t="s">
        <v>589</v>
      </c>
      <c r="L80" t="s">
        <v>590</v>
      </c>
    </row>
    <row r="81" spans="1:12" x14ac:dyDescent="0.25">
      <c r="A81" s="16">
        <v>57040</v>
      </c>
      <c r="B81" s="16" t="s">
        <v>491</v>
      </c>
      <c r="C81" s="17" t="s">
        <v>490</v>
      </c>
      <c r="D81" s="9">
        <v>27898.37</v>
      </c>
      <c r="E81" s="77">
        <v>27898.37</v>
      </c>
      <c r="F81" s="9">
        <v>0</v>
      </c>
      <c r="G81" s="9">
        <v>0</v>
      </c>
      <c r="H81" s="9">
        <v>0</v>
      </c>
      <c r="I81" s="9">
        <v>0</v>
      </c>
      <c r="J81" t="s">
        <v>588</v>
      </c>
      <c r="K81" t="s">
        <v>589</v>
      </c>
      <c r="L81" t="s">
        <v>590</v>
      </c>
    </row>
    <row r="82" spans="1:12" x14ac:dyDescent="0.25">
      <c r="A82" s="16">
        <v>57040</v>
      </c>
      <c r="B82" s="16" t="s">
        <v>492</v>
      </c>
      <c r="C82" s="17" t="s">
        <v>490</v>
      </c>
      <c r="D82" s="9">
        <v>2340.88</v>
      </c>
      <c r="E82" s="77">
        <v>2340.88</v>
      </c>
      <c r="F82" s="9">
        <v>0</v>
      </c>
      <c r="G82" s="9">
        <v>0</v>
      </c>
      <c r="H82" s="9">
        <v>0</v>
      </c>
      <c r="I82" s="9">
        <v>0</v>
      </c>
      <c r="K82" t="s">
        <v>603</v>
      </c>
      <c r="L82" s="11">
        <v>42825</v>
      </c>
    </row>
    <row r="83" spans="1:12" x14ac:dyDescent="0.25">
      <c r="A83" s="16">
        <v>57040</v>
      </c>
      <c r="B83" s="16" t="s">
        <v>493</v>
      </c>
      <c r="C83" s="17" t="s">
        <v>494</v>
      </c>
      <c r="D83" s="9">
        <v>68884.490000000005</v>
      </c>
      <c r="E83" s="77">
        <v>68884.490000000005</v>
      </c>
      <c r="F83" s="9">
        <v>0</v>
      </c>
      <c r="G83" s="9">
        <v>0</v>
      </c>
      <c r="H83" s="9">
        <v>0</v>
      </c>
      <c r="I83" s="9">
        <v>0</v>
      </c>
      <c r="J83" t="s">
        <v>591</v>
      </c>
      <c r="K83" t="s">
        <v>592</v>
      </c>
      <c r="L83" t="s">
        <v>593</v>
      </c>
    </row>
  </sheetData>
  <autoFilter ref="A8:I8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8" workbookViewId="0">
      <selection activeCell="A20" sqref="A20:G20"/>
    </sheetView>
  </sheetViews>
  <sheetFormatPr baseColWidth="10" defaultRowHeight="15" x14ac:dyDescent="0.25"/>
  <cols>
    <col min="4" max="4" width="14.42578125" bestFit="1" customWidth="1"/>
    <col min="12" max="12" width="14" customWidth="1"/>
  </cols>
  <sheetData>
    <row r="1" spans="1:15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5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5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5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5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15" x14ac:dyDescent="0.25">
      <c r="A6" s="23" t="s">
        <v>604</v>
      </c>
      <c r="B6" s="22"/>
      <c r="C6" s="22"/>
      <c r="D6" s="22"/>
      <c r="E6" s="22"/>
      <c r="F6" s="22"/>
      <c r="G6" s="22"/>
      <c r="H6" s="22"/>
      <c r="I6" s="22"/>
    </row>
    <row r="7" spans="1:15" x14ac:dyDescent="0.25">
      <c r="A7" s="22"/>
      <c r="B7" s="22"/>
      <c r="C7" s="22"/>
      <c r="D7" s="24">
        <f>SUM(D10:D1476)</f>
        <v>834597.77</v>
      </c>
      <c r="E7" s="25" t="s">
        <v>1</v>
      </c>
      <c r="F7" s="22"/>
      <c r="G7" s="22"/>
      <c r="H7" s="22"/>
      <c r="I7" s="22"/>
    </row>
    <row r="8" spans="1:15" x14ac:dyDescent="0.25">
      <c r="A8" s="26" t="s">
        <v>2</v>
      </c>
      <c r="B8" s="26" t="s">
        <v>2</v>
      </c>
      <c r="C8" s="26" t="s">
        <v>3</v>
      </c>
      <c r="D8" s="26" t="s">
        <v>4</v>
      </c>
      <c r="E8" s="26"/>
      <c r="F8" s="26"/>
      <c r="G8" s="26"/>
      <c r="H8" s="26"/>
      <c r="I8" s="26"/>
    </row>
    <row r="9" spans="1:15" x14ac:dyDescent="0.25">
      <c r="A9" s="26" t="s">
        <v>5</v>
      </c>
      <c r="B9" s="26" t="s">
        <v>3</v>
      </c>
      <c r="C9" s="26" t="s">
        <v>6</v>
      </c>
      <c r="D9" s="26" t="s">
        <v>7</v>
      </c>
      <c r="E9" s="26" t="s">
        <v>8</v>
      </c>
      <c r="F9" s="26" t="s">
        <v>9</v>
      </c>
      <c r="G9" s="26" t="s">
        <v>10</v>
      </c>
      <c r="H9" s="26" t="s">
        <v>11</v>
      </c>
      <c r="I9" s="26" t="s">
        <v>12</v>
      </c>
      <c r="M9" s="56" t="s">
        <v>1110</v>
      </c>
      <c r="N9" s="56" t="s">
        <v>1111</v>
      </c>
      <c r="O9" s="56" t="s">
        <v>1115</v>
      </c>
    </row>
    <row r="10" spans="1:15" x14ac:dyDescent="0.25">
      <c r="A10" s="16">
        <v>57040</v>
      </c>
      <c r="B10" s="16" t="s">
        <v>605</v>
      </c>
      <c r="C10" s="17" t="s">
        <v>606</v>
      </c>
      <c r="D10" s="18">
        <v>3994.9</v>
      </c>
      <c r="E10" s="40">
        <v>3994.9</v>
      </c>
      <c r="F10" s="18">
        <v>0</v>
      </c>
      <c r="G10" s="18">
        <v>0</v>
      </c>
      <c r="H10" s="18">
        <v>0</v>
      </c>
      <c r="I10" s="18">
        <v>0</v>
      </c>
      <c r="J10" t="s">
        <v>677</v>
      </c>
      <c r="K10" t="s">
        <v>679</v>
      </c>
      <c r="L10" t="s">
        <v>678</v>
      </c>
    </row>
    <row r="11" spans="1:15" x14ac:dyDescent="0.25">
      <c r="A11" s="16">
        <v>57040</v>
      </c>
      <c r="B11" s="16" t="s">
        <v>607</v>
      </c>
      <c r="C11" s="17" t="s">
        <v>606</v>
      </c>
      <c r="D11" s="18">
        <v>736.89</v>
      </c>
      <c r="E11" s="40">
        <v>736.89</v>
      </c>
      <c r="F11" s="18">
        <v>0</v>
      </c>
      <c r="G11" s="18">
        <v>0</v>
      </c>
      <c r="H11" s="18">
        <v>0</v>
      </c>
      <c r="I11" s="18">
        <v>0</v>
      </c>
      <c r="J11" t="s">
        <v>680</v>
      </c>
      <c r="K11" t="s">
        <v>681</v>
      </c>
      <c r="L11" t="s">
        <v>682</v>
      </c>
    </row>
    <row r="12" spans="1:15" x14ac:dyDescent="0.25">
      <c r="A12" s="16">
        <v>57040</v>
      </c>
      <c r="B12" s="16" t="s">
        <v>608</v>
      </c>
      <c r="C12" s="17" t="s">
        <v>609</v>
      </c>
      <c r="D12" s="18">
        <v>697.46</v>
      </c>
      <c r="E12" s="40">
        <v>697.46</v>
      </c>
      <c r="F12" s="18">
        <v>0</v>
      </c>
      <c r="G12" s="18">
        <v>0</v>
      </c>
      <c r="H12" s="18">
        <v>0</v>
      </c>
      <c r="I12" s="18">
        <v>0</v>
      </c>
      <c r="J12" t="s">
        <v>674</v>
      </c>
      <c r="K12" t="s">
        <v>675</v>
      </c>
      <c r="L12" t="s">
        <v>676</v>
      </c>
    </row>
    <row r="13" spans="1:15" x14ac:dyDescent="0.25">
      <c r="A13" s="16">
        <v>57040</v>
      </c>
      <c r="B13" s="16" t="s">
        <v>610</v>
      </c>
      <c r="C13" s="17" t="s">
        <v>609</v>
      </c>
      <c r="D13" s="18">
        <v>17407.03</v>
      </c>
      <c r="E13" s="40">
        <v>17407.03</v>
      </c>
      <c r="F13" s="18">
        <v>0</v>
      </c>
      <c r="G13" s="18">
        <v>0</v>
      </c>
      <c r="H13" s="18">
        <v>0</v>
      </c>
      <c r="I13" s="18">
        <v>0</v>
      </c>
      <c r="J13" t="s">
        <v>674</v>
      </c>
      <c r="K13" t="s">
        <v>675</v>
      </c>
      <c r="L13" t="s">
        <v>676</v>
      </c>
    </row>
    <row r="14" spans="1:15" x14ac:dyDescent="0.25">
      <c r="A14" s="16">
        <v>57040</v>
      </c>
      <c r="B14" s="16" t="s">
        <v>611</v>
      </c>
      <c r="C14" s="17" t="s">
        <v>609</v>
      </c>
      <c r="D14" s="18">
        <v>13778.43</v>
      </c>
      <c r="E14" s="40">
        <v>13778.43</v>
      </c>
      <c r="F14" s="18">
        <v>0</v>
      </c>
      <c r="G14" s="18">
        <v>0</v>
      </c>
      <c r="H14" s="18">
        <v>0</v>
      </c>
      <c r="I14" s="18">
        <v>0</v>
      </c>
      <c r="J14" t="s">
        <v>674</v>
      </c>
      <c r="K14" t="s">
        <v>675</v>
      </c>
      <c r="L14" t="s">
        <v>676</v>
      </c>
    </row>
    <row r="15" spans="1:15" x14ac:dyDescent="0.25">
      <c r="A15" s="16">
        <v>57040</v>
      </c>
      <c r="B15" s="16" t="s">
        <v>612</v>
      </c>
      <c r="C15" s="17" t="s">
        <v>609</v>
      </c>
      <c r="D15" s="18">
        <v>60413.77</v>
      </c>
      <c r="E15" s="40">
        <v>60413.77</v>
      </c>
      <c r="F15" s="18">
        <v>0</v>
      </c>
      <c r="G15" s="18">
        <v>0</v>
      </c>
      <c r="H15" s="18">
        <v>0</v>
      </c>
      <c r="I15" s="18">
        <v>0</v>
      </c>
      <c r="J15" t="s">
        <v>674</v>
      </c>
      <c r="K15" t="s">
        <v>675</v>
      </c>
      <c r="L15" t="s">
        <v>676</v>
      </c>
    </row>
    <row r="16" spans="1:15" x14ac:dyDescent="0.25">
      <c r="A16" s="16">
        <v>57040</v>
      </c>
      <c r="B16" s="16" t="s">
        <v>613</v>
      </c>
      <c r="C16" s="17" t="s">
        <v>614</v>
      </c>
      <c r="D16" s="18">
        <v>-401.59</v>
      </c>
      <c r="E16" s="40">
        <v>-401.59</v>
      </c>
      <c r="F16" s="18">
        <v>0</v>
      </c>
      <c r="G16" s="18">
        <v>0</v>
      </c>
      <c r="H16" s="18">
        <v>0</v>
      </c>
      <c r="I16" s="18">
        <v>0</v>
      </c>
      <c r="J16" s="31"/>
      <c r="K16" t="s">
        <v>881</v>
      </c>
      <c r="L16" s="11">
        <v>42854</v>
      </c>
    </row>
    <row r="17" spans="1:19" x14ac:dyDescent="0.25">
      <c r="A17" s="16">
        <v>57040</v>
      </c>
      <c r="B17" s="16" t="s">
        <v>615</v>
      </c>
      <c r="C17" s="17" t="s">
        <v>616</v>
      </c>
      <c r="D17" s="18">
        <v>-11678.87</v>
      </c>
      <c r="E17" s="18">
        <v>-11678.87</v>
      </c>
      <c r="F17" s="18">
        <v>0</v>
      </c>
      <c r="G17" s="18">
        <v>0</v>
      </c>
      <c r="H17" s="18">
        <v>0</v>
      </c>
      <c r="I17" s="18">
        <v>0</v>
      </c>
      <c r="J17" s="31" t="s">
        <v>746</v>
      </c>
      <c r="M17" s="52" t="s">
        <v>1130</v>
      </c>
      <c r="N17" s="53">
        <v>11678.96</v>
      </c>
      <c r="O17" s="53">
        <f>+E17+N17</f>
        <v>8.999999999832653E-2</v>
      </c>
    </row>
    <row r="18" spans="1:19" x14ac:dyDescent="0.25">
      <c r="A18" s="16">
        <v>57040</v>
      </c>
      <c r="B18" s="16" t="s">
        <v>617</v>
      </c>
      <c r="C18" s="17" t="s">
        <v>618</v>
      </c>
      <c r="D18" s="18">
        <v>483.84</v>
      </c>
      <c r="E18" s="40">
        <v>483.84</v>
      </c>
      <c r="F18" s="18">
        <v>0</v>
      </c>
      <c r="G18" s="18">
        <v>0</v>
      </c>
      <c r="H18" s="18">
        <v>0</v>
      </c>
      <c r="I18" s="18">
        <v>0</v>
      </c>
      <c r="J18" t="s">
        <v>701</v>
      </c>
      <c r="K18" t="s">
        <v>702</v>
      </c>
      <c r="L18" t="s">
        <v>703</v>
      </c>
    </row>
    <row r="19" spans="1:19" x14ac:dyDescent="0.25">
      <c r="A19" s="16">
        <v>57040</v>
      </c>
      <c r="B19" s="16" t="s">
        <v>619</v>
      </c>
      <c r="C19" s="17" t="s">
        <v>618</v>
      </c>
      <c r="D19" s="18">
        <v>997.3</v>
      </c>
      <c r="E19" s="40">
        <v>997.3</v>
      </c>
      <c r="F19" s="18">
        <v>0</v>
      </c>
      <c r="G19" s="18">
        <v>0</v>
      </c>
      <c r="H19" s="18">
        <v>0</v>
      </c>
      <c r="I19" s="18">
        <v>0</v>
      </c>
      <c r="J19" t="s">
        <v>704</v>
      </c>
      <c r="K19" t="s">
        <v>705</v>
      </c>
      <c r="L19" t="s">
        <v>706</v>
      </c>
    </row>
    <row r="20" spans="1:19" x14ac:dyDescent="0.25">
      <c r="A20" s="16">
        <v>57040</v>
      </c>
      <c r="B20" s="16" t="s">
        <v>620</v>
      </c>
      <c r="C20" s="17" t="s">
        <v>621</v>
      </c>
      <c r="D20" s="18">
        <v>-1805.1</v>
      </c>
      <c r="E20" s="40">
        <v>-1805.1</v>
      </c>
      <c r="F20" s="18">
        <v>0</v>
      </c>
      <c r="G20" s="18">
        <v>0</v>
      </c>
      <c r="H20" s="18">
        <v>0</v>
      </c>
      <c r="I20" s="18">
        <v>0</v>
      </c>
      <c r="J20" s="31"/>
      <c r="K20" t="s">
        <v>989</v>
      </c>
      <c r="L20" s="11">
        <v>42859</v>
      </c>
    </row>
    <row r="21" spans="1:19" x14ac:dyDescent="0.25">
      <c r="A21" s="16">
        <v>57040</v>
      </c>
      <c r="B21" s="16" t="s">
        <v>622</v>
      </c>
      <c r="C21" s="17" t="s">
        <v>623</v>
      </c>
      <c r="D21" s="18">
        <v>-64488.800000000003</v>
      </c>
      <c r="E21" s="18">
        <v>-64488.800000000003</v>
      </c>
      <c r="F21" s="18">
        <v>0</v>
      </c>
      <c r="G21" s="18">
        <v>0</v>
      </c>
      <c r="H21" s="18">
        <v>0</v>
      </c>
      <c r="I21" s="18">
        <v>0</v>
      </c>
      <c r="J21" s="31"/>
      <c r="K21" t="s">
        <v>747</v>
      </c>
      <c r="L21" s="11">
        <v>42843</v>
      </c>
      <c r="M21" s="52" t="s">
        <v>1131</v>
      </c>
      <c r="N21" s="53">
        <v>64488.89</v>
      </c>
      <c r="O21" s="53">
        <f>+E21+N21</f>
        <v>8.999999999650754E-2</v>
      </c>
    </row>
    <row r="22" spans="1:19" x14ac:dyDescent="0.25">
      <c r="A22" s="16">
        <v>57040</v>
      </c>
      <c r="B22" s="16" t="s">
        <v>624</v>
      </c>
      <c r="C22" s="17" t="s">
        <v>625</v>
      </c>
      <c r="D22" s="18">
        <v>159418.37</v>
      </c>
      <c r="E22" s="40">
        <v>159418.37</v>
      </c>
      <c r="F22" s="18">
        <v>0</v>
      </c>
      <c r="G22" s="18">
        <v>0</v>
      </c>
      <c r="H22" s="18">
        <v>0</v>
      </c>
      <c r="I22" s="18">
        <v>0</v>
      </c>
      <c r="J22" t="s">
        <v>695</v>
      </c>
      <c r="K22" t="s">
        <v>696</v>
      </c>
      <c r="L22" t="s">
        <v>697</v>
      </c>
      <c r="M22">
        <v>6996.4</v>
      </c>
      <c r="N22">
        <v>58161.05</v>
      </c>
      <c r="O22">
        <v>721.27</v>
      </c>
      <c r="P22">
        <v>16406.7</v>
      </c>
      <c r="Q22">
        <v>1937.2</v>
      </c>
      <c r="R22">
        <v>2307.3200000000002</v>
      </c>
      <c r="S22">
        <v>66398.84</v>
      </c>
    </row>
    <row r="23" spans="1:19" x14ac:dyDescent="0.25">
      <c r="A23" s="16">
        <v>57040</v>
      </c>
      <c r="B23" s="16" t="s">
        <v>626</v>
      </c>
      <c r="C23" s="17" t="s">
        <v>627</v>
      </c>
      <c r="D23" s="18">
        <v>-70394.880000000005</v>
      </c>
      <c r="E23" s="18">
        <v>-70394.880000000005</v>
      </c>
      <c r="F23" s="18">
        <v>0</v>
      </c>
      <c r="G23" s="18">
        <v>0</v>
      </c>
      <c r="H23" s="18">
        <v>0</v>
      </c>
      <c r="I23" s="18">
        <v>0</v>
      </c>
      <c r="K23" t="s">
        <v>748</v>
      </c>
      <c r="L23" s="11">
        <v>42847</v>
      </c>
      <c r="M23" s="52" t="s">
        <v>1132</v>
      </c>
      <c r="N23" s="53">
        <v>70394.91</v>
      </c>
      <c r="O23" s="53">
        <f>+E23+N23</f>
        <v>2.9999999998835847E-2</v>
      </c>
    </row>
    <row r="24" spans="1:19" x14ac:dyDescent="0.25">
      <c r="A24" s="16">
        <v>57040</v>
      </c>
      <c r="B24" s="16" t="s">
        <v>628</v>
      </c>
      <c r="C24" s="17" t="s">
        <v>629</v>
      </c>
      <c r="D24" s="18">
        <v>2340.88</v>
      </c>
      <c r="E24" s="40">
        <v>2340.88</v>
      </c>
      <c r="F24" s="18">
        <v>0</v>
      </c>
      <c r="G24" s="18">
        <v>0</v>
      </c>
      <c r="H24" s="18">
        <v>0</v>
      </c>
      <c r="I24" s="18">
        <v>0</v>
      </c>
      <c r="J24" t="s">
        <v>990</v>
      </c>
    </row>
    <row r="25" spans="1:19" x14ac:dyDescent="0.25">
      <c r="A25" s="16">
        <v>57040</v>
      </c>
      <c r="B25" s="16" t="s">
        <v>630</v>
      </c>
      <c r="C25" s="17" t="s">
        <v>631</v>
      </c>
      <c r="D25" s="18">
        <v>1064.1300000000001</v>
      </c>
      <c r="E25" s="40">
        <v>1064.1300000000001</v>
      </c>
      <c r="F25" s="18">
        <v>0</v>
      </c>
      <c r="G25" s="18">
        <v>0</v>
      </c>
      <c r="H25" s="18">
        <v>0</v>
      </c>
      <c r="I25" s="18">
        <v>0</v>
      </c>
      <c r="J25" t="s">
        <v>734</v>
      </c>
      <c r="K25" t="s">
        <v>735</v>
      </c>
      <c r="L25" t="s">
        <v>736</v>
      </c>
    </row>
    <row r="26" spans="1:19" x14ac:dyDescent="0.25">
      <c r="A26" s="16">
        <v>57040</v>
      </c>
      <c r="B26" s="16" t="s">
        <v>632</v>
      </c>
      <c r="C26" s="17" t="s">
        <v>631</v>
      </c>
      <c r="D26" s="18">
        <v>6191.98</v>
      </c>
      <c r="E26" s="40">
        <v>6191.98</v>
      </c>
      <c r="F26" s="18">
        <v>0</v>
      </c>
      <c r="G26" s="18">
        <v>0</v>
      </c>
      <c r="H26" s="18">
        <v>0</v>
      </c>
      <c r="I26" s="18">
        <v>0</v>
      </c>
      <c r="J26" t="s">
        <v>683</v>
      </c>
      <c r="K26" t="s">
        <v>684</v>
      </c>
      <c r="L26" t="s">
        <v>688</v>
      </c>
    </row>
    <row r="27" spans="1:19" x14ac:dyDescent="0.25">
      <c r="A27" s="16">
        <v>57040</v>
      </c>
      <c r="B27" s="16" t="s">
        <v>633</v>
      </c>
      <c r="C27" s="17" t="s">
        <v>631</v>
      </c>
      <c r="D27" s="18">
        <v>19932.759999999998</v>
      </c>
      <c r="E27" s="40">
        <v>19932.759999999998</v>
      </c>
      <c r="F27" s="18">
        <v>0</v>
      </c>
      <c r="G27" s="18">
        <v>0</v>
      </c>
      <c r="H27" s="18">
        <v>0</v>
      </c>
      <c r="I27" s="18">
        <v>0</v>
      </c>
      <c r="J27" t="s">
        <v>683</v>
      </c>
      <c r="K27" t="s">
        <v>684</v>
      </c>
      <c r="L27" t="s">
        <v>688</v>
      </c>
    </row>
    <row r="28" spans="1:19" x14ac:dyDescent="0.25">
      <c r="A28" s="16">
        <v>57040</v>
      </c>
      <c r="B28" s="16" t="s">
        <v>634</v>
      </c>
      <c r="C28" s="17" t="s">
        <v>631</v>
      </c>
      <c r="D28" s="18">
        <v>55174.8</v>
      </c>
      <c r="E28" s="40">
        <v>55174.8</v>
      </c>
      <c r="F28" s="18">
        <v>0</v>
      </c>
      <c r="G28" s="18">
        <v>0</v>
      </c>
      <c r="H28" s="18">
        <v>0</v>
      </c>
      <c r="I28" s="18">
        <v>0</v>
      </c>
      <c r="J28" t="s">
        <v>683</v>
      </c>
      <c r="K28" t="s">
        <v>684</v>
      </c>
      <c r="L28" t="s">
        <v>688</v>
      </c>
    </row>
    <row r="29" spans="1:19" x14ac:dyDescent="0.25">
      <c r="A29" s="16">
        <v>57040</v>
      </c>
      <c r="B29" s="16" t="s">
        <v>635</v>
      </c>
      <c r="C29" s="17" t="s">
        <v>631</v>
      </c>
      <c r="D29" s="18">
        <v>3726.06</v>
      </c>
      <c r="E29" s="40">
        <v>3726.06</v>
      </c>
      <c r="F29" s="18">
        <v>0</v>
      </c>
      <c r="G29" s="18">
        <v>0</v>
      </c>
      <c r="H29" s="18">
        <v>0</v>
      </c>
      <c r="I29" s="18">
        <v>0</v>
      </c>
      <c r="J29" t="s">
        <v>685</v>
      </c>
      <c r="K29" t="s">
        <v>686</v>
      </c>
      <c r="L29" t="s">
        <v>687</v>
      </c>
    </row>
    <row r="30" spans="1:19" x14ac:dyDescent="0.25">
      <c r="A30" s="16">
        <v>57040</v>
      </c>
      <c r="B30" s="16" t="s">
        <v>636</v>
      </c>
      <c r="C30" s="17" t="s">
        <v>631</v>
      </c>
      <c r="D30" s="18">
        <v>90396.38</v>
      </c>
      <c r="E30" s="40">
        <v>90396.38</v>
      </c>
      <c r="F30" s="18">
        <v>0</v>
      </c>
      <c r="G30" s="18">
        <v>0</v>
      </c>
      <c r="H30" s="18">
        <v>0</v>
      </c>
      <c r="I30" s="18">
        <v>0</v>
      </c>
      <c r="J30" t="s">
        <v>685</v>
      </c>
      <c r="K30" t="s">
        <v>686</v>
      </c>
      <c r="L30" t="s">
        <v>687</v>
      </c>
    </row>
    <row r="31" spans="1:19" x14ac:dyDescent="0.25">
      <c r="A31" s="16">
        <v>57040</v>
      </c>
      <c r="B31" s="16" t="s">
        <v>637</v>
      </c>
      <c r="C31" s="17" t="s">
        <v>631</v>
      </c>
      <c r="D31" s="18">
        <v>37224.080000000002</v>
      </c>
      <c r="E31" s="40">
        <v>37224.080000000002</v>
      </c>
      <c r="F31" s="18">
        <v>0</v>
      </c>
      <c r="G31" s="18">
        <v>0</v>
      </c>
      <c r="H31" s="18">
        <v>0</v>
      </c>
      <c r="I31" s="18">
        <v>0</v>
      </c>
      <c r="J31" t="s">
        <v>689</v>
      </c>
      <c r="K31" t="s">
        <v>690</v>
      </c>
      <c r="L31" t="s">
        <v>691</v>
      </c>
    </row>
    <row r="32" spans="1:19" x14ac:dyDescent="0.25">
      <c r="A32" s="16">
        <v>57040</v>
      </c>
      <c r="B32" s="16" t="s">
        <v>638</v>
      </c>
      <c r="C32" s="17" t="s">
        <v>631</v>
      </c>
      <c r="D32" s="18">
        <v>39195.379999999997</v>
      </c>
      <c r="E32" s="40">
        <v>39195.379999999997</v>
      </c>
      <c r="F32" s="18">
        <v>0</v>
      </c>
      <c r="G32" s="18">
        <v>0</v>
      </c>
      <c r="H32" s="18">
        <v>0</v>
      </c>
      <c r="I32" s="18">
        <v>0</v>
      </c>
      <c r="J32" t="s">
        <v>692</v>
      </c>
      <c r="K32" t="s">
        <v>694</v>
      </c>
      <c r="L32" t="s">
        <v>693</v>
      </c>
    </row>
    <row r="33" spans="1:12" x14ac:dyDescent="0.25">
      <c r="A33" s="16">
        <v>57040</v>
      </c>
      <c r="B33" s="16" t="s">
        <v>639</v>
      </c>
      <c r="C33" s="17" t="s">
        <v>631</v>
      </c>
      <c r="D33" s="18">
        <v>3538.41</v>
      </c>
      <c r="E33" s="40">
        <v>3538.41</v>
      </c>
      <c r="F33" s="18">
        <v>0</v>
      </c>
      <c r="G33" s="18">
        <v>0</v>
      </c>
      <c r="H33" s="18">
        <v>0</v>
      </c>
      <c r="I33" s="18">
        <v>0</v>
      </c>
      <c r="J33" t="s">
        <v>698</v>
      </c>
      <c r="K33" t="s">
        <v>699</v>
      </c>
      <c r="L33" t="s">
        <v>700</v>
      </c>
    </row>
    <row r="34" spans="1:12" x14ac:dyDescent="0.25">
      <c r="A34" s="16">
        <v>57040</v>
      </c>
      <c r="B34" s="16" t="s">
        <v>640</v>
      </c>
      <c r="C34" s="17" t="s">
        <v>631</v>
      </c>
      <c r="D34" s="18">
        <v>11383.47</v>
      </c>
      <c r="E34" s="40">
        <v>11383.47</v>
      </c>
      <c r="F34" s="18">
        <v>0</v>
      </c>
      <c r="G34" s="18">
        <v>0</v>
      </c>
      <c r="H34" s="18">
        <v>0</v>
      </c>
      <c r="I34" s="18">
        <v>0</v>
      </c>
      <c r="J34" t="s">
        <v>698</v>
      </c>
      <c r="K34" t="s">
        <v>699</v>
      </c>
      <c r="L34" t="s">
        <v>700</v>
      </c>
    </row>
    <row r="35" spans="1:12" x14ac:dyDescent="0.25">
      <c r="A35" s="16">
        <v>57040</v>
      </c>
      <c r="B35" s="16" t="s">
        <v>641</v>
      </c>
      <c r="C35" s="17" t="s">
        <v>631</v>
      </c>
      <c r="D35" s="18">
        <v>7239.8</v>
      </c>
      <c r="E35" s="40">
        <v>7239.8</v>
      </c>
      <c r="F35" s="18">
        <v>0</v>
      </c>
      <c r="G35" s="18">
        <v>0</v>
      </c>
      <c r="H35" s="18">
        <v>0</v>
      </c>
      <c r="I35" s="18">
        <v>0</v>
      </c>
      <c r="J35" t="s">
        <v>698</v>
      </c>
      <c r="K35" t="s">
        <v>699</v>
      </c>
      <c r="L35" t="s">
        <v>700</v>
      </c>
    </row>
    <row r="36" spans="1:12" x14ac:dyDescent="0.25">
      <c r="A36" s="16">
        <v>57040</v>
      </c>
      <c r="B36" s="16" t="s">
        <v>642</v>
      </c>
      <c r="C36" s="17" t="s">
        <v>631</v>
      </c>
      <c r="D36" s="18">
        <v>21358.87</v>
      </c>
      <c r="E36" s="40">
        <v>21358.87</v>
      </c>
      <c r="F36" s="18">
        <v>0</v>
      </c>
      <c r="G36" s="18">
        <v>0</v>
      </c>
      <c r="H36" s="18">
        <v>0</v>
      </c>
      <c r="I36" s="18">
        <v>0</v>
      </c>
      <c r="J36" t="s">
        <v>698</v>
      </c>
      <c r="K36" t="s">
        <v>699</v>
      </c>
      <c r="L36" t="s">
        <v>700</v>
      </c>
    </row>
    <row r="37" spans="1:12" x14ac:dyDescent="0.25">
      <c r="A37" s="16">
        <v>57040</v>
      </c>
      <c r="B37" s="16" t="s">
        <v>643</v>
      </c>
      <c r="C37" s="17" t="s">
        <v>631</v>
      </c>
      <c r="D37" s="18">
        <v>47089.47</v>
      </c>
      <c r="E37" s="40">
        <v>47089.47</v>
      </c>
      <c r="F37" s="18">
        <v>0</v>
      </c>
      <c r="G37" s="18">
        <v>0</v>
      </c>
      <c r="H37" s="18">
        <v>0</v>
      </c>
      <c r="I37" s="18">
        <v>0</v>
      </c>
      <c r="J37" t="s">
        <v>707</v>
      </c>
      <c r="K37" t="s">
        <v>708</v>
      </c>
      <c r="L37" t="s">
        <v>709</v>
      </c>
    </row>
    <row r="38" spans="1:12" x14ac:dyDescent="0.25">
      <c r="A38" s="16">
        <v>57040</v>
      </c>
      <c r="B38" s="16" t="s">
        <v>644</v>
      </c>
      <c r="C38" s="17" t="s">
        <v>631</v>
      </c>
      <c r="D38" s="18">
        <v>2020.6</v>
      </c>
      <c r="E38" s="40">
        <v>2020.6</v>
      </c>
      <c r="F38" s="18">
        <v>0</v>
      </c>
      <c r="G38" s="18">
        <v>0</v>
      </c>
      <c r="H38" s="18">
        <v>0</v>
      </c>
      <c r="I38" s="18">
        <v>0</v>
      </c>
      <c r="J38" t="s">
        <v>710</v>
      </c>
      <c r="K38" t="s">
        <v>711</v>
      </c>
      <c r="L38" t="s">
        <v>712</v>
      </c>
    </row>
    <row r="39" spans="1:12" x14ac:dyDescent="0.25">
      <c r="A39" s="16">
        <v>57040</v>
      </c>
      <c r="B39" s="16" t="s">
        <v>645</v>
      </c>
      <c r="C39" s="17" t="s">
        <v>631</v>
      </c>
      <c r="D39" s="18">
        <v>4054.03</v>
      </c>
      <c r="E39" s="40">
        <v>4054.03</v>
      </c>
      <c r="F39" s="18">
        <v>0</v>
      </c>
      <c r="G39" s="18">
        <v>0</v>
      </c>
      <c r="H39" s="18">
        <v>0</v>
      </c>
      <c r="I39" s="18">
        <v>0</v>
      </c>
      <c r="J39" t="s">
        <v>710</v>
      </c>
      <c r="K39" t="s">
        <v>711</v>
      </c>
      <c r="L39" t="s">
        <v>712</v>
      </c>
    </row>
    <row r="40" spans="1:12" x14ac:dyDescent="0.25">
      <c r="A40" s="16">
        <v>57040</v>
      </c>
      <c r="B40" s="16" t="s">
        <v>646</v>
      </c>
      <c r="C40" s="17" t="s">
        <v>631</v>
      </c>
      <c r="D40" s="18">
        <v>11646.53</v>
      </c>
      <c r="E40" s="40">
        <v>11646.53</v>
      </c>
      <c r="F40" s="18">
        <v>0</v>
      </c>
      <c r="G40" s="18">
        <v>0</v>
      </c>
      <c r="H40" s="18">
        <v>0</v>
      </c>
      <c r="I40" s="18">
        <v>0</v>
      </c>
      <c r="J40" t="s">
        <v>710</v>
      </c>
      <c r="K40" t="s">
        <v>711</v>
      </c>
      <c r="L40" t="s">
        <v>712</v>
      </c>
    </row>
    <row r="41" spans="1:12" x14ac:dyDescent="0.25">
      <c r="A41" s="16">
        <v>57040</v>
      </c>
      <c r="B41" s="16" t="s">
        <v>647</v>
      </c>
      <c r="C41" s="17" t="s">
        <v>631</v>
      </c>
      <c r="D41" s="18">
        <v>287.74</v>
      </c>
      <c r="E41" s="40">
        <v>287.74</v>
      </c>
      <c r="F41" s="18">
        <v>0</v>
      </c>
      <c r="G41" s="18">
        <v>0</v>
      </c>
      <c r="H41" s="18">
        <v>0</v>
      </c>
      <c r="I41" s="18">
        <v>0</v>
      </c>
      <c r="J41" t="s">
        <v>713</v>
      </c>
      <c r="K41" t="s">
        <v>714</v>
      </c>
      <c r="L41" t="s">
        <v>715</v>
      </c>
    </row>
    <row r="42" spans="1:12" x14ac:dyDescent="0.25">
      <c r="A42" s="16">
        <v>57040</v>
      </c>
      <c r="B42" s="16" t="s">
        <v>648</v>
      </c>
      <c r="C42" s="17" t="s">
        <v>631</v>
      </c>
      <c r="D42" s="18">
        <v>92.05</v>
      </c>
      <c r="E42" s="40">
        <v>92.05</v>
      </c>
      <c r="F42" s="18">
        <v>0</v>
      </c>
      <c r="G42" s="18">
        <v>0</v>
      </c>
      <c r="H42" s="18">
        <v>0</v>
      </c>
      <c r="I42" s="18">
        <v>0</v>
      </c>
      <c r="J42" t="s">
        <v>713</v>
      </c>
      <c r="K42" t="s">
        <v>714</v>
      </c>
      <c r="L42" t="s">
        <v>715</v>
      </c>
    </row>
    <row r="43" spans="1:12" x14ac:dyDescent="0.25">
      <c r="A43" s="16">
        <v>57040</v>
      </c>
      <c r="B43" s="16" t="s">
        <v>649</v>
      </c>
      <c r="C43" s="17" t="s">
        <v>631</v>
      </c>
      <c r="D43" s="18">
        <v>92.05</v>
      </c>
      <c r="E43" s="40">
        <v>92.05</v>
      </c>
      <c r="F43" s="18">
        <v>0</v>
      </c>
      <c r="G43" s="18">
        <v>0</v>
      </c>
      <c r="H43" s="18">
        <v>0</v>
      </c>
      <c r="I43" s="18">
        <v>0</v>
      </c>
      <c r="J43" t="s">
        <v>713</v>
      </c>
      <c r="K43" t="s">
        <v>714</v>
      </c>
      <c r="L43" t="s">
        <v>715</v>
      </c>
    </row>
    <row r="44" spans="1:12" x14ac:dyDescent="0.25">
      <c r="A44" s="16">
        <v>57040</v>
      </c>
      <c r="B44" s="16" t="s">
        <v>650</v>
      </c>
      <c r="C44" s="17" t="s">
        <v>631</v>
      </c>
      <c r="D44" s="18">
        <v>5760.27</v>
      </c>
      <c r="E44" s="40">
        <v>5760.27</v>
      </c>
      <c r="F44" s="18">
        <v>0</v>
      </c>
      <c r="G44" s="18">
        <v>0</v>
      </c>
      <c r="H44" s="18">
        <v>0</v>
      </c>
      <c r="I44" s="18">
        <v>0</v>
      </c>
      <c r="J44" t="s">
        <v>713</v>
      </c>
      <c r="K44" t="s">
        <v>714</v>
      </c>
      <c r="L44" t="s">
        <v>715</v>
      </c>
    </row>
    <row r="45" spans="1:12" x14ac:dyDescent="0.25">
      <c r="A45" s="16">
        <v>57040</v>
      </c>
      <c r="B45" s="16" t="s">
        <v>651</v>
      </c>
      <c r="C45" s="17" t="s">
        <v>631</v>
      </c>
      <c r="D45" s="18">
        <v>62451.839999999997</v>
      </c>
      <c r="E45" s="40">
        <v>62451.839999999997</v>
      </c>
      <c r="F45" s="18">
        <v>0</v>
      </c>
      <c r="G45" s="18">
        <v>0</v>
      </c>
      <c r="H45" s="18">
        <v>0</v>
      </c>
      <c r="I45" s="18">
        <v>0</v>
      </c>
      <c r="J45" t="s">
        <v>716</v>
      </c>
      <c r="K45" t="s">
        <v>717</v>
      </c>
      <c r="L45" t="s">
        <v>718</v>
      </c>
    </row>
    <row r="46" spans="1:12" x14ac:dyDescent="0.25">
      <c r="A46" s="16">
        <v>57040</v>
      </c>
      <c r="B46" s="16" t="s">
        <v>652</v>
      </c>
      <c r="C46" s="17" t="s">
        <v>631</v>
      </c>
      <c r="D46" s="18">
        <v>36428.04</v>
      </c>
      <c r="E46" s="40">
        <v>36428.04</v>
      </c>
      <c r="F46" s="18">
        <v>0</v>
      </c>
      <c r="G46" s="18">
        <v>0</v>
      </c>
      <c r="H46" s="18">
        <v>0</v>
      </c>
      <c r="I46" s="18">
        <v>0</v>
      </c>
      <c r="J46" t="s">
        <v>719</v>
      </c>
      <c r="K46" t="s">
        <v>720</v>
      </c>
      <c r="L46" t="s">
        <v>721</v>
      </c>
    </row>
    <row r="47" spans="1:12" x14ac:dyDescent="0.25">
      <c r="A47" s="16">
        <v>57040</v>
      </c>
      <c r="B47" s="16" t="s">
        <v>653</v>
      </c>
      <c r="C47" s="17" t="s">
        <v>631</v>
      </c>
      <c r="D47" s="18">
        <v>24025.07</v>
      </c>
      <c r="E47" s="40">
        <v>24025.07</v>
      </c>
      <c r="F47" s="18">
        <v>0</v>
      </c>
      <c r="G47" s="18">
        <v>0</v>
      </c>
      <c r="H47" s="18">
        <v>0</v>
      </c>
      <c r="I47" s="18">
        <v>0</v>
      </c>
      <c r="J47" t="s">
        <v>722</v>
      </c>
      <c r="K47" t="s">
        <v>723</v>
      </c>
      <c r="L47" t="s">
        <v>724</v>
      </c>
    </row>
    <row r="48" spans="1:12" x14ac:dyDescent="0.25">
      <c r="A48" s="16">
        <v>57040</v>
      </c>
      <c r="B48" s="16" t="s">
        <v>654</v>
      </c>
      <c r="C48" s="17" t="s">
        <v>631</v>
      </c>
      <c r="D48" s="18">
        <v>49831.89</v>
      </c>
      <c r="E48" s="40">
        <v>49831.89</v>
      </c>
      <c r="F48" s="18">
        <v>0</v>
      </c>
      <c r="G48" s="18">
        <v>0</v>
      </c>
      <c r="H48" s="18">
        <v>0</v>
      </c>
      <c r="I48" s="18">
        <v>0</v>
      </c>
      <c r="J48" t="s">
        <v>725</v>
      </c>
      <c r="K48" t="s">
        <v>726</v>
      </c>
      <c r="L48" t="s">
        <v>727</v>
      </c>
    </row>
    <row r="49" spans="1:12" x14ac:dyDescent="0.25">
      <c r="A49" s="16">
        <v>57040</v>
      </c>
      <c r="B49" s="16" t="s">
        <v>655</v>
      </c>
      <c r="C49" s="17" t="s">
        <v>631</v>
      </c>
      <c r="D49" s="18">
        <v>12696.34</v>
      </c>
      <c r="E49" s="40">
        <v>12696.34</v>
      </c>
      <c r="F49" s="18">
        <v>0</v>
      </c>
      <c r="G49" s="18">
        <v>0</v>
      </c>
      <c r="H49" s="18">
        <v>0</v>
      </c>
      <c r="I49" s="18">
        <v>0</v>
      </c>
      <c r="J49" t="s">
        <v>725</v>
      </c>
      <c r="K49" t="s">
        <v>726</v>
      </c>
      <c r="L49" t="s">
        <v>727</v>
      </c>
    </row>
    <row r="50" spans="1:12" x14ac:dyDescent="0.25">
      <c r="A50" s="16">
        <v>57040</v>
      </c>
      <c r="B50" s="16" t="s">
        <v>656</v>
      </c>
      <c r="C50" s="17" t="s">
        <v>631</v>
      </c>
      <c r="D50" s="18">
        <v>14469.33</v>
      </c>
      <c r="E50" s="40">
        <v>14469.33</v>
      </c>
      <c r="F50" s="18">
        <v>0</v>
      </c>
      <c r="G50" s="18">
        <v>0</v>
      </c>
      <c r="H50" s="18">
        <v>0</v>
      </c>
      <c r="I50" s="18">
        <v>0</v>
      </c>
      <c r="J50" t="s">
        <v>725</v>
      </c>
      <c r="K50" t="s">
        <v>726</v>
      </c>
      <c r="L50" t="s">
        <v>727</v>
      </c>
    </row>
    <row r="51" spans="1:12" x14ac:dyDescent="0.25">
      <c r="A51" s="16">
        <v>57040</v>
      </c>
      <c r="B51" s="16" t="s">
        <v>657</v>
      </c>
      <c r="C51" s="17" t="s">
        <v>631</v>
      </c>
      <c r="D51" s="18">
        <v>27.18</v>
      </c>
      <c r="E51" s="40">
        <v>27.18</v>
      </c>
      <c r="F51" s="18">
        <v>0</v>
      </c>
      <c r="G51" s="18">
        <v>0</v>
      </c>
      <c r="H51" s="18">
        <v>0</v>
      </c>
      <c r="I51" s="18">
        <v>0</v>
      </c>
      <c r="J51" t="s">
        <v>728</v>
      </c>
      <c r="K51" t="s">
        <v>729</v>
      </c>
      <c r="L51" t="s">
        <v>730</v>
      </c>
    </row>
    <row r="52" spans="1:12" x14ac:dyDescent="0.25">
      <c r="A52" s="16">
        <v>57040</v>
      </c>
      <c r="B52" s="16" t="s">
        <v>658</v>
      </c>
      <c r="C52" s="17" t="s">
        <v>631</v>
      </c>
      <c r="D52" s="18">
        <v>3244.42</v>
      </c>
      <c r="E52" s="40">
        <v>3244.42</v>
      </c>
      <c r="F52" s="18">
        <v>0</v>
      </c>
      <c r="G52" s="18">
        <v>0</v>
      </c>
      <c r="H52" s="18">
        <v>0</v>
      </c>
      <c r="I52" s="18">
        <v>0</v>
      </c>
      <c r="J52" t="s">
        <v>728</v>
      </c>
      <c r="K52" t="s">
        <v>729</v>
      </c>
      <c r="L52" t="s">
        <v>730</v>
      </c>
    </row>
    <row r="53" spans="1:12" x14ac:dyDescent="0.25">
      <c r="A53" s="16">
        <v>57040</v>
      </c>
      <c r="B53" s="16" t="s">
        <v>659</v>
      </c>
      <c r="C53" s="17" t="s">
        <v>631</v>
      </c>
      <c r="D53" s="18">
        <v>64428.2</v>
      </c>
      <c r="E53" s="40">
        <v>64428.2</v>
      </c>
      <c r="F53" s="18">
        <v>0</v>
      </c>
      <c r="G53" s="18">
        <v>0</v>
      </c>
      <c r="H53" s="18">
        <v>0</v>
      </c>
      <c r="I53" s="18">
        <v>0</v>
      </c>
      <c r="J53" t="s">
        <v>728</v>
      </c>
      <c r="K53" t="s">
        <v>729</v>
      </c>
      <c r="L53" t="s">
        <v>730</v>
      </c>
    </row>
    <row r="54" spans="1:12" x14ac:dyDescent="0.25">
      <c r="A54" s="16">
        <v>57040</v>
      </c>
      <c r="B54" s="16" t="s">
        <v>660</v>
      </c>
      <c r="C54" s="17" t="s">
        <v>631</v>
      </c>
      <c r="D54" s="18">
        <v>27.18</v>
      </c>
      <c r="E54" s="40">
        <v>27.18</v>
      </c>
      <c r="F54" s="18">
        <v>0</v>
      </c>
      <c r="G54" s="18">
        <v>0</v>
      </c>
      <c r="H54" s="18">
        <v>0</v>
      </c>
      <c r="I54" s="18">
        <v>0</v>
      </c>
      <c r="J54" t="s">
        <v>731</v>
      </c>
      <c r="K54" t="s">
        <v>732</v>
      </c>
      <c r="L54" t="s">
        <v>733</v>
      </c>
    </row>
    <row r="55" spans="1:12" x14ac:dyDescent="0.25">
      <c r="A55" s="16">
        <v>57040</v>
      </c>
      <c r="B55" s="16" t="s">
        <v>661</v>
      </c>
      <c r="C55" s="17" t="s">
        <v>631</v>
      </c>
      <c r="D55" s="18">
        <v>359.58</v>
      </c>
      <c r="E55" s="40">
        <v>359.58</v>
      </c>
      <c r="F55" s="18">
        <v>0</v>
      </c>
      <c r="G55" s="18">
        <v>0</v>
      </c>
      <c r="H55" s="18">
        <v>0</v>
      </c>
      <c r="I55" s="18">
        <v>0</v>
      </c>
      <c r="J55" t="s">
        <v>731</v>
      </c>
      <c r="K55" t="s">
        <v>732</v>
      </c>
      <c r="L55" t="s">
        <v>733</v>
      </c>
    </row>
    <row r="56" spans="1:12" x14ac:dyDescent="0.25">
      <c r="A56" s="16">
        <v>57040</v>
      </c>
      <c r="B56" s="16" t="s">
        <v>662</v>
      </c>
      <c r="C56" s="17" t="s">
        <v>631</v>
      </c>
      <c r="D56" s="18">
        <v>5185.76</v>
      </c>
      <c r="E56" s="40">
        <v>5185.76</v>
      </c>
      <c r="F56" s="18">
        <v>0</v>
      </c>
      <c r="G56" s="18">
        <v>0</v>
      </c>
      <c r="H56" s="18">
        <v>0</v>
      </c>
      <c r="I56" s="18">
        <v>0</v>
      </c>
      <c r="J56" t="s">
        <v>731</v>
      </c>
      <c r="K56" t="s">
        <v>732</v>
      </c>
      <c r="L56" t="s">
        <v>733</v>
      </c>
    </row>
    <row r="57" spans="1:12" x14ac:dyDescent="0.25">
      <c r="A57" s="16">
        <v>57040</v>
      </c>
      <c r="B57" s="16" t="s">
        <v>663</v>
      </c>
      <c r="C57" s="17" t="s">
        <v>631</v>
      </c>
      <c r="D57" s="18">
        <v>21179.91</v>
      </c>
      <c r="E57" s="40">
        <v>21179.91</v>
      </c>
      <c r="F57" s="18">
        <v>0</v>
      </c>
      <c r="G57" s="18">
        <v>0</v>
      </c>
      <c r="H57" s="18">
        <v>0</v>
      </c>
      <c r="I57" s="18">
        <v>0</v>
      </c>
      <c r="J57" t="s">
        <v>731</v>
      </c>
      <c r="K57" t="s">
        <v>732</v>
      </c>
      <c r="L57" t="s">
        <v>733</v>
      </c>
    </row>
    <row r="58" spans="1:12" x14ac:dyDescent="0.25">
      <c r="A58" s="16">
        <v>57040</v>
      </c>
      <c r="B58" s="16" t="s">
        <v>664</v>
      </c>
      <c r="C58" s="17" t="s">
        <v>631</v>
      </c>
      <c r="D58" s="18">
        <v>16870.150000000001</v>
      </c>
      <c r="E58" s="40">
        <v>16870.150000000001</v>
      </c>
      <c r="F58" s="18">
        <v>0</v>
      </c>
      <c r="G58" s="18">
        <v>0</v>
      </c>
      <c r="H58" s="18">
        <v>0</v>
      </c>
      <c r="I58" s="18">
        <v>0</v>
      </c>
      <c r="J58" t="s">
        <v>737</v>
      </c>
      <c r="K58" t="s">
        <v>738</v>
      </c>
      <c r="L58" t="s">
        <v>739</v>
      </c>
    </row>
    <row r="59" spans="1:12" x14ac:dyDescent="0.25">
      <c r="A59" s="16">
        <v>57040</v>
      </c>
      <c r="B59" s="16" t="s">
        <v>665</v>
      </c>
      <c r="C59" s="17" t="s">
        <v>631</v>
      </c>
      <c r="D59" s="18">
        <v>1670.83</v>
      </c>
      <c r="E59" s="40">
        <v>1670.83</v>
      </c>
      <c r="F59" s="18">
        <v>0</v>
      </c>
      <c r="G59" s="18">
        <v>0</v>
      </c>
      <c r="H59" s="18">
        <v>0</v>
      </c>
      <c r="I59" s="18">
        <v>0</v>
      </c>
      <c r="J59" t="s">
        <v>740</v>
      </c>
      <c r="K59" t="s">
        <v>741</v>
      </c>
      <c r="L59" t="s">
        <v>742</v>
      </c>
    </row>
    <row r="60" spans="1:12" x14ac:dyDescent="0.25">
      <c r="A60" s="16">
        <v>57040</v>
      </c>
      <c r="B60" s="16" t="s">
        <v>666</v>
      </c>
      <c r="C60" s="17" t="s">
        <v>631</v>
      </c>
      <c r="D60" s="18">
        <v>29071.24</v>
      </c>
      <c r="E60" s="40">
        <v>29071.24</v>
      </c>
      <c r="F60" s="18">
        <v>0</v>
      </c>
      <c r="G60" s="18">
        <v>0</v>
      </c>
      <c r="H60" s="18">
        <v>0</v>
      </c>
      <c r="I60" s="18">
        <v>0</v>
      </c>
      <c r="J60" t="s">
        <v>740</v>
      </c>
      <c r="K60" t="s">
        <v>741</v>
      </c>
      <c r="L60" t="s">
        <v>742</v>
      </c>
    </row>
    <row r="61" spans="1:12" x14ac:dyDescent="0.25">
      <c r="A61" s="16">
        <v>57040</v>
      </c>
      <c r="B61" s="16" t="s">
        <v>667</v>
      </c>
      <c r="C61" s="17" t="s">
        <v>631</v>
      </c>
      <c r="D61" s="18">
        <v>14.2</v>
      </c>
      <c r="E61" s="40">
        <v>14.2</v>
      </c>
      <c r="F61" s="18">
        <v>0</v>
      </c>
      <c r="G61" s="18">
        <v>0</v>
      </c>
      <c r="H61" s="18">
        <v>0</v>
      </c>
      <c r="I61" s="18">
        <v>0</v>
      </c>
      <c r="J61" t="s">
        <v>743</v>
      </c>
      <c r="K61" t="s">
        <v>744</v>
      </c>
      <c r="L61" t="s">
        <v>745</v>
      </c>
    </row>
    <row r="62" spans="1:12" x14ac:dyDescent="0.25">
      <c r="A62" s="16">
        <v>57040</v>
      </c>
      <c r="B62" s="16" t="s">
        <v>668</v>
      </c>
      <c r="C62" s="17" t="s">
        <v>631</v>
      </c>
      <c r="D62" s="18">
        <v>119.05</v>
      </c>
      <c r="E62" s="40">
        <v>119.05</v>
      </c>
      <c r="F62" s="18">
        <v>0</v>
      </c>
      <c r="G62" s="18">
        <v>0</v>
      </c>
      <c r="H62" s="18">
        <v>0</v>
      </c>
      <c r="I62" s="18">
        <v>0</v>
      </c>
      <c r="J62" t="s">
        <v>743</v>
      </c>
      <c r="K62" t="s">
        <v>744</v>
      </c>
      <c r="L62" t="s">
        <v>745</v>
      </c>
    </row>
    <row r="63" spans="1:12" x14ac:dyDescent="0.25">
      <c r="A63" s="16">
        <v>57040</v>
      </c>
      <c r="B63" s="16" t="s">
        <v>669</v>
      </c>
      <c r="C63" s="17" t="s">
        <v>631</v>
      </c>
      <c r="D63" s="18">
        <v>1145.77</v>
      </c>
      <c r="E63" s="40">
        <v>1145.77</v>
      </c>
      <c r="F63" s="18">
        <v>0</v>
      </c>
      <c r="G63" s="18">
        <v>0</v>
      </c>
      <c r="H63" s="18">
        <v>0</v>
      </c>
      <c r="I63" s="18">
        <v>0</v>
      </c>
      <c r="J63" t="s">
        <v>743</v>
      </c>
      <c r="K63" t="s">
        <v>744</v>
      </c>
      <c r="L63" t="s">
        <v>745</v>
      </c>
    </row>
    <row r="64" spans="1:12" x14ac:dyDescent="0.25">
      <c r="A64" s="16">
        <v>57040</v>
      </c>
      <c r="B64" s="16" t="s">
        <v>670</v>
      </c>
      <c r="C64" s="17" t="s">
        <v>631</v>
      </c>
      <c r="D64" s="18">
        <v>33436.01</v>
      </c>
      <c r="E64" s="40">
        <v>33436.01</v>
      </c>
      <c r="F64" s="18">
        <v>0</v>
      </c>
      <c r="G64" s="18">
        <v>0</v>
      </c>
      <c r="H64" s="18">
        <v>0</v>
      </c>
      <c r="I64" s="18">
        <v>0</v>
      </c>
      <c r="J64" t="s">
        <v>743</v>
      </c>
      <c r="K64" t="s">
        <v>744</v>
      </c>
      <c r="L64" t="s">
        <v>745</v>
      </c>
    </row>
    <row r="65" spans="1:15" x14ac:dyDescent="0.25">
      <c r="A65" s="16">
        <v>57040</v>
      </c>
      <c r="B65" s="16" t="s">
        <v>671</v>
      </c>
      <c r="C65" s="17" t="s">
        <v>631</v>
      </c>
      <c r="D65" s="18">
        <v>23330.13</v>
      </c>
      <c r="E65" s="40">
        <v>23330.13</v>
      </c>
      <c r="F65" s="18">
        <v>0</v>
      </c>
      <c r="G65" s="18">
        <v>0</v>
      </c>
      <c r="H65" s="18">
        <v>0</v>
      </c>
      <c r="I65" s="18">
        <v>0</v>
      </c>
      <c r="K65" t="s">
        <v>880</v>
      </c>
      <c r="L65" s="11">
        <v>42854</v>
      </c>
    </row>
    <row r="66" spans="1:15" x14ac:dyDescent="0.25">
      <c r="A66" s="16">
        <v>57040</v>
      </c>
      <c r="B66" s="16" t="s">
        <v>672</v>
      </c>
      <c r="C66" s="17" t="s">
        <v>673</v>
      </c>
      <c r="D66" s="18">
        <v>-44382.84</v>
      </c>
      <c r="E66" s="18">
        <v>-44382.84</v>
      </c>
      <c r="F66" s="18">
        <v>0</v>
      </c>
      <c r="G66" s="18">
        <v>0</v>
      </c>
      <c r="H66" s="18">
        <v>0</v>
      </c>
      <c r="I66" s="18">
        <v>0</v>
      </c>
      <c r="M66" s="52" t="s">
        <v>1139</v>
      </c>
      <c r="N66" s="53">
        <v>44382.87</v>
      </c>
      <c r="O66" s="53">
        <f>+E66+N66</f>
        <v>3.0000000006111804E-2</v>
      </c>
    </row>
    <row r="67" spans="1:15" x14ac:dyDescent="0.25">
      <c r="B67" s="73" t="s">
        <v>1127</v>
      </c>
      <c r="C67" s="73"/>
      <c r="D67" s="73"/>
      <c r="E67" s="73"/>
      <c r="J67" s="104" t="s">
        <v>1128</v>
      </c>
      <c r="K67" s="104"/>
      <c r="L67" s="104"/>
      <c r="M67" s="52" t="s">
        <v>1129</v>
      </c>
      <c r="N67" s="53">
        <v>64707.68</v>
      </c>
      <c r="O67" s="53"/>
    </row>
  </sheetData>
  <autoFilter ref="A9:Q67"/>
  <mergeCells count="1">
    <mergeCell ref="J67:L6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07"/>
  <sheetViews>
    <sheetView topLeftCell="A2" workbookViewId="0">
      <selection activeCell="M9" sqref="M9:O9"/>
    </sheetView>
  </sheetViews>
  <sheetFormatPr baseColWidth="10" defaultRowHeight="15" x14ac:dyDescent="0.25"/>
  <cols>
    <col min="4" max="4" width="14.42578125" bestFit="1" customWidth="1"/>
    <col min="10" max="10" width="13.85546875" bestFit="1" customWidth="1"/>
    <col min="11" max="18" width="11.42578125" style="52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8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8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8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18" x14ac:dyDescent="0.25">
      <c r="A6" s="23" t="s">
        <v>749</v>
      </c>
      <c r="B6" s="22"/>
      <c r="C6" s="22"/>
      <c r="D6" s="22"/>
      <c r="E6" s="22"/>
      <c r="F6" s="22"/>
      <c r="G6" s="22"/>
      <c r="H6" s="22"/>
      <c r="I6" s="22"/>
    </row>
    <row r="7" spans="1:18" x14ac:dyDescent="0.25">
      <c r="A7" s="22"/>
      <c r="B7" s="22"/>
      <c r="C7" s="22"/>
      <c r="D7" s="35">
        <f>SUM(D10:D1551)</f>
        <v>1371040.3099999998</v>
      </c>
      <c r="E7" s="25" t="s">
        <v>1</v>
      </c>
      <c r="F7" s="22"/>
      <c r="G7" s="22"/>
      <c r="H7" s="22"/>
      <c r="I7" s="22"/>
    </row>
    <row r="8" spans="1:18" x14ac:dyDescent="0.25">
      <c r="A8" s="26" t="s">
        <v>2</v>
      </c>
      <c r="B8" s="26" t="s">
        <v>2</v>
      </c>
      <c r="C8" s="26" t="s">
        <v>3</v>
      </c>
      <c r="D8" s="26" t="s">
        <v>4</v>
      </c>
      <c r="E8" s="26"/>
      <c r="F8" s="26"/>
      <c r="G8" s="26"/>
      <c r="H8" s="26"/>
      <c r="I8" s="26"/>
    </row>
    <row r="9" spans="1:18" x14ac:dyDescent="0.25">
      <c r="A9" s="26" t="s">
        <v>5</v>
      </c>
      <c r="B9" s="26" t="s">
        <v>3</v>
      </c>
      <c r="C9" s="26" t="s">
        <v>6</v>
      </c>
      <c r="D9" s="26" t="s">
        <v>7</v>
      </c>
      <c r="E9" s="26" t="s">
        <v>8</v>
      </c>
      <c r="F9" s="26" t="s">
        <v>9</v>
      </c>
      <c r="G9" s="26" t="s">
        <v>10</v>
      </c>
      <c r="H9" s="26" t="s">
        <v>11</v>
      </c>
      <c r="I9" s="26" t="s">
        <v>12</v>
      </c>
      <c r="M9" s="56" t="s">
        <v>1110</v>
      </c>
      <c r="N9" s="56" t="s">
        <v>1111</v>
      </c>
      <c r="O9" s="56" t="s">
        <v>1115</v>
      </c>
    </row>
    <row r="10" spans="1:18" hidden="1" x14ac:dyDescent="0.25">
      <c r="A10" s="36">
        <v>57040</v>
      </c>
      <c r="B10" s="36" t="s">
        <v>750</v>
      </c>
      <c r="C10" s="37" t="s">
        <v>751</v>
      </c>
      <c r="D10" s="38">
        <v>28319.56</v>
      </c>
      <c r="E10" s="76">
        <v>28319.56</v>
      </c>
      <c r="F10" s="38">
        <v>0</v>
      </c>
      <c r="G10" s="38">
        <v>0</v>
      </c>
      <c r="H10" s="38">
        <v>0</v>
      </c>
      <c r="I10" s="38">
        <v>0</v>
      </c>
      <c r="J10" t="s">
        <v>891</v>
      </c>
      <c r="K10" t="s">
        <v>892</v>
      </c>
      <c r="L10" t="s">
        <v>893</v>
      </c>
      <c r="M10"/>
      <c r="N10"/>
      <c r="O10"/>
      <c r="P10"/>
      <c r="Q10"/>
      <c r="R10"/>
    </row>
    <row r="11" spans="1:18" hidden="1" x14ac:dyDescent="0.25">
      <c r="A11" s="36">
        <v>57040</v>
      </c>
      <c r="B11" s="36" t="s">
        <v>752</v>
      </c>
      <c r="C11" s="37" t="s">
        <v>753</v>
      </c>
      <c r="D11" s="38">
        <v>359.58</v>
      </c>
      <c r="E11" s="76">
        <v>359.58</v>
      </c>
      <c r="F11" s="38">
        <v>0</v>
      </c>
      <c r="G11" s="38">
        <v>0</v>
      </c>
      <c r="H11" s="38">
        <v>0</v>
      </c>
      <c r="I11" s="38">
        <v>0</v>
      </c>
      <c r="J11" t="s">
        <v>888</v>
      </c>
      <c r="K11" t="s">
        <v>889</v>
      </c>
      <c r="L11" t="s">
        <v>890</v>
      </c>
      <c r="M11"/>
      <c r="N11"/>
      <c r="O11"/>
      <c r="P11"/>
      <c r="Q11"/>
      <c r="R11"/>
    </row>
    <row r="12" spans="1:18" hidden="1" x14ac:dyDescent="0.25">
      <c r="A12" s="36">
        <v>57040</v>
      </c>
      <c r="B12" s="36" t="s">
        <v>754</v>
      </c>
      <c r="C12" s="37" t="s">
        <v>753</v>
      </c>
      <c r="D12" s="38">
        <v>3733.07</v>
      </c>
      <c r="E12" s="76">
        <v>3733.07</v>
      </c>
      <c r="F12" s="38">
        <v>0</v>
      </c>
      <c r="G12" s="38">
        <v>0</v>
      </c>
      <c r="H12" s="38">
        <v>0</v>
      </c>
      <c r="I12" s="38">
        <v>0</v>
      </c>
      <c r="J12" t="s">
        <v>888</v>
      </c>
      <c r="K12" t="s">
        <v>889</v>
      </c>
      <c r="L12" t="s">
        <v>890</v>
      </c>
      <c r="M12"/>
      <c r="N12"/>
      <c r="O12"/>
      <c r="P12"/>
      <c r="Q12"/>
      <c r="R12"/>
    </row>
    <row r="13" spans="1:18" hidden="1" x14ac:dyDescent="0.25">
      <c r="A13" s="36">
        <v>57040</v>
      </c>
      <c r="B13" s="36" t="s">
        <v>755</v>
      </c>
      <c r="C13" s="37" t="s">
        <v>753</v>
      </c>
      <c r="D13" s="38">
        <v>719.15</v>
      </c>
      <c r="E13" s="76">
        <v>719.15</v>
      </c>
      <c r="F13" s="38">
        <v>0</v>
      </c>
      <c r="G13" s="38">
        <v>0</v>
      </c>
      <c r="H13" s="38">
        <v>0</v>
      </c>
      <c r="I13" s="38">
        <v>0</v>
      </c>
      <c r="J13" t="s">
        <v>888</v>
      </c>
      <c r="K13" t="s">
        <v>889</v>
      </c>
      <c r="L13" t="s">
        <v>890</v>
      </c>
      <c r="M13"/>
      <c r="N13"/>
      <c r="O13"/>
      <c r="P13"/>
      <c r="Q13"/>
      <c r="R13"/>
    </row>
    <row r="14" spans="1:18" hidden="1" x14ac:dyDescent="0.25">
      <c r="A14" s="36">
        <v>57040</v>
      </c>
      <c r="B14" s="36" t="s">
        <v>756</v>
      </c>
      <c r="C14" s="37" t="s">
        <v>753</v>
      </c>
      <c r="D14" s="38">
        <v>359.58</v>
      </c>
      <c r="E14" s="76">
        <v>359.58</v>
      </c>
      <c r="F14" s="38">
        <v>0</v>
      </c>
      <c r="G14" s="38">
        <v>0</v>
      </c>
      <c r="H14" s="38">
        <v>0</v>
      </c>
      <c r="I14" s="38">
        <v>0</v>
      </c>
      <c r="J14" t="s">
        <v>888</v>
      </c>
      <c r="K14" t="s">
        <v>889</v>
      </c>
      <c r="L14" t="s">
        <v>890</v>
      </c>
      <c r="M14"/>
      <c r="N14"/>
      <c r="O14"/>
      <c r="P14"/>
      <c r="Q14"/>
      <c r="R14"/>
    </row>
    <row r="15" spans="1:18" hidden="1" x14ac:dyDescent="0.25">
      <c r="A15" s="36">
        <v>57040</v>
      </c>
      <c r="B15" s="36" t="s">
        <v>757</v>
      </c>
      <c r="C15" s="37" t="s">
        <v>753</v>
      </c>
      <c r="D15" s="38">
        <v>9785.69</v>
      </c>
      <c r="E15" s="76">
        <v>9785.69</v>
      </c>
      <c r="F15" s="38">
        <v>0</v>
      </c>
      <c r="G15" s="38">
        <v>0</v>
      </c>
      <c r="H15" s="38">
        <v>0</v>
      </c>
      <c r="I15" s="38">
        <v>0</v>
      </c>
      <c r="J15" t="s">
        <v>888</v>
      </c>
      <c r="K15" t="s">
        <v>889</v>
      </c>
      <c r="L15" t="s">
        <v>890</v>
      </c>
      <c r="M15"/>
      <c r="N15"/>
      <c r="O15"/>
      <c r="P15"/>
      <c r="Q15"/>
      <c r="R15"/>
    </row>
    <row r="16" spans="1:18" hidden="1" x14ac:dyDescent="0.25">
      <c r="A16" s="36">
        <v>57040</v>
      </c>
      <c r="B16" s="36" t="s">
        <v>758</v>
      </c>
      <c r="C16" s="37" t="s">
        <v>753</v>
      </c>
      <c r="D16" s="38">
        <v>105322.07</v>
      </c>
      <c r="E16" s="76">
        <v>105322.07</v>
      </c>
      <c r="F16" s="38">
        <v>0</v>
      </c>
      <c r="G16" s="38">
        <v>0</v>
      </c>
      <c r="H16" s="38">
        <v>0</v>
      </c>
      <c r="I16" s="38">
        <v>0</v>
      </c>
      <c r="J16" t="s">
        <v>888</v>
      </c>
      <c r="K16" t="s">
        <v>889</v>
      </c>
      <c r="L16" t="s">
        <v>890</v>
      </c>
      <c r="M16"/>
      <c r="N16"/>
      <c r="O16"/>
      <c r="P16"/>
      <c r="Q16"/>
      <c r="R16"/>
    </row>
    <row r="17" spans="1:18" hidden="1" x14ac:dyDescent="0.25">
      <c r="A17" s="36">
        <v>57040</v>
      </c>
      <c r="B17" s="36" t="s">
        <v>759</v>
      </c>
      <c r="C17" s="37" t="s">
        <v>753</v>
      </c>
      <c r="D17" s="38">
        <v>41657.620000000003</v>
      </c>
      <c r="E17" s="76">
        <v>41657.620000000003</v>
      </c>
      <c r="F17" s="38">
        <v>0</v>
      </c>
      <c r="G17" s="38">
        <v>0</v>
      </c>
      <c r="H17" s="38">
        <v>0</v>
      </c>
      <c r="I17" s="38">
        <v>0</v>
      </c>
      <c r="J17" t="s">
        <v>888</v>
      </c>
      <c r="K17" t="s">
        <v>889</v>
      </c>
      <c r="L17" t="s">
        <v>890</v>
      </c>
      <c r="M17"/>
      <c r="N17"/>
      <c r="O17"/>
      <c r="P17"/>
      <c r="Q17"/>
      <c r="R17"/>
    </row>
    <row r="18" spans="1:18" hidden="1" x14ac:dyDescent="0.25">
      <c r="A18" s="36">
        <v>57040</v>
      </c>
      <c r="B18" s="36" t="s">
        <v>760</v>
      </c>
      <c r="C18" s="37" t="s">
        <v>761</v>
      </c>
      <c r="D18" s="38">
        <v>2925.25</v>
      </c>
      <c r="E18" s="76">
        <v>2925.25</v>
      </c>
      <c r="F18" s="38">
        <v>0</v>
      </c>
      <c r="G18" s="38">
        <v>0</v>
      </c>
      <c r="H18" s="38">
        <v>0</v>
      </c>
      <c r="I18" s="38">
        <v>0</v>
      </c>
      <c r="J18" t="s">
        <v>885</v>
      </c>
      <c r="K18" t="s">
        <v>886</v>
      </c>
      <c r="L18" t="s">
        <v>887</v>
      </c>
      <c r="M18"/>
      <c r="N18"/>
      <c r="O18"/>
      <c r="P18"/>
      <c r="Q18"/>
      <c r="R18"/>
    </row>
    <row r="19" spans="1:18" hidden="1" x14ac:dyDescent="0.25">
      <c r="A19" s="36">
        <v>57040</v>
      </c>
      <c r="B19" s="36" t="s">
        <v>762</v>
      </c>
      <c r="C19" s="37" t="s">
        <v>761</v>
      </c>
      <c r="D19" s="38">
        <v>24544.52</v>
      </c>
      <c r="E19" s="76">
        <v>24544.52</v>
      </c>
      <c r="F19" s="38">
        <v>0</v>
      </c>
      <c r="G19" s="38">
        <v>0</v>
      </c>
      <c r="H19" s="38">
        <v>0</v>
      </c>
      <c r="I19" s="38">
        <v>0</v>
      </c>
      <c r="J19" t="s">
        <v>885</v>
      </c>
      <c r="K19" t="s">
        <v>886</v>
      </c>
      <c r="L19" t="s">
        <v>887</v>
      </c>
      <c r="M19"/>
      <c r="N19"/>
      <c r="O19"/>
      <c r="P19"/>
      <c r="Q19"/>
      <c r="R19"/>
    </row>
    <row r="20" spans="1:18" hidden="1" x14ac:dyDescent="0.25">
      <c r="A20" s="36">
        <v>57040</v>
      </c>
      <c r="B20" s="36" t="s">
        <v>763</v>
      </c>
      <c r="C20" s="37" t="s">
        <v>761</v>
      </c>
      <c r="D20" s="38">
        <v>743.97</v>
      </c>
      <c r="E20" s="76">
        <v>743.97</v>
      </c>
      <c r="F20" s="38">
        <v>0</v>
      </c>
      <c r="G20" s="38">
        <v>0</v>
      </c>
      <c r="H20" s="38">
        <v>0</v>
      </c>
      <c r="I20" s="38">
        <v>0</v>
      </c>
      <c r="J20" t="s">
        <v>882</v>
      </c>
      <c r="K20" s="11" t="s">
        <v>883</v>
      </c>
      <c r="L20" t="s">
        <v>884</v>
      </c>
      <c r="M20"/>
      <c r="N20"/>
      <c r="O20"/>
      <c r="P20"/>
      <c r="Q20"/>
      <c r="R20"/>
    </row>
    <row r="21" spans="1:18" hidden="1" x14ac:dyDescent="0.25">
      <c r="A21" s="36">
        <v>57040</v>
      </c>
      <c r="B21" s="36" t="s">
        <v>764</v>
      </c>
      <c r="C21" s="37" t="s">
        <v>765</v>
      </c>
      <c r="D21" s="38">
        <v>719.15</v>
      </c>
      <c r="E21" s="76">
        <v>719.15</v>
      </c>
      <c r="F21" s="38">
        <v>0</v>
      </c>
      <c r="G21" s="38">
        <v>0</v>
      </c>
      <c r="H21" s="38">
        <v>0</v>
      </c>
      <c r="I21" s="38">
        <v>0</v>
      </c>
      <c r="J21" t="s">
        <v>898</v>
      </c>
      <c r="K21" t="s">
        <v>899</v>
      </c>
      <c r="L21" t="s">
        <v>900</v>
      </c>
      <c r="M21"/>
      <c r="N21"/>
      <c r="O21"/>
      <c r="P21"/>
      <c r="Q21"/>
      <c r="R21"/>
    </row>
    <row r="22" spans="1:18" hidden="1" x14ac:dyDescent="0.25">
      <c r="A22" s="36">
        <v>57040</v>
      </c>
      <c r="B22" s="36" t="s">
        <v>766</v>
      </c>
      <c r="C22" s="37" t="s">
        <v>765</v>
      </c>
      <c r="D22" s="38">
        <v>456.23</v>
      </c>
      <c r="E22" s="76">
        <v>456.23</v>
      </c>
      <c r="F22" s="38">
        <v>0</v>
      </c>
      <c r="G22" s="38">
        <v>0</v>
      </c>
      <c r="H22" s="38">
        <v>0</v>
      </c>
      <c r="I22" s="38">
        <v>0</v>
      </c>
      <c r="J22" t="s">
        <v>898</v>
      </c>
      <c r="K22" t="s">
        <v>899</v>
      </c>
      <c r="L22" t="s">
        <v>900</v>
      </c>
      <c r="M22"/>
      <c r="N22"/>
      <c r="O22"/>
      <c r="P22"/>
      <c r="Q22"/>
      <c r="R22"/>
    </row>
    <row r="23" spans="1:18" x14ac:dyDescent="0.25">
      <c r="A23" s="36">
        <v>57040</v>
      </c>
      <c r="B23" s="36" t="s">
        <v>767</v>
      </c>
      <c r="C23" s="37" t="s">
        <v>768</v>
      </c>
      <c r="D23" s="38">
        <v>-90573.23</v>
      </c>
      <c r="E23" s="76">
        <v>-90573.23</v>
      </c>
      <c r="F23" s="38">
        <v>0</v>
      </c>
      <c r="G23" s="38">
        <v>0</v>
      </c>
      <c r="H23" s="38">
        <v>0</v>
      </c>
      <c r="I23" s="38">
        <v>0</v>
      </c>
      <c r="K23" s="52" t="s">
        <v>975</v>
      </c>
      <c r="L23" s="55">
        <v>42872</v>
      </c>
      <c r="M23" s="52" t="s">
        <v>1134</v>
      </c>
      <c r="N23" s="52">
        <v>90573.31</v>
      </c>
      <c r="O23" s="72">
        <f>+E23+N23</f>
        <v>8.000000000174623E-2</v>
      </c>
    </row>
    <row r="24" spans="1:18" hidden="1" x14ac:dyDescent="0.25">
      <c r="A24" s="36">
        <v>57040</v>
      </c>
      <c r="B24" s="36" t="s">
        <v>769</v>
      </c>
      <c r="C24" s="37" t="s">
        <v>770</v>
      </c>
      <c r="D24" s="38">
        <v>22599.09</v>
      </c>
      <c r="E24" s="84">
        <v>22599.09</v>
      </c>
      <c r="F24" s="38">
        <v>0</v>
      </c>
      <c r="G24" s="38">
        <v>0</v>
      </c>
      <c r="H24" s="38">
        <v>0</v>
      </c>
      <c r="I24" s="38">
        <v>0</v>
      </c>
      <c r="K24" t="s">
        <v>1145</v>
      </c>
      <c r="L24"/>
      <c r="M24"/>
      <c r="N24"/>
      <c r="O24"/>
      <c r="P24"/>
      <c r="Q24"/>
      <c r="R24"/>
    </row>
    <row r="25" spans="1:18" hidden="1" x14ac:dyDescent="0.25">
      <c r="A25" s="36">
        <v>57040</v>
      </c>
      <c r="B25" s="36" t="s">
        <v>771</v>
      </c>
      <c r="C25" s="37" t="s">
        <v>770</v>
      </c>
      <c r="D25" s="38">
        <v>29579.56</v>
      </c>
      <c r="E25" s="76">
        <v>29579.56</v>
      </c>
      <c r="F25" s="38">
        <v>0</v>
      </c>
      <c r="G25" s="38">
        <v>0</v>
      </c>
      <c r="H25" s="38">
        <v>0</v>
      </c>
      <c r="I25" s="38">
        <v>0</v>
      </c>
      <c r="J25" t="s">
        <v>894</v>
      </c>
      <c r="K25" t="s">
        <v>895</v>
      </c>
      <c r="L25" t="s">
        <v>896</v>
      </c>
      <c r="M25"/>
      <c r="N25"/>
      <c r="O25"/>
      <c r="P25"/>
      <c r="Q25"/>
      <c r="R25"/>
    </row>
    <row r="26" spans="1:18" hidden="1" x14ac:dyDescent="0.25">
      <c r="A26" s="36">
        <v>57040</v>
      </c>
      <c r="B26" s="36" t="s">
        <v>772</v>
      </c>
      <c r="C26" s="37" t="s">
        <v>770</v>
      </c>
      <c r="D26" s="38">
        <v>41245.24</v>
      </c>
      <c r="E26" s="76">
        <v>41245.24</v>
      </c>
      <c r="F26" s="38">
        <v>0</v>
      </c>
      <c r="G26" s="38">
        <v>0</v>
      </c>
      <c r="H26" s="38">
        <v>0</v>
      </c>
      <c r="I26" s="38">
        <v>0</v>
      </c>
      <c r="J26" t="s">
        <v>901</v>
      </c>
      <c r="K26" t="s">
        <v>902</v>
      </c>
      <c r="L26" s="11" t="s">
        <v>903</v>
      </c>
      <c r="M26"/>
      <c r="N26"/>
      <c r="O26"/>
      <c r="P26"/>
      <c r="Q26"/>
      <c r="R26"/>
    </row>
    <row r="27" spans="1:18" hidden="1" x14ac:dyDescent="0.25">
      <c r="A27" s="36">
        <v>57040</v>
      </c>
      <c r="B27" s="36" t="s">
        <v>773</v>
      </c>
      <c r="C27" s="37" t="s">
        <v>774</v>
      </c>
      <c r="D27" s="38">
        <v>92.05</v>
      </c>
      <c r="E27" s="76">
        <v>92.05</v>
      </c>
      <c r="F27" s="38">
        <v>0</v>
      </c>
      <c r="G27" s="38">
        <v>0</v>
      </c>
      <c r="H27" s="38">
        <v>0</v>
      </c>
      <c r="I27" s="38">
        <v>0</v>
      </c>
      <c r="J27" t="s">
        <v>904</v>
      </c>
      <c r="K27" t="s">
        <v>905</v>
      </c>
      <c r="L27" t="s">
        <v>906</v>
      </c>
      <c r="M27"/>
      <c r="N27"/>
      <c r="O27"/>
      <c r="P27"/>
      <c r="Q27"/>
      <c r="R27"/>
    </row>
    <row r="28" spans="1:18" hidden="1" x14ac:dyDescent="0.25">
      <c r="A28" s="36">
        <v>57040</v>
      </c>
      <c r="B28" s="36" t="s">
        <v>775</v>
      </c>
      <c r="C28" s="37" t="s">
        <v>774</v>
      </c>
      <c r="D28" s="38">
        <v>40.409999999999997</v>
      </c>
      <c r="E28" s="76">
        <v>40.409999999999997</v>
      </c>
      <c r="F28" s="38">
        <v>0</v>
      </c>
      <c r="G28" s="38">
        <v>0</v>
      </c>
      <c r="H28" s="38">
        <v>0</v>
      </c>
      <c r="I28" s="38">
        <v>0</v>
      </c>
      <c r="J28" t="s">
        <v>904</v>
      </c>
      <c r="K28" t="s">
        <v>905</v>
      </c>
      <c r="L28" t="s">
        <v>906</v>
      </c>
      <c r="M28"/>
      <c r="N28"/>
      <c r="O28"/>
      <c r="P28"/>
      <c r="Q28"/>
      <c r="R28"/>
    </row>
    <row r="29" spans="1:18" hidden="1" x14ac:dyDescent="0.25">
      <c r="A29" s="36">
        <v>57040</v>
      </c>
      <c r="B29" s="36" t="s">
        <v>776</v>
      </c>
      <c r="C29" s="37" t="s">
        <v>774</v>
      </c>
      <c r="D29" s="38">
        <v>58380.35</v>
      </c>
      <c r="E29" s="76">
        <v>58380.35</v>
      </c>
      <c r="F29" s="38">
        <v>0</v>
      </c>
      <c r="G29" s="38">
        <v>0</v>
      </c>
      <c r="H29" s="38">
        <v>0</v>
      </c>
      <c r="I29" s="38">
        <v>0</v>
      </c>
      <c r="J29" t="s">
        <v>904</v>
      </c>
      <c r="K29" t="s">
        <v>905</v>
      </c>
      <c r="L29" t="s">
        <v>906</v>
      </c>
      <c r="M29"/>
      <c r="N29"/>
      <c r="O29"/>
      <c r="P29"/>
      <c r="Q29"/>
      <c r="R29"/>
    </row>
    <row r="30" spans="1:18" hidden="1" x14ac:dyDescent="0.25">
      <c r="A30" s="36">
        <v>57040</v>
      </c>
      <c r="B30" s="36" t="s">
        <v>777</v>
      </c>
      <c r="C30" s="37" t="s">
        <v>774</v>
      </c>
      <c r="D30" s="38">
        <v>2990.29</v>
      </c>
      <c r="E30" s="76">
        <v>2990.29</v>
      </c>
      <c r="F30" s="38">
        <v>0</v>
      </c>
      <c r="G30" s="38">
        <v>0</v>
      </c>
      <c r="H30" s="38">
        <v>0</v>
      </c>
      <c r="I30" s="38">
        <v>0</v>
      </c>
      <c r="J30" t="s">
        <v>907</v>
      </c>
      <c r="K30" t="s">
        <v>908</v>
      </c>
      <c r="L30" t="s">
        <v>909</v>
      </c>
      <c r="M30"/>
      <c r="N30"/>
      <c r="O30"/>
      <c r="P30"/>
      <c r="Q30"/>
      <c r="R30"/>
    </row>
    <row r="31" spans="1:18" hidden="1" x14ac:dyDescent="0.25">
      <c r="A31" s="36">
        <v>57040</v>
      </c>
      <c r="B31" s="36" t="s">
        <v>778</v>
      </c>
      <c r="C31" s="37" t="s">
        <v>779</v>
      </c>
      <c r="D31" s="38">
        <v>328.76</v>
      </c>
      <c r="E31" s="76">
        <v>328.76</v>
      </c>
      <c r="F31" s="38">
        <v>0</v>
      </c>
      <c r="G31" s="38">
        <v>0</v>
      </c>
      <c r="H31" s="38">
        <v>0</v>
      </c>
      <c r="I31" s="38">
        <v>0</v>
      </c>
      <c r="J31" t="s">
        <v>910</v>
      </c>
      <c r="K31" t="s">
        <v>911</v>
      </c>
      <c r="L31" t="s">
        <v>912</v>
      </c>
      <c r="M31"/>
      <c r="N31"/>
      <c r="O31"/>
      <c r="P31"/>
      <c r="Q31"/>
      <c r="R31"/>
    </row>
    <row r="32" spans="1:18" hidden="1" x14ac:dyDescent="0.25">
      <c r="A32" s="36">
        <v>57040</v>
      </c>
      <c r="B32" s="36" t="s">
        <v>780</v>
      </c>
      <c r="C32" s="37" t="s">
        <v>779</v>
      </c>
      <c r="D32" s="38">
        <v>97102.3</v>
      </c>
      <c r="E32" s="76">
        <v>97102.3</v>
      </c>
      <c r="F32" s="38">
        <v>0</v>
      </c>
      <c r="G32" s="38">
        <v>0</v>
      </c>
      <c r="H32" s="38">
        <v>0</v>
      </c>
      <c r="I32" s="38">
        <v>0</v>
      </c>
      <c r="J32" t="s">
        <v>910</v>
      </c>
      <c r="K32" t="s">
        <v>911</v>
      </c>
      <c r="L32" t="s">
        <v>912</v>
      </c>
      <c r="M32"/>
      <c r="N32"/>
      <c r="O32"/>
      <c r="P32"/>
      <c r="Q32"/>
      <c r="R32"/>
    </row>
    <row r="33" spans="1:18" hidden="1" x14ac:dyDescent="0.25">
      <c r="A33" s="36">
        <v>57040</v>
      </c>
      <c r="B33" s="36" t="s">
        <v>781</v>
      </c>
      <c r="C33" s="37" t="s">
        <v>782</v>
      </c>
      <c r="D33" s="38">
        <v>14346.08</v>
      </c>
      <c r="E33" s="76">
        <v>14346.08</v>
      </c>
      <c r="F33" s="38">
        <v>0</v>
      </c>
      <c r="G33" s="38">
        <v>0</v>
      </c>
      <c r="H33" s="38">
        <v>0</v>
      </c>
      <c r="I33" s="38">
        <v>0</v>
      </c>
      <c r="J33" t="s">
        <v>913</v>
      </c>
      <c r="K33" t="s">
        <v>914</v>
      </c>
      <c r="L33" t="s">
        <v>915</v>
      </c>
      <c r="M33"/>
      <c r="N33"/>
      <c r="O33"/>
      <c r="P33"/>
      <c r="Q33"/>
      <c r="R33"/>
    </row>
    <row r="34" spans="1:18" hidden="1" x14ac:dyDescent="0.25">
      <c r="A34" s="36">
        <v>57040</v>
      </c>
      <c r="B34" s="36" t="s">
        <v>783</v>
      </c>
      <c r="C34" s="37" t="s">
        <v>784</v>
      </c>
      <c r="D34" s="38">
        <v>110.05</v>
      </c>
      <c r="E34" s="76">
        <v>110.05</v>
      </c>
      <c r="F34" s="38">
        <v>0</v>
      </c>
      <c r="G34" s="38">
        <v>0</v>
      </c>
      <c r="H34" s="38">
        <v>0</v>
      </c>
      <c r="I34" s="38">
        <v>0</v>
      </c>
      <c r="J34" t="s">
        <v>916</v>
      </c>
      <c r="K34" t="s">
        <v>917</v>
      </c>
      <c r="L34" t="s">
        <v>918</v>
      </c>
      <c r="M34"/>
      <c r="N34"/>
      <c r="O34"/>
      <c r="P34"/>
      <c r="Q34"/>
      <c r="R34"/>
    </row>
    <row r="35" spans="1:18" hidden="1" x14ac:dyDescent="0.25">
      <c r="A35" s="36">
        <v>57040</v>
      </c>
      <c r="B35" s="36" t="s">
        <v>785</v>
      </c>
      <c r="C35" s="37" t="s">
        <v>784</v>
      </c>
      <c r="D35" s="38">
        <v>48.82</v>
      </c>
      <c r="E35" s="76">
        <v>48.82</v>
      </c>
      <c r="F35" s="38">
        <v>0</v>
      </c>
      <c r="G35" s="38">
        <v>0</v>
      </c>
      <c r="H35" s="38">
        <v>0</v>
      </c>
      <c r="I35" s="38">
        <v>0</v>
      </c>
      <c r="J35" t="s">
        <v>916</v>
      </c>
      <c r="K35" t="s">
        <v>917</v>
      </c>
      <c r="L35" t="s">
        <v>918</v>
      </c>
      <c r="M35"/>
      <c r="N35"/>
      <c r="O35"/>
      <c r="P35"/>
      <c r="Q35"/>
      <c r="R35"/>
    </row>
    <row r="36" spans="1:18" hidden="1" x14ac:dyDescent="0.25">
      <c r="A36" s="36">
        <v>57040</v>
      </c>
      <c r="B36" s="36" t="s">
        <v>786</v>
      </c>
      <c r="C36" s="37" t="s">
        <v>784</v>
      </c>
      <c r="D36" s="38">
        <v>15804.22</v>
      </c>
      <c r="E36" s="76">
        <v>15804.22</v>
      </c>
      <c r="F36" s="38">
        <v>0</v>
      </c>
      <c r="G36" s="38">
        <v>0</v>
      </c>
      <c r="H36" s="38">
        <v>0</v>
      </c>
      <c r="I36" s="38">
        <v>0</v>
      </c>
      <c r="J36" t="s">
        <v>916</v>
      </c>
      <c r="K36" t="s">
        <v>917</v>
      </c>
      <c r="L36" t="s">
        <v>918</v>
      </c>
      <c r="M36"/>
      <c r="N36"/>
      <c r="O36"/>
      <c r="P36"/>
      <c r="Q36"/>
      <c r="R36"/>
    </row>
    <row r="37" spans="1:18" x14ac:dyDescent="0.25">
      <c r="A37" s="36">
        <v>57040</v>
      </c>
      <c r="B37" s="36" t="s">
        <v>787</v>
      </c>
      <c r="C37" s="37" t="s">
        <v>788</v>
      </c>
      <c r="D37" s="38">
        <v>-37069.51</v>
      </c>
      <c r="E37" s="76">
        <v>-37069.51</v>
      </c>
      <c r="F37" s="38">
        <v>0</v>
      </c>
      <c r="G37" s="38">
        <v>0</v>
      </c>
      <c r="H37" s="38">
        <v>0</v>
      </c>
      <c r="I37" s="38">
        <v>0</v>
      </c>
      <c r="K37" s="52" t="s">
        <v>976</v>
      </c>
      <c r="L37" s="55">
        <v>42872</v>
      </c>
      <c r="M37" s="52" t="s">
        <v>1133</v>
      </c>
      <c r="N37" s="52">
        <v>37069.49</v>
      </c>
      <c r="O37" s="72">
        <f>+E37+N37</f>
        <v>-2.0000000004074536E-2</v>
      </c>
    </row>
    <row r="38" spans="1:18" hidden="1" x14ac:dyDescent="0.25">
      <c r="A38" s="36">
        <v>57040</v>
      </c>
      <c r="B38" s="36" t="s">
        <v>789</v>
      </c>
      <c r="C38" s="37" t="s">
        <v>790</v>
      </c>
      <c r="D38" s="38">
        <v>444.42</v>
      </c>
      <c r="E38" s="76">
        <v>444.42</v>
      </c>
      <c r="F38" s="38">
        <v>0</v>
      </c>
      <c r="G38" s="38">
        <v>0</v>
      </c>
      <c r="H38" s="38">
        <v>0</v>
      </c>
      <c r="I38" s="38">
        <v>0</v>
      </c>
      <c r="J38" t="s">
        <v>919</v>
      </c>
      <c r="K38" t="s">
        <v>920</v>
      </c>
      <c r="L38" t="s">
        <v>921</v>
      </c>
      <c r="M38"/>
      <c r="N38"/>
      <c r="O38"/>
      <c r="P38"/>
      <c r="Q38"/>
      <c r="R38"/>
    </row>
    <row r="39" spans="1:18" hidden="1" x14ac:dyDescent="0.25">
      <c r="A39" s="36">
        <v>57040</v>
      </c>
      <c r="B39" s="36" t="s">
        <v>791</v>
      </c>
      <c r="C39" s="37" t="s">
        <v>790</v>
      </c>
      <c r="D39" s="38">
        <v>54792.61</v>
      </c>
      <c r="E39" s="76">
        <v>54792.61</v>
      </c>
      <c r="F39" s="38">
        <v>0</v>
      </c>
      <c r="G39" s="38">
        <v>0</v>
      </c>
      <c r="H39" s="38">
        <v>0</v>
      </c>
      <c r="I39" s="38">
        <v>0</v>
      </c>
      <c r="J39" t="s">
        <v>919</v>
      </c>
      <c r="K39" t="s">
        <v>920</v>
      </c>
      <c r="L39" t="s">
        <v>921</v>
      </c>
      <c r="M39"/>
      <c r="N39"/>
      <c r="O39"/>
      <c r="P39"/>
      <c r="Q39"/>
      <c r="R39"/>
    </row>
    <row r="40" spans="1:18" hidden="1" x14ac:dyDescent="0.25">
      <c r="A40" s="36">
        <v>57040</v>
      </c>
      <c r="B40" s="36" t="s">
        <v>792</v>
      </c>
      <c r="C40" s="37" t="s">
        <v>793</v>
      </c>
      <c r="D40" s="38">
        <v>87046.03</v>
      </c>
      <c r="E40" s="85">
        <v>87046.03</v>
      </c>
      <c r="F40" s="38">
        <v>0</v>
      </c>
      <c r="G40" s="38">
        <v>0</v>
      </c>
      <c r="H40" s="38">
        <v>0</v>
      </c>
      <c r="I40" s="38">
        <v>0</v>
      </c>
      <c r="K40" t="s">
        <v>986</v>
      </c>
      <c r="L40" t="s">
        <v>1237</v>
      </c>
      <c r="M40" s="31"/>
      <c r="N40" s="19"/>
      <c r="O40"/>
      <c r="P40"/>
      <c r="Q40"/>
      <c r="R40"/>
    </row>
    <row r="41" spans="1:18" hidden="1" x14ac:dyDescent="0.25">
      <c r="A41" s="36">
        <v>57040</v>
      </c>
      <c r="B41" s="36" t="s">
        <v>794</v>
      </c>
      <c r="C41" s="37" t="s">
        <v>793</v>
      </c>
      <c r="D41" s="38">
        <v>5244.42</v>
      </c>
      <c r="E41" s="76">
        <v>5244.42</v>
      </c>
      <c r="F41" s="38">
        <v>0</v>
      </c>
      <c r="G41" s="38">
        <v>0</v>
      </c>
      <c r="H41" s="38">
        <v>0</v>
      </c>
      <c r="I41" s="38">
        <v>0</v>
      </c>
      <c r="J41" t="s">
        <v>925</v>
      </c>
      <c r="K41" t="s">
        <v>926</v>
      </c>
      <c r="L41" t="s">
        <v>927</v>
      </c>
      <c r="M41"/>
      <c r="N41"/>
      <c r="O41"/>
      <c r="P41"/>
      <c r="Q41"/>
      <c r="R41"/>
    </row>
    <row r="42" spans="1:18" hidden="1" x14ac:dyDescent="0.25">
      <c r="A42" s="36">
        <v>57040</v>
      </c>
      <c r="B42" s="36" t="s">
        <v>795</v>
      </c>
      <c r="C42" s="37" t="s">
        <v>793</v>
      </c>
      <c r="D42" s="38">
        <v>5244.42</v>
      </c>
      <c r="E42" s="76">
        <v>5244.42</v>
      </c>
      <c r="F42" s="38">
        <v>0</v>
      </c>
      <c r="G42" s="38">
        <v>0</v>
      </c>
      <c r="H42" s="38">
        <v>0</v>
      </c>
      <c r="I42" s="38">
        <v>0</v>
      </c>
      <c r="J42" t="s">
        <v>925</v>
      </c>
      <c r="K42" t="s">
        <v>926</v>
      </c>
      <c r="L42" t="s">
        <v>927</v>
      </c>
      <c r="M42"/>
      <c r="N42"/>
      <c r="O42"/>
      <c r="P42"/>
      <c r="Q42"/>
      <c r="R42"/>
    </row>
    <row r="43" spans="1:18" hidden="1" x14ac:dyDescent="0.25">
      <c r="A43" s="36">
        <v>57040</v>
      </c>
      <c r="B43" s="36" t="s">
        <v>796</v>
      </c>
      <c r="C43" s="37" t="s">
        <v>793</v>
      </c>
      <c r="D43" s="38">
        <v>54400.15</v>
      </c>
      <c r="E43" s="76">
        <v>54400.15</v>
      </c>
      <c r="F43" s="38">
        <v>0</v>
      </c>
      <c r="G43" s="38">
        <v>0</v>
      </c>
      <c r="H43" s="38">
        <v>0</v>
      </c>
      <c r="I43" s="38">
        <v>0</v>
      </c>
      <c r="J43" t="s">
        <v>928</v>
      </c>
      <c r="K43" t="s">
        <v>929</v>
      </c>
      <c r="L43" t="s">
        <v>930</v>
      </c>
      <c r="M43"/>
      <c r="N43"/>
      <c r="O43"/>
      <c r="P43"/>
      <c r="Q43"/>
      <c r="R43"/>
    </row>
    <row r="44" spans="1:18" hidden="1" x14ac:dyDescent="0.25">
      <c r="A44" s="36">
        <v>57040</v>
      </c>
      <c r="B44" s="36" t="s">
        <v>797</v>
      </c>
      <c r="C44" s="37" t="s">
        <v>793</v>
      </c>
      <c r="D44" s="38">
        <v>3930.36</v>
      </c>
      <c r="E44" s="76">
        <v>3930.36</v>
      </c>
      <c r="F44" s="38">
        <v>0</v>
      </c>
      <c r="G44" s="38">
        <v>0</v>
      </c>
      <c r="H44" s="38">
        <v>0</v>
      </c>
      <c r="I44" s="38">
        <v>0</v>
      </c>
      <c r="J44" t="s">
        <v>922</v>
      </c>
      <c r="K44" s="45" t="s">
        <v>923</v>
      </c>
      <c r="L44" t="s">
        <v>924</v>
      </c>
      <c r="M44"/>
      <c r="N44"/>
      <c r="O44"/>
      <c r="P44"/>
      <c r="Q44"/>
      <c r="R44"/>
    </row>
    <row r="45" spans="1:18" hidden="1" x14ac:dyDescent="0.25">
      <c r="A45" s="36">
        <v>57040</v>
      </c>
      <c r="B45" s="36" t="s">
        <v>798</v>
      </c>
      <c r="C45" s="37" t="s">
        <v>799</v>
      </c>
      <c r="D45" s="38">
        <v>72265.11</v>
      </c>
      <c r="E45" s="86">
        <v>72265.11</v>
      </c>
      <c r="F45" s="38">
        <v>0</v>
      </c>
      <c r="G45" s="38">
        <v>0</v>
      </c>
      <c r="H45" s="38">
        <v>0</v>
      </c>
      <c r="I45" s="38">
        <v>0</v>
      </c>
      <c r="K45" t="s">
        <v>1146</v>
      </c>
      <c r="L45"/>
      <c r="N45"/>
      <c r="O45"/>
      <c r="P45"/>
      <c r="Q45"/>
      <c r="R45"/>
    </row>
    <row r="46" spans="1:18" hidden="1" x14ac:dyDescent="0.25">
      <c r="A46" s="36">
        <v>57040</v>
      </c>
      <c r="B46" s="36" t="s">
        <v>800</v>
      </c>
      <c r="C46" s="37" t="s">
        <v>799</v>
      </c>
      <c r="D46" s="38">
        <v>444.42</v>
      </c>
      <c r="E46" s="76">
        <v>444.42</v>
      </c>
      <c r="F46" s="38">
        <v>0</v>
      </c>
      <c r="G46" s="38">
        <v>0</v>
      </c>
      <c r="H46" s="38">
        <v>0</v>
      </c>
      <c r="I46" s="38">
        <v>0</v>
      </c>
      <c r="J46" t="s">
        <v>931</v>
      </c>
      <c r="K46" t="s">
        <v>932</v>
      </c>
      <c r="L46" t="s">
        <v>933</v>
      </c>
      <c r="M46"/>
      <c r="N46"/>
      <c r="O46"/>
      <c r="P46"/>
      <c r="Q46"/>
      <c r="R46"/>
    </row>
    <row r="47" spans="1:18" hidden="1" x14ac:dyDescent="0.25">
      <c r="A47" s="36">
        <v>57040</v>
      </c>
      <c r="B47" s="36" t="s">
        <v>801</v>
      </c>
      <c r="C47" s="37" t="s">
        <v>799</v>
      </c>
      <c r="D47" s="38">
        <v>5244.42</v>
      </c>
      <c r="E47" s="76">
        <v>5244.42</v>
      </c>
      <c r="F47" s="38">
        <v>0</v>
      </c>
      <c r="G47" s="38">
        <v>0</v>
      </c>
      <c r="H47" s="38">
        <v>0</v>
      </c>
      <c r="I47" s="38">
        <v>0</v>
      </c>
      <c r="J47" t="s">
        <v>931</v>
      </c>
      <c r="K47" t="s">
        <v>932</v>
      </c>
      <c r="L47" t="s">
        <v>933</v>
      </c>
      <c r="M47"/>
      <c r="N47"/>
      <c r="O47"/>
      <c r="P47"/>
      <c r="Q47"/>
      <c r="R47"/>
    </row>
    <row r="48" spans="1:18" hidden="1" x14ac:dyDescent="0.25">
      <c r="A48" s="36">
        <v>57040</v>
      </c>
      <c r="B48" s="36" t="s">
        <v>802</v>
      </c>
      <c r="C48" s="37" t="s">
        <v>799</v>
      </c>
      <c r="D48" s="38">
        <v>58563.89</v>
      </c>
      <c r="E48" s="76">
        <v>58563.89</v>
      </c>
      <c r="F48" s="38">
        <v>0</v>
      </c>
      <c r="G48" s="38">
        <v>0</v>
      </c>
      <c r="H48" s="38">
        <v>0</v>
      </c>
      <c r="I48" s="38">
        <v>0</v>
      </c>
      <c r="J48" t="s">
        <v>931</v>
      </c>
      <c r="K48" t="s">
        <v>932</v>
      </c>
      <c r="L48" t="s">
        <v>933</v>
      </c>
      <c r="M48"/>
      <c r="N48"/>
      <c r="O48"/>
      <c r="P48"/>
      <c r="Q48"/>
      <c r="R48"/>
    </row>
    <row r="49" spans="1:18" hidden="1" x14ac:dyDescent="0.25">
      <c r="A49" s="36">
        <v>57040</v>
      </c>
      <c r="B49" s="36" t="s">
        <v>803</v>
      </c>
      <c r="C49" s="37" t="s">
        <v>804</v>
      </c>
      <c r="D49" s="38">
        <v>1044.31</v>
      </c>
      <c r="E49" s="76">
        <v>1044.31</v>
      </c>
      <c r="F49" s="38">
        <v>0</v>
      </c>
      <c r="G49" s="38">
        <v>0</v>
      </c>
      <c r="H49" s="38">
        <v>0</v>
      </c>
      <c r="I49" s="38">
        <v>0</v>
      </c>
      <c r="J49" t="s">
        <v>934</v>
      </c>
      <c r="K49" s="45" t="s">
        <v>935</v>
      </c>
      <c r="L49" t="s">
        <v>936</v>
      </c>
      <c r="M49"/>
      <c r="N49"/>
      <c r="O49"/>
      <c r="P49"/>
      <c r="Q49"/>
      <c r="R49"/>
    </row>
    <row r="50" spans="1:18" hidden="1" x14ac:dyDescent="0.25">
      <c r="A50" s="36">
        <v>57040</v>
      </c>
      <c r="B50" s="36" t="s">
        <v>805</v>
      </c>
      <c r="C50" s="37" t="s">
        <v>804</v>
      </c>
      <c r="D50" s="38">
        <v>40.409999999999997</v>
      </c>
      <c r="E50" s="76">
        <v>40.409999999999997</v>
      </c>
      <c r="F50" s="38">
        <v>0</v>
      </c>
      <c r="G50" s="38">
        <v>0</v>
      </c>
      <c r="H50" s="38">
        <v>0</v>
      </c>
      <c r="I50" s="38">
        <v>0</v>
      </c>
      <c r="J50" t="s">
        <v>934</v>
      </c>
      <c r="K50" s="45" t="s">
        <v>935</v>
      </c>
      <c r="L50" t="s">
        <v>936</v>
      </c>
      <c r="M50"/>
      <c r="N50"/>
      <c r="O50"/>
      <c r="P50"/>
      <c r="Q50"/>
      <c r="R50"/>
    </row>
    <row r="51" spans="1:18" hidden="1" x14ac:dyDescent="0.25">
      <c r="A51" s="36">
        <v>57040</v>
      </c>
      <c r="B51" s="36" t="s">
        <v>806</v>
      </c>
      <c r="C51" s="37" t="s">
        <v>804</v>
      </c>
      <c r="D51" s="38">
        <v>70.44</v>
      </c>
      <c r="E51" s="76">
        <v>70.44</v>
      </c>
      <c r="F51" s="38">
        <v>0</v>
      </c>
      <c r="G51" s="38">
        <v>0</v>
      </c>
      <c r="H51" s="38">
        <v>0</v>
      </c>
      <c r="I51" s="38">
        <v>0</v>
      </c>
      <c r="J51" t="s">
        <v>934</v>
      </c>
      <c r="K51" s="45" t="s">
        <v>935</v>
      </c>
      <c r="L51" t="s">
        <v>936</v>
      </c>
      <c r="M51"/>
      <c r="N51"/>
      <c r="O51"/>
      <c r="P51"/>
      <c r="Q51"/>
      <c r="R51"/>
    </row>
    <row r="52" spans="1:18" hidden="1" x14ac:dyDescent="0.25">
      <c r="A52" s="36">
        <v>57040</v>
      </c>
      <c r="B52" s="36" t="s">
        <v>807</v>
      </c>
      <c r="C52" s="37" t="s">
        <v>804</v>
      </c>
      <c r="D52" s="38">
        <v>79196.850000000006</v>
      </c>
      <c r="E52" s="76">
        <v>79196.850000000006</v>
      </c>
      <c r="F52" s="38">
        <v>0</v>
      </c>
      <c r="G52" s="38">
        <v>0</v>
      </c>
      <c r="H52" s="38">
        <v>0</v>
      </c>
      <c r="I52" s="38">
        <v>0</v>
      </c>
      <c r="J52" t="s">
        <v>934</v>
      </c>
      <c r="K52" s="45" t="s">
        <v>935</v>
      </c>
      <c r="L52" t="s">
        <v>936</v>
      </c>
      <c r="M52" t="s">
        <v>897</v>
      </c>
      <c r="N52"/>
      <c r="O52"/>
      <c r="P52"/>
      <c r="Q52"/>
      <c r="R52"/>
    </row>
    <row r="53" spans="1:18" hidden="1" x14ac:dyDescent="0.25">
      <c r="A53" s="36">
        <v>57040</v>
      </c>
      <c r="B53" s="36" t="s">
        <v>808</v>
      </c>
      <c r="C53" s="37" t="s">
        <v>809</v>
      </c>
      <c r="D53" s="38">
        <v>684.54</v>
      </c>
      <c r="E53" s="76">
        <v>684.54</v>
      </c>
      <c r="F53" s="38">
        <v>0</v>
      </c>
      <c r="G53" s="38">
        <v>0</v>
      </c>
      <c r="H53" s="38">
        <v>0</v>
      </c>
      <c r="I53" s="38">
        <v>0</v>
      </c>
      <c r="J53" t="s">
        <v>937</v>
      </c>
      <c r="K53" t="s">
        <v>938</v>
      </c>
      <c r="L53" t="s">
        <v>939</v>
      </c>
      <c r="M53"/>
      <c r="N53"/>
      <c r="O53"/>
      <c r="P53"/>
      <c r="Q53"/>
      <c r="R53"/>
    </row>
    <row r="54" spans="1:18" hidden="1" x14ac:dyDescent="0.25">
      <c r="A54" s="36">
        <v>57040</v>
      </c>
      <c r="B54" s="36" t="s">
        <v>810</v>
      </c>
      <c r="C54" s="37" t="s">
        <v>809</v>
      </c>
      <c r="D54" s="38">
        <v>3664.23</v>
      </c>
      <c r="E54" s="76">
        <v>3664.23</v>
      </c>
      <c r="F54" s="38">
        <v>0</v>
      </c>
      <c r="G54" s="38">
        <v>0</v>
      </c>
      <c r="H54" s="38">
        <v>0</v>
      </c>
      <c r="I54" s="38">
        <v>0</v>
      </c>
      <c r="J54" t="s">
        <v>937</v>
      </c>
      <c r="K54" t="s">
        <v>938</v>
      </c>
      <c r="L54" t="s">
        <v>939</v>
      </c>
      <c r="M54"/>
      <c r="N54"/>
      <c r="O54"/>
      <c r="P54"/>
      <c r="Q54"/>
      <c r="R54"/>
    </row>
    <row r="55" spans="1:18" hidden="1" x14ac:dyDescent="0.25">
      <c r="A55" s="36">
        <v>57040</v>
      </c>
      <c r="B55" s="36" t="s">
        <v>811</v>
      </c>
      <c r="C55" s="37" t="s">
        <v>809</v>
      </c>
      <c r="D55" s="38">
        <v>1301.04</v>
      </c>
      <c r="E55" s="76">
        <v>1301.04</v>
      </c>
      <c r="F55" s="38">
        <v>0</v>
      </c>
      <c r="G55" s="38">
        <v>0</v>
      </c>
      <c r="H55" s="38">
        <v>0</v>
      </c>
      <c r="I55" s="38">
        <v>0</v>
      </c>
      <c r="J55" t="s">
        <v>937</v>
      </c>
      <c r="K55" t="s">
        <v>938</v>
      </c>
      <c r="L55" t="s">
        <v>939</v>
      </c>
      <c r="M55"/>
      <c r="N55"/>
      <c r="O55"/>
      <c r="P55"/>
      <c r="Q55"/>
      <c r="R55"/>
    </row>
    <row r="56" spans="1:18" hidden="1" x14ac:dyDescent="0.25">
      <c r="A56" s="36">
        <v>57040</v>
      </c>
      <c r="B56" s="36" t="s">
        <v>812</v>
      </c>
      <c r="C56" s="37" t="s">
        <v>809</v>
      </c>
      <c r="D56" s="38">
        <v>101477.69</v>
      </c>
      <c r="E56" s="76">
        <v>101477.69</v>
      </c>
      <c r="F56" s="38">
        <v>0</v>
      </c>
      <c r="G56" s="38">
        <v>0</v>
      </c>
      <c r="H56" s="38">
        <v>0</v>
      </c>
      <c r="I56" s="38">
        <v>0</v>
      </c>
      <c r="J56" t="s">
        <v>937</v>
      </c>
      <c r="K56" t="s">
        <v>938</v>
      </c>
      <c r="L56" t="s">
        <v>939</v>
      </c>
      <c r="M56"/>
      <c r="N56"/>
      <c r="O56"/>
      <c r="P56"/>
      <c r="Q56"/>
      <c r="R56"/>
    </row>
    <row r="57" spans="1:18" hidden="1" x14ac:dyDescent="0.25">
      <c r="A57" s="36">
        <v>57040</v>
      </c>
      <c r="B57" s="36" t="s">
        <v>813</v>
      </c>
      <c r="C57" s="37" t="s">
        <v>809</v>
      </c>
      <c r="D57" s="38">
        <v>833.54</v>
      </c>
      <c r="E57" s="76">
        <v>833.54</v>
      </c>
      <c r="F57" s="38">
        <v>0</v>
      </c>
      <c r="G57" s="38">
        <v>0</v>
      </c>
      <c r="H57" s="38">
        <v>0</v>
      </c>
      <c r="I57" s="38">
        <v>0</v>
      </c>
      <c r="J57" t="s">
        <v>937</v>
      </c>
      <c r="K57" t="s">
        <v>938</v>
      </c>
      <c r="L57" t="s">
        <v>939</v>
      </c>
      <c r="M57"/>
      <c r="N57"/>
      <c r="O57"/>
      <c r="P57"/>
      <c r="Q57"/>
      <c r="R57"/>
    </row>
    <row r="58" spans="1:18" hidden="1" x14ac:dyDescent="0.25">
      <c r="A58" s="36">
        <v>57040</v>
      </c>
      <c r="B58" s="36" t="s">
        <v>814</v>
      </c>
      <c r="C58" s="37" t="s">
        <v>809</v>
      </c>
      <c r="D58" s="38">
        <v>3334.19</v>
      </c>
      <c r="E58" s="76">
        <v>3334.19</v>
      </c>
      <c r="F58" s="38">
        <v>0</v>
      </c>
      <c r="G58" s="38">
        <v>0</v>
      </c>
      <c r="H58" s="38">
        <v>0</v>
      </c>
      <c r="I58" s="38">
        <v>0</v>
      </c>
      <c r="J58" t="s">
        <v>937</v>
      </c>
      <c r="K58" t="s">
        <v>938</v>
      </c>
      <c r="L58" t="s">
        <v>939</v>
      </c>
      <c r="M58"/>
      <c r="N58"/>
      <c r="O58"/>
      <c r="P58"/>
      <c r="Q58"/>
      <c r="R58"/>
    </row>
    <row r="59" spans="1:18" hidden="1" x14ac:dyDescent="0.25">
      <c r="A59" s="87">
        <v>57040</v>
      </c>
      <c r="B59" s="87" t="s">
        <v>815</v>
      </c>
      <c r="C59" s="88" t="s">
        <v>809</v>
      </c>
      <c r="D59" s="15">
        <v>-2340.88</v>
      </c>
      <c r="E59" s="15">
        <v>-2340.88</v>
      </c>
      <c r="F59" s="38">
        <v>0</v>
      </c>
      <c r="G59" s="38">
        <v>0</v>
      </c>
      <c r="H59" s="38">
        <v>0</v>
      </c>
      <c r="I59" s="38">
        <v>0</v>
      </c>
      <c r="J59" t="s">
        <v>990</v>
      </c>
      <c r="K59"/>
      <c r="L59"/>
      <c r="M59"/>
      <c r="N59"/>
      <c r="O59"/>
      <c r="P59"/>
      <c r="Q59"/>
      <c r="R59"/>
    </row>
    <row r="60" spans="1:18" x14ac:dyDescent="0.25">
      <c r="A60" s="87">
        <v>57040</v>
      </c>
      <c r="B60" s="87" t="s">
        <v>816</v>
      </c>
      <c r="C60" s="88" t="s">
        <v>817</v>
      </c>
      <c r="D60" s="15">
        <v>-55704.3</v>
      </c>
      <c r="E60" s="15">
        <v>-55704.3</v>
      </c>
      <c r="F60" s="38">
        <v>0</v>
      </c>
      <c r="G60" s="38">
        <v>0</v>
      </c>
      <c r="H60" s="38">
        <v>0</v>
      </c>
      <c r="I60" s="38">
        <v>0</v>
      </c>
      <c r="M60" s="52" t="s">
        <v>1136</v>
      </c>
      <c r="N60" s="52">
        <v>55704.38</v>
      </c>
      <c r="O60" s="72">
        <f>+E60+N60</f>
        <v>7.9999999994470272E-2</v>
      </c>
    </row>
    <row r="61" spans="1:18" hidden="1" x14ac:dyDescent="0.25">
      <c r="A61" s="36">
        <v>57040</v>
      </c>
      <c r="B61" s="36" t="s">
        <v>818</v>
      </c>
      <c r="C61" s="37" t="s">
        <v>819</v>
      </c>
      <c r="D61" s="38">
        <v>4471.83</v>
      </c>
      <c r="E61" s="76">
        <v>4471.83</v>
      </c>
      <c r="F61" s="38">
        <v>0</v>
      </c>
      <c r="G61" s="38">
        <v>0</v>
      </c>
      <c r="H61" s="38">
        <v>0</v>
      </c>
      <c r="I61" s="38">
        <v>0</v>
      </c>
      <c r="J61" t="s">
        <v>940</v>
      </c>
      <c r="K61" t="s">
        <v>941</v>
      </c>
      <c r="L61" t="s">
        <v>942</v>
      </c>
      <c r="M61"/>
      <c r="N61"/>
      <c r="O61"/>
      <c r="P61"/>
      <c r="Q61"/>
      <c r="R61"/>
    </row>
    <row r="62" spans="1:18" hidden="1" x14ac:dyDescent="0.25">
      <c r="A62" s="36">
        <v>57040</v>
      </c>
      <c r="B62" s="36" t="s">
        <v>820</v>
      </c>
      <c r="C62" s="37" t="s">
        <v>819</v>
      </c>
      <c r="D62" s="38">
        <v>1610.2</v>
      </c>
      <c r="E62" s="76">
        <v>1610.2</v>
      </c>
      <c r="F62" s="38">
        <v>0</v>
      </c>
      <c r="G62" s="38">
        <v>0</v>
      </c>
      <c r="H62" s="38">
        <v>0</v>
      </c>
      <c r="I62" s="38">
        <v>0</v>
      </c>
      <c r="J62" t="s">
        <v>940</v>
      </c>
      <c r="K62" t="s">
        <v>941</v>
      </c>
      <c r="L62" t="s">
        <v>942</v>
      </c>
      <c r="M62"/>
      <c r="N62"/>
      <c r="O62"/>
      <c r="P62"/>
      <c r="Q62"/>
      <c r="R62"/>
    </row>
    <row r="63" spans="1:18" hidden="1" x14ac:dyDescent="0.25">
      <c r="A63" s="36">
        <v>57040</v>
      </c>
      <c r="B63" s="36" t="s">
        <v>821</v>
      </c>
      <c r="C63" s="37" t="s">
        <v>819</v>
      </c>
      <c r="D63" s="38">
        <v>39606.589999999997</v>
      </c>
      <c r="E63" s="76">
        <v>39606.589999999997</v>
      </c>
      <c r="F63" s="38">
        <v>0</v>
      </c>
      <c r="G63" s="38">
        <v>0</v>
      </c>
      <c r="H63" s="38">
        <v>0</v>
      </c>
      <c r="I63" s="38">
        <v>0</v>
      </c>
      <c r="J63" t="s">
        <v>940</v>
      </c>
      <c r="K63" t="s">
        <v>941</v>
      </c>
      <c r="L63" t="s">
        <v>942</v>
      </c>
      <c r="M63"/>
      <c r="N63"/>
      <c r="O63"/>
      <c r="P63"/>
      <c r="Q63"/>
      <c r="R63"/>
    </row>
    <row r="64" spans="1:18" hidden="1" x14ac:dyDescent="0.25">
      <c r="A64" s="36">
        <v>57040</v>
      </c>
      <c r="B64" s="36" t="s">
        <v>822</v>
      </c>
      <c r="C64" s="37" t="s">
        <v>819</v>
      </c>
      <c r="D64" s="38">
        <v>6668.36</v>
      </c>
      <c r="E64" s="76">
        <v>6668.36</v>
      </c>
      <c r="F64" s="38">
        <v>0</v>
      </c>
      <c r="G64" s="38">
        <v>0</v>
      </c>
      <c r="H64" s="38">
        <v>0</v>
      </c>
      <c r="I64" s="38">
        <v>0</v>
      </c>
      <c r="J64" t="s">
        <v>943</v>
      </c>
      <c r="K64" t="s">
        <v>944</v>
      </c>
      <c r="L64" t="s">
        <v>945</v>
      </c>
      <c r="M64"/>
      <c r="N64"/>
      <c r="O64"/>
      <c r="P64"/>
      <c r="Q64"/>
      <c r="R64"/>
    </row>
    <row r="65" spans="1:12" customFormat="1" hidden="1" x14ac:dyDescent="0.25">
      <c r="A65" s="36">
        <v>57040</v>
      </c>
      <c r="B65" s="36" t="s">
        <v>823</v>
      </c>
      <c r="C65" s="37" t="s">
        <v>819</v>
      </c>
      <c r="D65" s="38">
        <v>4790.59</v>
      </c>
      <c r="E65" s="76">
        <v>4790.59</v>
      </c>
      <c r="F65" s="38">
        <v>0</v>
      </c>
      <c r="G65" s="38">
        <v>0</v>
      </c>
      <c r="H65" s="38">
        <v>0</v>
      </c>
      <c r="I65" s="38">
        <v>0</v>
      </c>
      <c r="J65" t="s">
        <v>943</v>
      </c>
      <c r="K65" t="s">
        <v>944</v>
      </c>
      <c r="L65" t="s">
        <v>945</v>
      </c>
    </row>
    <row r="66" spans="1:12" customFormat="1" hidden="1" x14ac:dyDescent="0.25">
      <c r="A66" s="36">
        <v>57040</v>
      </c>
      <c r="B66" s="36" t="s">
        <v>824</v>
      </c>
      <c r="C66" s="37" t="s">
        <v>819</v>
      </c>
      <c r="D66" s="38">
        <v>12.01</v>
      </c>
      <c r="E66" s="76">
        <v>12.01</v>
      </c>
      <c r="F66" s="38">
        <v>0</v>
      </c>
      <c r="G66" s="38">
        <v>0</v>
      </c>
      <c r="H66" s="38">
        <v>0</v>
      </c>
      <c r="I66" s="38">
        <v>0</v>
      </c>
      <c r="J66" t="s">
        <v>943</v>
      </c>
      <c r="K66" t="s">
        <v>944</v>
      </c>
      <c r="L66" t="s">
        <v>945</v>
      </c>
    </row>
    <row r="67" spans="1:12" customFormat="1" hidden="1" x14ac:dyDescent="0.25">
      <c r="A67" s="36">
        <v>57040</v>
      </c>
      <c r="B67" s="36" t="s">
        <v>825</v>
      </c>
      <c r="C67" s="37" t="s">
        <v>819</v>
      </c>
      <c r="D67" s="38">
        <v>159.66999999999999</v>
      </c>
      <c r="E67" s="76">
        <v>159.66999999999999</v>
      </c>
      <c r="F67" s="38">
        <v>0</v>
      </c>
      <c r="G67" s="38">
        <v>0</v>
      </c>
      <c r="H67" s="38">
        <v>0</v>
      </c>
      <c r="I67" s="38">
        <v>0</v>
      </c>
      <c r="J67" t="s">
        <v>943</v>
      </c>
      <c r="K67" t="s">
        <v>944</v>
      </c>
      <c r="L67" t="s">
        <v>945</v>
      </c>
    </row>
    <row r="68" spans="1:12" customFormat="1" hidden="1" x14ac:dyDescent="0.25">
      <c r="A68" s="36">
        <v>57040</v>
      </c>
      <c r="B68" s="36" t="s">
        <v>826</v>
      </c>
      <c r="C68" s="37" t="s">
        <v>819</v>
      </c>
      <c r="D68" s="38">
        <v>69.83</v>
      </c>
      <c r="E68" s="76">
        <v>69.83</v>
      </c>
      <c r="F68" s="38">
        <v>0</v>
      </c>
      <c r="G68" s="38">
        <v>0</v>
      </c>
      <c r="H68" s="38">
        <v>0</v>
      </c>
      <c r="I68" s="38">
        <v>0</v>
      </c>
      <c r="J68" t="s">
        <v>943</v>
      </c>
      <c r="K68" t="s">
        <v>944</v>
      </c>
      <c r="L68" t="s">
        <v>945</v>
      </c>
    </row>
    <row r="69" spans="1:12" customFormat="1" hidden="1" x14ac:dyDescent="0.25">
      <c r="A69" s="36">
        <v>57040</v>
      </c>
      <c r="B69" s="36" t="s">
        <v>827</v>
      </c>
      <c r="C69" s="37" t="s">
        <v>819</v>
      </c>
      <c r="D69" s="38">
        <v>23776.59</v>
      </c>
      <c r="E69" s="76">
        <v>23776.59</v>
      </c>
      <c r="F69" s="38">
        <v>0</v>
      </c>
      <c r="G69" s="38">
        <v>0</v>
      </c>
      <c r="H69" s="38">
        <v>0</v>
      </c>
      <c r="I69" s="38">
        <v>0</v>
      </c>
      <c r="J69" t="s">
        <v>943</v>
      </c>
      <c r="K69" t="s">
        <v>944</v>
      </c>
      <c r="L69" t="s">
        <v>945</v>
      </c>
    </row>
    <row r="70" spans="1:12" customFormat="1" hidden="1" x14ac:dyDescent="0.25">
      <c r="A70" s="36">
        <v>57040</v>
      </c>
      <c r="B70" s="36" t="s">
        <v>828</v>
      </c>
      <c r="C70" s="37" t="s">
        <v>819</v>
      </c>
      <c r="D70" s="38">
        <v>1076.54</v>
      </c>
      <c r="E70" s="76">
        <v>1076.54</v>
      </c>
      <c r="F70" s="38">
        <v>0</v>
      </c>
      <c r="G70" s="38">
        <v>0</v>
      </c>
      <c r="H70" s="38">
        <v>0</v>
      </c>
      <c r="I70" s="38">
        <v>0</v>
      </c>
      <c r="J70" t="s">
        <v>946</v>
      </c>
      <c r="K70" t="s">
        <v>947</v>
      </c>
      <c r="L70" t="s">
        <v>948</v>
      </c>
    </row>
    <row r="71" spans="1:12" customFormat="1" hidden="1" x14ac:dyDescent="0.25">
      <c r="A71" s="36">
        <v>57040</v>
      </c>
      <c r="B71" s="36" t="s">
        <v>829</v>
      </c>
      <c r="C71" s="37" t="s">
        <v>819</v>
      </c>
      <c r="D71" s="38">
        <v>4016.2</v>
      </c>
      <c r="E71" s="76">
        <v>4016.2</v>
      </c>
      <c r="F71" s="38">
        <v>0</v>
      </c>
      <c r="G71" s="38">
        <v>0</v>
      </c>
      <c r="H71" s="38">
        <v>0</v>
      </c>
      <c r="I71" s="38">
        <v>0</v>
      </c>
      <c r="J71" t="s">
        <v>952</v>
      </c>
      <c r="K71" t="s">
        <v>987</v>
      </c>
      <c r="L71" t="s">
        <v>953</v>
      </c>
    </row>
    <row r="72" spans="1:12" customFormat="1" hidden="1" x14ac:dyDescent="0.25">
      <c r="A72" s="36">
        <v>57040</v>
      </c>
      <c r="B72" s="36" t="s">
        <v>830</v>
      </c>
      <c r="C72" s="37" t="s">
        <v>819</v>
      </c>
      <c r="D72" s="38">
        <v>41802.17</v>
      </c>
      <c r="E72" s="76">
        <v>41802.17</v>
      </c>
      <c r="F72" s="48">
        <v>0</v>
      </c>
      <c r="G72" s="48">
        <v>0</v>
      </c>
      <c r="H72" s="48">
        <v>0</v>
      </c>
      <c r="I72" s="48">
        <v>0</v>
      </c>
      <c r="J72" s="31"/>
      <c r="K72" t="s">
        <v>998</v>
      </c>
      <c r="L72" s="11">
        <v>42878</v>
      </c>
    </row>
    <row r="73" spans="1:12" customFormat="1" hidden="1" x14ac:dyDescent="0.25">
      <c r="A73" s="16">
        <v>57040</v>
      </c>
      <c r="B73" s="16" t="s">
        <v>831</v>
      </c>
      <c r="C73" s="17" t="s">
        <v>819</v>
      </c>
      <c r="D73" s="9">
        <v>25421.17</v>
      </c>
      <c r="E73" s="76">
        <v>25421.17</v>
      </c>
      <c r="F73" s="9">
        <v>0</v>
      </c>
      <c r="G73" s="9">
        <v>0</v>
      </c>
      <c r="H73" s="9">
        <v>0</v>
      </c>
      <c r="I73" s="9">
        <v>0</v>
      </c>
      <c r="J73" s="49"/>
      <c r="K73" s="49" t="s">
        <v>980</v>
      </c>
      <c r="L73" s="50">
        <v>42878</v>
      </c>
    </row>
    <row r="74" spans="1:12" customFormat="1" hidden="1" x14ac:dyDescent="0.25">
      <c r="A74" s="16">
        <v>57040</v>
      </c>
      <c r="B74" s="16" t="s">
        <v>832</v>
      </c>
      <c r="C74" s="17" t="s">
        <v>819</v>
      </c>
      <c r="D74" s="9">
        <v>27786.2</v>
      </c>
      <c r="E74" s="76">
        <v>27786.2</v>
      </c>
      <c r="F74" s="9">
        <v>0</v>
      </c>
      <c r="G74" s="9">
        <v>0</v>
      </c>
      <c r="H74" s="9">
        <v>0</v>
      </c>
      <c r="I74" s="9">
        <v>0</v>
      </c>
      <c r="J74" s="49"/>
      <c r="K74" t="s">
        <v>981</v>
      </c>
      <c r="L74" s="11">
        <v>42878</v>
      </c>
    </row>
    <row r="75" spans="1:12" customFormat="1" hidden="1" x14ac:dyDescent="0.25">
      <c r="A75" s="36">
        <v>57040</v>
      </c>
      <c r="B75" s="36" t="s">
        <v>833</v>
      </c>
      <c r="C75" s="37" t="s">
        <v>819</v>
      </c>
      <c r="D75" s="38">
        <v>11020</v>
      </c>
      <c r="E75" s="76">
        <v>11020</v>
      </c>
      <c r="F75" s="38">
        <v>0</v>
      </c>
      <c r="G75" s="38">
        <v>0</v>
      </c>
      <c r="H75" s="38">
        <v>0</v>
      </c>
      <c r="I75" s="38">
        <v>0</v>
      </c>
      <c r="J75" s="47"/>
      <c r="K75" t="s">
        <v>982</v>
      </c>
      <c r="L75" s="11">
        <v>42878</v>
      </c>
    </row>
    <row r="76" spans="1:12" customFormat="1" hidden="1" x14ac:dyDescent="0.25">
      <c r="A76" s="36">
        <v>57040</v>
      </c>
      <c r="B76" s="36" t="s">
        <v>834</v>
      </c>
      <c r="C76" s="37" t="s">
        <v>819</v>
      </c>
      <c r="D76" s="38">
        <v>10440</v>
      </c>
      <c r="E76" s="76">
        <v>10440</v>
      </c>
      <c r="F76" s="38">
        <v>0</v>
      </c>
      <c r="G76" s="38">
        <v>0</v>
      </c>
      <c r="H76" s="38">
        <v>0</v>
      </c>
      <c r="I76" s="38">
        <v>0</v>
      </c>
      <c r="J76" s="47"/>
      <c r="K76" t="s">
        <v>983</v>
      </c>
      <c r="L76" s="11">
        <v>42878</v>
      </c>
    </row>
    <row r="77" spans="1:12" customFormat="1" hidden="1" x14ac:dyDescent="0.25">
      <c r="A77" s="16">
        <v>57040</v>
      </c>
      <c r="B77" s="16" t="s">
        <v>835</v>
      </c>
      <c r="C77" s="17" t="s">
        <v>819</v>
      </c>
      <c r="D77" s="9">
        <v>6960</v>
      </c>
      <c r="E77" s="76">
        <v>6960</v>
      </c>
      <c r="F77" s="9">
        <v>0</v>
      </c>
      <c r="G77" s="9">
        <v>0</v>
      </c>
      <c r="H77" s="9">
        <v>0</v>
      </c>
      <c r="I77" s="9">
        <v>0</v>
      </c>
      <c r="J77" s="49"/>
      <c r="K77" s="49" t="s">
        <v>984</v>
      </c>
      <c r="L77" s="11">
        <v>42878</v>
      </c>
    </row>
    <row r="78" spans="1:12" customFormat="1" hidden="1" x14ac:dyDescent="0.25">
      <c r="A78" s="36">
        <v>57040</v>
      </c>
      <c r="B78" s="36" t="s">
        <v>836</v>
      </c>
      <c r="C78" s="37" t="s">
        <v>819</v>
      </c>
      <c r="D78" s="38">
        <v>6960</v>
      </c>
      <c r="E78" s="76">
        <v>6960</v>
      </c>
      <c r="F78" s="48">
        <v>0</v>
      </c>
      <c r="G78" s="48">
        <v>0</v>
      </c>
      <c r="H78" s="48">
        <v>0</v>
      </c>
      <c r="I78" s="48">
        <v>0</v>
      </c>
      <c r="K78" t="s">
        <v>997</v>
      </c>
      <c r="L78" s="11">
        <v>42909</v>
      </c>
    </row>
    <row r="79" spans="1:12" customFormat="1" hidden="1" x14ac:dyDescent="0.25">
      <c r="A79" s="16">
        <v>57040</v>
      </c>
      <c r="B79" s="16" t="s">
        <v>837</v>
      </c>
      <c r="C79" s="17" t="s">
        <v>819</v>
      </c>
      <c r="D79" s="9">
        <v>1160</v>
      </c>
      <c r="E79" s="76">
        <v>1160</v>
      </c>
      <c r="F79" s="9">
        <v>0</v>
      </c>
      <c r="G79" s="9">
        <v>0</v>
      </c>
      <c r="H79" s="9">
        <v>0</v>
      </c>
      <c r="I79" s="9">
        <v>0</v>
      </c>
      <c r="J79" s="49"/>
      <c r="K79" t="s">
        <v>985</v>
      </c>
      <c r="L79" s="11">
        <v>42878</v>
      </c>
    </row>
    <row r="80" spans="1:12" customFormat="1" hidden="1" x14ac:dyDescent="0.25">
      <c r="A80" s="36">
        <v>57040</v>
      </c>
      <c r="B80" s="36" t="s">
        <v>838</v>
      </c>
      <c r="C80" s="37" t="s">
        <v>839</v>
      </c>
      <c r="D80" s="38">
        <v>154.47999999999999</v>
      </c>
      <c r="E80" s="76">
        <v>154.47999999999999</v>
      </c>
      <c r="F80" s="38">
        <v>0</v>
      </c>
      <c r="G80" s="38">
        <v>0</v>
      </c>
      <c r="H80" s="38">
        <v>0</v>
      </c>
      <c r="I80" s="38">
        <v>0</v>
      </c>
      <c r="J80" t="s">
        <v>949</v>
      </c>
      <c r="K80" t="s">
        <v>950</v>
      </c>
      <c r="L80" t="s">
        <v>951</v>
      </c>
    </row>
    <row r="81" spans="1:18" hidden="1" x14ac:dyDescent="0.25">
      <c r="A81" s="36">
        <v>57040</v>
      </c>
      <c r="B81" s="36" t="s">
        <v>840</v>
      </c>
      <c r="C81" s="37" t="s">
        <v>839</v>
      </c>
      <c r="D81" s="38">
        <v>96773.97</v>
      </c>
      <c r="E81" s="76">
        <v>96773.97</v>
      </c>
      <c r="F81" s="38">
        <v>0</v>
      </c>
      <c r="G81" s="38">
        <v>0</v>
      </c>
      <c r="H81" s="38">
        <v>0</v>
      </c>
      <c r="I81" s="38">
        <v>0</v>
      </c>
      <c r="J81" t="s">
        <v>949</v>
      </c>
      <c r="K81" t="s">
        <v>950</v>
      </c>
      <c r="L81" t="s">
        <v>951</v>
      </c>
      <c r="M81"/>
      <c r="N81"/>
      <c r="O81"/>
      <c r="P81"/>
      <c r="Q81"/>
      <c r="R81"/>
    </row>
    <row r="82" spans="1:18" hidden="1" x14ac:dyDescent="0.25">
      <c r="A82" s="36">
        <v>57040</v>
      </c>
      <c r="B82" s="36" t="s">
        <v>841</v>
      </c>
      <c r="C82" s="37" t="s">
        <v>842</v>
      </c>
      <c r="D82" s="38">
        <v>9966.3700000000008</v>
      </c>
      <c r="E82" s="76">
        <v>9966.3700000000008</v>
      </c>
      <c r="F82" s="38">
        <v>0</v>
      </c>
      <c r="G82" s="38">
        <v>0</v>
      </c>
      <c r="H82" s="38">
        <v>0</v>
      </c>
      <c r="I82" s="38">
        <v>0</v>
      </c>
      <c r="J82" t="s">
        <v>954</v>
      </c>
      <c r="K82" t="s">
        <v>955</v>
      </c>
      <c r="L82" t="s">
        <v>956</v>
      </c>
      <c r="M82"/>
      <c r="N82"/>
      <c r="O82"/>
      <c r="P82"/>
      <c r="Q82"/>
      <c r="R82"/>
    </row>
    <row r="83" spans="1:18" hidden="1" x14ac:dyDescent="0.25">
      <c r="A83" s="36">
        <v>57040</v>
      </c>
      <c r="B83" s="36" t="s">
        <v>843</v>
      </c>
      <c r="C83" s="37" t="s">
        <v>842</v>
      </c>
      <c r="D83" s="38">
        <v>11487.33</v>
      </c>
      <c r="E83" s="76">
        <v>11487.33</v>
      </c>
      <c r="F83" s="38">
        <v>0</v>
      </c>
      <c r="G83" s="38">
        <v>0</v>
      </c>
      <c r="H83" s="38">
        <v>0</v>
      </c>
      <c r="I83" s="38">
        <v>0</v>
      </c>
      <c r="J83" t="s">
        <v>954</v>
      </c>
      <c r="K83" t="s">
        <v>955</v>
      </c>
      <c r="L83" t="s">
        <v>956</v>
      </c>
      <c r="M83"/>
      <c r="N83"/>
      <c r="O83"/>
      <c r="P83"/>
      <c r="Q83"/>
      <c r="R83"/>
    </row>
    <row r="84" spans="1:18" hidden="1" x14ac:dyDescent="0.25">
      <c r="A84" s="36">
        <v>57040</v>
      </c>
      <c r="B84" s="36" t="s">
        <v>844</v>
      </c>
      <c r="C84" s="37" t="s">
        <v>842</v>
      </c>
      <c r="D84" s="38">
        <v>28817.03</v>
      </c>
      <c r="E84" s="76">
        <v>28817.03</v>
      </c>
      <c r="F84" s="38">
        <v>0</v>
      </c>
      <c r="G84" s="38">
        <v>0</v>
      </c>
      <c r="H84" s="38">
        <v>0</v>
      </c>
      <c r="I84" s="38">
        <v>0</v>
      </c>
      <c r="J84" t="s">
        <v>954</v>
      </c>
      <c r="K84" t="s">
        <v>955</v>
      </c>
      <c r="L84" t="s">
        <v>956</v>
      </c>
      <c r="M84"/>
      <c r="N84"/>
      <c r="O84"/>
      <c r="P84"/>
      <c r="Q84"/>
      <c r="R84"/>
    </row>
    <row r="85" spans="1:18" hidden="1" x14ac:dyDescent="0.25">
      <c r="A85" s="36">
        <v>57040</v>
      </c>
      <c r="B85" s="36" t="s">
        <v>845</v>
      </c>
      <c r="C85" s="37" t="s">
        <v>846</v>
      </c>
      <c r="D85" s="38">
        <v>1341.46</v>
      </c>
      <c r="E85" s="76">
        <v>1341.46</v>
      </c>
      <c r="F85" s="38">
        <v>0</v>
      </c>
      <c r="G85" s="38">
        <v>0</v>
      </c>
      <c r="H85" s="38">
        <v>0</v>
      </c>
      <c r="I85" s="38">
        <v>0</v>
      </c>
      <c r="J85" t="s">
        <v>957</v>
      </c>
      <c r="K85" t="s">
        <v>958</v>
      </c>
      <c r="L85" t="s">
        <v>959</v>
      </c>
      <c r="M85"/>
      <c r="N85"/>
      <c r="O85"/>
      <c r="P85"/>
      <c r="Q85"/>
      <c r="R85"/>
    </row>
    <row r="86" spans="1:18" hidden="1" x14ac:dyDescent="0.25">
      <c r="A86" s="36">
        <v>57040</v>
      </c>
      <c r="B86" s="36" t="s">
        <v>847</v>
      </c>
      <c r="C86" s="37" t="s">
        <v>846</v>
      </c>
      <c r="D86" s="38">
        <v>17825.59</v>
      </c>
      <c r="E86" s="76">
        <v>17825.59</v>
      </c>
      <c r="F86" s="38">
        <v>0</v>
      </c>
      <c r="G86" s="38">
        <v>0</v>
      </c>
      <c r="H86" s="38">
        <v>0</v>
      </c>
      <c r="I86" s="38">
        <v>0</v>
      </c>
      <c r="J86" t="s">
        <v>957</v>
      </c>
      <c r="K86" t="s">
        <v>958</v>
      </c>
      <c r="L86" t="s">
        <v>959</v>
      </c>
      <c r="M86"/>
      <c r="N86"/>
      <c r="O86"/>
      <c r="P86"/>
      <c r="Q86"/>
      <c r="R86"/>
    </row>
    <row r="87" spans="1:18" hidden="1" x14ac:dyDescent="0.25">
      <c r="A87" s="33">
        <v>57040</v>
      </c>
      <c r="B87" s="33" t="s">
        <v>848</v>
      </c>
      <c r="C87" s="34" t="s">
        <v>846</v>
      </c>
      <c r="D87" s="46">
        <v>-461.54</v>
      </c>
      <c r="E87" s="46">
        <v>-461.54</v>
      </c>
      <c r="F87" s="38">
        <v>0</v>
      </c>
      <c r="G87" s="38">
        <v>0</v>
      </c>
      <c r="H87" s="38">
        <v>0</v>
      </c>
      <c r="I87" s="38">
        <v>0</v>
      </c>
      <c r="K87"/>
      <c r="L87"/>
      <c r="M87"/>
      <c r="N87"/>
      <c r="O87"/>
      <c r="P87"/>
      <c r="Q87"/>
      <c r="R87"/>
    </row>
    <row r="88" spans="1:18" x14ac:dyDescent="0.25">
      <c r="A88" s="33">
        <v>57040</v>
      </c>
      <c r="B88" s="33" t="s">
        <v>849</v>
      </c>
      <c r="C88" s="34" t="s">
        <v>850</v>
      </c>
      <c r="D88" s="46">
        <v>-199751.1</v>
      </c>
      <c r="E88" s="46">
        <v>-199751.1</v>
      </c>
      <c r="F88" s="38">
        <v>0</v>
      </c>
      <c r="G88" s="38">
        <v>0</v>
      </c>
      <c r="H88" s="38">
        <v>0</v>
      </c>
      <c r="I88" s="38">
        <v>0</v>
      </c>
      <c r="M88" s="52" t="s">
        <v>1138</v>
      </c>
      <c r="N88" s="52">
        <v>199751.18</v>
      </c>
      <c r="O88" s="72">
        <f>+E88+N88</f>
        <v>7.9999999987194315E-2</v>
      </c>
    </row>
    <row r="89" spans="1:18" hidden="1" x14ac:dyDescent="0.25">
      <c r="A89" s="36">
        <v>57040</v>
      </c>
      <c r="B89" s="36" t="s">
        <v>851</v>
      </c>
      <c r="C89" s="37" t="s">
        <v>852</v>
      </c>
      <c r="D89" s="38">
        <v>70111.34</v>
      </c>
      <c r="E89" s="79">
        <v>70111.34</v>
      </c>
      <c r="F89" s="38">
        <v>0</v>
      </c>
      <c r="G89" s="38">
        <v>0</v>
      </c>
      <c r="H89" s="38">
        <v>0</v>
      </c>
      <c r="I89" s="38">
        <v>0</v>
      </c>
      <c r="J89" s="93">
        <v>93215305</v>
      </c>
      <c r="K89" t="s">
        <v>1147</v>
      </c>
      <c r="L89" t="s">
        <v>1236</v>
      </c>
      <c r="M89" s="31"/>
      <c r="N89"/>
      <c r="O89"/>
      <c r="P89"/>
      <c r="Q89"/>
      <c r="R89"/>
    </row>
    <row r="90" spans="1:18" hidden="1" x14ac:dyDescent="0.25">
      <c r="A90" s="36">
        <v>57040</v>
      </c>
      <c r="B90" s="36" t="s">
        <v>853</v>
      </c>
      <c r="C90" s="37" t="s">
        <v>852</v>
      </c>
      <c r="D90" s="38">
        <v>6945.86</v>
      </c>
      <c r="E90" s="76">
        <v>6945.86</v>
      </c>
      <c r="F90" s="38">
        <v>0</v>
      </c>
      <c r="G90" s="38">
        <v>0</v>
      </c>
      <c r="H90" s="38">
        <v>0</v>
      </c>
      <c r="I90" s="38">
        <v>0</v>
      </c>
      <c r="J90" t="s">
        <v>966</v>
      </c>
      <c r="K90" t="s">
        <v>967</v>
      </c>
      <c r="L90" t="s">
        <v>968</v>
      </c>
      <c r="M90"/>
      <c r="N90"/>
      <c r="O90"/>
      <c r="P90"/>
      <c r="Q90"/>
      <c r="R90"/>
    </row>
    <row r="91" spans="1:18" hidden="1" x14ac:dyDescent="0.25">
      <c r="A91" s="36">
        <v>57040</v>
      </c>
      <c r="B91" s="36" t="s">
        <v>854</v>
      </c>
      <c r="C91" s="37" t="s">
        <v>852</v>
      </c>
      <c r="D91" s="38">
        <v>19455.32</v>
      </c>
      <c r="E91" s="76">
        <v>19455.32</v>
      </c>
      <c r="F91" s="38">
        <v>0</v>
      </c>
      <c r="G91" s="38">
        <v>0</v>
      </c>
      <c r="H91" s="38">
        <v>0</v>
      </c>
      <c r="I91" s="38">
        <v>0</v>
      </c>
      <c r="J91" t="s">
        <v>966</v>
      </c>
      <c r="K91" t="s">
        <v>967</v>
      </c>
      <c r="L91" t="s">
        <v>968</v>
      </c>
      <c r="M91"/>
      <c r="N91"/>
      <c r="O91"/>
      <c r="P91"/>
      <c r="Q91"/>
      <c r="R91"/>
    </row>
    <row r="92" spans="1:18" hidden="1" x14ac:dyDescent="0.25">
      <c r="A92" s="36">
        <v>57040</v>
      </c>
      <c r="B92" s="36" t="s">
        <v>855</v>
      </c>
      <c r="C92" s="37" t="s">
        <v>856</v>
      </c>
      <c r="D92" s="38">
        <v>115604.29</v>
      </c>
      <c r="E92" s="76">
        <v>115604.29</v>
      </c>
      <c r="F92" s="38">
        <v>0</v>
      </c>
      <c r="G92" s="38">
        <v>0</v>
      </c>
      <c r="H92" s="38">
        <v>0</v>
      </c>
      <c r="I92" s="38">
        <v>0</v>
      </c>
      <c r="J92" t="s">
        <v>960</v>
      </c>
      <c r="K92" t="s">
        <v>961</v>
      </c>
      <c r="L92" t="s">
        <v>962</v>
      </c>
      <c r="M92"/>
      <c r="N92"/>
      <c r="O92"/>
      <c r="P92"/>
      <c r="Q92"/>
      <c r="R92"/>
    </row>
    <row r="93" spans="1:18" hidden="1" x14ac:dyDescent="0.25">
      <c r="A93" s="36">
        <v>57040</v>
      </c>
      <c r="B93" s="36" t="s">
        <v>857</v>
      </c>
      <c r="C93" s="37" t="s">
        <v>856</v>
      </c>
      <c r="D93" s="38">
        <v>4549.87</v>
      </c>
      <c r="E93" s="76">
        <v>4549.87</v>
      </c>
      <c r="F93" s="38">
        <v>0</v>
      </c>
      <c r="G93" s="38">
        <v>0</v>
      </c>
      <c r="H93" s="38">
        <v>0</v>
      </c>
      <c r="I93" s="38">
        <v>0</v>
      </c>
      <c r="J93" t="s">
        <v>969</v>
      </c>
      <c r="K93" t="s">
        <v>970</v>
      </c>
      <c r="L93" t="s">
        <v>971</v>
      </c>
      <c r="M93"/>
      <c r="N93"/>
      <c r="O93"/>
      <c r="P93"/>
      <c r="Q93"/>
      <c r="R93"/>
    </row>
    <row r="94" spans="1:18" hidden="1" x14ac:dyDescent="0.25">
      <c r="A94" s="36">
        <v>57040</v>
      </c>
      <c r="B94" s="36" t="s">
        <v>858</v>
      </c>
      <c r="C94" s="37" t="s">
        <v>856</v>
      </c>
      <c r="D94" s="38">
        <v>2493.23</v>
      </c>
      <c r="E94" s="76">
        <v>2493.23</v>
      </c>
      <c r="F94" s="38">
        <v>0</v>
      </c>
      <c r="G94" s="38">
        <v>0</v>
      </c>
      <c r="H94" s="38">
        <v>0</v>
      </c>
      <c r="I94" s="38">
        <v>0</v>
      </c>
      <c r="J94" t="s">
        <v>963</v>
      </c>
      <c r="K94" t="s">
        <v>964</v>
      </c>
      <c r="L94" t="s">
        <v>965</v>
      </c>
      <c r="M94"/>
      <c r="N94"/>
      <c r="O94"/>
      <c r="P94"/>
      <c r="Q94"/>
      <c r="R94"/>
    </row>
    <row r="95" spans="1:18" hidden="1" x14ac:dyDescent="0.25">
      <c r="A95" s="36">
        <v>57040</v>
      </c>
      <c r="B95" s="36" t="s">
        <v>859</v>
      </c>
      <c r="C95" s="37" t="s">
        <v>856</v>
      </c>
      <c r="D95" s="38">
        <v>31255.43</v>
      </c>
      <c r="E95" s="76">
        <v>31255.43</v>
      </c>
      <c r="F95" s="38">
        <v>0</v>
      </c>
      <c r="G95" s="38">
        <v>0</v>
      </c>
      <c r="H95" s="38">
        <v>0</v>
      </c>
      <c r="I95" s="38">
        <v>0</v>
      </c>
      <c r="J95" t="s">
        <v>963</v>
      </c>
      <c r="K95" t="s">
        <v>964</v>
      </c>
      <c r="L95" t="s">
        <v>965</v>
      </c>
      <c r="M95"/>
      <c r="N95"/>
      <c r="O95"/>
      <c r="P95"/>
      <c r="Q95"/>
      <c r="R95"/>
    </row>
    <row r="96" spans="1:18" hidden="1" x14ac:dyDescent="0.25">
      <c r="A96" s="36">
        <v>57040</v>
      </c>
      <c r="B96" s="36" t="s">
        <v>860</v>
      </c>
      <c r="C96" s="37" t="s">
        <v>861</v>
      </c>
      <c r="D96" s="38">
        <v>26672.98</v>
      </c>
      <c r="E96" s="83">
        <v>26672.98</v>
      </c>
      <c r="F96" s="38">
        <v>0</v>
      </c>
      <c r="G96" s="38">
        <v>0</v>
      </c>
      <c r="H96" s="38">
        <v>0</v>
      </c>
      <c r="I96" s="38">
        <v>0</v>
      </c>
      <c r="K96" t="s">
        <v>977</v>
      </c>
      <c r="L96"/>
      <c r="M96"/>
      <c r="N96"/>
      <c r="O96"/>
      <c r="P96"/>
      <c r="Q96"/>
      <c r="R96"/>
    </row>
    <row r="97" spans="1:18" hidden="1" x14ac:dyDescent="0.25">
      <c r="A97" s="36">
        <v>57040</v>
      </c>
      <c r="B97" s="36" t="s">
        <v>862</v>
      </c>
      <c r="C97" s="37" t="s">
        <v>861</v>
      </c>
      <c r="D97" s="38">
        <v>3114.15</v>
      </c>
      <c r="E97" s="76">
        <v>3114.15</v>
      </c>
      <c r="F97" s="38">
        <v>0</v>
      </c>
      <c r="G97" s="38">
        <v>0</v>
      </c>
      <c r="H97" s="38">
        <v>0</v>
      </c>
      <c r="I97" s="38">
        <v>0</v>
      </c>
      <c r="J97" t="s">
        <v>972</v>
      </c>
      <c r="K97" t="s">
        <v>973</v>
      </c>
      <c r="L97" t="s">
        <v>974</v>
      </c>
      <c r="M97"/>
      <c r="N97"/>
      <c r="O97"/>
      <c r="P97"/>
      <c r="Q97"/>
      <c r="R97"/>
    </row>
    <row r="98" spans="1:18" hidden="1" x14ac:dyDescent="0.25">
      <c r="A98" s="36">
        <v>57040</v>
      </c>
      <c r="B98" s="36" t="s">
        <v>863</v>
      </c>
      <c r="C98" s="37" t="s">
        <v>861</v>
      </c>
      <c r="D98" s="38">
        <v>1982.18</v>
      </c>
      <c r="E98" s="76">
        <v>1982.18</v>
      </c>
      <c r="F98" s="38">
        <v>0</v>
      </c>
      <c r="G98" s="38">
        <v>0</v>
      </c>
      <c r="H98" s="38">
        <v>0</v>
      </c>
      <c r="I98" s="38">
        <v>0</v>
      </c>
      <c r="J98" t="s">
        <v>972</v>
      </c>
      <c r="K98" t="s">
        <v>973</v>
      </c>
      <c r="L98" t="s">
        <v>974</v>
      </c>
      <c r="M98"/>
      <c r="N98"/>
      <c r="O98"/>
      <c r="P98"/>
      <c r="Q98"/>
      <c r="R98"/>
    </row>
    <row r="99" spans="1:18" hidden="1" x14ac:dyDescent="0.25">
      <c r="A99" s="36">
        <v>57040</v>
      </c>
      <c r="B99" s="36" t="s">
        <v>864</v>
      </c>
      <c r="C99" s="37" t="s">
        <v>861</v>
      </c>
      <c r="D99" s="38">
        <v>37580.800000000003</v>
      </c>
      <c r="E99" s="76">
        <v>37580.800000000003</v>
      </c>
      <c r="F99" s="38">
        <v>0</v>
      </c>
      <c r="G99" s="38">
        <v>0</v>
      </c>
      <c r="H99" s="38">
        <v>0</v>
      </c>
      <c r="I99" s="38">
        <v>0</v>
      </c>
      <c r="J99" t="s">
        <v>972</v>
      </c>
      <c r="K99" t="s">
        <v>973</v>
      </c>
      <c r="L99" t="s">
        <v>974</v>
      </c>
      <c r="M99"/>
      <c r="N99"/>
      <c r="O99"/>
      <c r="P99"/>
      <c r="Q99"/>
      <c r="R99"/>
    </row>
    <row r="100" spans="1:18" hidden="1" x14ac:dyDescent="0.25">
      <c r="A100" s="16">
        <v>57040</v>
      </c>
      <c r="B100" s="16" t="s">
        <v>865</v>
      </c>
      <c r="C100" s="17" t="s">
        <v>861</v>
      </c>
      <c r="D100" s="9">
        <v>-6960</v>
      </c>
      <c r="E100" s="76">
        <v>-6960</v>
      </c>
      <c r="F100" s="38">
        <v>0</v>
      </c>
      <c r="G100" s="38">
        <v>0</v>
      </c>
      <c r="H100" s="38">
        <v>0</v>
      </c>
      <c r="I100" s="38">
        <v>0</v>
      </c>
      <c r="K100" t="s">
        <v>996</v>
      </c>
      <c r="L100" s="11">
        <v>42886</v>
      </c>
      <c r="M100"/>
      <c r="N100"/>
      <c r="O100"/>
      <c r="P100"/>
      <c r="Q100"/>
      <c r="R100"/>
    </row>
    <row r="101" spans="1:18" hidden="1" x14ac:dyDescent="0.25">
      <c r="A101" s="16">
        <v>57040</v>
      </c>
      <c r="B101" s="16" t="s">
        <v>866</v>
      </c>
      <c r="C101" s="17" t="s">
        <v>861</v>
      </c>
      <c r="D101" s="9">
        <v>-36115.269999999997</v>
      </c>
      <c r="E101" s="9">
        <v>-36115.269999999997</v>
      </c>
      <c r="F101" s="38">
        <v>0</v>
      </c>
      <c r="G101" s="38">
        <v>0</v>
      </c>
      <c r="H101" s="38">
        <v>0</v>
      </c>
      <c r="I101" s="38">
        <v>0</v>
      </c>
      <c r="K101" t="s">
        <v>1460</v>
      </c>
      <c r="L101" s="11">
        <v>42886</v>
      </c>
      <c r="M101"/>
      <c r="N101"/>
      <c r="O101"/>
      <c r="P101"/>
      <c r="Q101"/>
      <c r="R101"/>
    </row>
    <row r="102" spans="1:18" hidden="1" x14ac:dyDescent="0.25">
      <c r="A102" s="16">
        <v>57040</v>
      </c>
      <c r="B102" s="16" t="s">
        <v>867</v>
      </c>
      <c r="C102" s="17" t="s">
        <v>861</v>
      </c>
      <c r="D102" s="9">
        <v>2320</v>
      </c>
      <c r="E102" s="76">
        <v>2320</v>
      </c>
      <c r="F102" s="48">
        <v>0</v>
      </c>
      <c r="G102" s="38">
        <v>0</v>
      </c>
      <c r="H102" s="38">
        <v>0</v>
      </c>
      <c r="I102" s="38">
        <v>0</v>
      </c>
      <c r="J102" s="31"/>
      <c r="K102" t="s">
        <v>999</v>
      </c>
      <c r="L102" s="11">
        <v>42884</v>
      </c>
      <c r="M102"/>
      <c r="N102"/>
      <c r="O102"/>
      <c r="P102"/>
      <c r="Q102"/>
      <c r="R102"/>
    </row>
    <row r="103" spans="1:18" hidden="1" x14ac:dyDescent="0.25">
      <c r="A103" s="16">
        <v>57040</v>
      </c>
      <c r="B103" s="16" t="s">
        <v>868</v>
      </c>
      <c r="C103" s="17" t="s">
        <v>861</v>
      </c>
      <c r="D103" s="9">
        <v>20880</v>
      </c>
      <c r="E103" s="76">
        <v>20880</v>
      </c>
      <c r="F103" s="38">
        <v>0</v>
      </c>
      <c r="G103" s="38">
        <v>0</v>
      </c>
      <c r="H103" s="38">
        <v>0</v>
      </c>
      <c r="I103" s="38">
        <v>0</v>
      </c>
      <c r="J103" s="31"/>
      <c r="K103" t="s">
        <v>979</v>
      </c>
      <c r="L103" s="11">
        <v>42886</v>
      </c>
      <c r="M103"/>
      <c r="N103"/>
      <c r="O103"/>
      <c r="P103"/>
      <c r="Q103"/>
      <c r="R103"/>
    </row>
    <row r="104" spans="1:18" hidden="1" x14ac:dyDescent="0.25">
      <c r="A104" s="16">
        <v>57040</v>
      </c>
      <c r="B104" s="16" t="s">
        <v>869</v>
      </c>
      <c r="C104" s="17" t="s">
        <v>861</v>
      </c>
      <c r="D104" s="9">
        <v>7534.41</v>
      </c>
      <c r="E104" s="76">
        <v>7534.41</v>
      </c>
      <c r="F104" s="38">
        <v>0</v>
      </c>
      <c r="G104" s="38">
        <v>0</v>
      </c>
      <c r="H104" s="38">
        <v>0</v>
      </c>
      <c r="I104" s="38">
        <v>0</v>
      </c>
      <c r="J104" s="31"/>
      <c r="K104" t="s">
        <v>1000</v>
      </c>
      <c r="L104" s="11">
        <v>42915</v>
      </c>
      <c r="M104"/>
      <c r="N104"/>
      <c r="O104"/>
      <c r="P104"/>
      <c r="Q104"/>
      <c r="R104"/>
    </row>
    <row r="105" spans="1:18" hidden="1" x14ac:dyDescent="0.25">
      <c r="A105" s="16">
        <v>57040</v>
      </c>
      <c r="B105" s="16" t="s">
        <v>870</v>
      </c>
      <c r="C105" s="17" t="s">
        <v>861</v>
      </c>
      <c r="D105" s="9">
        <v>23761.95</v>
      </c>
      <c r="E105" s="76">
        <v>23761.95</v>
      </c>
      <c r="F105" s="38">
        <v>0</v>
      </c>
      <c r="G105" s="38">
        <v>0</v>
      </c>
      <c r="H105" s="38">
        <v>0</v>
      </c>
      <c r="I105" s="38">
        <v>0</v>
      </c>
      <c r="J105" s="31"/>
      <c r="K105" t="s">
        <v>978</v>
      </c>
      <c r="L105" s="11">
        <v>42886</v>
      </c>
      <c r="M105"/>
      <c r="N105"/>
      <c r="O105"/>
      <c r="P105"/>
      <c r="Q105"/>
      <c r="R105"/>
    </row>
    <row r="106" spans="1:18" x14ac:dyDescent="0.25">
      <c r="A106" s="39"/>
      <c r="B106" s="39"/>
      <c r="C106" s="39"/>
      <c r="D106" s="39"/>
      <c r="E106" s="39"/>
      <c r="F106" s="39"/>
      <c r="G106" s="39"/>
      <c r="H106" s="39"/>
      <c r="I106" s="39"/>
    </row>
    <row r="107" spans="1:18" x14ac:dyDescent="0.25">
      <c r="A107" s="39"/>
      <c r="B107" s="39"/>
      <c r="C107" s="39"/>
      <c r="D107" s="39"/>
      <c r="E107" s="39"/>
      <c r="F107" s="39"/>
      <c r="G107" s="39"/>
      <c r="H107" s="39"/>
      <c r="I107" s="39"/>
    </row>
  </sheetData>
  <autoFilter ref="A9:N105">
    <filterColumn colId="1">
      <customFilters>
        <customFilter val="*W*"/>
      </customFilters>
    </filterColumn>
  </autoFilter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90"/>
  <sheetViews>
    <sheetView workbookViewId="0">
      <selection activeCell="K9" sqref="K9"/>
    </sheetView>
  </sheetViews>
  <sheetFormatPr baseColWidth="10" defaultRowHeight="15" x14ac:dyDescent="0.25"/>
  <cols>
    <col min="4" max="4" width="14.42578125" bestFit="1" customWidth="1"/>
    <col min="11" max="11" width="14.140625" bestFit="1" customWidth="1"/>
  </cols>
  <sheetData>
    <row r="1" spans="1:1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3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3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3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3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3" x14ac:dyDescent="0.25">
      <c r="A6" s="23" t="s">
        <v>1001</v>
      </c>
      <c r="B6" s="22"/>
      <c r="C6" s="22"/>
      <c r="D6" s="22"/>
      <c r="E6" s="22"/>
      <c r="F6" s="22"/>
      <c r="G6" s="22"/>
      <c r="H6" s="22"/>
      <c r="I6" s="22"/>
      <c r="J6" s="22"/>
    </row>
    <row r="7" spans="1:13" x14ac:dyDescent="0.25">
      <c r="A7" s="22"/>
      <c r="B7" s="22"/>
      <c r="C7" s="22"/>
      <c r="D7" s="35">
        <f>SUM(D10:D1551)</f>
        <v>1480227.0699999998</v>
      </c>
      <c r="E7" s="25" t="s">
        <v>1</v>
      </c>
      <c r="F7" s="22"/>
      <c r="G7" s="22"/>
      <c r="H7" s="22"/>
      <c r="I7" s="22"/>
      <c r="J7" s="22"/>
    </row>
    <row r="8" spans="1:13" x14ac:dyDescent="0.25">
      <c r="A8" s="26" t="s">
        <v>2</v>
      </c>
      <c r="B8" s="26" t="s">
        <v>2</v>
      </c>
      <c r="C8" s="26" t="s">
        <v>3</v>
      </c>
      <c r="D8" s="26" t="s">
        <v>4</v>
      </c>
      <c r="E8" s="26"/>
      <c r="F8" s="26"/>
      <c r="G8" s="26"/>
      <c r="H8" s="26"/>
      <c r="I8" s="26"/>
      <c r="J8" s="26"/>
    </row>
    <row r="9" spans="1:13" x14ac:dyDescent="0.25">
      <c r="A9" s="26" t="s">
        <v>5</v>
      </c>
      <c r="B9" s="26" t="s">
        <v>3</v>
      </c>
      <c r="C9" s="26" t="s">
        <v>6</v>
      </c>
      <c r="D9" s="26" t="s">
        <v>7</v>
      </c>
      <c r="E9" s="26" t="s">
        <v>8</v>
      </c>
      <c r="F9" s="26" t="s">
        <v>9</v>
      </c>
      <c r="G9" s="26" t="s">
        <v>10</v>
      </c>
      <c r="H9" s="26" t="s">
        <v>11</v>
      </c>
      <c r="I9" s="26" t="s">
        <v>12</v>
      </c>
      <c r="J9" s="26"/>
      <c r="K9" s="56" t="s">
        <v>1110</v>
      </c>
      <c r="L9" s="56" t="s">
        <v>1111</v>
      </c>
      <c r="M9" s="56" t="s">
        <v>1115</v>
      </c>
    </row>
    <row r="10" spans="1:13" x14ac:dyDescent="0.25">
      <c r="A10" s="36">
        <v>57040</v>
      </c>
      <c r="B10" s="36" t="s">
        <v>1002</v>
      </c>
      <c r="C10" s="37" t="s">
        <v>1003</v>
      </c>
      <c r="D10" s="51">
        <v>16164.11</v>
      </c>
      <c r="E10" s="51">
        <v>16164.11</v>
      </c>
      <c r="F10" s="51">
        <v>0</v>
      </c>
      <c r="G10" s="51">
        <v>0</v>
      </c>
      <c r="H10" s="51">
        <v>0</v>
      </c>
      <c r="I10" s="51">
        <v>0</v>
      </c>
      <c r="J10" s="39"/>
      <c r="K10" t="s">
        <v>1150</v>
      </c>
      <c r="L10" t="s">
        <v>1148</v>
      </c>
      <c r="M10" t="s">
        <v>1149</v>
      </c>
    </row>
    <row r="11" spans="1:13" hidden="1" x14ac:dyDescent="0.25">
      <c r="A11" s="36">
        <v>57040</v>
      </c>
      <c r="B11" s="36" t="s">
        <v>1004</v>
      </c>
      <c r="C11" s="37" t="s">
        <v>1005</v>
      </c>
      <c r="D11" s="51">
        <v>103.04</v>
      </c>
      <c r="E11" s="51">
        <v>103.04</v>
      </c>
      <c r="F11" s="51">
        <v>0</v>
      </c>
      <c r="G11" s="51">
        <v>0</v>
      </c>
      <c r="H11" s="51">
        <v>0</v>
      </c>
      <c r="I11" s="51">
        <v>0</v>
      </c>
      <c r="J11" s="39"/>
      <c r="K11" t="s">
        <v>1154</v>
      </c>
      <c r="L11" t="s">
        <v>1155</v>
      </c>
      <c r="M11" t="s">
        <v>1156</v>
      </c>
    </row>
    <row r="12" spans="1:13" hidden="1" x14ac:dyDescent="0.25">
      <c r="A12" s="36">
        <v>57040</v>
      </c>
      <c r="B12" s="36" t="s">
        <v>1006</v>
      </c>
      <c r="C12" s="37" t="s">
        <v>1005</v>
      </c>
      <c r="D12" s="51">
        <v>28630.93</v>
      </c>
      <c r="E12" s="51">
        <v>28630.93</v>
      </c>
      <c r="F12" s="51">
        <v>0</v>
      </c>
      <c r="G12" s="51">
        <v>0</v>
      </c>
      <c r="H12" s="51">
        <v>0</v>
      </c>
      <c r="I12" s="51">
        <v>0</v>
      </c>
      <c r="J12" s="39"/>
      <c r="K12" t="s">
        <v>1151</v>
      </c>
      <c r="L12" t="s">
        <v>1152</v>
      </c>
      <c r="M12" t="s">
        <v>1153</v>
      </c>
    </row>
    <row r="13" spans="1:13" hidden="1" x14ac:dyDescent="0.25">
      <c r="A13" s="36">
        <v>57040</v>
      </c>
      <c r="B13" s="36" t="s">
        <v>1007</v>
      </c>
      <c r="C13" s="37" t="s">
        <v>1008</v>
      </c>
      <c r="D13" s="51">
        <v>489.98</v>
      </c>
      <c r="E13" s="51">
        <v>489.98</v>
      </c>
      <c r="F13" s="51">
        <v>0</v>
      </c>
      <c r="G13" s="51">
        <v>0</v>
      </c>
      <c r="H13" s="51">
        <v>0</v>
      </c>
      <c r="I13" s="51">
        <v>0</v>
      </c>
      <c r="J13" s="39"/>
      <c r="K13" t="s">
        <v>1157</v>
      </c>
      <c r="L13" t="s">
        <v>1158</v>
      </c>
      <c r="M13" t="s">
        <v>1159</v>
      </c>
    </row>
    <row r="14" spans="1:13" hidden="1" x14ac:dyDescent="0.25">
      <c r="A14" s="36">
        <v>57040</v>
      </c>
      <c r="B14" s="36" t="s">
        <v>1009</v>
      </c>
      <c r="C14" s="37" t="s">
        <v>1008</v>
      </c>
      <c r="D14" s="51">
        <v>3699.24</v>
      </c>
      <c r="E14" s="51">
        <v>3699.24</v>
      </c>
      <c r="F14" s="51">
        <v>0</v>
      </c>
      <c r="G14" s="51">
        <v>0</v>
      </c>
      <c r="H14" s="51">
        <v>0</v>
      </c>
      <c r="I14" s="51">
        <v>0</v>
      </c>
      <c r="J14" s="39"/>
      <c r="K14" t="s">
        <v>1157</v>
      </c>
      <c r="L14" t="s">
        <v>1158</v>
      </c>
      <c r="M14" t="s">
        <v>1159</v>
      </c>
    </row>
    <row r="15" spans="1:13" hidden="1" x14ac:dyDescent="0.25">
      <c r="A15" s="36">
        <v>57040</v>
      </c>
      <c r="B15" s="36" t="s">
        <v>1010</v>
      </c>
      <c r="C15" s="37" t="s">
        <v>1008</v>
      </c>
      <c r="D15" s="51">
        <v>540.27</v>
      </c>
      <c r="E15" s="51">
        <v>540.27</v>
      </c>
      <c r="F15" s="51">
        <v>0</v>
      </c>
      <c r="G15" s="51">
        <v>0</v>
      </c>
      <c r="H15" s="51">
        <v>0</v>
      </c>
      <c r="I15" s="51">
        <v>0</v>
      </c>
      <c r="J15" s="39"/>
      <c r="K15" t="s">
        <v>1157</v>
      </c>
      <c r="L15" t="s">
        <v>1158</v>
      </c>
      <c r="M15" t="s">
        <v>1159</v>
      </c>
    </row>
    <row r="16" spans="1:13" hidden="1" x14ac:dyDescent="0.25">
      <c r="A16" s="36">
        <v>57040</v>
      </c>
      <c r="B16" s="36" t="s">
        <v>1011</v>
      </c>
      <c r="C16" s="37" t="s">
        <v>1008</v>
      </c>
      <c r="D16" s="51">
        <v>36414.46</v>
      </c>
      <c r="E16" s="51">
        <v>36414.46</v>
      </c>
      <c r="F16" s="51">
        <v>0</v>
      </c>
      <c r="G16" s="51">
        <v>0</v>
      </c>
      <c r="H16" s="51">
        <v>0</v>
      </c>
      <c r="I16" s="51">
        <v>0</v>
      </c>
      <c r="J16" s="39"/>
      <c r="K16" t="s">
        <v>1157</v>
      </c>
      <c r="L16" t="s">
        <v>1158</v>
      </c>
      <c r="M16" t="s">
        <v>1159</v>
      </c>
    </row>
    <row r="17" spans="1:13" hidden="1" x14ac:dyDescent="0.25">
      <c r="A17" s="36">
        <v>57040</v>
      </c>
      <c r="B17" s="36" t="s">
        <v>1012</v>
      </c>
      <c r="C17" s="37" t="s">
        <v>1013</v>
      </c>
      <c r="D17" s="51">
        <v>8445.41</v>
      </c>
      <c r="E17" s="51">
        <v>8445.41</v>
      </c>
      <c r="F17" s="51">
        <v>0</v>
      </c>
      <c r="G17" s="51">
        <v>0</v>
      </c>
      <c r="H17" s="51">
        <v>0</v>
      </c>
      <c r="I17" s="51">
        <v>0</v>
      </c>
      <c r="J17" s="39"/>
      <c r="K17" t="s">
        <v>1160</v>
      </c>
      <c r="L17" t="s">
        <v>1161</v>
      </c>
      <c r="M17" t="s">
        <v>1162</v>
      </c>
    </row>
    <row r="18" spans="1:13" hidden="1" x14ac:dyDescent="0.25">
      <c r="A18" s="36">
        <v>57040</v>
      </c>
      <c r="B18" s="36" t="s">
        <v>1014</v>
      </c>
      <c r="C18" s="37" t="s">
        <v>1013</v>
      </c>
      <c r="D18" s="51">
        <v>39865.519999999997</v>
      </c>
      <c r="E18" s="51">
        <v>39865.519999999997</v>
      </c>
      <c r="F18" s="51">
        <v>0</v>
      </c>
      <c r="G18" s="51">
        <v>0</v>
      </c>
      <c r="H18" s="51">
        <v>0</v>
      </c>
      <c r="I18" s="51">
        <v>0</v>
      </c>
      <c r="J18" s="39"/>
      <c r="K18" t="s">
        <v>1160</v>
      </c>
      <c r="L18" t="s">
        <v>1161</v>
      </c>
      <c r="M18" t="s">
        <v>1162</v>
      </c>
    </row>
    <row r="19" spans="1:13" hidden="1" x14ac:dyDescent="0.25">
      <c r="A19" s="36">
        <v>57040</v>
      </c>
      <c r="B19" s="36" t="s">
        <v>1015</v>
      </c>
      <c r="C19" s="37" t="s">
        <v>1013</v>
      </c>
      <c r="D19" s="51">
        <v>88041.4</v>
      </c>
      <c r="E19" s="51">
        <v>88041.4</v>
      </c>
      <c r="F19" s="51">
        <v>0</v>
      </c>
      <c r="G19" s="51">
        <v>0</v>
      </c>
      <c r="H19" s="51">
        <v>0</v>
      </c>
      <c r="I19" s="51">
        <v>0</v>
      </c>
      <c r="J19" s="39"/>
      <c r="K19" t="s">
        <v>1160</v>
      </c>
      <c r="L19" t="s">
        <v>1161</v>
      </c>
      <c r="M19" t="s">
        <v>1162</v>
      </c>
    </row>
    <row r="20" spans="1:13" hidden="1" x14ac:dyDescent="0.25">
      <c r="A20" s="36">
        <v>57040</v>
      </c>
      <c r="B20" s="36" t="s">
        <v>1016</v>
      </c>
      <c r="C20" s="37" t="s">
        <v>1017</v>
      </c>
      <c r="D20" s="51">
        <v>8714.35</v>
      </c>
      <c r="E20" s="51">
        <v>8714.35</v>
      </c>
      <c r="F20" s="51">
        <v>0</v>
      </c>
      <c r="G20" s="51">
        <v>0</v>
      </c>
      <c r="H20" s="51">
        <v>0</v>
      </c>
      <c r="I20" s="51">
        <v>0</v>
      </c>
      <c r="J20" s="39"/>
      <c r="K20" t="s">
        <v>1163</v>
      </c>
      <c r="L20" t="s">
        <v>123</v>
      </c>
      <c r="M20" s="11" t="s">
        <v>1167</v>
      </c>
    </row>
    <row r="21" spans="1:13" hidden="1" x14ac:dyDescent="0.25">
      <c r="A21" s="36">
        <v>57040</v>
      </c>
      <c r="B21" s="36" t="s">
        <v>1018</v>
      </c>
      <c r="C21" s="37" t="s">
        <v>1017</v>
      </c>
      <c r="D21" s="51">
        <v>8714.35</v>
      </c>
      <c r="E21" s="51">
        <v>8714.35</v>
      </c>
      <c r="F21" s="51">
        <v>0</v>
      </c>
      <c r="G21" s="51">
        <v>0</v>
      </c>
      <c r="H21" s="51">
        <v>0</v>
      </c>
      <c r="I21" s="51">
        <v>0</v>
      </c>
      <c r="J21" s="39"/>
      <c r="K21" t="s">
        <v>1163</v>
      </c>
      <c r="L21" t="s">
        <v>123</v>
      </c>
      <c r="M21" s="11" t="s">
        <v>1167</v>
      </c>
    </row>
    <row r="22" spans="1:13" hidden="1" x14ac:dyDescent="0.25">
      <c r="A22" s="36">
        <v>57040</v>
      </c>
      <c r="B22" s="36" t="s">
        <v>1019</v>
      </c>
      <c r="C22" s="37" t="s">
        <v>1017</v>
      </c>
      <c r="D22" s="51">
        <v>810.4</v>
      </c>
      <c r="E22" s="51">
        <v>810.4</v>
      </c>
      <c r="F22" s="51">
        <v>0</v>
      </c>
      <c r="G22" s="51">
        <v>0</v>
      </c>
      <c r="H22" s="51">
        <v>0</v>
      </c>
      <c r="I22" s="51">
        <v>0</v>
      </c>
      <c r="J22" s="39"/>
      <c r="K22" t="s">
        <v>1163</v>
      </c>
      <c r="L22" t="s">
        <v>123</v>
      </c>
      <c r="M22" s="11" t="s">
        <v>1167</v>
      </c>
    </row>
    <row r="23" spans="1:13" hidden="1" x14ac:dyDescent="0.25">
      <c r="A23" s="36">
        <v>57040</v>
      </c>
      <c r="B23" s="36" t="s">
        <v>1020</v>
      </c>
      <c r="C23" s="37" t="s">
        <v>1017</v>
      </c>
      <c r="D23" s="51">
        <v>1912.55</v>
      </c>
      <c r="E23" s="51">
        <v>1912.55</v>
      </c>
      <c r="F23" s="51">
        <v>0</v>
      </c>
      <c r="G23" s="51">
        <v>0</v>
      </c>
      <c r="H23" s="51">
        <v>0</v>
      </c>
      <c r="I23" s="51">
        <v>0</v>
      </c>
      <c r="J23" s="39"/>
      <c r="K23" t="s">
        <v>1163</v>
      </c>
      <c r="L23" t="s">
        <v>123</v>
      </c>
      <c r="M23" s="11" t="s">
        <v>1167</v>
      </c>
    </row>
    <row r="24" spans="1:13" hidden="1" x14ac:dyDescent="0.25">
      <c r="A24" s="36">
        <v>57040</v>
      </c>
      <c r="B24" s="36" t="s">
        <v>1021</v>
      </c>
      <c r="C24" s="37" t="s">
        <v>1017</v>
      </c>
      <c r="D24" s="51">
        <v>65009.46</v>
      </c>
      <c r="E24" s="51">
        <v>65009.46</v>
      </c>
      <c r="F24" s="51">
        <v>0</v>
      </c>
      <c r="G24" s="51">
        <v>0</v>
      </c>
      <c r="H24" s="51">
        <v>0</v>
      </c>
      <c r="I24" s="51">
        <v>0</v>
      </c>
      <c r="J24" s="39"/>
      <c r="K24" t="s">
        <v>1163</v>
      </c>
      <c r="L24" t="s">
        <v>123</v>
      </c>
      <c r="M24" s="11" t="s">
        <v>1167</v>
      </c>
    </row>
    <row r="25" spans="1:13" hidden="1" x14ac:dyDescent="0.25">
      <c r="A25" s="36">
        <v>57040</v>
      </c>
      <c r="B25" s="36" t="s">
        <v>1022</v>
      </c>
      <c r="C25" s="37" t="s">
        <v>1023</v>
      </c>
      <c r="D25" s="51">
        <v>2427</v>
      </c>
      <c r="E25" s="51">
        <v>2427</v>
      </c>
      <c r="F25" s="51">
        <v>0</v>
      </c>
      <c r="G25" s="51">
        <v>0</v>
      </c>
      <c r="H25" s="51">
        <v>0</v>
      </c>
      <c r="I25" s="51">
        <v>0</v>
      </c>
      <c r="J25" s="39"/>
      <c r="K25" t="s">
        <v>1168</v>
      </c>
      <c r="L25" t="s">
        <v>1169</v>
      </c>
      <c r="M25" s="11" t="s">
        <v>1170</v>
      </c>
    </row>
    <row r="26" spans="1:13" hidden="1" x14ac:dyDescent="0.25">
      <c r="A26" s="36">
        <v>57040</v>
      </c>
      <c r="B26" s="36" t="s">
        <v>1024</v>
      </c>
      <c r="C26" s="37" t="s">
        <v>1025</v>
      </c>
      <c r="D26" s="51">
        <v>60.62</v>
      </c>
      <c r="E26" s="51">
        <v>60.62</v>
      </c>
      <c r="F26" s="51">
        <v>0</v>
      </c>
      <c r="G26" s="51">
        <v>0</v>
      </c>
      <c r="H26" s="51">
        <v>0</v>
      </c>
      <c r="I26" s="51">
        <v>0</v>
      </c>
      <c r="J26" s="39"/>
      <c r="K26" t="s">
        <v>1164</v>
      </c>
      <c r="L26" t="s">
        <v>1165</v>
      </c>
      <c r="M26" t="s">
        <v>1166</v>
      </c>
    </row>
    <row r="27" spans="1:13" hidden="1" x14ac:dyDescent="0.25">
      <c r="A27" s="36">
        <v>57040</v>
      </c>
      <c r="B27" s="36" t="s">
        <v>1026</v>
      </c>
      <c r="C27" s="37" t="s">
        <v>1025</v>
      </c>
      <c r="D27" s="51">
        <v>159.66999999999999</v>
      </c>
      <c r="E27" s="51">
        <v>159.66999999999999</v>
      </c>
      <c r="F27" s="51">
        <v>0</v>
      </c>
      <c r="G27" s="51">
        <v>0</v>
      </c>
      <c r="H27" s="51">
        <v>0</v>
      </c>
      <c r="I27" s="51">
        <v>0</v>
      </c>
      <c r="J27" s="39"/>
      <c r="K27" t="s">
        <v>1164</v>
      </c>
      <c r="L27" t="s">
        <v>1165</v>
      </c>
      <c r="M27" t="s">
        <v>1166</v>
      </c>
    </row>
    <row r="28" spans="1:13" hidden="1" x14ac:dyDescent="0.25">
      <c r="A28" s="36">
        <v>57040</v>
      </c>
      <c r="B28" s="36" t="s">
        <v>1027</v>
      </c>
      <c r="C28" s="37" t="s">
        <v>1025</v>
      </c>
      <c r="D28" s="51">
        <v>159.66999999999999</v>
      </c>
      <c r="E28" s="51">
        <v>159.66999999999999</v>
      </c>
      <c r="F28" s="51">
        <v>0</v>
      </c>
      <c r="G28" s="51">
        <v>0</v>
      </c>
      <c r="H28" s="51">
        <v>0</v>
      </c>
      <c r="I28" s="51">
        <v>0</v>
      </c>
      <c r="J28" s="39"/>
      <c r="K28" t="s">
        <v>1164</v>
      </c>
      <c r="L28" t="s">
        <v>1165</v>
      </c>
      <c r="M28" t="s">
        <v>1166</v>
      </c>
    </row>
    <row r="29" spans="1:13" hidden="1" x14ac:dyDescent="0.25">
      <c r="A29" s="36">
        <v>57040</v>
      </c>
      <c r="B29" s="36" t="s">
        <v>1028</v>
      </c>
      <c r="C29" s="37" t="s">
        <v>1025</v>
      </c>
      <c r="D29" s="51">
        <v>51834.7</v>
      </c>
      <c r="E29" s="51">
        <v>51834.7</v>
      </c>
      <c r="F29" s="51">
        <v>0</v>
      </c>
      <c r="G29" s="51">
        <v>0</v>
      </c>
      <c r="H29" s="51">
        <v>0</v>
      </c>
      <c r="I29" s="51">
        <v>0</v>
      </c>
      <c r="J29" s="39"/>
      <c r="K29" t="s">
        <v>1164</v>
      </c>
      <c r="L29" t="s">
        <v>1165</v>
      </c>
      <c r="M29" t="s">
        <v>1166</v>
      </c>
    </row>
    <row r="30" spans="1:13" hidden="1" x14ac:dyDescent="0.25">
      <c r="A30" s="36">
        <v>57040</v>
      </c>
      <c r="B30" s="36" t="s">
        <v>1029</v>
      </c>
      <c r="C30" s="37" t="s">
        <v>1025</v>
      </c>
      <c r="D30" s="51">
        <v>64997.29</v>
      </c>
      <c r="E30" s="51">
        <v>64997.29</v>
      </c>
      <c r="F30" s="51">
        <v>0</v>
      </c>
      <c r="G30" s="51">
        <v>0</v>
      </c>
      <c r="H30" s="51">
        <v>0</v>
      </c>
      <c r="I30" s="51">
        <v>0</v>
      </c>
      <c r="J30" s="39"/>
      <c r="K30" t="s">
        <v>1171</v>
      </c>
      <c r="L30" t="s">
        <v>1172</v>
      </c>
      <c r="M30" t="s">
        <v>1173</v>
      </c>
    </row>
    <row r="31" spans="1:13" hidden="1" x14ac:dyDescent="0.25">
      <c r="A31" s="36">
        <v>57040</v>
      </c>
      <c r="B31" s="36" t="s">
        <v>1030</v>
      </c>
      <c r="C31" s="37" t="s">
        <v>1031</v>
      </c>
      <c r="D31" s="51">
        <v>40994.699999999997</v>
      </c>
      <c r="E31" s="51">
        <v>40994.699999999997</v>
      </c>
      <c r="F31" s="51">
        <v>0</v>
      </c>
      <c r="G31" s="51">
        <v>0</v>
      </c>
      <c r="H31" s="51">
        <v>0</v>
      </c>
      <c r="I31" s="51">
        <v>0</v>
      </c>
      <c r="J31" s="39"/>
      <c r="K31" t="s">
        <v>1174</v>
      </c>
      <c r="L31" t="s">
        <v>1175</v>
      </c>
      <c r="M31" t="s">
        <v>1176</v>
      </c>
    </row>
    <row r="32" spans="1:13" hidden="1" x14ac:dyDescent="0.25">
      <c r="A32" s="16">
        <v>57040</v>
      </c>
      <c r="B32" s="16" t="s">
        <v>1032</v>
      </c>
      <c r="C32" s="17" t="s">
        <v>1033</v>
      </c>
      <c r="D32" s="74">
        <v>98427.61</v>
      </c>
      <c r="E32" s="74">
        <v>98427.61</v>
      </c>
      <c r="F32" s="74">
        <v>0</v>
      </c>
      <c r="G32" s="74">
        <v>0</v>
      </c>
      <c r="H32" s="74">
        <v>0</v>
      </c>
      <c r="I32" s="74">
        <v>0</v>
      </c>
      <c r="J32" s="95"/>
      <c r="K32" s="81"/>
      <c r="L32" s="94" t="s">
        <v>1238</v>
      </c>
      <c r="M32" t="s">
        <v>1239</v>
      </c>
    </row>
    <row r="33" spans="1:13" hidden="1" x14ac:dyDescent="0.25">
      <c r="A33" s="36">
        <v>57040</v>
      </c>
      <c r="B33" s="36" t="s">
        <v>1034</v>
      </c>
      <c r="C33" s="37" t="s">
        <v>1033</v>
      </c>
      <c r="D33" s="51">
        <v>270.13</v>
      </c>
      <c r="E33" s="51">
        <v>270.13</v>
      </c>
      <c r="F33" s="51">
        <v>0</v>
      </c>
      <c r="G33" s="51">
        <v>0</v>
      </c>
      <c r="H33" s="51">
        <v>0</v>
      </c>
      <c r="I33" s="51">
        <v>0</v>
      </c>
      <c r="J33" s="39"/>
      <c r="K33" t="s">
        <v>1177</v>
      </c>
      <c r="L33" t="s">
        <v>1178</v>
      </c>
      <c r="M33" t="s">
        <v>1179</v>
      </c>
    </row>
    <row r="34" spans="1:13" hidden="1" x14ac:dyDescent="0.25">
      <c r="A34" s="36">
        <v>57040</v>
      </c>
      <c r="B34" s="36" t="s">
        <v>1035</v>
      </c>
      <c r="C34" s="37" t="s">
        <v>1033</v>
      </c>
      <c r="D34" s="51">
        <v>24.01</v>
      </c>
      <c r="E34" s="51">
        <v>24.01</v>
      </c>
      <c r="F34" s="51">
        <v>0</v>
      </c>
      <c r="G34" s="51">
        <v>0</v>
      </c>
      <c r="H34" s="51">
        <v>0</v>
      </c>
      <c r="I34" s="51">
        <v>0</v>
      </c>
      <c r="J34" s="39"/>
      <c r="K34" t="s">
        <v>1177</v>
      </c>
      <c r="L34" t="s">
        <v>1178</v>
      </c>
      <c r="M34" t="s">
        <v>1179</v>
      </c>
    </row>
    <row r="35" spans="1:13" hidden="1" x14ac:dyDescent="0.25">
      <c r="A35" s="36">
        <v>57040</v>
      </c>
      <c r="B35" s="36" t="s">
        <v>1036</v>
      </c>
      <c r="C35" s="37" t="s">
        <v>1033</v>
      </c>
      <c r="D35" s="51">
        <v>334.16</v>
      </c>
      <c r="E35" s="51">
        <v>334.16</v>
      </c>
      <c r="F35" s="51">
        <v>0</v>
      </c>
      <c r="G35" s="51">
        <v>0</v>
      </c>
      <c r="H35" s="51">
        <v>0</v>
      </c>
      <c r="I35" s="51">
        <v>0</v>
      </c>
      <c r="J35" s="39"/>
      <c r="K35" t="s">
        <v>1177</v>
      </c>
      <c r="L35" t="s">
        <v>1178</v>
      </c>
      <c r="M35" t="s">
        <v>1179</v>
      </c>
    </row>
    <row r="36" spans="1:13" hidden="1" x14ac:dyDescent="0.25">
      <c r="A36" s="36">
        <v>57040</v>
      </c>
      <c r="B36" s="36" t="s">
        <v>1037</v>
      </c>
      <c r="C36" s="37" t="s">
        <v>1033</v>
      </c>
      <c r="D36" s="51">
        <v>182412.19</v>
      </c>
      <c r="E36" s="51">
        <v>182412.19</v>
      </c>
      <c r="F36" s="51">
        <v>0</v>
      </c>
      <c r="G36" s="51">
        <v>0</v>
      </c>
      <c r="H36" s="51">
        <v>0</v>
      </c>
      <c r="I36" s="51">
        <v>0</v>
      </c>
      <c r="J36" s="39"/>
      <c r="K36" t="s">
        <v>1177</v>
      </c>
      <c r="L36" t="s">
        <v>1178</v>
      </c>
      <c r="M36" t="s">
        <v>1179</v>
      </c>
    </row>
    <row r="37" spans="1:13" hidden="1" x14ac:dyDescent="0.25">
      <c r="A37" s="36">
        <v>57040</v>
      </c>
      <c r="B37" s="36" t="s">
        <v>1038</v>
      </c>
      <c r="C37" s="37" t="s">
        <v>1039</v>
      </c>
      <c r="D37" s="51">
        <v>17241.46</v>
      </c>
      <c r="E37" s="51">
        <v>17241.46</v>
      </c>
      <c r="F37" s="51">
        <v>0</v>
      </c>
      <c r="G37" s="51">
        <v>0</v>
      </c>
      <c r="H37" s="51">
        <v>0</v>
      </c>
      <c r="I37" s="51">
        <v>0</v>
      </c>
      <c r="J37" s="39"/>
      <c r="K37" t="s">
        <v>1182</v>
      </c>
      <c r="L37" t="s">
        <v>1180</v>
      </c>
      <c r="M37" t="s">
        <v>1181</v>
      </c>
    </row>
    <row r="38" spans="1:13" hidden="1" x14ac:dyDescent="0.25">
      <c r="A38" s="16">
        <v>57040</v>
      </c>
      <c r="B38" s="16" t="s">
        <v>1040</v>
      </c>
      <c r="C38" s="17" t="s">
        <v>1041</v>
      </c>
      <c r="D38" s="74">
        <v>10045.58</v>
      </c>
      <c r="E38" s="74">
        <v>10045.58</v>
      </c>
      <c r="F38" s="74">
        <v>0</v>
      </c>
      <c r="G38" s="74">
        <v>0</v>
      </c>
      <c r="H38" s="74">
        <v>0</v>
      </c>
      <c r="I38" s="74">
        <v>0</v>
      </c>
      <c r="J38" s="95"/>
      <c r="K38" s="81"/>
      <c r="L38" t="s">
        <v>1458</v>
      </c>
      <c r="M38" t="s">
        <v>1459</v>
      </c>
    </row>
    <row r="39" spans="1:13" hidden="1" x14ac:dyDescent="0.25">
      <c r="A39" s="36">
        <v>57040</v>
      </c>
      <c r="B39" s="36" t="s">
        <v>1042</v>
      </c>
      <c r="C39" s="37" t="s">
        <v>1041</v>
      </c>
      <c r="D39" s="51">
        <v>4845.0200000000004</v>
      </c>
      <c r="E39" s="51">
        <v>4845.0200000000004</v>
      </c>
      <c r="F39" s="51">
        <v>0</v>
      </c>
      <c r="G39" s="51">
        <v>0</v>
      </c>
      <c r="H39" s="51">
        <v>0</v>
      </c>
      <c r="I39" s="51">
        <v>0</v>
      </c>
      <c r="J39" s="39"/>
      <c r="K39" t="s">
        <v>1183</v>
      </c>
      <c r="L39" t="s">
        <v>1184</v>
      </c>
      <c r="M39" t="s">
        <v>1185</v>
      </c>
    </row>
    <row r="40" spans="1:13" hidden="1" x14ac:dyDescent="0.25">
      <c r="A40" s="36">
        <v>57040</v>
      </c>
      <c r="B40" s="36" t="s">
        <v>1043</v>
      </c>
      <c r="C40" s="37" t="s">
        <v>1041</v>
      </c>
      <c r="D40" s="51">
        <v>540.27</v>
      </c>
      <c r="E40" s="51">
        <v>540.27</v>
      </c>
      <c r="F40" s="51">
        <v>0</v>
      </c>
      <c r="G40" s="51">
        <v>0</v>
      </c>
      <c r="H40" s="51">
        <v>0</v>
      </c>
      <c r="I40" s="51">
        <v>0</v>
      </c>
      <c r="J40" s="39"/>
      <c r="K40" t="s">
        <v>1183</v>
      </c>
      <c r="L40" t="s">
        <v>1184</v>
      </c>
      <c r="M40" t="s">
        <v>1185</v>
      </c>
    </row>
    <row r="41" spans="1:13" hidden="1" x14ac:dyDescent="0.25">
      <c r="A41" s="36">
        <v>57040</v>
      </c>
      <c r="B41" s="36" t="s">
        <v>1044</v>
      </c>
      <c r="C41" s="37" t="s">
        <v>1041</v>
      </c>
      <c r="D41" s="51">
        <v>1080.53</v>
      </c>
      <c r="E41" s="51">
        <v>1080.53</v>
      </c>
      <c r="F41" s="51">
        <v>0</v>
      </c>
      <c r="G41" s="51">
        <v>0</v>
      </c>
      <c r="H41" s="51">
        <v>0</v>
      </c>
      <c r="I41" s="51">
        <v>0</v>
      </c>
      <c r="J41" s="39"/>
      <c r="K41" t="s">
        <v>1183</v>
      </c>
      <c r="L41" t="s">
        <v>1184</v>
      </c>
      <c r="M41" t="s">
        <v>1185</v>
      </c>
    </row>
    <row r="42" spans="1:13" hidden="1" x14ac:dyDescent="0.25">
      <c r="A42" s="36">
        <v>57040</v>
      </c>
      <c r="B42" s="36" t="s">
        <v>1045</v>
      </c>
      <c r="C42" s="37" t="s">
        <v>1041</v>
      </c>
      <c r="D42" s="51">
        <v>3309.45</v>
      </c>
      <c r="E42" s="51">
        <v>3309.45</v>
      </c>
      <c r="F42" s="51">
        <v>0</v>
      </c>
      <c r="G42" s="51">
        <v>0</v>
      </c>
      <c r="H42" s="51">
        <v>0</v>
      </c>
      <c r="I42" s="51">
        <v>0</v>
      </c>
      <c r="J42" s="39"/>
      <c r="K42" t="s">
        <v>1183</v>
      </c>
      <c r="L42" t="s">
        <v>1184</v>
      </c>
      <c r="M42" t="s">
        <v>1185</v>
      </c>
    </row>
    <row r="43" spans="1:13" hidden="1" x14ac:dyDescent="0.25">
      <c r="A43" s="36">
        <v>57040</v>
      </c>
      <c r="B43" s="36" t="s">
        <v>1046</v>
      </c>
      <c r="C43" s="37" t="s">
        <v>1041</v>
      </c>
      <c r="D43" s="51">
        <v>74246.600000000006</v>
      </c>
      <c r="E43" s="51">
        <v>74246.600000000006</v>
      </c>
      <c r="F43" s="51">
        <v>0</v>
      </c>
      <c r="G43" s="51">
        <v>0</v>
      </c>
      <c r="H43" s="51">
        <v>0</v>
      </c>
      <c r="I43" s="51">
        <v>0</v>
      </c>
      <c r="J43" s="39"/>
      <c r="K43" t="s">
        <v>1183</v>
      </c>
      <c r="L43" t="s">
        <v>1184</v>
      </c>
      <c r="M43" t="s">
        <v>1185</v>
      </c>
    </row>
    <row r="44" spans="1:13" hidden="1" x14ac:dyDescent="0.25">
      <c r="A44" s="36">
        <v>57040</v>
      </c>
      <c r="B44" s="16" t="s">
        <v>1047</v>
      </c>
      <c r="C44" s="37" t="s">
        <v>1048</v>
      </c>
      <c r="D44" s="51">
        <v>74292.460000000006</v>
      </c>
      <c r="E44" s="51">
        <v>74292.460000000006</v>
      </c>
      <c r="F44" s="51">
        <v>0</v>
      </c>
      <c r="G44" s="51">
        <v>0</v>
      </c>
      <c r="H44" s="51">
        <v>0</v>
      </c>
      <c r="I44" s="51">
        <v>0</v>
      </c>
      <c r="J44" s="39"/>
      <c r="K44" s="92">
        <v>93257720</v>
      </c>
      <c r="L44" t="s">
        <v>1228</v>
      </c>
      <c r="M44" t="s">
        <v>1229</v>
      </c>
    </row>
    <row r="45" spans="1:13" hidden="1" x14ac:dyDescent="0.25">
      <c r="A45" s="36">
        <v>57040</v>
      </c>
      <c r="B45" s="36" t="s">
        <v>1049</v>
      </c>
      <c r="C45" s="37" t="s">
        <v>1048</v>
      </c>
      <c r="D45" s="51">
        <v>42227.1</v>
      </c>
      <c r="E45" s="51">
        <v>42227.1</v>
      </c>
      <c r="F45" s="51">
        <v>0</v>
      </c>
      <c r="G45" s="51">
        <v>0</v>
      </c>
      <c r="H45" s="51">
        <v>0</v>
      </c>
      <c r="I45" s="51">
        <v>0</v>
      </c>
      <c r="J45" s="39"/>
      <c r="K45" t="s">
        <v>1186</v>
      </c>
      <c r="L45" t="s">
        <v>1187</v>
      </c>
      <c r="M45" t="s">
        <v>1188</v>
      </c>
    </row>
    <row r="46" spans="1:13" hidden="1" x14ac:dyDescent="0.25">
      <c r="A46" s="36">
        <v>57040</v>
      </c>
      <c r="B46" s="36" t="s">
        <v>1050</v>
      </c>
      <c r="C46" s="37" t="s">
        <v>1048</v>
      </c>
      <c r="D46" s="51">
        <v>337.17</v>
      </c>
      <c r="E46" s="51">
        <v>337.17</v>
      </c>
      <c r="F46" s="51">
        <v>0</v>
      </c>
      <c r="G46" s="51">
        <v>0</v>
      </c>
      <c r="H46" s="51">
        <v>0</v>
      </c>
      <c r="I46" s="51">
        <v>0</v>
      </c>
      <c r="J46" s="39"/>
      <c r="K46" t="s">
        <v>1186</v>
      </c>
      <c r="L46" t="s">
        <v>1187</v>
      </c>
      <c r="M46" t="s">
        <v>1188</v>
      </c>
    </row>
    <row r="47" spans="1:13" hidden="1" x14ac:dyDescent="0.25">
      <c r="A47" s="36">
        <v>57040</v>
      </c>
      <c r="B47" s="36" t="s">
        <v>1051</v>
      </c>
      <c r="C47" s="37" t="s">
        <v>1048</v>
      </c>
      <c r="D47" s="51">
        <v>20.21</v>
      </c>
      <c r="E47" s="51">
        <v>20.21</v>
      </c>
      <c r="F47" s="51">
        <v>0</v>
      </c>
      <c r="G47" s="51">
        <v>0</v>
      </c>
      <c r="H47" s="51">
        <v>0</v>
      </c>
      <c r="I47" s="51">
        <v>0</v>
      </c>
      <c r="J47" s="39"/>
      <c r="K47" t="s">
        <v>1186</v>
      </c>
      <c r="L47" t="s">
        <v>1187</v>
      </c>
      <c r="M47" t="s">
        <v>1188</v>
      </c>
    </row>
    <row r="48" spans="1:13" hidden="1" x14ac:dyDescent="0.25">
      <c r="A48" s="36">
        <v>57040</v>
      </c>
      <c r="B48" s="36" t="s">
        <v>1052</v>
      </c>
      <c r="C48" s="37" t="s">
        <v>1048</v>
      </c>
      <c r="D48" s="51">
        <v>41241.89</v>
      </c>
      <c r="E48" s="51">
        <v>41241.89</v>
      </c>
      <c r="F48" s="51">
        <v>0</v>
      </c>
      <c r="G48" s="51">
        <v>0</v>
      </c>
      <c r="H48" s="51">
        <v>0</v>
      </c>
      <c r="I48" s="51">
        <v>0</v>
      </c>
      <c r="J48" s="39"/>
      <c r="K48" t="s">
        <v>1186</v>
      </c>
      <c r="L48" t="s">
        <v>1187</v>
      </c>
      <c r="M48" t="s">
        <v>1188</v>
      </c>
    </row>
    <row r="49" spans="1:13" hidden="1" x14ac:dyDescent="0.25">
      <c r="A49" s="36">
        <v>57040</v>
      </c>
      <c r="B49" s="36" t="s">
        <v>1053</v>
      </c>
      <c r="C49" s="37" t="s">
        <v>1054</v>
      </c>
      <c r="D49" s="51">
        <v>270.13</v>
      </c>
      <c r="E49" s="51">
        <v>270.13</v>
      </c>
      <c r="F49" s="51">
        <v>0</v>
      </c>
      <c r="G49" s="51">
        <v>0</v>
      </c>
      <c r="H49" s="51">
        <v>0</v>
      </c>
      <c r="I49" s="51">
        <v>0</v>
      </c>
      <c r="J49" s="39"/>
      <c r="K49" t="s">
        <v>1189</v>
      </c>
      <c r="L49" t="s">
        <v>1190</v>
      </c>
      <c r="M49" t="s">
        <v>1191</v>
      </c>
    </row>
    <row r="50" spans="1:13" hidden="1" x14ac:dyDescent="0.25">
      <c r="A50" s="36">
        <v>57040</v>
      </c>
      <c r="B50" s="36" t="s">
        <v>1055</v>
      </c>
      <c r="C50" s="37" t="s">
        <v>1054</v>
      </c>
      <c r="D50" s="51">
        <v>914.86</v>
      </c>
      <c r="E50" s="51">
        <v>914.86</v>
      </c>
      <c r="F50" s="51">
        <v>0</v>
      </c>
      <c r="G50" s="51">
        <v>0</v>
      </c>
      <c r="H50" s="51">
        <v>0</v>
      </c>
      <c r="I50" s="51">
        <v>0</v>
      </c>
      <c r="J50" s="39"/>
      <c r="K50" t="s">
        <v>1189</v>
      </c>
      <c r="L50" t="s">
        <v>1190</v>
      </c>
      <c r="M50" t="s">
        <v>1191</v>
      </c>
    </row>
    <row r="51" spans="1:13" hidden="1" x14ac:dyDescent="0.25">
      <c r="A51" s="36">
        <v>57040</v>
      </c>
      <c r="B51" s="36" t="s">
        <v>1056</v>
      </c>
      <c r="C51" s="37" t="s">
        <v>1054</v>
      </c>
      <c r="D51" s="51">
        <v>27524.68</v>
      </c>
      <c r="E51" s="51">
        <v>27524.68</v>
      </c>
      <c r="F51" s="51">
        <v>0</v>
      </c>
      <c r="G51" s="51">
        <v>0</v>
      </c>
      <c r="H51" s="51">
        <v>0</v>
      </c>
      <c r="I51" s="51">
        <v>0</v>
      </c>
      <c r="J51" s="39"/>
      <c r="K51" t="s">
        <v>1189</v>
      </c>
      <c r="L51" t="s">
        <v>1190</v>
      </c>
      <c r="M51" t="s">
        <v>1191</v>
      </c>
    </row>
    <row r="52" spans="1:13" hidden="1" x14ac:dyDescent="0.25">
      <c r="A52" s="36">
        <v>57040</v>
      </c>
      <c r="B52" s="36" t="s">
        <v>1057</v>
      </c>
      <c r="C52" s="37" t="s">
        <v>1058</v>
      </c>
      <c r="D52" s="51">
        <v>259.72000000000003</v>
      </c>
      <c r="E52" s="51">
        <v>259.72000000000003</v>
      </c>
      <c r="F52" s="51">
        <v>0</v>
      </c>
      <c r="G52" s="51">
        <v>0</v>
      </c>
      <c r="H52" s="51">
        <v>0</v>
      </c>
      <c r="I52" s="51">
        <v>0</v>
      </c>
      <c r="J52" s="39"/>
      <c r="K52" t="s">
        <v>1192</v>
      </c>
      <c r="L52" t="s">
        <v>1193</v>
      </c>
      <c r="M52" t="s">
        <v>1194</v>
      </c>
    </row>
    <row r="53" spans="1:13" hidden="1" x14ac:dyDescent="0.25">
      <c r="A53" s="36">
        <v>57040</v>
      </c>
      <c r="B53" s="36" t="s">
        <v>1059</v>
      </c>
      <c r="C53" s="37" t="s">
        <v>1058</v>
      </c>
      <c r="D53" s="51">
        <v>65.23</v>
      </c>
      <c r="E53" s="51">
        <v>65.23</v>
      </c>
      <c r="F53" s="51">
        <v>0</v>
      </c>
      <c r="G53" s="51">
        <v>0</v>
      </c>
      <c r="H53" s="51">
        <v>0</v>
      </c>
      <c r="I53" s="51">
        <v>0</v>
      </c>
      <c r="J53" s="39"/>
      <c r="K53" t="s">
        <v>1192</v>
      </c>
      <c r="L53" t="s">
        <v>1193</v>
      </c>
      <c r="M53" t="s">
        <v>1194</v>
      </c>
    </row>
    <row r="54" spans="1:13" hidden="1" x14ac:dyDescent="0.25">
      <c r="A54" s="36">
        <v>57040</v>
      </c>
      <c r="B54" s="36" t="s">
        <v>1060</v>
      </c>
      <c r="C54" s="37" t="s">
        <v>1058</v>
      </c>
      <c r="D54" s="51">
        <v>92.05</v>
      </c>
      <c r="E54" s="51">
        <v>92.05</v>
      </c>
      <c r="F54" s="51">
        <v>0</v>
      </c>
      <c r="G54" s="51">
        <v>0</v>
      </c>
      <c r="H54" s="51">
        <v>0</v>
      </c>
      <c r="I54" s="51">
        <v>0</v>
      </c>
      <c r="J54" s="39"/>
      <c r="K54" t="s">
        <v>1192</v>
      </c>
      <c r="L54" t="s">
        <v>1193</v>
      </c>
      <c r="M54" t="s">
        <v>1194</v>
      </c>
    </row>
    <row r="55" spans="1:13" hidden="1" x14ac:dyDescent="0.25">
      <c r="A55" s="36">
        <v>57040</v>
      </c>
      <c r="B55" s="36" t="s">
        <v>1061</v>
      </c>
      <c r="C55" s="37" t="s">
        <v>1058</v>
      </c>
      <c r="D55" s="51">
        <v>107104.91</v>
      </c>
      <c r="E55" s="51">
        <v>107104.91</v>
      </c>
      <c r="F55" s="51">
        <v>0</v>
      </c>
      <c r="G55" s="51">
        <v>0</v>
      </c>
      <c r="H55" s="51">
        <v>0</v>
      </c>
      <c r="I55" s="51">
        <v>0</v>
      </c>
      <c r="J55" s="39"/>
      <c r="K55" t="s">
        <v>1192</v>
      </c>
      <c r="L55" t="s">
        <v>1193</v>
      </c>
      <c r="M55" t="s">
        <v>1194</v>
      </c>
    </row>
    <row r="56" spans="1:13" hidden="1" x14ac:dyDescent="0.25">
      <c r="A56" s="36">
        <v>57040</v>
      </c>
      <c r="B56" s="36" t="s">
        <v>1062</v>
      </c>
      <c r="C56" s="37" t="s">
        <v>1063</v>
      </c>
      <c r="D56" s="51">
        <v>193.7</v>
      </c>
      <c r="E56" s="51">
        <v>193.7</v>
      </c>
      <c r="F56" s="51">
        <v>0</v>
      </c>
      <c r="G56" s="51">
        <v>0</v>
      </c>
      <c r="H56" s="51">
        <v>0</v>
      </c>
      <c r="I56" s="51">
        <v>0</v>
      </c>
      <c r="J56" s="39"/>
      <c r="K56" t="s">
        <v>1195</v>
      </c>
      <c r="L56" t="s">
        <v>1196</v>
      </c>
      <c r="M56" t="s">
        <v>1197</v>
      </c>
    </row>
    <row r="57" spans="1:13" hidden="1" x14ac:dyDescent="0.25">
      <c r="A57" s="36">
        <v>57040</v>
      </c>
      <c r="B57" s="36" t="s">
        <v>1064</v>
      </c>
      <c r="C57" s="37" t="s">
        <v>1063</v>
      </c>
      <c r="D57" s="51">
        <v>29943.79</v>
      </c>
      <c r="E57" s="51">
        <v>29943.79</v>
      </c>
      <c r="F57" s="51">
        <v>0</v>
      </c>
      <c r="G57" s="51">
        <v>0</v>
      </c>
      <c r="H57" s="51">
        <v>0</v>
      </c>
      <c r="I57" s="51">
        <v>0</v>
      </c>
      <c r="J57" s="39"/>
      <c r="K57" t="s">
        <v>1195</v>
      </c>
      <c r="L57" t="s">
        <v>1196</v>
      </c>
      <c r="M57" t="s">
        <v>1197</v>
      </c>
    </row>
    <row r="58" spans="1:13" hidden="1" x14ac:dyDescent="0.25">
      <c r="A58" s="36">
        <v>57040</v>
      </c>
      <c r="B58" s="36" t="s">
        <v>1065</v>
      </c>
      <c r="C58" s="37" t="s">
        <v>1063</v>
      </c>
      <c r="D58" s="51">
        <v>3268.83</v>
      </c>
      <c r="E58" s="51">
        <v>3268.83</v>
      </c>
      <c r="F58" s="51">
        <v>0</v>
      </c>
      <c r="G58" s="51">
        <v>0</v>
      </c>
      <c r="H58" s="51">
        <v>0</v>
      </c>
      <c r="I58" s="51">
        <v>0</v>
      </c>
      <c r="J58" s="39"/>
      <c r="K58" t="s">
        <v>1198</v>
      </c>
      <c r="L58" t="s">
        <v>1199</v>
      </c>
      <c r="M58" t="s">
        <v>1200</v>
      </c>
    </row>
    <row r="59" spans="1:13" hidden="1" x14ac:dyDescent="0.25">
      <c r="A59" s="36">
        <v>57040</v>
      </c>
      <c r="B59" s="36" t="s">
        <v>1066</v>
      </c>
      <c r="C59" s="37" t="s">
        <v>1067</v>
      </c>
      <c r="D59" s="51">
        <v>2602.09</v>
      </c>
      <c r="E59" s="51">
        <v>2602.09</v>
      </c>
      <c r="F59" s="51">
        <v>0</v>
      </c>
      <c r="G59" s="51">
        <v>0</v>
      </c>
      <c r="H59" s="51">
        <v>0</v>
      </c>
      <c r="I59" s="51">
        <v>0</v>
      </c>
      <c r="J59" s="39"/>
      <c r="K59" t="s">
        <v>1201</v>
      </c>
      <c r="L59" t="s">
        <v>1202</v>
      </c>
      <c r="M59" t="s">
        <v>1203</v>
      </c>
    </row>
    <row r="60" spans="1:13" hidden="1" x14ac:dyDescent="0.25">
      <c r="A60" s="36">
        <v>57040</v>
      </c>
      <c r="B60" s="36" t="s">
        <v>1068</v>
      </c>
      <c r="C60" s="37" t="s">
        <v>1067</v>
      </c>
      <c r="D60" s="51">
        <v>33273.67</v>
      </c>
      <c r="E60" s="51">
        <v>33273.67</v>
      </c>
      <c r="F60" s="51">
        <v>0</v>
      </c>
      <c r="G60" s="51">
        <v>0</v>
      </c>
      <c r="H60" s="51">
        <v>0</v>
      </c>
      <c r="I60" s="51">
        <v>0</v>
      </c>
      <c r="J60" s="39"/>
      <c r="K60" t="s">
        <v>1201</v>
      </c>
      <c r="L60" t="s">
        <v>1202</v>
      </c>
      <c r="M60" t="s">
        <v>1203</v>
      </c>
    </row>
    <row r="61" spans="1:13" hidden="1" x14ac:dyDescent="0.25">
      <c r="A61" s="16">
        <v>57040</v>
      </c>
      <c r="B61" s="16" t="s">
        <v>1069</v>
      </c>
      <c r="C61" s="17" t="s">
        <v>1070</v>
      </c>
      <c r="D61" s="74">
        <v>25040.26</v>
      </c>
      <c r="E61" s="74">
        <v>25040.26</v>
      </c>
      <c r="F61" s="74">
        <v>0</v>
      </c>
      <c r="G61" s="74">
        <v>0</v>
      </c>
      <c r="H61" s="74">
        <v>0</v>
      </c>
      <c r="I61" s="74">
        <v>0</v>
      </c>
      <c r="J61" s="95"/>
      <c r="K61" s="81">
        <v>260517</v>
      </c>
      <c r="L61" t="s">
        <v>1243</v>
      </c>
      <c r="M61" t="s">
        <v>1244</v>
      </c>
    </row>
    <row r="62" spans="1:13" hidden="1" x14ac:dyDescent="0.25">
      <c r="A62" s="36">
        <v>57040</v>
      </c>
      <c r="B62" s="36" t="s">
        <v>1071</v>
      </c>
      <c r="C62" s="37" t="s">
        <v>1070</v>
      </c>
      <c r="D62" s="51">
        <v>34.21</v>
      </c>
      <c r="E62" s="51">
        <v>34.21</v>
      </c>
      <c r="F62" s="51">
        <v>0</v>
      </c>
      <c r="G62" s="51">
        <v>0</v>
      </c>
      <c r="H62" s="51">
        <v>0</v>
      </c>
      <c r="I62" s="51">
        <v>0</v>
      </c>
      <c r="J62" s="39"/>
      <c r="K62" t="s">
        <v>1204</v>
      </c>
      <c r="L62" t="s">
        <v>1205</v>
      </c>
      <c r="M62" t="s">
        <v>1206</v>
      </c>
    </row>
    <row r="63" spans="1:13" hidden="1" x14ac:dyDescent="0.25">
      <c r="A63" s="36">
        <v>57040</v>
      </c>
      <c r="B63" s="36" t="s">
        <v>1072</v>
      </c>
      <c r="C63" s="37" t="s">
        <v>1070</v>
      </c>
      <c r="D63" s="51">
        <v>3019.11</v>
      </c>
      <c r="E63" s="51">
        <v>3019.11</v>
      </c>
      <c r="F63" s="51">
        <v>0</v>
      </c>
      <c r="G63" s="51">
        <v>0</v>
      </c>
      <c r="H63" s="51">
        <v>0</v>
      </c>
      <c r="I63" s="51">
        <v>0</v>
      </c>
      <c r="J63" s="39"/>
      <c r="K63" t="s">
        <v>1204</v>
      </c>
      <c r="L63" t="s">
        <v>1205</v>
      </c>
      <c r="M63" t="s">
        <v>1206</v>
      </c>
    </row>
    <row r="64" spans="1:13" hidden="1" x14ac:dyDescent="0.25">
      <c r="A64" s="36">
        <v>57040</v>
      </c>
      <c r="B64" s="36" t="s">
        <v>1073</v>
      </c>
      <c r="C64" s="37" t="s">
        <v>1070</v>
      </c>
      <c r="D64" s="51">
        <v>87605.18</v>
      </c>
      <c r="E64" s="51">
        <v>87605.18</v>
      </c>
      <c r="F64" s="51">
        <v>0</v>
      </c>
      <c r="G64" s="51">
        <v>0</v>
      </c>
      <c r="H64" s="51">
        <v>0</v>
      </c>
      <c r="I64" s="51">
        <v>0</v>
      </c>
      <c r="J64" s="39"/>
      <c r="K64" t="s">
        <v>1204</v>
      </c>
      <c r="L64" t="s">
        <v>1205</v>
      </c>
      <c r="M64" t="s">
        <v>1206</v>
      </c>
    </row>
    <row r="65" spans="1:14" hidden="1" x14ac:dyDescent="0.25">
      <c r="A65" s="36">
        <v>57040</v>
      </c>
      <c r="B65" s="36" t="s">
        <v>1074</v>
      </c>
      <c r="C65" s="37" t="s">
        <v>1070</v>
      </c>
      <c r="D65" s="51">
        <v>1630.81</v>
      </c>
      <c r="E65" s="51">
        <v>1630.81</v>
      </c>
      <c r="F65" s="51">
        <v>0</v>
      </c>
      <c r="G65" s="51">
        <v>0</v>
      </c>
      <c r="H65" s="51">
        <v>0</v>
      </c>
      <c r="I65" s="51">
        <v>0</v>
      </c>
      <c r="J65" s="39"/>
      <c r="K65" t="s">
        <v>1207</v>
      </c>
      <c r="L65" t="s">
        <v>1208</v>
      </c>
      <c r="M65" t="s">
        <v>1209</v>
      </c>
    </row>
    <row r="66" spans="1:14" hidden="1" x14ac:dyDescent="0.25">
      <c r="A66" s="36">
        <v>57040</v>
      </c>
      <c r="B66" s="36" t="s">
        <v>1075</v>
      </c>
      <c r="C66" s="37" t="s">
        <v>1076</v>
      </c>
      <c r="D66" s="51">
        <v>75.83</v>
      </c>
      <c r="E66" s="51">
        <v>75.83</v>
      </c>
      <c r="F66" s="51">
        <v>0</v>
      </c>
      <c r="G66" s="51">
        <v>0</v>
      </c>
      <c r="H66" s="51">
        <v>0</v>
      </c>
      <c r="I66" s="51">
        <v>0</v>
      </c>
      <c r="J66" s="39"/>
      <c r="K66" t="s">
        <v>1210</v>
      </c>
      <c r="L66" t="s">
        <v>1211</v>
      </c>
      <c r="M66" t="s">
        <v>1212</v>
      </c>
    </row>
    <row r="67" spans="1:14" hidden="1" x14ac:dyDescent="0.25">
      <c r="A67" s="36">
        <v>57040</v>
      </c>
      <c r="B67" s="36" t="s">
        <v>1077</v>
      </c>
      <c r="C67" s="37" t="s">
        <v>1076</v>
      </c>
      <c r="D67" s="51">
        <v>698.95</v>
      </c>
      <c r="E67" s="51">
        <v>698.95</v>
      </c>
      <c r="F67" s="51">
        <v>0</v>
      </c>
      <c r="G67" s="51">
        <v>0</v>
      </c>
      <c r="H67" s="51">
        <v>0</v>
      </c>
      <c r="I67" s="51">
        <v>0</v>
      </c>
      <c r="J67" s="39"/>
      <c r="K67" t="s">
        <v>1210</v>
      </c>
      <c r="L67" t="s">
        <v>1211</v>
      </c>
      <c r="M67" t="s">
        <v>1212</v>
      </c>
    </row>
    <row r="68" spans="1:14" hidden="1" x14ac:dyDescent="0.25">
      <c r="A68" s="36">
        <v>57040</v>
      </c>
      <c r="B68" s="36" t="s">
        <v>1078</v>
      </c>
      <c r="C68" s="37" t="s">
        <v>1076</v>
      </c>
      <c r="D68" s="51">
        <v>34566.74</v>
      </c>
      <c r="E68" s="51">
        <v>34566.74</v>
      </c>
      <c r="F68" s="51">
        <v>0</v>
      </c>
      <c r="G68" s="51">
        <v>0</v>
      </c>
      <c r="H68" s="51">
        <v>0</v>
      </c>
      <c r="I68" s="51">
        <v>0</v>
      </c>
      <c r="J68" s="39"/>
      <c r="K68" t="s">
        <v>1210</v>
      </c>
      <c r="L68" t="s">
        <v>1211</v>
      </c>
      <c r="M68" t="s">
        <v>1212</v>
      </c>
    </row>
    <row r="69" spans="1:14" hidden="1" x14ac:dyDescent="0.25">
      <c r="A69" s="36">
        <v>57040</v>
      </c>
      <c r="B69" s="36" t="s">
        <v>1079</v>
      </c>
      <c r="C69" s="37" t="s">
        <v>1080</v>
      </c>
      <c r="D69" s="51">
        <v>66407.649999999994</v>
      </c>
      <c r="E69" s="51">
        <v>66407.649999999994</v>
      </c>
      <c r="F69" s="51">
        <v>0</v>
      </c>
      <c r="G69" s="51">
        <v>0</v>
      </c>
      <c r="H69" s="51">
        <v>0</v>
      </c>
      <c r="I69" s="51">
        <v>0</v>
      </c>
      <c r="J69" s="39"/>
      <c r="K69" s="92">
        <v>93274457</v>
      </c>
      <c r="L69" t="s">
        <v>1233</v>
      </c>
      <c r="M69" t="s">
        <v>1234</v>
      </c>
    </row>
    <row r="70" spans="1:14" hidden="1" x14ac:dyDescent="0.25">
      <c r="A70" s="36">
        <v>57040</v>
      </c>
      <c r="B70" s="36" t="s">
        <v>1081</v>
      </c>
      <c r="C70" s="37" t="s">
        <v>1080</v>
      </c>
      <c r="D70" s="51">
        <v>584.29</v>
      </c>
      <c r="E70" s="51">
        <v>584.29</v>
      </c>
      <c r="F70" s="51">
        <v>0</v>
      </c>
      <c r="G70" s="51">
        <v>0</v>
      </c>
      <c r="H70" s="51">
        <v>0</v>
      </c>
      <c r="I70" s="51">
        <v>0</v>
      </c>
      <c r="J70" s="39"/>
      <c r="K70" t="s">
        <v>1213</v>
      </c>
      <c r="L70" t="s">
        <v>1214</v>
      </c>
      <c r="M70" t="s">
        <v>1215</v>
      </c>
    </row>
    <row r="71" spans="1:14" hidden="1" x14ac:dyDescent="0.25">
      <c r="A71" s="36">
        <v>57040</v>
      </c>
      <c r="B71" s="36" t="s">
        <v>1082</v>
      </c>
      <c r="C71" s="37" t="s">
        <v>1080</v>
      </c>
      <c r="D71" s="51">
        <v>584.29</v>
      </c>
      <c r="E71" s="51">
        <v>584.29</v>
      </c>
      <c r="F71" s="51">
        <v>0</v>
      </c>
      <c r="G71" s="51">
        <v>0</v>
      </c>
      <c r="H71" s="51">
        <v>0</v>
      </c>
      <c r="I71" s="51">
        <v>0</v>
      </c>
      <c r="J71" s="39"/>
      <c r="K71" t="s">
        <v>1213</v>
      </c>
      <c r="L71" t="s">
        <v>1214</v>
      </c>
      <c r="M71" t="s">
        <v>1215</v>
      </c>
    </row>
    <row r="72" spans="1:14" hidden="1" x14ac:dyDescent="0.25">
      <c r="A72" s="36">
        <v>57040</v>
      </c>
      <c r="B72" s="36" t="s">
        <v>1083</v>
      </c>
      <c r="C72" s="37" t="s">
        <v>1080</v>
      </c>
      <c r="D72" s="51">
        <v>2434.61</v>
      </c>
      <c r="E72" s="51">
        <v>2434.61</v>
      </c>
      <c r="F72" s="51">
        <v>0</v>
      </c>
      <c r="G72" s="51">
        <v>0</v>
      </c>
      <c r="H72" s="51">
        <v>0</v>
      </c>
      <c r="I72" s="51">
        <v>0</v>
      </c>
      <c r="J72" s="39"/>
      <c r="K72" t="s">
        <v>1213</v>
      </c>
      <c r="L72" t="s">
        <v>1214</v>
      </c>
      <c r="M72" t="s">
        <v>1215</v>
      </c>
    </row>
    <row r="73" spans="1:14" hidden="1" x14ac:dyDescent="0.25">
      <c r="A73" s="36">
        <v>57040</v>
      </c>
      <c r="B73" s="36" t="s">
        <v>1084</v>
      </c>
      <c r="C73" s="37" t="s">
        <v>1080</v>
      </c>
      <c r="D73" s="51">
        <v>94835.42</v>
      </c>
      <c r="E73" s="51">
        <v>94835.42</v>
      </c>
      <c r="F73" s="51">
        <v>0</v>
      </c>
      <c r="G73" s="51">
        <v>0</v>
      </c>
      <c r="H73" s="51">
        <v>0</v>
      </c>
      <c r="I73" s="51">
        <v>0</v>
      </c>
      <c r="J73" s="39"/>
      <c r="K73" t="s">
        <v>1213</v>
      </c>
      <c r="L73" t="s">
        <v>1214</v>
      </c>
      <c r="M73" t="s">
        <v>1215</v>
      </c>
    </row>
    <row r="74" spans="1:14" hidden="1" x14ac:dyDescent="0.25">
      <c r="A74" s="36">
        <v>57040</v>
      </c>
      <c r="B74" s="36" t="s">
        <v>1085</v>
      </c>
      <c r="C74" s="37" t="s">
        <v>1080</v>
      </c>
      <c r="D74" s="51">
        <v>5859.13</v>
      </c>
      <c r="E74" s="51">
        <v>5859.13</v>
      </c>
      <c r="F74" s="51">
        <v>0</v>
      </c>
      <c r="G74" s="51">
        <v>0</v>
      </c>
      <c r="H74" s="51">
        <v>0</v>
      </c>
      <c r="I74" s="51">
        <v>0</v>
      </c>
      <c r="J74" s="39"/>
      <c r="K74" t="s">
        <v>1216</v>
      </c>
      <c r="L74" t="s">
        <v>1217</v>
      </c>
      <c r="M74" t="s">
        <v>1218</v>
      </c>
    </row>
    <row r="75" spans="1:14" hidden="1" x14ac:dyDescent="0.25">
      <c r="A75" s="36">
        <v>57040</v>
      </c>
      <c r="B75" s="36" t="s">
        <v>1086</v>
      </c>
      <c r="C75" s="37" t="s">
        <v>1080</v>
      </c>
      <c r="D75" s="51">
        <v>64.83</v>
      </c>
      <c r="E75" s="51">
        <v>64.83</v>
      </c>
      <c r="F75" s="51">
        <v>0</v>
      </c>
      <c r="G75" s="51">
        <v>0</v>
      </c>
      <c r="H75" s="51">
        <v>0</v>
      </c>
      <c r="I75" s="51">
        <v>0</v>
      </c>
      <c r="J75" s="39"/>
      <c r="K75" t="s">
        <v>1216</v>
      </c>
      <c r="L75" t="s">
        <v>1217</v>
      </c>
      <c r="M75" t="s">
        <v>1218</v>
      </c>
    </row>
    <row r="76" spans="1:14" hidden="1" x14ac:dyDescent="0.25">
      <c r="A76" s="36">
        <v>57040</v>
      </c>
      <c r="B76" s="36" t="s">
        <v>1087</v>
      </c>
      <c r="C76" s="37" t="s">
        <v>1080</v>
      </c>
      <c r="D76" s="51">
        <v>38425.85</v>
      </c>
      <c r="E76" s="51">
        <v>38425.85</v>
      </c>
      <c r="F76" s="51">
        <v>0</v>
      </c>
      <c r="G76" s="51">
        <v>0</v>
      </c>
      <c r="H76" s="51">
        <v>0</v>
      </c>
      <c r="I76" s="51">
        <v>0</v>
      </c>
      <c r="J76" s="39"/>
      <c r="K76" t="s">
        <v>1216</v>
      </c>
      <c r="L76" t="s">
        <v>1217</v>
      </c>
      <c r="M76" t="s">
        <v>1218</v>
      </c>
    </row>
    <row r="77" spans="1:14" hidden="1" x14ac:dyDescent="0.25">
      <c r="A77" s="36">
        <v>57040</v>
      </c>
      <c r="B77" s="36" t="s">
        <v>1088</v>
      </c>
      <c r="C77" s="37" t="s">
        <v>1089</v>
      </c>
      <c r="D77" s="51">
        <v>40820.14</v>
      </c>
      <c r="E77" s="51">
        <v>40820.14</v>
      </c>
      <c r="F77" s="51">
        <v>0</v>
      </c>
      <c r="G77" s="51">
        <v>0</v>
      </c>
      <c r="H77" s="51">
        <v>0</v>
      </c>
      <c r="I77" s="51">
        <v>0</v>
      </c>
      <c r="J77" s="39"/>
      <c r="K77" t="s">
        <v>1219</v>
      </c>
      <c r="L77" t="s">
        <v>1220</v>
      </c>
      <c r="M77" t="s">
        <v>1221</v>
      </c>
    </row>
    <row r="78" spans="1:14" hidden="1" x14ac:dyDescent="0.25">
      <c r="A78" s="36">
        <v>57040</v>
      </c>
      <c r="B78" s="36" t="s">
        <v>1090</v>
      </c>
      <c r="C78" s="37" t="s">
        <v>1089</v>
      </c>
      <c r="D78" s="51">
        <v>97.65</v>
      </c>
      <c r="E78" s="51">
        <v>97.65</v>
      </c>
      <c r="F78" s="51">
        <v>0</v>
      </c>
      <c r="G78" s="51">
        <v>0</v>
      </c>
      <c r="H78" s="51">
        <v>0</v>
      </c>
      <c r="I78" s="51">
        <v>0</v>
      </c>
      <c r="J78" s="39"/>
      <c r="K78" t="s">
        <v>1225</v>
      </c>
      <c r="L78" t="s">
        <v>1226</v>
      </c>
      <c r="M78" t="s">
        <v>1227</v>
      </c>
    </row>
    <row r="79" spans="1:14" hidden="1" x14ac:dyDescent="0.25">
      <c r="A79" s="36">
        <v>57040</v>
      </c>
      <c r="B79" s="36" t="s">
        <v>1091</v>
      </c>
      <c r="C79" s="37" t="s">
        <v>1089</v>
      </c>
      <c r="D79" s="51">
        <v>369.38</v>
      </c>
      <c r="E79" s="51">
        <v>369.38</v>
      </c>
      <c r="F79" s="51">
        <v>0</v>
      </c>
      <c r="G79" s="51">
        <v>0</v>
      </c>
      <c r="H79" s="51">
        <v>0</v>
      </c>
      <c r="I79" s="51">
        <v>0</v>
      </c>
      <c r="J79" s="39"/>
      <c r="K79" t="s">
        <v>1222</v>
      </c>
      <c r="L79" t="s">
        <v>1223</v>
      </c>
      <c r="M79" t="s">
        <v>1224</v>
      </c>
    </row>
    <row r="80" spans="1:14" hidden="1" x14ac:dyDescent="0.25">
      <c r="A80" s="33">
        <v>57040</v>
      </c>
      <c r="B80" s="33" t="s">
        <v>1092</v>
      </c>
      <c r="C80" s="34" t="s">
        <v>1054</v>
      </c>
      <c r="D80" s="89">
        <v>-1630.81</v>
      </c>
      <c r="E80" s="89">
        <v>-1630.81</v>
      </c>
      <c r="F80" s="89">
        <v>0</v>
      </c>
      <c r="G80" s="89">
        <v>0</v>
      </c>
      <c r="H80" s="89">
        <v>0</v>
      </c>
      <c r="I80" s="89">
        <v>0</v>
      </c>
      <c r="J80" s="90"/>
      <c r="L80" s="11"/>
      <c r="N80" t="s">
        <v>1235</v>
      </c>
    </row>
    <row r="81" spans="1:16" hidden="1" x14ac:dyDescent="0.25">
      <c r="A81" s="33">
        <v>57040</v>
      </c>
      <c r="B81" s="33" t="s">
        <v>1093</v>
      </c>
      <c r="C81" s="34" t="s">
        <v>1094</v>
      </c>
      <c r="D81" s="89">
        <v>-51.74</v>
      </c>
      <c r="E81" s="89">
        <v>-51.74</v>
      </c>
      <c r="F81" s="89">
        <v>0</v>
      </c>
      <c r="G81" s="89">
        <v>0</v>
      </c>
      <c r="H81" s="89">
        <v>0</v>
      </c>
      <c r="I81" s="89">
        <v>0</v>
      </c>
      <c r="J81" s="90"/>
    </row>
    <row r="82" spans="1:16" x14ac:dyDescent="0.25">
      <c r="A82" s="36">
        <v>57040</v>
      </c>
      <c r="B82" s="36" t="s">
        <v>1095</v>
      </c>
      <c r="C82" s="37" t="s">
        <v>1096</v>
      </c>
      <c r="D82" s="51">
        <v>-86591.8</v>
      </c>
      <c r="E82" s="51">
        <v>-86591.8</v>
      </c>
      <c r="F82" s="51">
        <v>0</v>
      </c>
      <c r="G82" s="51">
        <v>0</v>
      </c>
      <c r="H82" s="51">
        <v>0</v>
      </c>
      <c r="I82" s="51">
        <v>0</v>
      </c>
      <c r="J82" s="39"/>
      <c r="L82" s="74" t="s">
        <v>1230</v>
      </c>
      <c r="M82" s="91">
        <v>42899</v>
      </c>
      <c r="N82" t="s">
        <v>1137</v>
      </c>
      <c r="O82" s="51">
        <v>86591.85</v>
      </c>
      <c r="P82" s="20">
        <f>+H82+O82</f>
        <v>86591.85</v>
      </c>
    </row>
    <row r="83" spans="1:16" x14ac:dyDescent="0.25">
      <c r="A83" s="36">
        <v>57040</v>
      </c>
      <c r="B83" s="36" t="s">
        <v>1097</v>
      </c>
      <c r="C83" s="37" t="s">
        <v>1098</v>
      </c>
      <c r="D83" s="51">
        <v>-50776.24</v>
      </c>
      <c r="E83" s="51">
        <v>-50776.24</v>
      </c>
      <c r="F83" s="51">
        <v>0</v>
      </c>
      <c r="G83" s="51">
        <v>0</v>
      </c>
      <c r="H83" s="51">
        <v>0</v>
      </c>
      <c r="I83" s="51">
        <v>0</v>
      </c>
      <c r="J83" s="39"/>
      <c r="L83" s="74" t="s">
        <v>1231</v>
      </c>
      <c r="M83" s="91">
        <v>42898</v>
      </c>
      <c r="N83" t="s">
        <v>1135</v>
      </c>
      <c r="O83" s="51">
        <v>50776.25</v>
      </c>
      <c r="P83" s="20">
        <f>+H83+O83</f>
        <v>50776.25</v>
      </c>
    </row>
    <row r="84" spans="1:16" x14ac:dyDescent="0.25">
      <c r="A84" s="36">
        <v>57040</v>
      </c>
      <c r="B84" s="36" t="s">
        <v>1099</v>
      </c>
      <c r="C84" s="37" t="s">
        <v>1100</v>
      </c>
      <c r="D84" s="51">
        <v>-85201.2</v>
      </c>
      <c r="E84" s="51">
        <v>-85201.2</v>
      </c>
      <c r="F84" s="51">
        <v>0</v>
      </c>
      <c r="G84" s="51">
        <v>0</v>
      </c>
      <c r="H84" s="51">
        <v>0</v>
      </c>
      <c r="I84" s="51">
        <v>0</v>
      </c>
      <c r="J84" s="39"/>
      <c r="L84" s="74"/>
      <c r="M84" s="91"/>
      <c r="N84" t="s">
        <v>1140</v>
      </c>
      <c r="O84" s="51">
        <v>85201.25</v>
      </c>
      <c r="P84" s="20">
        <f>+H84+O84</f>
        <v>85201.25</v>
      </c>
    </row>
    <row r="85" spans="1:16" x14ac:dyDescent="0.25">
      <c r="A85" s="36">
        <v>57040</v>
      </c>
      <c r="B85" s="36" t="s">
        <v>1101</v>
      </c>
      <c r="C85" s="37" t="s">
        <v>1102</v>
      </c>
      <c r="D85" s="51">
        <v>-2291.42</v>
      </c>
      <c r="E85" s="51">
        <v>-2291.42</v>
      </c>
      <c r="F85" s="51">
        <v>0</v>
      </c>
      <c r="G85" s="51">
        <v>0</v>
      </c>
      <c r="H85" s="51">
        <v>0</v>
      </c>
      <c r="I85" s="51">
        <v>0</v>
      </c>
      <c r="J85" s="39"/>
      <c r="L85" s="74" t="s">
        <v>1232</v>
      </c>
      <c r="M85" s="91">
        <v>42912</v>
      </c>
      <c r="N85" t="s">
        <v>1141</v>
      </c>
      <c r="O85" s="51">
        <v>2291.42</v>
      </c>
      <c r="P85" s="20">
        <f>+H85+O85</f>
        <v>2291.42</v>
      </c>
    </row>
    <row r="86" spans="1:16" hidden="1" x14ac:dyDescent="0.25">
      <c r="A86" s="16">
        <v>57040</v>
      </c>
      <c r="B86" s="16" t="s">
        <v>1103</v>
      </c>
      <c r="C86" s="17" t="s">
        <v>1067</v>
      </c>
      <c r="D86" s="74">
        <v>3512.48</v>
      </c>
      <c r="E86" s="74">
        <v>3512.48</v>
      </c>
      <c r="F86" s="74">
        <v>0</v>
      </c>
      <c r="G86" s="74">
        <v>0</v>
      </c>
      <c r="H86" s="74">
        <v>0</v>
      </c>
      <c r="I86" s="74">
        <v>0</v>
      </c>
      <c r="J86" s="95"/>
      <c r="K86" t="s">
        <v>1240</v>
      </c>
      <c r="L86" s="96" t="s">
        <v>1241</v>
      </c>
      <c r="M86" s="81" t="s">
        <v>1242</v>
      </c>
    </row>
    <row r="87" spans="1:16" hidden="1" x14ac:dyDescent="0.25">
      <c r="A87" s="36">
        <v>57040</v>
      </c>
      <c r="B87" s="36" t="s">
        <v>1104</v>
      </c>
      <c r="C87" s="37" t="s">
        <v>1105</v>
      </c>
      <c r="D87" s="51">
        <v>7656</v>
      </c>
      <c r="E87" s="51">
        <v>7656</v>
      </c>
      <c r="F87" s="51">
        <v>0</v>
      </c>
      <c r="G87" s="51">
        <v>0</v>
      </c>
      <c r="H87" s="51">
        <v>0</v>
      </c>
      <c r="I87" s="51">
        <v>0</v>
      </c>
      <c r="J87" s="39"/>
      <c r="L87" s="74" t="s">
        <v>1245</v>
      </c>
      <c r="M87" s="97">
        <v>42916</v>
      </c>
    </row>
    <row r="88" spans="1:16" hidden="1" x14ac:dyDescent="0.25">
      <c r="A88" s="16">
        <v>57040</v>
      </c>
      <c r="B88" s="16" t="s">
        <v>1106</v>
      </c>
      <c r="C88" s="17" t="s">
        <v>1105</v>
      </c>
      <c r="D88" s="74">
        <v>30740</v>
      </c>
      <c r="E88" s="74">
        <v>30740</v>
      </c>
      <c r="F88" s="74">
        <v>0</v>
      </c>
      <c r="G88" s="74">
        <v>0</v>
      </c>
      <c r="H88" s="74">
        <v>0</v>
      </c>
      <c r="I88" s="74">
        <v>0</v>
      </c>
      <c r="J88" s="95"/>
      <c r="K88" s="81"/>
      <c r="L88" s="74" t="s">
        <v>1247</v>
      </c>
      <c r="M88" s="11">
        <v>42916</v>
      </c>
    </row>
    <row r="89" spans="1:16" hidden="1" x14ac:dyDescent="0.25">
      <c r="A89" s="16">
        <v>57040</v>
      </c>
      <c r="B89" s="16" t="s">
        <v>1107</v>
      </c>
      <c r="C89" s="17" t="s">
        <v>1105</v>
      </c>
      <c r="D89" s="74">
        <v>29831.33</v>
      </c>
      <c r="E89" s="74">
        <v>29831.33</v>
      </c>
      <c r="F89" s="74">
        <v>0</v>
      </c>
      <c r="G89" s="74">
        <v>0</v>
      </c>
      <c r="H89" s="74">
        <v>0</v>
      </c>
      <c r="I89" s="74">
        <v>0</v>
      </c>
      <c r="J89" s="95"/>
      <c r="K89" s="81"/>
      <c r="L89" s="74" t="s">
        <v>1246</v>
      </c>
      <c r="M89" s="11">
        <v>42916</v>
      </c>
    </row>
    <row r="90" spans="1:16" hidden="1" x14ac:dyDescent="0.25">
      <c r="A90" s="36">
        <v>57040</v>
      </c>
      <c r="B90" s="36" t="s">
        <v>1108</v>
      </c>
      <c r="C90" s="37" t="s">
        <v>1105</v>
      </c>
      <c r="D90" s="51">
        <v>7277.52</v>
      </c>
      <c r="E90" s="51">
        <v>7277.52</v>
      </c>
      <c r="F90" s="51">
        <v>0</v>
      </c>
      <c r="G90" s="51">
        <v>0</v>
      </c>
      <c r="H90" s="51">
        <v>0</v>
      </c>
      <c r="I90" s="51">
        <v>0</v>
      </c>
      <c r="J90" s="39"/>
      <c r="L90" t="s">
        <v>1246</v>
      </c>
      <c r="M90" s="11">
        <v>42916</v>
      </c>
    </row>
  </sheetData>
  <autoFilter ref="A10:J90">
    <filterColumn colId="1">
      <customFilters>
        <customFilter val="*W*"/>
      </customFilters>
    </filterColumn>
  </autoFilter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97"/>
  <sheetViews>
    <sheetView workbookViewId="0">
      <selection activeCell="H97" sqref="H97"/>
    </sheetView>
  </sheetViews>
  <sheetFormatPr baseColWidth="10" defaultRowHeight="15" x14ac:dyDescent="0.25"/>
  <cols>
    <col min="4" max="4" width="14.42578125" bestFit="1" customWidth="1"/>
    <col min="10" max="10" width="11.5703125" bestFit="1" customWidth="1"/>
  </cols>
  <sheetData>
    <row r="1" spans="1:12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2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2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12" x14ac:dyDescent="0.25">
      <c r="A6" s="23" t="s">
        <v>1248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/>
      <c r="B7" s="22"/>
      <c r="C7" s="22"/>
      <c r="D7" s="35">
        <f>SUM(D10:D1551)</f>
        <v>1536832.4299999995</v>
      </c>
      <c r="E7" s="25" t="s">
        <v>1</v>
      </c>
      <c r="F7" s="22"/>
      <c r="G7" s="22"/>
      <c r="H7" s="22"/>
      <c r="I7" s="22"/>
    </row>
    <row r="8" spans="1:12" x14ac:dyDescent="0.25">
      <c r="A8" s="26" t="s">
        <v>2</v>
      </c>
      <c r="B8" s="26" t="s">
        <v>2</v>
      </c>
      <c r="C8" s="26" t="s">
        <v>3</v>
      </c>
      <c r="D8" s="26" t="s">
        <v>4</v>
      </c>
      <c r="E8" s="26"/>
      <c r="F8" s="26"/>
      <c r="G8" s="26"/>
      <c r="H8" s="26"/>
      <c r="I8" s="26"/>
    </row>
    <row r="9" spans="1:12" x14ac:dyDescent="0.25">
      <c r="A9" s="26" t="s">
        <v>5</v>
      </c>
      <c r="B9" s="26" t="s">
        <v>3</v>
      </c>
      <c r="C9" s="26" t="s">
        <v>6</v>
      </c>
      <c r="D9" s="26" t="s">
        <v>7</v>
      </c>
      <c r="E9" s="26" t="s">
        <v>8</v>
      </c>
      <c r="F9" s="26" t="s">
        <v>9</v>
      </c>
      <c r="G9" s="26" t="s">
        <v>10</v>
      </c>
      <c r="H9" s="26" t="s">
        <v>11</v>
      </c>
      <c r="I9" s="26" t="s">
        <v>12</v>
      </c>
    </row>
    <row r="10" spans="1:12" x14ac:dyDescent="0.25">
      <c r="A10" s="36">
        <v>57040</v>
      </c>
      <c r="B10" s="36" t="s">
        <v>1249</v>
      </c>
      <c r="C10" s="37" t="s">
        <v>1250</v>
      </c>
      <c r="D10" s="51">
        <v>-65944.41</v>
      </c>
      <c r="E10" s="51">
        <v>-65944.41</v>
      </c>
      <c r="F10" s="51">
        <v>0</v>
      </c>
      <c r="G10" s="51">
        <v>0</v>
      </c>
      <c r="H10" s="51">
        <v>0</v>
      </c>
      <c r="I10" s="51">
        <v>0</v>
      </c>
      <c r="K10" t="s">
        <v>1452</v>
      </c>
      <c r="L10" s="11">
        <v>42919</v>
      </c>
    </row>
    <row r="11" spans="1:12" hidden="1" x14ac:dyDescent="0.25">
      <c r="A11" s="36">
        <v>57040</v>
      </c>
      <c r="B11" s="36" t="s">
        <v>1251</v>
      </c>
      <c r="C11" s="37" t="s">
        <v>1252</v>
      </c>
      <c r="D11" s="51">
        <v>1368.28</v>
      </c>
      <c r="E11" s="51">
        <v>1368.28</v>
      </c>
      <c r="F11" s="51">
        <v>0</v>
      </c>
      <c r="G11" s="51">
        <v>0</v>
      </c>
      <c r="H11" s="51">
        <v>0</v>
      </c>
      <c r="I11" s="51">
        <v>0</v>
      </c>
      <c r="J11" t="s">
        <v>1362</v>
      </c>
      <c r="K11" t="s">
        <v>1363</v>
      </c>
      <c r="L11" t="s">
        <v>1364</v>
      </c>
    </row>
    <row r="12" spans="1:12" hidden="1" x14ac:dyDescent="0.25">
      <c r="A12" s="36">
        <v>57040</v>
      </c>
      <c r="B12" s="36" t="s">
        <v>1253</v>
      </c>
      <c r="C12" s="37" t="s">
        <v>1252</v>
      </c>
      <c r="D12" s="51">
        <v>118808.8</v>
      </c>
      <c r="E12" s="51">
        <v>118808.8</v>
      </c>
      <c r="F12" s="51">
        <v>0</v>
      </c>
      <c r="G12" s="51">
        <v>0</v>
      </c>
      <c r="H12" s="51">
        <v>0</v>
      </c>
      <c r="I12" s="51">
        <v>0</v>
      </c>
      <c r="J12" t="s">
        <v>1362</v>
      </c>
      <c r="K12" t="s">
        <v>1363</v>
      </c>
      <c r="L12" t="s">
        <v>1364</v>
      </c>
    </row>
    <row r="13" spans="1:12" hidden="1" x14ac:dyDescent="0.25">
      <c r="A13" s="36">
        <v>57040</v>
      </c>
      <c r="B13" s="36" t="s">
        <v>1254</v>
      </c>
      <c r="C13" s="37" t="s">
        <v>1252</v>
      </c>
      <c r="D13" s="51">
        <v>43.22</v>
      </c>
      <c r="E13" s="51">
        <v>43.22</v>
      </c>
      <c r="F13" s="51">
        <v>0</v>
      </c>
      <c r="G13" s="51">
        <v>0</v>
      </c>
      <c r="H13" s="51">
        <v>0</v>
      </c>
      <c r="I13" s="51">
        <v>0</v>
      </c>
      <c r="J13" t="s">
        <v>1365</v>
      </c>
      <c r="K13" t="s">
        <v>1366</v>
      </c>
      <c r="L13" t="s">
        <v>1367</v>
      </c>
    </row>
    <row r="14" spans="1:12" hidden="1" x14ac:dyDescent="0.25">
      <c r="A14" s="36">
        <v>57040</v>
      </c>
      <c r="B14" s="36" t="s">
        <v>1255</v>
      </c>
      <c r="C14" s="37" t="s">
        <v>1252</v>
      </c>
      <c r="D14" s="51">
        <v>58566.23</v>
      </c>
      <c r="E14" s="51">
        <v>58566.23</v>
      </c>
      <c r="F14" s="51">
        <v>0</v>
      </c>
      <c r="G14" s="51">
        <v>0</v>
      </c>
      <c r="H14" s="51">
        <v>0</v>
      </c>
      <c r="I14" s="51">
        <v>0</v>
      </c>
      <c r="J14" t="s">
        <v>1365</v>
      </c>
      <c r="K14" t="s">
        <v>1366</v>
      </c>
      <c r="L14" t="s">
        <v>1367</v>
      </c>
    </row>
    <row r="15" spans="1:12" hidden="1" x14ac:dyDescent="0.25">
      <c r="A15" s="36">
        <v>57040</v>
      </c>
      <c r="B15" s="36" t="s">
        <v>1256</v>
      </c>
      <c r="C15" s="37" t="s">
        <v>1257</v>
      </c>
      <c r="D15" s="51">
        <v>1007.49</v>
      </c>
      <c r="E15" s="51">
        <v>1007.49</v>
      </c>
      <c r="F15" s="51">
        <v>0</v>
      </c>
      <c r="G15" s="51">
        <v>0</v>
      </c>
      <c r="H15" s="51">
        <v>0</v>
      </c>
      <c r="I15" s="51">
        <v>0</v>
      </c>
      <c r="J15" t="s">
        <v>1368</v>
      </c>
      <c r="K15" t="s">
        <v>1369</v>
      </c>
      <c r="L15" t="s">
        <v>1370</v>
      </c>
    </row>
    <row r="16" spans="1:12" hidden="1" x14ac:dyDescent="0.25">
      <c r="A16" s="36">
        <v>57040</v>
      </c>
      <c r="B16" s="36" t="s">
        <v>1258</v>
      </c>
      <c r="C16" s="37" t="s">
        <v>1257</v>
      </c>
      <c r="D16" s="51">
        <v>61383.27</v>
      </c>
      <c r="E16" s="51">
        <v>61383.27</v>
      </c>
      <c r="F16" s="51">
        <v>0</v>
      </c>
      <c r="G16" s="51">
        <v>0</v>
      </c>
      <c r="H16" s="51">
        <v>0</v>
      </c>
      <c r="I16" s="51">
        <v>0</v>
      </c>
      <c r="J16" t="s">
        <v>1368</v>
      </c>
      <c r="K16" t="s">
        <v>1369</v>
      </c>
      <c r="L16" t="s">
        <v>1370</v>
      </c>
    </row>
    <row r="17" spans="1:12" hidden="1" x14ac:dyDescent="0.25">
      <c r="A17" s="36">
        <v>57040</v>
      </c>
      <c r="B17" s="36" t="s">
        <v>1259</v>
      </c>
      <c r="C17" s="37" t="s">
        <v>1257</v>
      </c>
      <c r="D17" s="51">
        <v>1479.13</v>
      </c>
      <c r="E17" s="51">
        <v>1479.13</v>
      </c>
      <c r="F17" s="51">
        <v>0</v>
      </c>
      <c r="G17" s="51">
        <v>0</v>
      </c>
      <c r="H17" s="51">
        <v>0</v>
      </c>
      <c r="I17" s="51">
        <v>0</v>
      </c>
      <c r="J17" t="s">
        <v>1368</v>
      </c>
      <c r="K17" t="s">
        <v>1369</v>
      </c>
      <c r="L17" t="s">
        <v>1370</v>
      </c>
    </row>
    <row r="18" spans="1:12" hidden="1" x14ac:dyDescent="0.25">
      <c r="A18" s="36">
        <v>57040</v>
      </c>
      <c r="B18" s="36" t="s">
        <v>1260</v>
      </c>
      <c r="C18" s="37" t="s">
        <v>1257</v>
      </c>
      <c r="D18" s="51">
        <v>40423.769999999997</v>
      </c>
      <c r="E18" s="51">
        <v>40423.769999999997</v>
      </c>
      <c r="F18" s="51">
        <v>0</v>
      </c>
      <c r="G18" s="51">
        <v>0</v>
      </c>
      <c r="H18" s="51">
        <v>0</v>
      </c>
      <c r="I18" s="51">
        <v>0</v>
      </c>
      <c r="J18" t="s">
        <v>1368</v>
      </c>
      <c r="K18" t="s">
        <v>1369</v>
      </c>
      <c r="L18" t="s">
        <v>1370</v>
      </c>
    </row>
    <row r="19" spans="1:12" hidden="1" x14ac:dyDescent="0.25">
      <c r="A19" s="36">
        <v>57040</v>
      </c>
      <c r="B19" s="36" t="s">
        <v>1261</v>
      </c>
      <c r="C19" s="37" t="s">
        <v>1262</v>
      </c>
      <c r="D19" s="51">
        <v>3476.73</v>
      </c>
      <c r="E19" s="51">
        <v>3476.73</v>
      </c>
      <c r="F19" s="51">
        <v>0</v>
      </c>
      <c r="G19" s="51">
        <v>0</v>
      </c>
      <c r="H19" s="51">
        <v>0</v>
      </c>
      <c r="I19" s="51">
        <v>0</v>
      </c>
      <c r="J19" t="s">
        <v>1371</v>
      </c>
      <c r="K19" t="s">
        <v>886</v>
      </c>
      <c r="L19" t="s">
        <v>1372</v>
      </c>
    </row>
    <row r="20" spans="1:12" hidden="1" x14ac:dyDescent="0.25">
      <c r="A20" s="36">
        <v>57040</v>
      </c>
      <c r="B20" s="36" t="s">
        <v>1263</v>
      </c>
      <c r="C20" s="37" t="s">
        <v>1262</v>
      </c>
      <c r="D20" s="51">
        <v>22254.16</v>
      </c>
      <c r="E20" s="51">
        <v>22254.16</v>
      </c>
      <c r="F20" s="51">
        <v>0</v>
      </c>
      <c r="G20" s="51">
        <v>0</v>
      </c>
      <c r="H20" s="51">
        <v>0</v>
      </c>
      <c r="I20" s="51">
        <v>0</v>
      </c>
      <c r="J20" t="s">
        <v>1371</v>
      </c>
      <c r="K20" t="s">
        <v>886</v>
      </c>
      <c r="L20" t="s">
        <v>1372</v>
      </c>
    </row>
    <row r="21" spans="1:12" hidden="1" x14ac:dyDescent="0.25">
      <c r="A21" s="36">
        <v>57040</v>
      </c>
      <c r="B21" s="36" t="s">
        <v>1264</v>
      </c>
      <c r="C21" s="37" t="s">
        <v>1262</v>
      </c>
      <c r="D21" s="51">
        <v>194.69</v>
      </c>
      <c r="E21" s="51">
        <v>194.69</v>
      </c>
      <c r="F21" s="51">
        <v>0</v>
      </c>
      <c r="G21" s="51">
        <v>0</v>
      </c>
      <c r="H21" s="51">
        <v>0</v>
      </c>
      <c r="I21" s="51">
        <v>0</v>
      </c>
      <c r="J21" t="s">
        <v>1373</v>
      </c>
      <c r="K21" t="s">
        <v>883</v>
      </c>
      <c r="L21" t="s">
        <v>1374</v>
      </c>
    </row>
    <row r="22" spans="1:12" hidden="1" x14ac:dyDescent="0.25">
      <c r="A22" s="36">
        <v>57040</v>
      </c>
      <c r="B22" s="36" t="s">
        <v>1265</v>
      </c>
      <c r="C22" s="37" t="s">
        <v>1266</v>
      </c>
      <c r="D22" s="51">
        <v>2020.6</v>
      </c>
      <c r="E22" s="51">
        <v>2020.6</v>
      </c>
      <c r="F22" s="51">
        <v>0</v>
      </c>
      <c r="G22" s="51">
        <v>0</v>
      </c>
      <c r="H22" s="51">
        <v>0</v>
      </c>
      <c r="I22" s="51">
        <v>0</v>
      </c>
      <c r="J22" t="s">
        <v>1378</v>
      </c>
      <c r="K22" t="s">
        <v>1379</v>
      </c>
      <c r="L22" t="s">
        <v>1380</v>
      </c>
    </row>
    <row r="23" spans="1:12" hidden="1" x14ac:dyDescent="0.25">
      <c r="A23" s="36">
        <v>57040</v>
      </c>
      <c r="B23" s="36" t="s">
        <v>1267</v>
      </c>
      <c r="C23" s="37" t="s">
        <v>1266</v>
      </c>
      <c r="D23" s="51">
        <v>68.83</v>
      </c>
      <c r="E23" s="51">
        <v>68.83</v>
      </c>
      <c r="F23" s="51">
        <v>0</v>
      </c>
      <c r="G23" s="51">
        <v>0</v>
      </c>
      <c r="H23" s="51">
        <v>0</v>
      </c>
      <c r="I23" s="51">
        <v>0</v>
      </c>
      <c r="J23" t="s">
        <v>1375</v>
      </c>
      <c r="K23" t="s">
        <v>1376</v>
      </c>
      <c r="L23" t="s">
        <v>1377</v>
      </c>
    </row>
    <row r="24" spans="1:12" hidden="1" x14ac:dyDescent="0.25">
      <c r="A24" s="36">
        <v>57040</v>
      </c>
      <c r="B24" s="36" t="s">
        <v>1268</v>
      </c>
      <c r="C24" s="37" t="s">
        <v>1266</v>
      </c>
      <c r="D24" s="51">
        <v>40.409999999999997</v>
      </c>
      <c r="E24" s="51">
        <v>40.409999999999997</v>
      </c>
      <c r="F24" s="51">
        <v>0</v>
      </c>
      <c r="G24" s="51">
        <v>0</v>
      </c>
      <c r="H24" s="51">
        <v>0</v>
      </c>
      <c r="I24" s="51">
        <v>0</v>
      </c>
      <c r="J24" t="s">
        <v>1375</v>
      </c>
      <c r="K24" t="s">
        <v>1376</v>
      </c>
      <c r="L24" t="s">
        <v>1377</v>
      </c>
    </row>
    <row r="25" spans="1:12" hidden="1" x14ac:dyDescent="0.25">
      <c r="A25" s="36">
        <v>57040</v>
      </c>
      <c r="B25" s="36" t="s">
        <v>1269</v>
      </c>
      <c r="C25" s="37" t="s">
        <v>1266</v>
      </c>
      <c r="D25" s="51">
        <v>88066.49</v>
      </c>
      <c r="E25" s="51">
        <v>88066.49</v>
      </c>
      <c r="F25" s="51">
        <v>0</v>
      </c>
      <c r="G25" s="51">
        <v>0</v>
      </c>
      <c r="H25" s="51">
        <v>0</v>
      </c>
      <c r="I25" s="51">
        <v>0</v>
      </c>
      <c r="J25" t="s">
        <v>1375</v>
      </c>
      <c r="K25" t="s">
        <v>1376</v>
      </c>
      <c r="L25" t="s">
        <v>1377</v>
      </c>
    </row>
    <row r="26" spans="1:12" x14ac:dyDescent="0.25">
      <c r="A26" s="36">
        <v>57040</v>
      </c>
      <c r="B26" s="36" t="s">
        <v>1270</v>
      </c>
      <c r="C26" s="37" t="s">
        <v>1271</v>
      </c>
      <c r="D26" s="51">
        <v>-143761.46</v>
      </c>
      <c r="E26" s="51">
        <v>-143761.46</v>
      </c>
      <c r="F26" s="51">
        <v>0</v>
      </c>
      <c r="G26" s="51">
        <v>0</v>
      </c>
      <c r="H26" s="51">
        <v>0</v>
      </c>
      <c r="I26" s="51">
        <v>0</v>
      </c>
      <c r="K26" t="s">
        <v>1383</v>
      </c>
      <c r="L26" s="11">
        <v>42927</v>
      </c>
    </row>
    <row r="27" spans="1:12" hidden="1" x14ac:dyDescent="0.25">
      <c r="A27" s="36">
        <v>57040</v>
      </c>
      <c r="B27" s="36" t="s">
        <v>1272</v>
      </c>
      <c r="C27" s="37" t="s">
        <v>1273</v>
      </c>
      <c r="D27" s="51">
        <v>385.19</v>
      </c>
      <c r="E27" s="51">
        <v>385.19</v>
      </c>
      <c r="F27" s="51">
        <v>0</v>
      </c>
      <c r="G27" s="51">
        <v>0</v>
      </c>
      <c r="H27" s="51">
        <v>0</v>
      </c>
      <c r="I27" s="51">
        <v>0</v>
      </c>
      <c r="J27" t="s">
        <v>1381</v>
      </c>
      <c r="K27" t="s">
        <v>902</v>
      </c>
      <c r="L27" t="s">
        <v>1382</v>
      </c>
    </row>
    <row r="28" spans="1:12" hidden="1" x14ac:dyDescent="0.25">
      <c r="A28" s="36">
        <v>57040</v>
      </c>
      <c r="B28" s="36" t="s">
        <v>1274</v>
      </c>
      <c r="C28" s="37" t="s">
        <v>1273</v>
      </c>
      <c r="D28" s="51">
        <v>2274.7399999999998</v>
      </c>
      <c r="E28" s="51">
        <v>2274.7399999999998</v>
      </c>
      <c r="F28" s="51">
        <v>0</v>
      </c>
      <c r="G28" s="51">
        <v>0</v>
      </c>
      <c r="H28" s="51">
        <v>0</v>
      </c>
      <c r="I28" s="51">
        <v>0</v>
      </c>
      <c r="J28" t="s">
        <v>1381</v>
      </c>
      <c r="K28" t="s">
        <v>902</v>
      </c>
      <c r="L28" t="s">
        <v>1382</v>
      </c>
    </row>
    <row r="29" spans="1:12" hidden="1" x14ac:dyDescent="0.25">
      <c r="A29" s="36">
        <v>57040</v>
      </c>
      <c r="B29" s="36" t="s">
        <v>1275</v>
      </c>
      <c r="C29" s="37" t="s">
        <v>1273</v>
      </c>
      <c r="D29" s="51">
        <v>35128.79</v>
      </c>
      <c r="E29" s="51">
        <v>35128.79</v>
      </c>
      <c r="F29" s="51">
        <v>0</v>
      </c>
      <c r="G29" s="51">
        <v>0</v>
      </c>
      <c r="H29" s="51">
        <v>0</v>
      </c>
      <c r="I29" s="51">
        <v>0</v>
      </c>
      <c r="J29" t="s">
        <v>1381</v>
      </c>
      <c r="K29" t="s">
        <v>902</v>
      </c>
      <c r="L29" t="s">
        <v>1382</v>
      </c>
    </row>
    <row r="30" spans="1:12" hidden="1" x14ac:dyDescent="0.25">
      <c r="A30" s="36">
        <v>57040</v>
      </c>
      <c r="B30" s="36" t="s">
        <v>1276</v>
      </c>
      <c r="C30" s="37" t="s">
        <v>1273</v>
      </c>
      <c r="D30" s="51">
        <v>36338.44</v>
      </c>
      <c r="E30" s="51">
        <v>36338.44</v>
      </c>
      <c r="F30" s="51">
        <v>0</v>
      </c>
      <c r="G30" s="51">
        <v>0</v>
      </c>
      <c r="H30" s="51">
        <v>0</v>
      </c>
      <c r="I30" s="51">
        <v>0</v>
      </c>
      <c r="J30" t="s">
        <v>1384</v>
      </c>
      <c r="K30" t="s">
        <v>1385</v>
      </c>
      <c r="L30" t="s">
        <v>1386</v>
      </c>
    </row>
    <row r="31" spans="1:12" hidden="1" x14ac:dyDescent="0.25">
      <c r="A31" s="16">
        <v>57040</v>
      </c>
      <c r="B31" s="16" t="s">
        <v>1277</v>
      </c>
      <c r="C31" s="17" t="s">
        <v>1278</v>
      </c>
      <c r="D31" s="74">
        <v>1204.8900000000001</v>
      </c>
      <c r="E31" s="74">
        <v>1204.8900000000001</v>
      </c>
      <c r="F31" s="74">
        <v>0</v>
      </c>
      <c r="G31" s="74">
        <v>0</v>
      </c>
      <c r="H31" s="74">
        <v>0</v>
      </c>
      <c r="I31" s="74">
        <v>0</v>
      </c>
      <c r="J31" s="81"/>
      <c r="K31" t="s">
        <v>1464</v>
      </c>
      <c r="L31" s="11">
        <v>42891</v>
      </c>
    </row>
    <row r="32" spans="1:12" hidden="1" x14ac:dyDescent="0.25">
      <c r="A32" s="36">
        <v>57040</v>
      </c>
      <c r="B32" s="36" t="s">
        <v>1279</v>
      </c>
      <c r="C32" s="37" t="s">
        <v>1278</v>
      </c>
      <c r="D32" s="51">
        <v>186.09</v>
      </c>
      <c r="E32" s="51">
        <v>186.09</v>
      </c>
      <c r="F32" s="51">
        <v>0</v>
      </c>
      <c r="G32" s="51">
        <v>0</v>
      </c>
      <c r="H32" s="51">
        <v>0</v>
      </c>
      <c r="I32" s="51">
        <v>0</v>
      </c>
      <c r="J32" t="s">
        <v>1443</v>
      </c>
      <c r="K32" t="s">
        <v>1444</v>
      </c>
      <c r="L32" t="s">
        <v>1445</v>
      </c>
    </row>
    <row r="33" spans="1:12" hidden="1" x14ac:dyDescent="0.25">
      <c r="A33" s="36">
        <v>57040</v>
      </c>
      <c r="B33" s="36" t="s">
        <v>1280</v>
      </c>
      <c r="C33" s="37" t="s">
        <v>1278</v>
      </c>
      <c r="D33" s="51">
        <v>8427.7199999999993</v>
      </c>
      <c r="E33" s="51">
        <v>8427.7199999999993</v>
      </c>
      <c r="F33" s="51">
        <v>0</v>
      </c>
      <c r="G33" s="51">
        <v>0</v>
      </c>
      <c r="H33" s="51">
        <v>0</v>
      </c>
      <c r="I33" s="51">
        <v>0</v>
      </c>
      <c r="J33" t="s">
        <v>1443</v>
      </c>
      <c r="K33" t="s">
        <v>1444</v>
      </c>
      <c r="L33" t="s">
        <v>1445</v>
      </c>
    </row>
    <row r="34" spans="1:12" hidden="1" x14ac:dyDescent="0.25">
      <c r="A34" s="36">
        <v>57040</v>
      </c>
      <c r="B34" s="36" t="s">
        <v>1281</v>
      </c>
      <c r="C34" s="37" t="s">
        <v>1278</v>
      </c>
      <c r="D34" s="51">
        <v>133122.41</v>
      </c>
      <c r="E34" s="51">
        <v>133122.41</v>
      </c>
      <c r="F34" s="51">
        <v>0</v>
      </c>
      <c r="G34" s="51">
        <v>0</v>
      </c>
      <c r="H34" s="51">
        <v>0</v>
      </c>
      <c r="I34" s="51">
        <v>0</v>
      </c>
      <c r="J34" t="s">
        <v>1443</v>
      </c>
      <c r="K34" t="s">
        <v>1444</v>
      </c>
      <c r="L34" t="s">
        <v>1445</v>
      </c>
    </row>
    <row r="35" spans="1:12" hidden="1" x14ac:dyDescent="0.25">
      <c r="A35" s="16">
        <v>57040</v>
      </c>
      <c r="B35" s="16" t="s">
        <v>1282</v>
      </c>
      <c r="C35" s="17" t="s">
        <v>1278</v>
      </c>
      <c r="D35" s="74">
        <v>-77.63</v>
      </c>
      <c r="E35" s="74">
        <v>-77.63</v>
      </c>
      <c r="F35" s="74">
        <v>0</v>
      </c>
      <c r="G35" s="74">
        <v>0</v>
      </c>
      <c r="H35" s="74">
        <v>0</v>
      </c>
      <c r="I35" s="74">
        <v>0</v>
      </c>
      <c r="J35" s="81"/>
      <c r="K35" t="s">
        <v>1464</v>
      </c>
      <c r="L35" s="11">
        <v>42891</v>
      </c>
    </row>
    <row r="36" spans="1:12" hidden="1" x14ac:dyDescent="0.25">
      <c r="A36" s="36">
        <v>57040</v>
      </c>
      <c r="B36" s="36" t="s">
        <v>1283</v>
      </c>
      <c r="C36" s="37" t="s">
        <v>1284</v>
      </c>
      <c r="D36" s="51">
        <v>7617.8</v>
      </c>
      <c r="E36" s="51">
        <v>7617.8</v>
      </c>
      <c r="F36" s="51">
        <v>0</v>
      </c>
      <c r="G36" s="51">
        <v>0</v>
      </c>
      <c r="H36" s="51">
        <v>0</v>
      </c>
      <c r="I36" s="51">
        <v>0</v>
      </c>
      <c r="J36" t="s">
        <v>1387</v>
      </c>
      <c r="K36" t="s">
        <v>1388</v>
      </c>
      <c r="L36" t="s">
        <v>1389</v>
      </c>
    </row>
    <row r="37" spans="1:12" hidden="1" x14ac:dyDescent="0.25">
      <c r="A37" s="36">
        <v>57040</v>
      </c>
      <c r="B37" s="36" t="s">
        <v>1285</v>
      </c>
      <c r="C37" s="37" t="s">
        <v>1284</v>
      </c>
      <c r="D37" s="51">
        <v>49787.71</v>
      </c>
      <c r="E37" s="51">
        <v>49787.71</v>
      </c>
      <c r="F37" s="51">
        <v>0</v>
      </c>
      <c r="G37" s="51">
        <v>0</v>
      </c>
      <c r="H37" s="51">
        <v>0</v>
      </c>
      <c r="I37" s="51">
        <v>0</v>
      </c>
      <c r="J37" t="s">
        <v>1387</v>
      </c>
      <c r="K37" t="s">
        <v>1388</v>
      </c>
      <c r="L37" t="s">
        <v>1389</v>
      </c>
    </row>
    <row r="38" spans="1:12" hidden="1" x14ac:dyDescent="0.25">
      <c r="A38" s="36">
        <v>57040</v>
      </c>
      <c r="B38" s="36" t="s">
        <v>1286</v>
      </c>
      <c r="C38" s="37" t="s">
        <v>1284</v>
      </c>
      <c r="D38" s="51">
        <v>668.13</v>
      </c>
      <c r="E38" s="51">
        <v>668.13</v>
      </c>
      <c r="F38" s="51">
        <v>0</v>
      </c>
      <c r="G38" s="51">
        <v>0</v>
      </c>
      <c r="H38" s="51">
        <v>0</v>
      </c>
      <c r="I38" s="51">
        <v>0</v>
      </c>
      <c r="J38" t="s">
        <v>1390</v>
      </c>
      <c r="K38" t="s">
        <v>1391</v>
      </c>
      <c r="L38" t="s">
        <v>1392</v>
      </c>
    </row>
    <row r="39" spans="1:12" hidden="1" x14ac:dyDescent="0.25">
      <c r="A39" s="36">
        <v>57040</v>
      </c>
      <c r="B39" s="36" t="s">
        <v>1287</v>
      </c>
      <c r="C39" s="37" t="s">
        <v>1284</v>
      </c>
      <c r="D39" s="51">
        <v>169.68</v>
      </c>
      <c r="E39" s="51">
        <v>169.68</v>
      </c>
      <c r="F39" s="51">
        <v>0</v>
      </c>
      <c r="G39" s="51">
        <v>0</v>
      </c>
      <c r="H39" s="51">
        <v>0</v>
      </c>
      <c r="I39" s="51">
        <v>0</v>
      </c>
      <c r="J39" t="s">
        <v>1390</v>
      </c>
      <c r="K39" t="s">
        <v>1391</v>
      </c>
      <c r="L39" t="s">
        <v>1392</v>
      </c>
    </row>
    <row r="40" spans="1:12" hidden="1" x14ac:dyDescent="0.25">
      <c r="A40" s="36">
        <v>57040</v>
      </c>
      <c r="B40" s="36" t="s">
        <v>1288</v>
      </c>
      <c r="C40" s="37" t="s">
        <v>1289</v>
      </c>
      <c r="D40" s="51">
        <v>118.84</v>
      </c>
      <c r="E40" s="51">
        <v>118.84</v>
      </c>
      <c r="F40" s="51">
        <v>0</v>
      </c>
      <c r="G40" s="51">
        <v>0</v>
      </c>
      <c r="H40" s="51">
        <v>0</v>
      </c>
      <c r="I40" s="51">
        <v>0</v>
      </c>
      <c r="J40" t="s">
        <v>1393</v>
      </c>
      <c r="K40" t="s">
        <v>1394</v>
      </c>
      <c r="L40" t="s">
        <v>1395</v>
      </c>
    </row>
    <row r="41" spans="1:12" hidden="1" x14ac:dyDescent="0.25">
      <c r="A41" s="36">
        <v>57040</v>
      </c>
      <c r="B41" s="36" t="s">
        <v>1290</v>
      </c>
      <c r="C41" s="37" t="s">
        <v>1289</v>
      </c>
      <c r="D41" s="51">
        <v>10.8</v>
      </c>
      <c r="E41" s="51">
        <v>10.8</v>
      </c>
      <c r="F41" s="51">
        <v>0</v>
      </c>
      <c r="G41" s="51">
        <v>0</v>
      </c>
      <c r="H41" s="51">
        <v>0</v>
      </c>
      <c r="I41" s="51">
        <v>0</v>
      </c>
      <c r="J41" t="s">
        <v>1393</v>
      </c>
      <c r="K41" t="s">
        <v>1394</v>
      </c>
      <c r="L41" t="s">
        <v>1395</v>
      </c>
    </row>
    <row r="42" spans="1:12" hidden="1" x14ac:dyDescent="0.25">
      <c r="A42" s="36">
        <v>57040</v>
      </c>
      <c r="B42" s="36" t="s">
        <v>1291</v>
      </c>
      <c r="C42" s="37" t="s">
        <v>1289</v>
      </c>
      <c r="D42" s="51">
        <v>103712.18</v>
      </c>
      <c r="E42" s="51">
        <v>103712.18</v>
      </c>
      <c r="F42" s="51">
        <v>0</v>
      </c>
      <c r="G42" s="51">
        <v>0</v>
      </c>
      <c r="H42" s="51">
        <v>0</v>
      </c>
      <c r="I42" s="51">
        <v>0</v>
      </c>
      <c r="J42" t="s">
        <v>1393</v>
      </c>
      <c r="K42" t="s">
        <v>1394</v>
      </c>
      <c r="L42" t="s">
        <v>1395</v>
      </c>
    </row>
    <row r="43" spans="1:12" hidden="1" x14ac:dyDescent="0.25">
      <c r="A43" s="36">
        <v>57040</v>
      </c>
      <c r="B43" s="36" t="s">
        <v>1292</v>
      </c>
      <c r="C43" s="37" t="s">
        <v>1293</v>
      </c>
      <c r="D43" s="51">
        <v>54.02</v>
      </c>
      <c r="E43" s="51">
        <v>54.02</v>
      </c>
      <c r="F43" s="51">
        <v>0</v>
      </c>
      <c r="G43" s="51">
        <v>0</v>
      </c>
      <c r="H43" s="51">
        <v>0</v>
      </c>
      <c r="I43" s="51">
        <v>0</v>
      </c>
      <c r="J43" t="s">
        <v>1396</v>
      </c>
      <c r="K43" t="s">
        <v>1397</v>
      </c>
      <c r="L43" t="s">
        <v>1398</v>
      </c>
    </row>
    <row r="44" spans="1:12" hidden="1" x14ac:dyDescent="0.25">
      <c r="A44" s="36">
        <v>57040</v>
      </c>
      <c r="B44" s="36" t="s">
        <v>1294</v>
      </c>
      <c r="C44" s="37" t="s">
        <v>1293</v>
      </c>
      <c r="D44" s="51">
        <v>849.62</v>
      </c>
      <c r="E44" s="51">
        <v>849.62</v>
      </c>
      <c r="F44" s="51">
        <v>0</v>
      </c>
      <c r="G44" s="51">
        <v>0</v>
      </c>
      <c r="H44" s="51">
        <v>0</v>
      </c>
      <c r="I44" s="51">
        <v>0</v>
      </c>
      <c r="J44" t="s">
        <v>1396</v>
      </c>
      <c r="K44" t="s">
        <v>1397</v>
      </c>
      <c r="L44" t="s">
        <v>1398</v>
      </c>
    </row>
    <row r="45" spans="1:12" hidden="1" x14ac:dyDescent="0.25">
      <c r="A45" s="16">
        <v>57040</v>
      </c>
      <c r="B45" s="16" t="s">
        <v>1295</v>
      </c>
      <c r="C45" s="17" t="s">
        <v>1293</v>
      </c>
      <c r="D45" s="74">
        <v>64520.23</v>
      </c>
      <c r="E45" s="74">
        <v>64520.23</v>
      </c>
      <c r="F45" s="74">
        <v>0</v>
      </c>
      <c r="G45" s="74">
        <v>0</v>
      </c>
      <c r="H45" s="74">
        <v>0</v>
      </c>
      <c r="I45" s="74">
        <v>0</v>
      </c>
      <c r="J45" s="81" t="s">
        <v>1396</v>
      </c>
      <c r="K45" t="s">
        <v>1397</v>
      </c>
      <c r="L45" t="s">
        <v>1398</v>
      </c>
    </row>
    <row r="46" spans="1:12" hidden="1" x14ac:dyDescent="0.25">
      <c r="A46" s="16">
        <v>57040</v>
      </c>
      <c r="B46" s="16" t="s">
        <v>1296</v>
      </c>
      <c r="C46" s="17" t="s">
        <v>1293</v>
      </c>
      <c r="D46" s="74">
        <v>3897.34</v>
      </c>
      <c r="E46" s="74">
        <v>3897.34</v>
      </c>
      <c r="F46" s="74">
        <v>0</v>
      </c>
      <c r="G46" s="74">
        <v>0</v>
      </c>
      <c r="H46" s="74">
        <v>0</v>
      </c>
      <c r="I46" s="74">
        <v>0</v>
      </c>
      <c r="J46" s="81" t="s">
        <v>1453</v>
      </c>
      <c r="K46" t="s">
        <v>1446</v>
      </c>
      <c r="L46" s="11" t="s">
        <v>1454</v>
      </c>
    </row>
    <row r="47" spans="1:12" hidden="1" x14ac:dyDescent="0.25">
      <c r="A47" s="36">
        <v>57040</v>
      </c>
      <c r="B47" s="36" t="s">
        <v>1297</v>
      </c>
      <c r="C47" s="37" t="s">
        <v>1298</v>
      </c>
      <c r="D47" s="51">
        <v>4666.12</v>
      </c>
      <c r="E47" s="51">
        <v>4666.12</v>
      </c>
      <c r="F47" s="51">
        <v>0</v>
      </c>
      <c r="G47" s="51">
        <v>0</v>
      </c>
      <c r="H47" s="51">
        <v>0</v>
      </c>
      <c r="I47" s="51">
        <v>0</v>
      </c>
      <c r="J47" t="s">
        <v>1399</v>
      </c>
      <c r="K47" t="s">
        <v>1400</v>
      </c>
      <c r="L47" t="s">
        <v>1401</v>
      </c>
    </row>
    <row r="48" spans="1:12" hidden="1" x14ac:dyDescent="0.25">
      <c r="A48" s="36">
        <v>57040</v>
      </c>
      <c r="B48" s="36" t="s">
        <v>1299</v>
      </c>
      <c r="C48" s="37" t="s">
        <v>1298</v>
      </c>
      <c r="D48" s="51">
        <v>2274.7399999999998</v>
      </c>
      <c r="E48" s="51">
        <v>2274.7399999999998</v>
      </c>
      <c r="F48" s="51">
        <v>0</v>
      </c>
      <c r="G48" s="51">
        <v>0</v>
      </c>
      <c r="H48" s="51">
        <v>0</v>
      </c>
      <c r="I48" s="51">
        <v>0</v>
      </c>
      <c r="J48" t="s">
        <v>1399</v>
      </c>
      <c r="K48" t="s">
        <v>1400</v>
      </c>
      <c r="L48" t="s">
        <v>1401</v>
      </c>
    </row>
    <row r="49" spans="1:13" hidden="1" x14ac:dyDescent="0.25">
      <c r="A49" s="36">
        <v>57040</v>
      </c>
      <c r="B49" s="36" t="s">
        <v>1300</v>
      </c>
      <c r="C49" s="37" t="s">
        <v>1298</v>
      </c>
      <c r="D49" s="51">
        <v>57981.95</v>
      </c>
      <c r="E49" s="51">
        <v>57981.95</v>
      </c>
      <c r="F49" s="51">
        <v>0</v>
      </c>
      <c r="G49" s="51">
        <v>0</v>
      </c>
      <c r="H49" s="51">
        <v>0</v>
      </c>
      <c r="I49" s="51">
        <v>0</v>
      </c>
      <c r="J49" t="s">
        <v>1399</v>
      </c>
      <c r="K49" t="s">
        <v>1400</v>
      </c>
      <c r="L49" t="s">
        <v>1401</v>
      </c>
    </row>
    <row r="50" spans="1:13" hidden="1" x14ac:dyDescent="0.25">
      <c r="A50" s="36">
        <v>57040</v>
      </c>
      <c r="B50" s="36" t="s">
        <v>1301</v>
      </c>
      <c r="C50" s="37" t="s">
        <v>1298</v>
      </c>
      <c r="D50" s="51">
        <v>146.47</v>
      </c>
      <c r="E50" s="51">
        <v>146.47</v>
      </c>
      <c r="F50" s="51">
        <v>0</v>
      </c>
      <c r="G50" s="51">
        <v>0</v>
      </c>
      <c r="H50" s="51">
        <v>0</v>
      </c>
      <c r="I50" s="51">
        <v>0</v>
      </c>
      <c r="J50" t="s">
        <v>1402</v>
      </c>
      <c r="K50" t="s">
        <v>1403</v>
      </c>
      <c r="L50" t="s">
        <v>1404</v>
      </c>
    </row>
    <row r="51" spans="1:13" hidden="1" x14ac:dyDescent="0.25">
      <c r="A51" s="36">
        <v>57040</v>
      </c>
      <c r="B51" s="36" t="s">
        <v>1302</v>
      </c>
      <c r="C51" s="37" t="s">
        <v>1303</v>
      </c>
      <c r="D51" s="51">
        <v>117356.09</v>
      </c>
      <c r="E51" s="51">
        <v>117356.09</v>
      </c>
      <c r="F51" s="51">
        <v>0</v>
      </c>
      <c r="G51" s="51">
        <v>0</v>
      </c>
      <c r="H51" s="51">
        <v>0</v>
      </c>
      <c r="I51" s="51">
        <v>0</v>
      </c>
      <c r="K51" t="s">
        <v>1461</v>
      </c>
      <c r="L51" s="11">
        <v>42866</v>
      </c>
      <c r="M51" s="11">
        <v>42913</v>
      </c>
    </row>
    <row r="52" spans="1:13" hidden="1" x14ac:dyDescent="0.25">
      <c r="A52" s="36">
        <v>57040</v>
      </c>
      <c r="B52" s="36" t="s">
        <v>1304</v>
      </c>
      <c r="C52" s="37" t="s">
        <v>1303</v>
      </c>
      <c r="D52" s="51">
        <v>5859.13</v>
      </c>
      <c r="E52" s="51">
        <v>5859.13</v>
      </c>
      <c r="F52" s="51">
        <v>0</v>
      </c>
      <c r="G52" s="51">
        <v>0</v>
      </c>
      <c r="H52" s="51">
        <v>0</v>
      </c>
      <c r="I52" s="51">
        <v>0</v>
      </c>
      <c r="J52" t="s">
        <v>1405</v>
      </c>
      <c r="K52" t="s">
        <v>1406</v>
      </c>
      <c r="L52" t="s">
        <v>1407</v>
      </c>
    </row>
    <row r="53" spans="1:13" hidden="1" x14ac:dyDescent="0.25">
      <c r="A53" s="36">
        <v>57040</v>
      </c>
      <c r="B53" s="36" t="s">
        <v>1305</v>
      </c>
      <c r="C53" s="37" t="s">
        <v>1303</v>
      </c>
      <c r="D53" s="51">
        <v>613.91</v>
      </c>
      <c r="E53" s="51">
        <v>613.91</v>
      </c>
      <c r="F53" s="51">
        <v>0</v>
      </c>
      <c r="G53" s="51">
        <v>0</v>
      </c>
      <c r="H53" s="51">
        <v>0</v>
      </c>
      <c r="I53" s="51">
        <v>0</v>
      </c>
      <c r="J53" t="s">
        <v>1405</v>
      </c>
      <c r="K53" t="s">
        <v>1406</v>
      </c>
      <c r="L53" t="s">
        <v>1407</v>
      </c>
    </row>
    <row r="54" spans="1:13" hidden="1" x14ac:dyDescent="0.25">
      <c r="A54" s="36">
        <v>57040</v>
      </c>
      <c r="B54" s="36" t="s">
        <v>1306</v>
      </c>
      <c r="C54" s="37" t="s">
        <v>1303</v>
      </c>
      <c r="D54" s="51">
        <v>20867.11</v>
      </c>
      <c r="E54" s="51">
        <v>20867.11</v>
      </c>
      <c r="F54" s="51">
        <v>0</v>
      </c>
      <c r="G54" s="51">
        <v>0</v>
      </c>
      <c r="H54" s="51">
        <v>0</v>
      </c>
      <c r="I54" s="51">
        <v>0</v>
      </c>
      <c r="J54" t="s">
        <v>1405</v>
      </c>
      <c r="K54" t="s">
        <v>1406</v>
      </c>
      <c r="L54" t="s">
        <v>1407</v>
      </c>
    </row>
    <row r="55" spans="1:13" hidden="1" x14ac:dyDescent="0.25">
      <c r="A55" s="36">
        <v>57040</v>
      </c>
      <c r="B55" s="36" t="s">
        <v>1307</v>
      </c>
      <c r="C55" s="37" t="s">
        <v>1308</v>
      </c>
      <c r="D55" s="51">
        <v>1498.14</v>
      </c>
      <c r="E55" s="51">
        <v>1498.14</v>
      </c>
      <c r="F55" s="51">
        <v>0</v>
      </c>
      <c r="G55" s="51">
        <v>0</v>
      </c>
      <c r="H55" s="51">
        <v>0</v>
      </c>
      <c r="I55" s="51">
        <v>0</v>
      </c>
      <c r="J55" t="s">
        <v>1408</v>
      </c>
      <c r="K55" t="s">
        <v>1409</v>
      </c>
      <c r="L55" t="s">
        <v>1410</v>
      </c>
    </row>
    <row r="56" spans="1:13" hidden="1" x14ac:dyDescent="0.25">
      <c r="A56" s="36">
        <v>57040</v>
      </c>
      <c r="B56" s="36" t="s">
        <v>1309</v>
      </c>
      <c r="C56" s="37" t="s">
        <v>1308</v>
      </c>
      <c r="D56" s="51">
        <v>33906.160000000003</v>
      </c>
      <c r="E56" s="51">
        <v>33906.160000000003</v>
      </c>
      <c r="F56" s="51">
        <v>0</v>
      </c>
      <c r="G56" s="51">
        <v>0</v>
      </c>
      <c r="H56" s="51">
        <v>0</v>
      </c>
      <c r="I56" s="51">
        <v>0</v>
      </c>
      <c r="J56" t="s">
        <v>1408</v>
      </c>
      <c r="K56" t="s">
        <v>1409</v>
      </c>
      <c r="L56" t="s">
        <v>1410</v>
      </c>
    </row>
    <row r="57" spans="1:13" hidden="1" x14ac:dyDescent="0.25">
      <c r="A57" s="36">
        <v>57040</v>
      </c>
      <c r="B57" s="36" t="s">
        <v>1310</v>
      </c>
      <c r="C57" s="37" t="s">
        <v>1311</v>
      </c>
      <c r="D57" s="51">
        <v>72135.23</v>
      </c>
      <c r="E57" s="51">
        <v>72135.23</v>
      </c>
      <c r="F57" s="51">
        <v>0</v>
      </c>
      <c r="G57" s="51">
        <v>0</v>
      </c>
      <c r="H57" s="51">
        <v>0</v>
      </c>
      <c r="I57" s="51">
        <v>0</v>
      </c>
      <c r="J57" t="s">
        <v>1411</v>
      </c>
      <c r="K57" t="s">
        <v>1412</v>
      </c>
      <c r="L57" t="s">
        <v>1413</v>
      </c>
    </row>
    <row r="58" spans="1:13" hidden="1" x14ac:dyDescent="0.25">
      <c r="A58" s="36">
        <v>57040</v>
      </c>
      <c r="B58" s="36" t="s">
        <v>1312</v>
      </c>
      <c r="C58" s="37" t="s">
        <v>1311</v>
      </c>
      <c r="D58" s="51">
        <v>69726.42</v>
      </c>
      <c r="E58" s="51">
        <v>69726.42</v>
      </c>
      <c r="F58" s="51">
        <v>0</v>
      </c>
      <c r="G58" s="51">
        <v>0</v>
      </c>
      <c r="H58" s="51">
        <v>0</v>
      </c>
      <c r="I58" s="51">
        <v>0</v>
      </c>
      <c r="J58" t="s">
        <v>1414</v>
      </c>
      <c r="K58" t="s">
        <v>1415</v>
      </c>
      <c r="L58" t="s">
        <v>1416</v>
      </c>
    </row>
    <row r="59" spans="1:13" hidden="1" x14ac:dyDescent="0.25">
      <c r="A59" s="36">
        <v>57040</v>
      </c>
      <c r="B59" s="36" t="s">
        <v>1313</v>
      </c>
      <c r="C59" s="37" t="s">
        <v>1311</v>
      </c>
      <c r="D59" s="51">
        <v>4357.17</v>
      </c>
      <c r="E59" s="51">
        <v>4357.17</v>
      </c>
      <c r="F59" s="51">
        <v>0</v>
      </c>
      <c r="G59" s="51">
        <v>0</v>
      </c>
      <c r="H59" s="51">
        <v>0</v>
      </c>
      <c r="I59" s="51">
        <v>0</v>
      </c>
      <c r="J59" t="s">
        <v>1414</v>
      </c>
      <c r="K59" t="s">
        <v>1415</v>
      </c>
      <c r="L59" t="s">
        <v>1416</v>
      </c>
    </row>
    <row r="60" spans="1:13" hidden="1" x14ac:dyDescent="0.25">
      <c r="A60" s="36">
        <v>57040</v>
      </c>
      <c r="B60" s="36" t="s">
        <v>1314</v>
      </c>
      <c r="C60" s="37" t="s">
        <v>1311</v>
      </c>
      <c r="D60" s="51">
        <v>8714.35</v>
      </c>
      <c r="E60" s="51">
        <v>8714.35</v>
      </c>
      <c r="F60" s="51">
        <v>0</v>
      </c>
      <c r="G60" s="51">
        <v>0</v>
      </c>
      <c r="H60" s="51">
        <v>0</v>
      </c>
      <c r="I60" s="51">
        <v>0</v>
      </c>
      <c r="J60" t="s">
        <v>1414</v>
      </c>
      <c r="K60" t="s">
        <v>1415</v>
      </c>
      <c r="L60" t="s">
        <v>1416</v>
      </c>
    </row>
    <row r="61" spans="1:13" hidden="1" x14ac:dyDescent="0.25">
      <c r="A61" s="36">
        <v>57040</v>
      </c>
      <c r="B61" s="36" t="s">
        <v>1315</v>
      </c>
      <c r="C61" s="37" t="s">
        <v>1311</v>
      </c>
      <c r="D61" s="51">
        <v>1700.44</v>
      </c>
      <c r="E61" s="51">
        <v>1700.44</v>
      </c>
      <c r="F61" s="51">
        <v>0</v>
      </c>
      <c r="G61" s="51">
        <v>0</v>
      </c>
      <c r="H61" s="51">
        <v>0</v>
      </c>
      <c r="I61" s="51">
        <v>0</v>
      </c>
      <c r="J61" t="s">
        <v>1414</v>
      </c>
      <c r="K61" t="s">
        <v>1415</v>
      </c>
      <c r="L61" t="s">
        <v>1416</v>
      </c>
    </row>
    <row r="62" spans="1:13" hidden="1" x14ac:dyDescent="0.25">
      <c r="A62" s="36">
        <v>57040</v>
      </c>
      <c r="B62" s="36" t="s">
        <v>1316</v>
      </c>
      <c r="C62" s="37" t="s">
        <v>1311</v>
      </c>
      <c r="D62" s="51">
        <v>504.84</v>
      </c>
      <c r="E62" s="51">
        <v>504.84</v>
      </c>
      <c r="F62" s="51">
        <v>0</v>
      </c>
      <c r="G62" s="51">
        <v>0</v>
      </c>
      <c r="H62" s="51">
        <v>0</v>
      </c>
      <c r="I62" s="51">
        <v>0</v>
      </c>
      <c r="J62" t="s">
        <v>1414</v>
      </c>
      <c r="K62" t="s">
        <v>1415</v>
      </c>
      <c r="L62" t="s">
        <v>1416</v>
      </c>
    </row>
    <row r="63" spans="1:13" hidden="1" x14ac:dyDescent="0.25">
      <c r="A63" s="36">
        <v>57040</v>
      </c>
      <c r="B63" s="36" t="s">
        <v>1317</v>
      </c>
      <c r="C63" s="37" t="s">
        <v>1311</v>
      </c>
      <c r="D63" s="51">
        <v>584.29</v>
      </c>
      <c r="E63" s="51">
        <v>584.29</v>
      </c>
      <c r="F63" s="51">
        <v>0</v>
      </c>
      <c r="G63" s="51">
        <v>0</v>
      </c>
      <c r="H63" s="51">
        <v>0</v>
      </c>
      <c r="I63" s="51">
        <v>0</v>
      </c>
      <c r="J63" t="s">
        <v>1414</v>
      </c>
      <c r="K63" t="s">
        <v>1415</v>
      </c>
      <c r="L63" t="s">
        <v>1416</v>
      </c>
    </row>
    <row r="64" spans="1:13" hidden="1" x14ac:dyDescent="0.25">
      <c r="A64" s="36">
        <v>57040</v>
      </c>
      <c r="B64" s="36" t="s">
        <v>1318</v>
      </c>
      <c r="C64" s="37" t="s">
        <v>1311</v>
      </c>
      <c r="D64" s="51">
        <v>6121.64</v>
      </c>
      <c r="E64" s="51">
        <v>6121.64</v>
      </c>
      <c r="F64" s="51">
        <v>0</v>
      </c>
      <c r="G64" s="51">
        <v>0</v>
      </c>
      <c r="H64" s="51">
        <v>0</v>
      </c>
      <c r="I64" s="51">
        <v>0</v>
      </c>
      <c r="J64" t="s">
        <v>1414</v>
      </c>
      <c r="K64" t="s">
        <v>1415</v>
      </c>
      <c r="L64" t="s">
        <v>1416</v>
      </c>
    </row>
    <row r="65" spans="1:12" hidden="1" x14ac:dyDescent="0.25">
      <c r="A65" s="36">
        <v>57040</v>
      </c>
      <c r="B65" s="36" t="s">
        <v>1319</v>
      </c>
      <c r="C65" s="37" t="s">
        <v>1311</v>
      </c>
      <c r="D65" s="51">
        <v>100.64</v>
      </c>
      <c r="E65" s="51">
        <v>100.64</v>
      </c>
      <c r="F65" s="51">
        <v>0</v>
      </c>
      <c r="G65" s="51">
        <v>0</v>
      </c>
      <c r="H65" s="51">
        <v>0</v>
      </c>
      <c r="I65" s="51">
        <v>0</v>
      </c>
      <c r="J65" t="s">
        <v>1417</v>
      </c>
      <c r="K65" t="s">
        <v>1418</v>
      </c>
      <c r="L65" t="s">
        <v>1419</v>
      </c>
    </row>
    <row r="66" spans="1:12" x14ac:dyDescent="0.25">
      <c r="A66" s="36">
        <v>57040</v>
      </c>
      <c r="B66" s="36" t="s">
        <v>1320</v>
      </c>
      <c r="C66" s="37" t="s">
        <v>1321</v>
      </c>
      <c r="D66" s="51">
        <v>-33733.06</v>
      </c>
      <c r="E66" s="51">
        <v>-33733.06</v>
      </c>
      <c r="F66" s="51">
        <v>0</v>
      </c>
      <c r="G66" s="51">
        <v>0</v>
      </c>
      <c r="H66" s="51">
        <v>0</v>
      </c>
      <c r="I66" s="51">
        <v>0</v>
      </c>
      <c r="K66" t="s">
        <v>1447</v>
      </c>
      <c r="L66" s="11">
        <v>42940</v>
      </c>
    </row>
    <row r="67" spans="1:12" hidden="1" x14ac:dyDescent="0.25">
      <c r="A67" s="36">
        <v>57040</v>
      </c>
      <c r="B67" s="36" t="s">
        <v>1322</v>
      </c>
      <c r="C67" s="37" t="s">
        <v>1323</v>
      </c>
      <c r="D67" s="51">
        <v>76284.66</v>
      </c>
      <c r="E67" s="51">
        <v>76284.66</v>
      </c>
      <c r="F67" s="51">
        <v>0</v>
      </c>
      <c r="G67" s="51">
        <v>0</v>
      </c>
      <c r="H67" s="51">
        <v>0</v>
      </c>
      <c r="I67" s="51">
        <v>0</v>
      </c>
      <c r="J67" s="51" t="s">
        <v>1448</v>
      </c>
      <c r="K67" t="s">
        <v>1450</v>
      </c>
      <c r="L67" s="51" t="s">
        <v>1449</v>
      </c>
    </row>
    <row r="68" spans="1:12" hidden="1" x14ac:dyDescent="0.25">
      <c r="A68" s="36">
        <v>57040</v>
      </c>
      <c r="B68" s="36" t="s">
        <v>1324</v>
      </c>
      <c r="C68" s="37" t="s">
        <v>1323</v>
      </c>
      <c r="D68" s="51">
        <v>2593.3000000000002</v>
      </c>
      <c r="E68" s="51">
        <v>2593.3000000000002</v>
      </c>
      <c r="F68" s="51">
        <v>0</v>
      </c>
      <c r="G68" s="51">
        <v>0</v>
      </c>
      <c r="H68" s="51">
        <v>0</v>
      </c>
      <c r="I68" s="51">
        <v>0</v>
      </c>
      <c r="J68" t="s">
        <v>1422</v>
      </c>
      <c r="K68" t="s">
        <v>165</v>
      </c>
      <c r="L68" t="s">
        <v>1423</v>
      </c>
    </row>
    <row r="69" spans="1:12" hidden="1" x14ac:dyDescent="0.25">
      <c r="A69" s="36">
        <v>57040</v>
      </c>
      <c r="B69" s="36" t="s">
        <v>1325</v>
      </c>
      <c r="C69" s="37" t="s">
        <v>1323</v>
      </c>
      <c r="D69" s="51">
        <v>37716.800000000003</v>
      </c>
      <c r="E69" s="51">
        <v>37716.800000000003</v>
      </c>
      <c r="F69" s="51">
        <v>0</v>
      </c>
      <c r="G69" s="51">
        <v>0</v>
      </c>
      <c r="H69" s="51">
        <v>0</v>
      </c>
      <c r="I69" s="51">
        <v>0</v>
      </c>
      <c r="J69" t="s">
        <v>1420</v>
      </c>
      <c r="K69" t="s">
        <v>162</v>
      </c>
      <c r="L69" t="s">
        <v>1421</v>
      </c>
    </row>
    <row r="70" spans="1:12" hidden="1" x14ac:dyDescent="0.25">
      <c r="A70" s="36">
        <v>57040</v>
      </c>
      <c r="B70" s="36" t="s">
        <v>1326</v>
      </c>
      <c r="C70" s="37" t="s">
        <v>1323</v>
      </c>
      <c r="D70" s="51">
        <v>3019.11</v>
      </c>
      <c r="E70" s="51">
        <v>3019.11</v>
      </c>
      <c r="F70" s="51">
        <v>0</v>
      </c>
      <c r="G70" s="51">
        <v>0</v>
      </c>
      <c r="H70" s="51">
        <v>0</v>
      </c>
      <c r="I70" s="51">
        <v>0</v>
      </c>
      <c r="J70" t="s">
        <v>1420</v>
      </c>
      <c r="K70" t="s">
        <v>162</v>
      </c>
      <c r="L70" t="s">
        <v>1421</v>
      </c>
    </row>
    <row r="71" spans="1:12" hidden="1" x14ac:dyDescent="0.25">
      <c r="A71" s="36">
        <v>57040</v>
      </c>
      <c r="B71" s="36" t="s">
        <v>1327</v>
      </c>
      <c r="C71" s="37" t="s">
        <v>1323</v>
      </c>
      <c r="D71" s="51">
        <v>923.45</v>
      </c>
      <c r="E71" s="51">
        <v>923.45</v>
      </c>
      <c r="F71" s="51">
        <v>0</v>
      </c>
      <c r="G71" s="51">
        <v>0</v>
      </c>
      <c r="H71" s="51">
        <v>0</v>
      </c>
      <c r="I71" s="51">
        <v>0</v>
      </c>
      <c r="J71" t="s">
        <v>1429</v>
      </c>
      <c r="K71" t="s">
        <v>1430</v>
      </c>
      <c r="L71" t="s">
        <v>1431</v>
      </c>
    </row>
    <row r="72" spans="1:12" hidden="1" x14ac:dyDescent="0.25">
      <c r="A72" s="16">
        <v>57040</v>
      </c>
      <c r="B72" s="16" t="s">
        <v>1328</v>
      </c>
      <c r="C72" s="17" t="s">
        <v>1323</v>
      </c>
      <c r="D72" s="74">
        <v>-605.42999999999995</v>
      </c>
      <c r="E72" s="74">
        <v>-605.42999999999995</v>
      </c>
      <c r="F72" s="74">
        <v>0</v>
      </c>
      <c r="G72" s="74">
        <v>0</v>
      </c>
      <c r="H72" s="74">
        <v>0</v>
      </c>
      <c r="I72" s="74">
        <v>0</v>
      </c>
      <c r="J72" s="81"/>
      <c r="K72" t="s">
        <v>1465</v>
      </c>
      <c r="L72" s="11">
        <v>42916</v>
      </c>
    </row>
    <row r="73" spans="1:12" hidden="1" x14ac:dyDescent="0.25">
      <c r="A73" s="16">
        <v>57040</v>
      </c>
      <c r="B73" s="16" t="s">
        <v>1329</v>
      </c>
      <c r="C73" s="17" t="s">
        <v>1323</v>
      </c>
      <c r="D73" s="74">
        <v>2340.88</v>
      </c>
      <c r="E73" s="74">
        <v>2340.88</v>
      </c>
      <c r="F73" s="74">
        <v>0</v>
      </c>
      <c r="G73" s="74">
        <v>0</v>
      </c>
      <c r="H73" s="74">
        <v>0</v>
      </c>
      <c r="I73" s="74">
        <v>0</v>
      </c>
      <c r="J73" s="81"/>
      <c r="K73" t="s">
        <v>1457</v>
      </c>
      <c r="L73" s="11">
        <v>42909</v>
      </c>
    </row>
    <row r="74" spans="1:12" hidden="1" x14ac:dyDescent="0.25">
      <c r="A74" s="16">
        <v>57040</v>
      </c>
      <c r="B74" s="16" t="s">
        <v>1330</v>
      </c>
      <c r="C74" s="17" t="s">
        <v>1331</v>
      </c>
      <c r="D74" s="74">
        <v>10526.25</v>
      </c>
      <c r="E74" s="74">
        <v>10526.25</v>
      </c>
      <c r="F74" s="74">
        <v>0</v>
      </c>
      <c r="G74" s="74">
        <v>0</v>
      </c>
      <c r="H74" s="74">
        <v>0</v>
      </c>
      <c r="I74" s="74">
        <v>0</v>
      </c>
      <c r="J74" s="81"/>
      <c r="K74" t="s">
        <v>1463</v>
      </c>
      <c r="L74" s="11">
        <v>42906</v>
      </c>
    </row>
    <row r="75" spans="1:12" hidden="1" x14ac:dyDescent="0.25">
      <c r="A75" s="36">
        <v>57040</v>
      </c>
      <c r="B75" s="36" t="s">
        <v>1332</v>
      </c>
      <c r="C75" s="37" t="s">
        <v>1331</v>
      </c>
      <c r="D75" s="51">
        <v>8902.64</v>
      </c>
      <c r="E75" s="51">
        <v>8902.64</v>
      </c>
      <c r="F75" s="51">
        <v>0</v>
      </c>
      <c r="G75" s="51">
        <v>0</v>
      </c>
      <c r="H75" s="51">
        <v>0</v>
      </c>
      <c r="I75" s="51">
        <v>0</v>
      </c>
      <c r="J75" t="s">
        <v>1424</v>
      </c>
      <c r="K75" t="s">
        <v>1425</v>
      </c>
      <c r="L75" t="s">
        <v>1426</v>
      </c>
    </row>
    <row r="76" spans="1:12" hidden="1" x14ac:dyDescent="0.25">
      <c r="A76" s="36">
        <v>57040</v>
      </c>
      <c r="B76" s="36" t="s">
        <v>1333</v>
      </c>
      <c r="C76" s="37" t="s">
        <v>1331</v>
      </c>
      <c r="D76" s="51">
        <v>62280.9</v>
      </c>
      <c r="E76" s="51">
        <v>62280.9</v>
      </c>
      <c r="F76" s="51">
        <v>0</v>
      </c>
      <c r="G76" s="51">
        <v>0</v>
      </c>
      <c r="H76" s="51">
        <v>0</v>
      </c>
      <c r="I76" s="51">
        <v>0</v>
      </c>
      <c r="J76" t="s">
        <v>1424</v>
      </c>
      <c r="K76" t="s">
        <v>1425</v>
      </c>
      <c r="L76" t="s">
        <v>1426</v>
      </c>
    </row>
    <row r="77" spans="1:12" hidden="1" x14ac:dyDescent="0.25">
      <c r="A77" s="36">
        <v>57040</v>
      </c>
      <c r="B77" s="36" t="s">
        <v>1334</v>
      </c>
      <c r="C77" s="37" t="s">
        <v>1331</v>
      </c>
      <c r="D77" s="51">
        <v>458.63</v>
      </c>
      <c r="E77" s="51">
        <v>458.63</v>
      </c>
      <c r="F77" s="51">
        <v>0</v>
      </c>
      <c r="G77" s="51">
        <v>0</v>
      </c>
      <c r="H77" s="51">
        <v>0</v>
      </c>
      <c r="I77" s="51">
        <v>0</v>
      </c>
      <c r="J77" t="s">
        <v>1424</v>
      </c>
      <c r="K77" t="s">
        <v>1425</v>
      </c>
      <c r="L77" t="s">
        <v>1426</v>
      </c>
    </row>
    <row r="78" spans="1:12" hidden="1" x14ac:dyDescent="0.25">
      <c r="A78" s="36">
        <v>57040</v>
      </c>
      <c r="B78" s="36" t="s">
        <v>1335</v>
      </c>
      <c r="C78" s="37" t="s">
        <v>1331</v>
      </c>
      <c r="D78" s="51">
        <v>76.430000000000007</v>
      </c>
      <c r="E78" s="51">
        <v>76.430000000000007</v>
      </c>
      <c r="F78" s="51">
        <v>0</v>
      </c>
      <c r="G78" s="51">
        <v>0</v>
      </c>
      <c r="H78" s="51">
        <v>0</v>
      </c>
      <c r="I78" s="51">
        <v>0</v>
      </c>
      <c r="J78" t="s">
        <v>1427</v>
      </c>
      <c r="K78" t="s">
        <v>373</v>
      </c>
      <c r="L78" t="s">
        <v>1428</v>
      </c>
    </row>
    <row r="79" spans="1:12" hidden="1" x14ac:dyDescent="0.25">
      <c r="A79" s="36">
        <v>57040</v>
      </c>
      <c r="B79" s="36" t="s">
        <v>1336</v>
      </c>
      <c r="C79" s="37" t="s">
        <v>1337</v>
      </c>
      <c r="D79" s="51">
        <v>19932.759999999998</v>
      </c>
      <c r="E79" s="51">
        <v>19932.759999999998</v>
      </c>
      <c r="F79" s="51">
        <v>0</v>
      </c>
      <c r="G79" s="51">
        <v>0</v>
      </c>
      <c r="H79" s="51">
        <v>0</v>
      </c>
      <c r="I79" s="51">
        <v>0</v>
      </c>
      <c r="J79" t="s">
        <v>1435</v>
      </c>
      <c r="L79" t="s">
        <v>1436</v>
      </c>
    </row>
    <row r="80" spans="1:12" hidden="1" x14ac:dyDescent="0.25">
      <c r="A80" s="36">
        <v>57040</v>
      </c>
      <c r="B80" s="36" t="s">
        <v>1338</v>
      </c>
      <c r="C80" s="37" t="s">
        <v>1337</v>
      </c>
      <c r="D80" s="51">
        <v>82990.03</v>
      </c>
      <c r="E80" s="51">
        <v>82990.03</v>
      </c>
      <c r="F80" s="51">
        <v>0</v>
      </c>
      <c r="G80" s="51">
        <v>0</v>
      </c>
      <c r="H80" s="51">
        <v>0</v>
      </c>
      <c r="I80" s="51">
        <v>0</v>
      </c>
      <c r="J80" t="s">
        <v>1435</v>
      </c>
      <c r="L80" t="s">
        <v>1436</v>
      </c>
    </row>
    <row r="81" spans="1:14" hidden="1" x14ac:dyDescent="0.25">
      <c r="A81" s="36">
        <v>57040</v>
      </c>
      <c r="B81" s="36" t="s">
        <v>1339</v>
      </c>
      <c r="C81" s="37" t="s">
        <v>1337</v>
      </c>
      <c r="D81" s="51">
        <v>6061.82</v>
      </c>
      <c r="E81" s="51">
        <v>6061.82</v>
      </c>
      <c r="F81" s="51">
        <v>0</v>
      </c>
      <c r="G81" s="51">
        <v>0</v>
      </c>
      <c r="H81" s="51">
        <v>0</v>
      </c>
      <c r="I81" s="51">
        <v>0</v>
      </c>
      <c r="J81" t="s">
        <v>1435</v>
      </c>
      <c r="L81" t="s">
        <v>1436</v>
      </c>
    </row>
    <row r="82" spans="1:14" hidden="1" x14ac:dyDescent="0.25">
      <c r="A82" s="36">
        <v>57040</v>
      </c>
      <c r="B82" s="36" t="s">
        <v>1340</v>
      </c>
      <c r="C82" s="37" t="s">
        <v>1337</v>
      </c>
      <c r="D82" s="51">
        <v>2874.63</v>
      </c>
      <c r="E82" s="51">
        <v>2874.63</v>
      </c>
      <c r="F82" s="51">
        <v>0</v>
      </c>
      <c r="G82" s="51">
        <v>0</v>
      </c>
      <c r="H82" s="51">
        <v>0</v>
      </c>
      <c r="I82" s="51">
        <v>0</v>
      </c>
      <c r="J82" t="s">
        <v>1435</v>
      </c>
      <c r="L82" t="s">
        <v>1436</v>
      </c>
    </row>
    <row r="83" spans="1:14" hidden="1" x14ac:dyDescent="0.25">
      <c r="A83" s="36">
        <v>57040</v>
      </c>
      <c r="B83" s="36" t="s">
        <v>1341</v>
      </c>
      <c r="C83" s="37" t="s">
        <v>1337</v>
      </c>
      <c r="D83" s="51">
        <v>810.4</v>
      </c>
      <c r="E83" s="51">
        <v>810.4</v>
      </c>
      <c r="F83" s="51">
        <v>0</v>
      </c>
      <c r="G83" s="51">
        <v>0</v>
      </c>
      <c r="H83" s="51">
        <v>0</v>
      </c>
      <c r="I83" s="51">
        <v>0</v>
      </c>
      <c r="J83" t="s">
        <v>1435</v>
      </c>
      <c r="L83" t="s">
        <v>1436</v>
      </c>
    </row>
    <row r="84" spans="1:14" hidden="1" x14ac:dyDescent="0.25">
      <c r="A84" s="16">
        <v>57040</v>
      </c>
      <c r="B84" s="16" t="s">
        <v>1342</v>
      </c>
      <c r="C84" s="17" t="s">
        <v>1343</v>
      </c>
      <c r="D84" s="74">
        <v>142841.19</v>
      </c>
      <c r="E84" s="74">
        <v>142841.19</v>
      </c>
      <c r="F84" s="74">
        <v>0</v>
      </c>
      <c r="G84" s="74">
        <v>0</v>
      </c>
      <c r="H84" s="74">
        <v>0</v>
      </c>
      <c r="I84" s="74">
        <v>0</v>
      </c>
      <c r="J84" s="81"/>
      <c r="K84" t="s">
        <v>1462</v>
      </c>
      <c r="L84" s="11">
        <v>42928</v>
      </c>
      <c r="N84">
        <f>6182*72</f>
        <v>445104</v>
      </c>
    </row>
    <row r="85" spans="1:14" hidden="1" x14ac:dyDescent="0.25">
      <c r="A85" s="36">
        <v>57040</v>
      </c>
      <c r="B85" s="36" t="s">
        <v>1344</v>
      </c>
      <c r="C85" s="37" t="s">
        <v>1343</v>
      </c>
      <c r="D85" s="51">
        <v>1512.76</v>
      </c>
      <c r="E85" s="51">
        <v>1512.76</v>
      </c>
      <c r="F85" s="51">
        <v>0</v>
      </c>
      <c r="G85" s="51">
        <v>0</v>
      </c>
      <c r="H85" s="51">
        <v>0</v>
      </c>
      <c r="I85" s="51">
        <v>0</v>
      </c>
      <c r="J85" t="s">
        <v>1432</v>
      </c>
      <c r="K85" t="s">
        <v>1433</v>
      </c>
      <c r="L85" t="s">
        <v>1434</v>
      </c>
    </row>
    <row r="86" spans="1:14" hidden="1" x14ac:dyDescent="0.25">
      <c r="A86" s="36">
        <v>57040</v>
      </c>
      <c r="B86" s="36" t="s">
        <v>1345</v>
      </c>
      <c r="C86" s="37" t="s">
        <v>1343</v>
      </c>
      <c r="D86" s="51">
        <v>28781.85</v>
      </c>
      <c r="E86" s="51">
        <v>28781.85</v>
      </c>
      <c r="F86" s="51">
        <v>0</v>
      </c>
      <c r="G86" s="51">
        <v>0</v>
      </c>
      <c r="H86" s="51">
        <v>0</v>
      </c>
      <c r="I86" s="51">
        <v>0</v>
      </c>
      <c r="J86" t="s">
        <v>1432</v>
      </c>
      <c r="K86" t="s">
        <v>1433</v>
      </c>
      <c r="L86" t="s">
        <v>1434</v>
      </c>
    </row>
    <row r="87" spans="1:14" hidden="1" x14ac:dyDescent="0.25">
      <c r="A87" s="36">
        <v>57040</v>
      </c>
      <c r="B87" s="36" t="s">
        <v>1346</v>
      </c>
      <c r="C87" s="37" t="s">
        <v>1347</v>
      </c>
      <c r="D87" s="51">
        <v>12395.44</v>
      </c>
      <c r="E87" s="51">
        <v>12395.44</v>
      </c>
      <c r="F87" s="51">
        <v>0</v>
      </c>
      <c r="G87" s="51">
        <v>0</v>
      </c>
      <c r="H87" s="51">
        <v>0</v>
      </c>
      <c r="I87" s="51">
        <v>0</v>
      </c>
      <c r="J87" t="s">
        <v>1455</v>
      </c>
      <c r="K87" t="s">
        <v>1451</v>
      </c>
      <c r="L87" s="11" t="s">
        <v>1456</v>
      </c>
    </row>
    <row r="88" spans="1:14" x14ac:dyDescent="0.25">
      <c r="A88" s="36">
        <v>57040</v>
      </c>
      <c r="B88" s="36" t="s">
        <v>1348</v>
      </c>
      <c r="C88" s="37" t="s">
        <v>1349</v>
      </c>
      <c r="D88" s="51">
        <v>-126078.36</v>
      </c>
      <c r="E88" s="51">
        <v>-126078.36</v>
      </c>
      <c r="F88" s="51">
        <v>0</v>
      </c>
      <c r="G88" s="51">
        <v>0</v>
      </c>
      <c r="H88" s="51">
        <v>0</v>
      </c>
      <c r="I88" s="51">
        <v>0</v>
      </c>
      <c r="K88" t="s">
        <v>603</v>
      </c>
      <c r="L88" s="11">
        <v>42947</v>
      </c>
    </row>
    <row r="89" spans="1:14" hidden="1" x14ac:dyDescent="0.25">
      <c r="A89" s="36">
        <v>57040</v>
      </c>
      <c r="B89" s="36" t="s">
        <v>1350</v>
      </c>
      <c r="C89" s="37" t="s">
        <v>1351</v>
      </c>
      <c r="D89" s="51">
        <v>31286.87</v>
      </c>
      <c r="E89" s="51">
        <v>31286.87</v>
      </c>
      <c r="F89" s="51">
        <v>0</v>
      </c>
      <c r="G89" s="51">
        <v>0</v>
      </c>
      <c r="H89" s="51">
        <v>0</v>
      </c>
      <c r="I89" s="51">
        <v>0</v>
      </c>
      <c r="J89" t="s">
        <v>1437</v>
      </c>
      <c r="K89" t="s">
        <v>1438</v>
      </c>
      <c r="L89" t="s">
        <v>1439</v>
      </c>
    </row>
    <row r="90" spans="1:14" hidden="1" x14ac:dyDescent="0.25">
      <c r="A90" s="36">
        <v>57040</v>
      </c>
      <c r="B90" s="36" t="s">
        <v>1352</v>
      </c>
      <c r="C90" s="37" t="s">
        <v>1351</v>
      </c>
      <c r="D90" s="51">
        <v>540.27</v>
      </c>
      <c r="E90" s="51">
        <v>540.27</v>
      </c>
      <c r="F90" s="51">
        <v>0</v>
      </c>
      <c r="G90" s="51">
        <v>0</v>
      </c>
      <c r="H90" s="51">
        <v>0</v>
      </c>
      <c r="I90" s="51">
        <v>0</v>
      </c>
      <c r="J90" t="s">
        <v>1440</v>
      </c>
      <c r="K90" t="s">
        <v>1441</v>
      </c>
      <c r="L90" t="s">
        <v>1442</v>
      </c>
    </row>
    <row r="91" spans="1:14" hidden="1" x14ac:dyDescent="0.25">
      <c r="A91" s="36">
        <v>57040</v>
      </c>
      <c r="B91" s="36" t="s">
        <v>1353</v>
      </c>
      <c r="C91" s="37" t="s">
        <v>1351</v>
      </c>
      <c r="D91" s="51">
        <v>540.27</v>
      </c>
      <c r="E91" s="51">
        <v>540.27</v>
      </c>
      <c r="F91" s="51">
        <v>0</v>
      </c>
      <c r="G91" s="51">
        <v>0</v>
      </c>
      <c r="H91" s="51">
        <v>0</v>
      </c>
      <c r="I91" s="51">
        <v>0</v>
      </c>
      <c r="J91" t="s">
        <v>1440</v>
      </c>
      <c r="K91" t="s">
        <v>1441</v>
      </c>
      <c r="L91" t="s">
        <v>1442</v>
      </c>
    </row>
    <row r="92" spans="1:14" hidden="1" x14ac:dyDescent="0.25">
      <c r="A92" s="36">
        <v>57040</v>
      </c>
      <c r="B92" s="36" t="s">
        <v>1354</v>
      </c>
      <c r="C92" s="37" t="s">
        <v>1351</v>
      </c>
      <c r="D92" s="51">
        <v>3260.41</v>
      </c>
      <c r="E92" s="51">
        <v>3260.41</v>
      </c>
      <c r="F92" s="51">
        <v>0</v>
      </c>
      <c r="G92" s="51">
        <v>0</v>
      </c>
      <c r="H92" s="51">
        <v>0</v>
      </c>
      <c r="I92" s="51">
        <v>0</v>
      </c>
      <c r="J92" t="s">
        <v>1440</v>
      </c>
      <c r="K92" t="s">
        <v>1441</v>
      </c>
      <c r="L92" t="s">
        <v>1442</v>
      </c>
    </row>
    <row r="93" spans="1:14" hidden="1" x14ac:dyDescent="0.25">
      <c r="A93" s="36">
        <v>57040</v>
      </c>
      <c r="B93" s="36" t="s">
        <v>1355</v>
      </c>
      <c r="C93" s="37" t="s">
        <v>1351</v>
      </c>
      <c r="D93" s="51">
        <v>88234.79</v>
      </c>
      <c r="E93" s="51">
        <v>88234.79</v>
      </c>
      <c r="F93" s="51">
        <v>0</v>
      </c>
      <c r="G93" s="51">
        <v>0</v>
      </c>
      <c r="H93" s="51">
        <v>0</v>
      </c>
      <c r="I93" s="51">
        <v>0</v>
      </c>
      <c r="J93" t="s">
        <v>1440</v>
      </c>
      <c r="K93" t="s">
        <v>1441</v>
      </c>
      <c r="L93" t="s">
        <v>1442</v>
      </c>
    </row>
    <row r="94" spans="1:14" hidden="1" x14ac:dyDescent="0.25">
      <c r="A94" s="36">
        <v>57040</v>
      </c>
      <c r="B94" s="36" t="s">
        <v>1356</v>
      </c>
      <c r="C94" s="37" t="s">
        <v>1351</v>
      </c>
      <c r="D94" s="51">
        <v>6960</v>
      </c>
      <c r="E94" s="51">
        <v>6960</v>
      </c>
      <c r="F94" s="51">
        <v>0</v>
      </c>
      <c r="G94" s="51">
        <v>0</v>
      </c>
      <c r="H94" s="51">
        <v>0</v>
      </c>
      <c r="I94" s="51">
        <v>0</v>
      </c>
      <c r="K94" t="s">
        <v>1359</v>
      </c>
      <c r="L94" s="11">
        <v>42947</v>
      </c>
    </row>
    <row r="95" spans="1:14" hidden="1" x14ac:dyDescent="0.25">
      <c r="A95" s="36">
        <v>57040</v>
      </c>
      <c r="B95" s="36" t="s">
        <v>1357</v>
      </c>
      <c r="C95" s="37" t="s">
        <v>1351</v>
      </c>
      <c r="D95" s="51">
        <v>8932</v>
      </c>
      <c r="E95" s="51">
        <v>8932</v>
      </c>
      <c r="F95" s="51">
        <v>0</v>
      </c>
      <c r="G95" s="51">
        <v>0</v>
      </c>
      <c r="H95" s="51">
        <v>0</v>
      </c>
      <c r="I95" s="51">
        <v>0</v>
      </c>
      <c r="K95" t="s">
        <v>1361</v>
      </c>
      <c r="L95" s="11">
        <v>42947</v>
      </c>
    </row>
    <row r="96" spans="1:14" hidden="1" x14ac:dyDescent="0.25">
      <c r="A96" s="36">
        <v>57040</v>
      </c>
      <c r="B96" s="36" t="s">
        <v>1358</v>
      </c>
      <c r="C96" s="37" t="s">
        <v>1351</v>
      </c>
      <c r="D96" s="51">
        <v>7162.68</v>
      </c>
      <c r="E96" s="51">
        <v>7162.68</v>
      </c>
      <c r="F96" s="51">
        <v>0</v>
      </c>
      <c r="G96" s="51">
        <v>0</v>
      </c>
      <c r="H96" s="51">
        <v>0</v>
      </c>
      <c r="I96" s="51">
        <v>0</v>
      </c>
      <c r="K96" t="s">
        <v>1360</v>
      </c>
      <c r="L96" s="11">
        <v>42947</v>
      </c>
    </row>
    <row r="97" spans="1:9" x14ac:dyDescent="0.25">
      <c r="A97" s="39"/>
      <c r="B97" s="39"/>
      <c r="C97" s="39"/>
      <c r="D97" s="39"/>
      <c r="E97" s="39"/>
      <c r="F97" s="39"/>
      <c r="G97" s="39"/>
      <c r="H97" s="39"/>
      <c r="I97" s="39"/>
    </row>
  </sheetData>
  <autoFilter ref="A10:I96">
    <filterColumn colId="1">
      <customFilters>
        <customFilter val="*W*"/>
      </customFilters>
    </filterColumn>
  </autoFilter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76" workbookViewId="0">
      <selection activeCell="F96" sqref="F96"/>
    </sheetView>
  </sheetViews>
  <sheetFormatPr baseColWidth="10" defaultRowHeight="15" x14ac:dyDescent="0.25"/>
  <cols>
    <col min="4" max="4" width="14.42578125" bestFit="1" customWidth="1"/>
    <col min="10" max="10" width="13.85546875" bestFit="1" customWidth="1"/>
    <col min="15" max="15" width="11.5703125" bestFit="1" customWidth="1"/>
  </cols>
  <sheetData>
    <row r="1" spans="1:15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5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5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5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5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15" x14ac:dyDescent="0.25">
      <c r="A6" s="23" t="s">
        <v>1466</v>
      </c>
      <c r="B6" s="22"/>
      <c r="C6" s="22"/>
      <c r="D6" s="22"/>
      <c r="E6" s="22"/>
      <c r="F6" s="22"/>
      <c r="G6" s="22"/>
      <c r="H6" s="22"/>
      <c r="I6" s="22"/>
    </row>
    <row r="7" spans="1:15" x14ac:dyDescent="0.25">
      <c r="A7" s="22"/>
      <c r="B7" s="22"/>
      <c r="C7" s="22"/>
      <c r="D7" s="35">
        <f>SUM(D10:D1551)</f>
        <v>1675590.8699999999</v>
      </c>
      <c r="E7" s="25" t="s">
        <v>1</v>
      </c>
      <c r="F7" s="22"/>
      <c r="G7" s="22"/>
      <c r="H7" s="22"/>
      <c r="I7" s="22"/>
    </row>
    <row r="8" spans="1:15" x14ac:dyDescent="0.25">
      <c r="A8" s="26" t="s">
        <v>2</v>
      </c>
      <c r="B8" s="26" t="s">
        <v>2</v>
      </c>
      <c r="C8" s="26" t="s">
        <v>3</v>
      </c>
      <c r="D8" s="26" t="s">
        <v>4</v>
      </c>
      <c r="E8" s="26"/>
      <c r="F8" s="26"/>
      <c r="G8" s="26"/>
      <c r="H8" s="26"/>
      <c r="I8" s="26"/>
    </row>
    <row r="9" spans="1:15" x14ac:dyDescent="0.25">
      <c r="A9" s="26" t="s">
        <v>5</v>
      </c>
      <c r="B9" s="26" t="s">
        <v>3</v>
      </c>
      <c r="C9" s="26" t="s">
        <v>6</v>
      </c>
      <c r="D9" s="26" t="s">
        <v>7</v>
      </c>
      <c r="E9" s="26" t="s">
        <v>8</v>
      </c>
      <c r="F9" s="26" t="s">
        <v>9</v>
      </c>
      <c r="G9" s="26" t="s">
        <v>10</v>
      </c>
      <c r="H9" s="26" t="s">
        <v>11</v>
      </c>
      <c r="I9" s="26" t="s">
        <v>12</v>
      </c>
      <c r="M9" s="56" t="s">
        <v>1110</v>
      </c>
      <c r="N9" s="56" t="s">
        <v>1111</v>
      </c>
      <c r="O9" s="56" t="s">
        <v>1115</v>
      </c>
    </row>
    <row r="10" spans="1:15" x14ac:dyDescent="0.25">
      <c r="A10" s="36">
        <v>57040</v>
      </c>
      <c r="B10" s="36" t="s">
        <v>1467</v>
      </c>
      <c r="C10" s="37" t="s">
        <v>1468</v>
      </c>
      <c r="D10" s="38">
        <v>96.05</v>
      </c>
      <c r="E10" s="38">
        <v>96.05</v>
      </c>
      <c r="F10" s="38">
        <v>0</v>
      </c>
      <c r="G10" s="38">
        <v>0</v>
      </c>
      <c r="H10" s="38">
        <v>0</v>
      </c>
      <c r="I10" s="38">
        <v>0</v>
      </c>
      <c r="J10" t="s">
        <v>1591</v>
      </c>
      <c r="K10" t="s">
        <v>1592</v>
      </c>
      <c r="L10" t="s">
        <v>1593</v>
      </c>
    </row>
    <row r="11" spans="1:15" x14ac:dyDescent="0.25">
      <c r="A11" s="36">
        <v>57040</v>
      </c>
      <c r="B11" s="36" t="s">
        <v>1469</v>
      </c>
      <c r="C11" s="37" t="s">
        <v>1468</v>
      </c>
      <c r="D11" s="38">
        <v>1883.74</v>
      </c>
      <c r="E11" s="38">
        <v>1883.74</v>
      </c>
      <c r="F11" s="38">
        <v>0</v>
      </c>
      <c r="G11" s="38">
        <v>0</v>
      </c>
      <c r="H11" s="38">
        <v>0</v>
      </c>
      <c r="I11" s="38">
        <v>0</v>
      </c>
      <c r="J11" t="s">
        <v>1591</v>
      </c>
      <c r="K11" t="s">
        <v>1592</v>
      </c>
      <c r="L11" t="s">
        <v>1593</v>
      </c>
    </row>
    <row r="12" spans="1:15" x14ac:dyDescent="0.25">
      <c r="A12" s="36">
        <v>57040</v>
      </c>
      <c r="B12" s="36" t="s">
        <v>1470</v>
      </c>
      <c r="C12" s="37" t="s">
        <v>1468</v>
      </c>
      <c r="D12" s="38">
        <v>503.85</v>
      </c>
      <c r="E12" s="38">
        <v>503.85</v>
      </c>
      <c r="F12" s="38">
        <v>0</v>
      </c>
      <c r="G12" s="38">
        <v>0</v>
      </c>
      <c r="H12" s="38">
        <v>0</v>
      </c>
      <c r="I12" s="38">
        <v>0</v>
      </c>
      <c r="J12" t="s">
        <v>1591</v>
      </c>
      <c r="K12" t="s">
        <v>1592</v>
      </c>
      <c r="L12" t="s">
        <v>1593</v>
      </c>
    </row>
    <row r="13" spans="1:15" x14ac:dyDescent="0.25">
      <c r="A13" s="36">
        <v>57040</v>
      </c>
      <c r="B13" s="36" t="s">
        <v>1471</v>
      </c>
      <c r="C13" s="37" t="s">
        <v>1468</v>
      </c>
      <c r="D13" s="38">
        <v>466.03</v>
      </c>
      <c r="E13" s="38">
        <v>466.03</v>
      </c>
      <c r="F13" s="38">
        <v>0</v>
      </c>
      <c r="G13" s="38">
        <v>0</v>
      </c>
      <c r="H13" s="38">
        <v>0</v>
      </c>
      <c r="I13" s="38">
        <v>0</v>
      </c>
      <c r="J13" t="s">
        <v>1591</v>
      </c>
      <c r="K13" t="s">
        <v>1592</v>
      </c>
      <c r="L13" t="s">
        <v>1593</v>
      </c>
    </row>
    <row r="14" spans="1:15" x14ac:dyDescent="0.25">
      <c r="A14" s="36">
        <v>57040</v>
      </c>
      <c r="B14" s="36" t="s">
        <v>1472</v>
      </c>
      <c r="C14" s="37" t="s">
        <v>1468</v>
      </c>
      <c r="D14" s="38">
        <v>34876.22</v>
      </c>
      <c r="E14" s="38">
        <v>34876.22</v>
      </c>
      <c r="F14" s="38">
        <v>0</v>
      </c>
      <c r="G14" s="38">
        <v>0</v>
      </c>
      <c r="H14" s="38">
        <v>0</v>
      </c>
      <c r="I14" s="38">
        <v>0</v>
      </c>
      <c r="J14" t="s">
        <v>1591</v>
      </c>
      <c r="K14" t="s">
        <v>1592</v>
      </c>
      <c r="L14" t="s">
        <v>1593</v>
      </c>
    </row>
    <row r="15" spans="1:15" x14ac:dyDescent="0.25">
      <c r="A15" s="36">
        <v>57040</v>
      </c>
      <c r="B15" s="36" t="s">
        <v>1473</v>
      </c>
      <c r="C15" s="37" t="s">
        <v>1468</v>
      </c>
      <c r="D15" s="38">
        <v>76.63</v>
      </c>
      <c r="E15" s="38">
        <v>76.63</v>
      </c>
      <c r="F15" s="38">
        <v>0</v>
      </c>
      <c r="G15" s="38">
        <v>0</v>
      </c>
      <c r="H15" s="38">
        <v>0</v>
      </c>
      <c r="I15" s="38">
        <v>0</v>
      </c>
      <c r="J15" t="s">
        <v>1591</v>
      </c>
      <c r="K15" t="s">
        <v>1592</v>
      </c>
      <c r="L15" t="s">
        <v>1593</v>
      </c>
    </row>
    <row r="16" spans="1:15" x14ac:dyDescent="0.25">
      <c r="A16" s="36">
        <v>57040</v>
      </c>
      <c r="B16" s="36" t="s">
        <v>1474</v>
      </c>
      <c r="C16" s="37" t="s">
        <v>1475</v>
      </c>
      <c r="D16" s="38">
        <v>5937.34</v>
      </c>
      <c r="E16" s="38">
        <v>5937.34</v>
      </c>
      <c r="F16" s="38">
        <v>0</v>
      </c>
      <c r="G16" s="38">
        <v>0</v>
      </c>
      <c r="H16" s="38">
        <v>0</v>
      </c>
      <c r="I16" s="38">
        <v>0</v>
      </c>
      <c r="J16" t="s">
        <v>1594</v>
      </c>
      <c r="K16" t="s">
        <v>1595</v>
      </c>
      <c r="L16" t="s">
        <v>1596</v>
      </c>
    </row>
    <row r="17" spans="1:15" x14ac:dyDescent="0.25">
      <c r="A17" s="36">
        <v>57040</v>
      </c>
      <c r="B17" s="36" t="s">
        <v>1476</v>
      </c>
      <c r="C17" s="37" t="s">
        <v>1475</v>
      </c>
      <c r="D17" s="38">
        <v>55505.66</v>
      </c>
      <c r="E17" s="38">
        <v>55505.66</v>
      </c>
      <c r="F17" s="38">
        <v>0</v>
      </c>
      <c r="G17" s="38">
        <v>0</v>
      </c>
      <c r="H17" s="38">
        <v>0</v>
      </c>
      <c r="I17" s="38">
        <v>0</v>
      </c>
      <c r="J17" t="s">
        <v>1594</v>
      </c>
      <c r="K17" t="s">
        <v>1595</v>
      </c>
      <c r="L17" t="s">
        <v>1596</v>
      </c>
    </row>
    <row r="18" spans="1:15" x14ac:dyDescent="0.25">
      <c r="A18" s="36">
        <v>57040</v>
      </c>
      <c r="B18" s="36" t="s">
        <v>1477</v>
      </c>
      <c r="C18" s="37" t="s">
        <v>1475</v>
      </c>
      <c r="D18" s="38">
        <v>161.27000000000001</v>
      </c>
      <c r="E18" s="38">
        <v>161.27000000000001</v>
      </c>
      <c r="F18" s="38">
        <v>0</v>
      </c>
      <c r="G18" s="38">
        <v>0</v>
      </c>
      <c r="H18" s="38">
        <v>0</v>
      </c>
      <c r="I18" s="38">
        <v>0</v>
      </c>
      <c r="J18" t="s">
        <v>1594</v>
      </c>
      <c r="K18" t="s">
        <v>1595</v>
      </c>
      <c r="L18" t="s">
        <v>1596</v>
      </c>
    </row>
    <row r="19" spans="1:15" x14ac:dyDescent="0.25">
      <c r="A19" s="36">
        <v>57040</v>
      </c>
      <c r="B19" s="36" t="s">
        <v>1478</v>
      </c>
      <c r="C19" s="37" t="s">
        <v>1479</v>
      </c>
      <c r="D19" s="38">
        <v>1122.96</v>
      </c>
      <c r="E19" s="38">
        <v>1122.96</v>
      </c>
      <c r="F19" s="38">
        <v>0</v>
      </c>
      <c r="G19" s="38">
        <v>0</v>
      </c>
      <c r="H19" s="38">
        <v>0</v>
      </c>
      <c r="I19" s="38">
        <v>0</v>
      </c>
      <c r="J19" t="s">
        <v>1597</v>
      </c>
      <c r="K19" t="s">
        <v>1598</v>
      </c>
      <c r="L19" t="s">
        <v>1599</v>
      </c>
    </row>
    <row r="20" spans="1:15" x14ac:dyDescent="0.25">
      <c r="A20" s="36">
        <v>57040</v>
      </c>
      <c r="B20" s="36" t="s">
        <v>1480</v>
      </c>
      <c r="C20" s="37" t="s">
        <v>1479</v>
      </c>
      <c r="D20" s="38">
        <v>144418.19</v>
      </c>
      <c r="E20" s="38">
        <v>144418.19</v>
      </c>
      <c r="F20" s="38">
        <v>0</v>
      </c>
      <c r="G20" s="38">
        <v>0</v>
      </c>
      <c r="H20" s="38">
        <v>0</v>
      </c>
      <c r="I20" s="38">
        <v>0</v>
      </c>
      <c r="J20" t="s">
        <v>1597</v>
      </c>
      <c r="K20" t="s">
        <v>1598</v>
      </c>
      <c r="L20" t="s">
        <v>1599</v>
      </c>
    </row>
    <row r="21" spans="1:15" x14ac:dyDescent="0.25">
      <c r="A21" s="36">
        <v>57040</v>
      </c>
      <c r="B21" s="36" t="s">
        <v>1481</v>
      </c>
      <c r="C21" s="37" t="s">
        <v>1479</v>
      </c>
      <c r="D21" s="38">
        <v>258.73</v>
      </c>
      <c r="E21" s="38">
        <v>258.73</v>
      </c>
      <c r="F21" s="38">
        <v>0</v>
      </c>
      <c r="G21" s="38">
        <v>0</v>
      </c>
      <c r="H21" s="38">
        <v>0</v>
      </c>
      <c r="I21" s="38">
        <v>0</v>
      </c>
      <c r="J21" t="s">
        <v>1600</v>
      </c>
      <c r="K21" t="s">
        <v>1601</v>
      </c>
      <c r="L21" t="s">
        <v>1602</v>
      </c>
    </row>
    <row r="22" spans="1:15" x14ac:dyDescent="0.25">
      <c r="A22" s="36">
        <v>57040</v>
      </c>
      <c r="B22" s="36" t="s">
        <v>1482</v>
      </c>
      <c r="C22" s="37" t="s">
        <v>1479</v>
      </c>
      <c r="D22" s="38">
        <v>1301.04</v>
      </c>
      <c r="E22" s="38">
        <v>1301.04</v>
      </c>
      <c r="F22" s="38">
        <v>0</v>
      </c>
      <c r="G22" s="38">
        <v>0</v>
      </c>
      <c r="H22" s="38">
        <v>0</v>
      </c>
      <c r="I22" s="38">
        <v>0</v>
      </c>
      <c r="J22" t="s">
        <v>1600</v>
      </c>
      <c r="K22" t="s">
        <v>1601</v>
      </c>
      <c r="L22" t="s">
        <v>1602</v>
      </c>
    </row>
    <row r="23" spans="1:15" x14ac:dyDescent="0.25">
      <c r="A23" s="36">
        <v>57040</v>
      </c>
      <c r="B23" s="36" t="s">
        <v>1483</v>
      </c>
      <c r="C23" s="37" t="s">
        <v>1479</v>
      </c>
      <c r="D23" s="38">
        <v>37075.94</v>
      </c>
      <c r="E23" s="38">
        <v>37075.94</v>
      </c>
      <c r="F23" s="38">
        <v>0</v>
      </c>
      <c r="G23" s="38">
        <v>0</v>
      </c>
      <c r="H23" s="38">
        <v>0</v>
      </c>
      <c r="I23" s="38">
        <v>0</v>
      </c>
      <c r="J23" t="s">
        <v>1600</v>
      </c>
      <c r="K23" t="s">
        <v>1601</v>
      </c>
      <c r="L23" t="s">
        <v>1602</v>
      </c>
    </row>
    <row r="24" spans="1:15" x14ac:dyDescent="0.25">
      <c r="A24" s="36">
        <v>57040</v>
      </c>
      <c r="B24" s="36" t="s">
        <v>1484</v>
      </c>
      <c r="C24" s="37" t="s">
        <v>1479</v>
      </c>
      <c r="D24" s="38">
        <v>20.010000000000002</v>
      </c>
      <c r="E24" s="38">
        <v>20.010000000000002</v>
      </c>
      <c r="F24" s="38">
        <v>0</v>
      </c>
      <c r="G24" s="38">
        <v>0</v>
      </c>
      <c r="H24" s="38">
        <v>0</v>
      </c>
      <c r="I24" s="38">
        <v>0</v>
      </c>
      <c r="J24" t="s">
        <v>1603</v>
      </c>
      <c r="K24" t="s">
        <v>1604</v>
      </c>
      <c r="L24" t="s">
        <v>1605</v>
      </c>
    </row>
    <row r="25" spans="1:15" x14ac:dyDescent="0.25">
      <c r="A25" s="36">
        <v>57040</v>
      </c>
      <c r="B25" s="36" t="s">
        <v>1485</v>
      </c>
      <c r="C25" s="37" t="s">
        <v>1486</v>
      </c>
      <c r="D25" s="38">
        <v>-94181.15</v>
      </c>
      <c r="E25" s="38">
        <v>-94181.15</v>
      </c>
      <c r="F25" s="38">
        <v>0</v>
      </c>
      <c r="G25" s="38">
        <v>0</v>
      </c>
      <c r="H25" s="38">
        <v>0</v>
      </c>
      <c r="I25" s="38">
        <v>0</v>
      </c>
      <c r="L25" s="63">
        <v>42954</v>
      </c>
      <c r="M25" s="99">
        <v>41663</v>
      </c>
      <c r="N25" s="53">
        <v>94181.19</v>
      </c>
      <c r="O25" s="53">
        <f>+N25+E25</f>
        <v>4.0000000008149073E-2</v>
      </c>
    </row>
    <row r="26" spans="1:15" x14ac:dyDescent="0.25">
      <c r="A26" s="16">
        <v>57040</v>
      </c>
      <c r="B26" s="16" t="s">
        <v>1487</v>
      </c>
      <c r="C26" s="17" t="s">
        <v>1488</v>
      </c>
      <c r="D26" s="9">
        <v>64751.49</v>
      </c>
      <c r="E26" s="9">
        <v>64751.49</v>
      </c>
      <c r="F26" s="38">
        <v>0</v>
      </c>
      <c r="G26" s="38">
        <v>0</v>
      </c>
      <c r="H26" s="38">
        <v>0</v>
      </c>
      <c r="I26" s="38">
        <v>0</v>
      </c>
      <c r="J26" s="38">
        <v>93341851</v>
      </c>
      <c r="K26" t="s">
        <v>1701</v>
      </c>
      <c r="L26" s="11">
        <v>42940</v>
      </c>
    </row>
    <row r="27" spans="1:15" x14ac:dyDescent="0.25">
      <c r="A27" s="36">
        <v>57040</v>
      </c>
      <c r="B27" s="36" t="s">
        <v>1489</v>
      </c>
      <c r="C27" s="37" t="s">
        <v>1488</v>
      </c>
      <c r="D27" s="38">
        <v>31820.15</v>
      </c>
      <c r="E27" s="38">
        <v>31820.15</v>
      </c>
      <c r="F27" s="38">
        <v>0</v>
      </c>
      <c r="G27" s="38">
        <v>0</v>
      </c>
      <c r="H27" s="38">
        <v>0</v>
      </c>
      <c r="I27" s="38">
        <v>0</v>
      </c>
      <c r="J27" t="s">
        <v>1606</v>
      </c>
      <c r="K27" t="s">
        <v>1607</v>
      </c>
      <c r="L27" t="s">
        <v>1608</v>
      </c>
    </row>
    <row r="28" spans="1:15" x14ac:dyDescent="0.25">
      <c r="A28" s="36">
        <v>57040</v>
      </c>
      <c r="B28" s="36" t="s">
        <v>1490</v>
      </c>
      <c r="C28" s="37" t="s">
        <v>1488</v>
      </c>
      <c r="D28" s="38">
        <v>54.02</v>
      </c>
      <c r="E28" s="38">
        <v>54.02</v>
      </c>
      <c r="F28" s="38">
        <v>0</v>
      </c>
      <c r="G28" s="38">
        <v>0</v>
      </c>
      <c r="H28" s="38">
        <v>0</v>
      </c>
      <c r="I28" s="38">
        <v>0</v>
      </c>
      <c r="J28" t="s">
        <v>1606</v>
      </c>
      <c r="K28" t="s">
        <v>1607</v>
      </c>
      <c r="L28" t="s">
        <v>1608</v>
      </c>
    </row>
    <row r="29" spans="1:15" x14ac:dyDescent="0.25">
      <c r="A29" s="36">
        <v>57040</v>
      </c>
      <c r="B29" s="36" t="s">
        <v>1491</v>
      </c>
      <c r="C29" s="37" t="s">
        <v>1492</v>
      </c>
      <c r="D29" s="38">
        <v>138.06</v>
      </c>
      <c r="E29" s="38">
        <v>138.06</v>
      </c>
      <c r="F29" s="38">
        <v>0</v>
      </c>
      <c r="G29" s="38">
        <v>0</v>
      </c>
      <c r="H29" s="38">
        <v>0</v>
      </c>
      <c r="I29" s="38">
        <v>0</v>
      </c>
      <c r="J29" t="s">
        <v>1609</v>
      </c>
      <c r="K29" t="s">
        <v>1610</v>
      </c>
      <c r="L29" t="s">
        <v>1611</v>
      </c>
    </row>
    <row r="30" spans="1:15" x14ac:dyDescent="0.25">
      <c r="A30" s="36">
        <v>57040</v>
      </c>
      <c r="B30" s="36" t="s">
        <v>1493</v>
      </c>
      <c r="C30" s="37" t="s">
        <v>1492</v>
      </c>
      <c r="D30" s="38">
        <v>2539.2600000000002</v>
      </c>
      <c r="E30" s="38">
        <v>2539.2600000000002</v>
      </c>
      <c r="F30" s="38">
        <v>0</v>
      </c>
      <c r="G30" s="38">
        <v>0</v>
      </c>
      <c r="H30" s="38">
        <v>0</v>
      </c>
      <c r="I30" s="38">
        <v>0</v>
      </c>
      <c r="J30" t="s">
        <v>1609</v>
      </c>
      <c r="K30" t="s">
        <v>1610</v>
      </c>
      <c r="L30" t="s">
        <v>1611</v>
      </c>
    </row>
    <row r="31" spans="1:15" x14ac:dyDescent="0.25">
      <c r="A31" s="36">
        <v>57040</v>
      </c>
      <c r="B31" s="36" t="s">
        <v>1494</v>
      </c>
      <c r="C31" s="37" t="s">
        <v>1492</v>
      </c>
      <c r="D31" s="38">
        <v>613.91</v>
      </c>
      <c r="E31" s="38">
        <v>613.91</v>
      </c>
      <c r="F31" s="38">
        <v>0</v>
      </c>
      <c r="G31" s="38">
        <v>0</v>
      </c>
      <c r="H31" s="38">
        <v>0</v>
      </c>
      <c r="I31" s="38">
        <v>0</v>
      </c>
      <c r="J31" t="s">
        <v>1609</v>
      </c>
      <c r="K31" t="s">
        <v>1610</v>
      </c>
      <c r="L31" t="s">
        <v>1611</v>
      </c>
    </row>
    <row r="32" spans="1:15" x14ac:dyDescent="0.25">
      <c r="A32" s="36">
        <v>57040</v>
      </c>
      <c r="B32" s="36" t="s">
        <v>1495</v>
      </c>
      <c r="C32" s="37" t="s">
        <v>1492</v>
      </c>
      <c r="D32" s="38">
        <v>23333.23</v>
      </c>
      <c r="E32" s="38">
        <v>23333.23</v>
      </c>
      <c r="F32" s="38">
        <v>0</v>
      </c>
      <c r="G32" s="38">
        <v>0</v>
      </c>
      <c r="H32" s="38">
        <v>0</v>
      </c>
      <c r="I32" s="38">
        <v>0</v>
      </c>
      <c r="J32" t="s">
        <v>1609</v>
      </c>
      <c r="K32" t="s">
        <v>1610</v>
      </c>
      <c r="L32" t="s">
        <v>1611</v>
      </c>
    </row>
    <row r="33" spans="1:15" x14ac:dyDescent="0.25">
      <c r="A33" s="36">
        <v>57040</v>
      </c>
      <c r="B33" s="36" t="s">
        <v>1496</v>
      </c>
      <c r="C33" s="37" t="s">
        <v>1492</v>
      </c>
      <c r="D33" s="38">
        <v>666.12</v>
      </c>
      <c r="E33" s="38">
        <v>666.12</v>
      </c>
      <c r="F33" s="38">
        <v>0</v>
      </c>
      <c r="G33" s="38">
        <v>0</v>
      </c>
      <c r="H33" s="38">
        <v>0</v>
      </c>
      <c r="I33" s="38">
        <v>0</v>
      </c>
      <c r="J33" t="s">
        <v>1609</v>
      </c>
      <c r="K33" t="s">
        <v>1610</v>
      </c>
      <c r="L33" t="s">
        <v>1611</v>
      </c>
    </row>
    <row r="34" spans="1:15" x14ac:dyDescent="0.25">
      <c r="A34" s="36">
        <v>57040</v>
      </c>
      <c r="B34" s="36" t="s">
        <v>1497</v>
      </c>
      <c r="C34" s="37" t="s">
        <v>1492</v>
      </c>
      <c r="D34" s="38">
        <v>1301.04</v>
      </c>
      <c r="E34" s="38">
        <v>1301.04</v>
      </c>
      <c r="F34" s="38">
        <v>0</v>
      </c>
      <c r="G34" s="38">
        <v>0</v>
      </c>
      <c r="H34" s="38">
        <v>0</v>
      </c>
      <c r="I34" s="38">
        <v>0</v>
      </c>
      <c r="J34" t="s">
        <v>1609</v>
      </c>
      <c r="K34" t="s">
        <v>1610</v>
      </c>
      <c r="L34" t="s">
        <v>1611</v>
      </c>
    </row>
    <row r="35" spans="1:15" x14ac:dyDescent="0.25">
      <c r="A35" s="36">
        <v>57040</v>
      </c>
      <c r="B35" s="36" t="s">
        <v>1498</v>
      </c>
      <c r="C35" s="37" t="s">
        <v>1492</v>
      </c>
      <c r="D35" s="38">
        <v>3691.04</v>
      </c>
      <c r="E35" s="38">
        <v>3691.04</v>
      </c>
      <c r="F35" s="38">
        <v>0</v>
      </c>
      <c r="G35" s="38">
        <v>0</v>
      </c>
      <c r="H35" s="38">
        <v>0</v>
      </c>
      <c r="I35" s="38">
        <v>0</v>
      </c>
      <c r="J35" t="s">
        <v>1609</v>
      </c>
      <c r="K35" t="s">
        <v>1610</v>
      </c>
      <c r="L35" t="s">
        <v>1611</v>
      </c>
    </row>
    <row r="36" spans="1:15" x14ac:dyDescent="0.25">
      <c r="A36" s="36">
        <v>57040</v>
      </c>
      <c r="B36" s="36" t="s">
        <v>1499</v>
      </c>
      <c r="C36" s="37" t="s">
        <v>1492</v>
      </c>
      <c r="D36" s="38">
        <v>71212.320000000007</v>
      </c>
      <c r="E36" s="38">
        <v>71212.320000000007</v>
      </c>
      <c r="F36" s="38">
        <v>0</v>
      </c>
      <c r="G36" s="38">
        <v>0</v>
      </c>
      <c r="H36" s="38">
        <v>0</v>
      </c>
      <c r="I36" s="38">
        <v>0</v>
      </c>
      <c r="J36" t="s">
        <v>1609</v>
      </c>
      <c r="K36" t="s">
        <v>1610</v>
      </c>
      <c r="L36" t="s">
        <v>1611</v>
      </c>
    </row>
    <row r="37" spans="1:15" x14ac:dyDescent="0.25">
      <c r="A37" s="36">
        <v>57040</v>
      </c>
      <c r="B37" s="36" t="s">
        <v>1500</v>
      </c>
      <c r="C37" s="37" t="s">
        <v>1501</v>
      </c>
      <c r="D37" s="38">
        <v>344.17</v>
      </c>
      <c r="E37" s="38">
        <v>344.17</v>
      </c>
      <c r="F37" s="38">
        <v>0</v>
      </c>
      <c r="G37" s="38">
        <v>0</v>
      </c>
      <c r="H37" s="38">
        <v>0</v>
      </c>
      <c r="I37" s="38">
        <v>0</v>
      </c>
      <c r="J37" t="s">
        <v>1612</v>
      </c>
      <c r="K37" t="s">
        <v>1613</v>
      </c>
      <c r="L37" t="s">
        <v>1614</v>
      </c>
    </row>
    <row r="38" spans="1:15" x14ac:dyDescent="0.25">
      <c r="A38" s="36">
        <v>57040</v>
      </c>
      <c r="B38" s="36" t="s">
        <v>1502</v>
      </c>
      <c r="C38" s="37" t="s">
        <v>1501</v>
      </c>
      <c r="D38" s="38">
        <v>41736.51</v>
      </c>
      <c r="E38" s="38">
        <v>41736.51</v>
      </c>
      <c r="F38" s="38">
        <v>0</v>
      </c>
      <c r="G38" s="38">
        <v>0</v>
      </c>
      <c r="H38" s="38">
        <v>0</v>
      </c>
      <c r="I38" s="38">
        <v>0</v>
      </c>
      <c r="J38" t="s">
        <v>1612</v>
      </c>
      <c r="K38" t="s">
        <v>1613</v>
      </c>
      <c r="L38" t="s">
        <v>1614</v>
      </c>
    </row>
    <row r="39" spans="1:15" x14ac:dyDescent="0.25">
      <c r="A39" s="36">
        <v>57040</v>
      </c>
      <c r="B39" s="36" t="s">
        <v>1503</v>
      </c>
      <c r="C39" s="37" t="s">
        <v>1501</v>
      </c>
      <c r="D39" s="38">
        <v>1726.25</v>
      </c>
      <c r="E39" s="38">
        <v>1726.25</v>
      </c>
      <c r="F39" s="38">
        <v>0</v>
      </c>
      <c r="G39" s="38">
        <v>0</v>
      </c>
      <c r="H39" s="38">
        <v>0</v>
      </c>
      <c r="I39" s="38">
        <v>0</v>
      </c>
      <c r="J39" t="s">
        <v>1615</v>
      </c>
      <c r="K39" t="s">
        <v>1616</v>
      </c>
      <c r="L39" t="s">
        <v>1617</v>
      </c>
    </row>
    <row r="40" spans="1:15" x14ac:dyDescent="0.25">
      <c r="A40" s="36">
        <v>57040</v>
      </c>
      <c r="B40" s="36" t="s">
        <v>1504</v>
      </c>
      <c r="C40" s="37" t="s">
        <v>1505</v>
      </c>
      <c r="D40" s="38">
        <v>316.16000000000003</v>
      </c>
      <c r="E40" s="38">
        <v>316.16000000000003</v>
      </c>
      <c r="F40" s="38">
        <v>0</v>
      </c>
      <c r="G40" s="38">
        <v>0</v>
      </c>
      <c r="H40" s="38">
        <v>0</v>
      </c>
      <c r="I40" s="38">
        <v>0</v>
      </c>
      <c r="J40" t="s">
        <v>1618</v>
      </c>
      <c r="K40" t="s">
        <v>1619</v>
      </c>
      <c r="L40" t="s">
        <v>1620</v>
      </c>
    </row>
    <row r="41" spans="1:15" x14ac:dyDescent="0.25">
      <c r="A41" s="36">
        <v>57040</v>
      </c>
      <c r="B41" s="36" t="s">
        <v>1506</v>
      </c>
      <c r="C41" s="37" t="s">
        <v>1505</v>
      </c>
      <c r="D41" s="38">
        <v>58677.88</v>
      </c>
      <c r="E41" s="38">
        <v>58677.88</v>
      </c>
      <c r="F41" s="38">
        <v>0</v>
      </c>
      <c r="G41" s="38">
        <v>0</v>
      </c>
      <c r="H41" s="38">
        <v>0</v>
      </c>
      <c r="I41" s="38">
        <v>0</v>
      </c>
      <c r="J41" t="s">
        <v>1618</v>
      </c>
      <c r="K41" t="s">
        <v>1619</v>
      </c>
      <c r="L41" t="s">
        <v>1620</v>
      </c>
    </row>
    <row r="42" spans="1:15" x14ac:dyDescent="0.25">
      <c r="A42" s="36">
        <v>57040</v>
      </c>
      <c r="B42" s="36" t="s">
        <v>1507</v>
      </c>
      <c r="C42" s="37" t="s">
        <v>1508</v>
      </c>
      <c r="D42" s="38">
        <v>1778.88</v>
      </c>
      <c r="E42" s="38">
        <v>1778.88</v>
      </c>
      <c r="F42" s="38">
        <v>0</v>
      </c>
      <c r="G42" s="38">
        <v>0</v>
      </c>
      <c r="H42" s="38">
        <v>0</v>
      </c>
      <c r="I42" s="38">
        <v>0</v>
      </c>
      <c r="J42" t="s">
        <v>1621</v>
      </c>
      <c r="K42" t="s">
        <v>1622</v>
      </c>
      <c r="L42" t="s">
        <v>1623</v>
      </c>
    </row>
    <row r="43" spans="1:15" x14ac:dyDescent="0.25">
      <c r="A43" s="36">
        <v>57040</v>
      </c>
      <c r="B43" s="36" t="s">
        <v>1509</v>
      </c>
      <c r="C43" s="37" t="s">
        <v>1508</v>
      </c>
      <c r="D43" s="38">
        <v>30136.3</v>
      </c>
      <c r="E43" s="38">
        <v>30136.3</v>
      </c>
      <c r="F43" s="38">
        <v>0</v>
      </c>
      <c r="G43" s="38">
        <v>0</v>
      </c>
      <c r="H43" s="38">
        <v>0</v>
      </c>
      <c r="I43" s="38">
        <v>0</v>
      </c>
      <c r="J43" t="s">
        <v>1621</v>
      </c>
      <c r="K43" t="s">
        <v>1622</v>
      </c>
      <c r="L43" t="s">
        <v>1623</v>
      </c>
    </row>
    <row r="44" spans="1:15" x14ac:dyDescent="0.25">
      <c r="A44" s="36">
        <v>57040</v>
      </c>
      <c r="B44" s="36" t="s">
        <v>1510</v>
      </c>
      <c r="C44" s="37" t="s">
        <v>1508</v>
      </c>
      <c r="D44" s="38">
        <v>1569.18</v>
      </c>
      <c r="E44" s="38">
        <v>1569.18</v>
      </c>
      <c r="F44" s="38">
        <v>0</v>
      </c>
      <c r="G44" s="38">
        <v>0</v>
      </c>
      <c r="H44" s="38">
        <v>0</v>
      </c>
      <c r="I44" s="38">
        <v>0</v>
      </c>
      <c r="J44" t="s">
        <v>1630</v>
      </c>
      <c r="K44" t="s">
        <v>1631</v>
      </c>
      <c r="L44" t="s">
        <v>1632</v>
      </c>
    </row>
    <row r="45" spans="1:15" x14ac:dyDescent="0.25">
      <c r="A45" s="36">
        <v>57040</v>
      </c>
      <c r="B45" s="36" t="s">
        <v>1511</v>
      </c>
      <c r="C45" s="37" t="s">
        <v>1512</v>
      </c>
      <c r="D45" s="38">
        <v>-62234.16</v>
      </c>
      <c r="E45" s="38">
        <v>-62234.16</v>
      </c>
      <c r="F45" s="38">
        <v>0</v>
      </c>
      <c r="G45" s="38">
        <v>0</v>
      </c>
      <c r="H45" s="38">
        <v>0</v>
      </c>
      <c r="I45" s="38">
        <v>0</v>
      </c>
      <c r="L45" s="63">
        <v>42961</v>
      </c>
      <c r="M45" s="99">
        <v>41791</v>
      </c>
      <c r="N45" s="53">
        <v>62234.16</v>
      </c>
      <c r="O45" s="53">
        <f>+N45+E45</f>
        <v>0</v>
      </c>
    </row>
    <row r="46" spans="1:15" x14ac:dyDescent="0.25">
      <c r="A46" s="36">
        <v>57040</v>
      </c>
      <c r="B46" s="36" t="s">
        <v>1513</v>
      </c>
      <c r="C46" s="37" t="s">
        <v>1514</v>
      </c>
      <c r="D46" s="38">
        <v>13.2</v>
      </c>
      <c r="E46" s="38">
        <v>13.2</v>
      </c>
      <c r="F46" s="38">
        <v>0</v>
      </c>
      <c r="G46" s="38">
        <v>0</v>
      </c>
      <c r="H46" s="38">
        <v>0</v>
      </c>
      <c r="I46" s="38">
        <v>0</v>
      </c>
      <c r="J46" t="s">
        <v>1624</v>
      </c>
      <c r="K46" t="s">
        <v>1625</v>
      </c>
      <c r="L46" t="s">
        <v>1626</v>
      </c>
    </row>
    <row r="47" spans="1:15" x14ac:dyDescent="0.25">
      <c r="A47" s="36">
        <v>57040</v>
      </c>
      <c r="B47" s="36" t="s">
        <v>1515</v>
      </c>
      <c r="C47" s="37" t="s">
        <v>1514</v>
      </c>
      <c r="D47" s="38">
        <v>33507.46</v>
      </c>
      <c r="E47" s="38">
        <v>33507.46</v>
      </c>
      <c r="F47" s="38">
        <v>0</v>
      </c>
      <c r="G47" s="38">
        <v>0</v>
      </c>
      <c r="H47" s="38">
        <v>0</v>
      </c>
      <c r="I47" s="38">
        <v>0</v>
      </c>
      <c r="J47" t="s">
        <v>1624</v>
      </c>
      <c r="K47" t="s">
        <v>1625</v>
      </c>
      <c r="L47" t="s">
        <v>1626</v>
      </c>
    </row>
    <row r="48" spans="1:15" x14ac:dyDescent="0.25">
      <c r="A48" s="36">
        <v>57040</v>
      </c>
      <c r="B48" s="36" t="s">
        <v>1516</v>
      </c>
      <c r="C48" s="37" t="s">
        <v>1514</v>
      </c>
      <c r="D48" s="38">
        <v>441.41</v>
      </c>
      <c r="E48" s="38">
        <v>441.41</v>
      </c>
      <c r="F48" s="38">
        <v>0</v>
      </c>
      <c r="G48" s="38">
        <v>0</v>
      </c>
      <c r="H48" s="38">
        <v>0</v>
      </c>
      <c r="I48" s="38">
        <v>0</v>
      </c>
      <c r="J48" t="s">
        <v>1633</v>
      </c>
      <c r="K48" t="s">
        <v>1634</v>
      </c>
      <c r="L48" t="s">
        <v>1635</v>
      </c>
    </row>
    <row r="49" spans="1:12" x14ac:dyDescent="0.25">
      <c r="A49" s="36">
        <v>57040</v>
      </c>
      <c r="B49" s="36" t="s">
        <v>1517</v>
      </c>
      <c r="C49" s="37" t="s">
        <v>1518</v>
      </c>
      <c r="D49" s="38">
        <v>5246.41</v>
      </c>
      <c r="E49" s="38">
        <v>5246.41</v>
      </c>
      <c r="F49" s="38">
        <v>0</v>
      </c>
      <c r="G49" s="38">
        <v>0</v>
      </c>
      <c r="H49" s="38">
        <v>0</v>
      </c>
      <c r="I49" s="38">
        <v>0</v>
      </c>
      <c r="J49" t="s">
        <v>1627</v>
      </c>
      <c r="K49" t="s">
        <v>1628</v>
      </c>
      <c r="L49" t="s">
        <v>1629</v>
      </c>
    </row>
    <row r="50" spans="1:12" x14ac:dyDescent="0.25">
      <c r="A50" s="36">
        <v>57040</v>
      </c>
      <c r="B50" s="36" t="s">
        <v>1519</v>
      </c>
      <c r="C50" s="37" t="s">
        <v>1518</v>
      </c>
      <c r="D50" s="38">
        <v>107788.14</v>
      </c>
      <c r="E50" s="38">
        <v>107788.14</v>
      </c>
      <c r="F50" s="38">
        <v>0</v>
      </c>
      <c r="G50" s="38">
        <v>0</v>
      </c>
      <c r="H50" s="38">
        <v>0</v>
      </c>
      <c r="I50" s="38">
        <v>0</v>
      </c>
      <c r="J50" t="s">
        <v>1627</v>
      </c>
      <c r="K50" t="s">
        <v>1628</v>
      </c>
      <c r="L50" t="s">
        <v>1629</v>
      </c>
    </row>
    <row r="51" spans="1:12" x14ac:dyDescent="0.25">
      <c r="A51" s="36">
        <v>57040</v>
      </c>
      <c r="B51" s="36" t="s">
        <v>1520</v>
      </c>
      <c r="C51" s="37" t="s">
        <v>1518</v>
      </c>
      <c r="D51" s="38">
        <v>58.02</v>
      </c>
      <c r="E51" s="38">
        <v>58.02</v>
      </c>
      <c r="F51" s="38">
        <v>0</v>
      </c>
      <c r="G51" s="38">
        <v>0</v>
      </c>
      <c r="H51" s="38">
        <v>0</v>
      </c>
      <c r="I51" s="38">
        <v>0</v>
      </c>
      <c r="J51" t="s">
        <v>1627</v>
      </c>
      <c r="K51" t="s">
        <v>1628</v>
      </c>
      <c r="L51" t="s">
        <v>1629</v>
      </c>
    </row>
    <row r="52" spans="1:12" x14ac:dyDescent="0.25">
      <c r="A52" s="36">
        <v>57040</v>
      </c>
      <c r="B52" s="36" t="s">
        <v>1521</v>
      </c>
      <c r="C52" s="37" t="s">
        <v>1518</v>
      </c>
      <c r="D52" s="38">
        <v>932.47</v>
      </c>
      <c r="E52" s="38">
        <v>932.47</v>
      </c>
      <c r="F52" s="38">
        <v>0</v>
      </c>
      <c r="G52" s="38">
        <v>0</v>
      </c>
      <c r="H52" s="38">
        <v>0</v>
      </c>
      <c r="I52" s="38">
        <v>0</v>
      </c>
      <c r="J52" t="s">
        <v>1636</v>
      </c>
      <c r="K52" t="s">
        <v>1637</v>
      </c>
      <c r="L52" t="s">
        <v>1638</v>
      </c>
    </row>
    <row r="53" spans="1:12" x14ac:dyDescent="0.25">
      <c r="A53" s="36">
        <v>57040</v>
      </c>
      <c r="B53" s="36" t="s">
        <v>1522</v>
      </c>
      <c r="C53" s="37" t="s">
        <v>1523</v>
      </c>
      <c r="D53" s="38">
        <v>34.81</v>
      </c>
      <c r="E53" s="38">
        <v>34.81</v>
      </c>
      <c r="F53" s="38">
        <v>0</v>
      </c>
      <c r="G53" s="38">
        <v>0</v>
      </c>
      <c r="H53" s="38">
        <v>0</v>
      </c>
      <c r="I53" s="38">
        <v>0</v>
      </c>
      <c r="J53" t="s">
        <v>1639</v>
      </c>
      <c r="K53" t="s">
        <v>1640</v>
      </c>
      <c r="L53" t="s">
        <v>1641</v>
      </c>
    </row>
    <row r="54" spans="1:12" x14ac:dyDescent="0.25">
      <c r="A54" s="36">
        <v>57040</v>
      </c>
      <c r="B54" s="36" t="s">
        <v>1524</v>
      </c>
      <c r="C54" s="37" t="s">
        <v>1523</v>
      </c>
      <c r="D54" s="38">
        <v>19955.03</v>
      </c>
      <c r="E54" s="38">
        <v>19955.03</v>
      </c>
      <c r="F54" s="38">
        <v>0</v>
      </c>
      <c r="G54" s="38">
        <v>0</v>
      </c>
      <c r="H54" s="38">
        <v>0</v>
      </c>
      <c r="I54" s="38">
        <v>0</v>
      </c>
      <c r="J54" t="s">
        <v>1639</v>
      </c>
      <c r="K54" t="s">
        <v>1640</v>
      </c>
      <c r="L54" t="s">
        <v>1641</v>
      </c>
    </row>
    <row r="55" spans="1:12" x14ac:dyDescent="0.25">
      <c r="A55" s="36">
        <v>57040</v>
      </c>
      <c r="B55" s="36" t="s">
        <v>1525</v>
      </c>
      <c r="C55" s="37" t="s">
        <v>1523</v>
      </c>
      <c r="D55" s="38">
        <v>67.430000000000007</v>
      </c>
      <c r="E55" s="38">
        <v>67.430000000000007</v>
      </c>
      <c r="F55" s="38">
        <v>0</v>
      </c>
      <c r="G55" s="38">
        <v>0</v>
      </c>
      <c r="H55" s="38">
        <v>0</v>
      </c>
      <c r="I55" s="38">
        <v>0</v>
      </c>
      <c r="J55" t="s">
        <v>1639</v>
      </c>
      <c r="K55" t="s">
        <v>1640</v>
      </c>
      <c r="L55" t="s">
        <v>1641</v>
      </c>
    </row>
    <row r="56" spans="1:12" x14ac:dyDescent="0.25">
      <c r="A56" s="33">
        <v>57040</v>
      </c>
      <c r="B56" s="16" t="s">
        <v>1526</v>
      </c>
      <c r="C56" s="17" t="s">
        <v>1527</v>
      </c>
      <c r="D56" s="9">
        <v>167524.14000000001</v>
      </c>
      <c r="E56" s="9">
        <v>167524.14000000001</v>
      </c>
      <c r="F56" s="9">
        <v>0</v>
      </c>
      <c r="G56" s="9">
        <v>0</v>
      </c>
      <c r="H56" s="9">
        <v>0</v>
      </c>
      <c r="I56" s="9">
        <v>0</v>
      </c>
      <c r="K56" t="s">
        <v>1711</v>
      </c>
      <c r="L56" s="11">
        <v>42978</v>
      </c>
    </row>
    <row r="57" spans="1:12" x14ac:dyDescent="0.25">
      <c r="A57" s="36">
        <v>57040</v>
      </c>
      <c r="B57" s="36" t="s">
        <v>1528</v>
      </c>
      <c r="C57" s="37" t="s">
        <v>1527</v>
      </c>
      <c r="D57" s="38">
        <v>26373.45</v>
      </c>
      <c r="E57" s="38">
        <v>26373.45</v>
      </c>
      <c r="F57" s="38">
        <v>0</v>
      </c>
      <c r="G57" s="38">
        <v>0</v>
      </c>
      <c r="H57" s="38">
        <v>0</v>
      </c>
      <c r="I57" s="38">
        <v>0</v>
      </c>
      <c r="J57" t="s">
        <v>1642</v>
      </c>
      <c r="K57" t="s">
        <v>1643</v>
      </c>
      <c r="L57" t="s">
        <v>1644</v>
      </c>
    </row>
    <row r="58" spans="1:12" x14ac:dyDescent="0.25">
      <c r="A58" s="36">
        <v>57040</v>
      </c>
      <c r="B58" s="36" t="s">
        <v>1529</v>
      </c>
      <c r="C58" s="37" t="s">
        <v>1527</v>
      </c>
      <c r="D58" s="38">
        <v>1561.58</v>
      </c>
      <c r="E58" s="38">
        <v>1561.58</v>
      </c>
      <c r="F58" s="38">
        <v>0</v>
      </c>
      <c r="G58" s="38">
        <v>0</v>
      </c>
      <c r="H58" s="38">
        <v>0</v>
      </c>
      <c r="I58" s="38">
        <v>0</v>
      </c>
      <c r="J58" t="s">
        <v>1648</v>
      </c>
      <c r="K58" t="s">
        <v>1649</v>
      </c>
      <c r="L58" t="s">
        <v>1650</v>
      </c>
    </row>
    <row r="59" spans="1:12" x14ac:dyDescent="0.25">
      <c r="A59" s="36">
        <v>57040</v>
      </c>
      <c r="B59" s="36" t="s">
        <v>1530</v>
      </c>
      <c r="C59" s="37" t="s">
        <v>1531</v>
      </c>
      <c r="D59" s="38">
        <v>517.45000000000005</v>
      </c>
      <c r="E59" s="38">
        <v>517.45000000000005</v>
      </c>
      <c r="F59" s="38">
        <v>0</v>
      </c>
      <c r="G59" s="38">
        <v>0</v>
      </c>
      <c r="H59" s="38">
        <v>0</v>
      </c>
      <c r="I59" s="38">
        <v>0</v>
      </c>
      <c r="J59" t="s">
        <v>1645</v>
      </c>
      <c r="K59" t="s">
        <v>1646</v>
      </c>
      <c r="L59" t="s">
        <v>1647</v>
      </c>
    </row>
    <row r="60" spans="1:12" x14ac:dyDescent="0.25">
      <c r="A60" s="36">
        <v>57040</v>
      </c>
      <c r="B60" s="36" t="s">
        <v>1532</v>
      </c>
      <c r="C60" s="37" t="s">
        <v>1531</v>
      </c>
      <c r="D60" s="38">
        <v>197.7</v>
      </c>
      <c r="E60" s="38">
        <v>197.7</v>
      </c>
      <c r="F60" s="38">
        <v>0</v>
      </c>
      <c r="G60" s="38">
        <v>0</v>
      </c>
      <c r="H60" s="38">
        <v>0</v>
      </c>
      <c r="I60" s="38">
        <v>0</v>
      </c>
      <c r="J60" t="s">
        <v>1645</v>
      </c>
      <c r="K60" t="s">
        <v>1646</v>
      </c>
      <c r="L60" t="s">
        <v>1647</v>
      </c>
    </row>
    <row r="61" spans="1:12" x14ac:dyDescent="0.25">
      <c r="A61" s="36">
        <v>57040</v>
      </c>
      <c r="B61" s="36" t="s">
        <v>1533</v>
      </c>
      <c r="C61" s="37" t="s">
        <v>1531</v>
      </c>
      <c r="D61" s="38">
        <v>1301.04</v>
      </c>
      <c r="E61" s="38">
        <v>1301.04</v>
      </c>
      <c r="F61" s="38">
        <v>0</v>
      </c>
      <c r="G61" s="38">
        <v>0</v>
      </c>
      <c r="H61" s="38">
        <v>0</v>
      </c>
      <c r="I61" s="38">
        <v>0</v>
      </c>
      <c r="J61" t="s">
        <v>1645</v>
      </c>
      <c r="K61" t="s">
        <v>1646</v>
      </c>
      <c r="L61" t="s">
        <v>1647</v>
      </c>
    </row>
    <row r="62" spans="1:12" x14ac:dyDescent="0.25">
      <c r="A62" s="36">
        <v>57040</v>
      </c>
      <c r="B62" s="36" t="s">
        <v>1534</v>
      </c>
      <c r="C62" s="37" t="s">
        <v>1531</v>
      </c>
      <c r="D62" s="38">
        <v>65128.52</v>
      </c>
      <c r="E62" s="38">
        <v>65128.52</v>
      </c>
      <c r="F62" s="38">
        <v>0</v>
      </c>
      <c r="G62" s="38">
        <v>0</v>
      </c>
      <c r="H62" s="38">
        <v>0</v>
      </c>
      <c r="I62" s="38">
        <v>0</v>
      </c>
      <c r="J62" t="s">
        <v>1645</v>
      </c>
      <c r="K62" t="s">
        <v>1646</v>
      </c>
      <c r="L62" t="s">
        <v>1647</v>
      </c>
    </row>
    <row r="63" spans="1:12" x14ac:dyDescent="0.25">
      <c r="A63" s="33">
        <v>57040</v>
      </c>
      <c r="B63" s="33" t="s">
        <v>1535</v>
      </c>
      <c r="C63" s="34" t="s">
        <v>1536</v>
      </c>
      <c r="D63" s="46">
        <v>-24854.44</v>
      </c>
      <c r="E63" s="46">
        <v>-24854.44</v>
      </c>
      <c r="F63" s="46">
        <v>0</v>
      </c>
      <c r="G63" s="46">
        <v>0</v>
      </c>
      <c r="H63" s="46">
        <v>0</v>
      </c>
      <c r="I63" s="46">
        <v>0</v>
      </c>
    </row>
    <row r="64" spans="1:12" x14ac:dyDescent="0.25">
      <c r="A64" s="16">
        <v>57040</v>
      </c>
      <c r="B64" s="16" t="s">
        <v>1537</v>
      </c>
      <c r="C64" s="17" t="s">
        <v>1538</v>
      </c>
      <c r="D64" s="9">
        <v>82633.929999999993</v>
      </c>
      <c r="E64" s="9">
        <v>82633.929999999993</v>
      </c>
      <c r="F64" s="9">
        <v>0</v>
      </c>
      <c r="G64" s="9">
        <v>0</v>
      </c>
      <c r="H64" s="9">
        <v>0</v>
      </c>
      <c r="I64" s="9">
        <v>0</v>
      </c>
      <c r="J64" t="s">
        <v>1702</v>
      </c>
      <c r="K64" t="s">
        <v>1703</v>
      </c>
      <c r="L64" t="s">
        <v>1704</v>
      </c>
    </row>
    <row r="65" spans="1:12" x14ac:dyDescent="0.25">
      <c r="A65" s="36">
        <v>57040</v>
      </c>
      <c r="B65" s="36" t="s">
        <v>1539</v>
      </c>
      <c r="C65" s="37" t="s">
        <v>1538</v>
      </c>
      <c r="D65" s="38">
        <v>1552.37</v>
      </c>
      <c r="E65" s="38">
        <v>1552.37</v>
      </c>
      <c r="F65" s="38">
        <v>0</v>
      </c>
      <c r="G65" s="38">
        <v>0</v>
      </c>
      <c r="H65" s="38">
        <v>0</v>
      </c>
      <c r="I65" s="38">
        <v>0</v>
      </c>
      <c r="J65" t="s">
        <v>1651</v>
      </c>
      <c r="K65" t="s">
        <v>1652</v>
      </c>
      <c r="L65" t="s">
        <v>1653</v>
      </c>
    </row>
    <row r="66" spans="1:12" x14ac:dyDescent="0.25">
      <c r="A66" s="36">
        <v>57040</v>
      </c>
      <c r="B66" s="36" t="s">
        <v>1540</v>
      </c>
      <c r="C66" s="37" t="s">
        <v>1538</v>
      </c>
      <c r="D66" s="38">
        <v>39180.97</v>
      </c>
      <c r="E66" s="38">
        <v>39180.97</v>
      </c>
      <c r="F66" s="38">
        <v>0</v>
      </c>
      <c r="G66" s="38">
        <v>0</v>
      </c>
      <c r="H66" s="38">
        <v>0</v>
      </c>
      <c r="I66" s="38">
        <v>0</v>
      </c>
      <c r="J66" t="s">
        <v>1651</v>
      </c>
      <c r="K66" t="s">
        <v>1652</v>
      </c>
      <c r="L66" t="s">
        <v>1653</v>
      </c>
    </row>
    <row r="67" spans="1:12" x14ac:dyDescent="0.25">
      <c r="A67" s="36">
        <v>57040</v>
      </c>
      <c r="B67" s="36" t="s">
        <v>1541</v>
      </c>
      <c r="C67" s="37" t="s">
        <v>1538</v>
      </c>
      <c r="D67" s="38">
        <v>201.7</v>
      </c>
      <c r="E67" s="38">
        <v>201.7</v>
      </c>
      <c r="F67" s="38">
        <v>0</v>
      </c>
      <c r="G67" s="38">
        <v>0</v>
      </c>
      <c r="H67" s="38">
        <v>0</v>
      </c>
      <c r="I67" s="38">
        <v>0</v>
      </c>
      <c r="J67" t="s">
        <v>1654</v>
      </c>
      <c r="K67" t="s">
        <v>1655</v>
      </c>
      <c r="L67" t="s">
        <v>1656</v>
      </c>
    </row>
    <row r="68" spans="1:12" x14ac:dyDescent="0.25">
      <c r="A68" s="36">
        <v>57040</v>
      </c>
      <c r="B68" s="36" t="s">
        <v>1542</v>
      </c>
      <c r="C68" s="37" t="s">
        <v>1538</v>
      </c>
      <c r="D68" s="38">
        <v>410.8</v>
      </c>
      <c r="E68" s="38">
        <v>410.8</v>
      </c>
      <c r="F68" s="38">
        <v>0</v>
      </c>
      <c r="G68" s="38">
        <v>0</v>
      </c>
      <c r="H68" s="38">
        <v>0</v>
      </c>
      <c r="I68" s="38">
        <v>0</v>
      </c>
      <c r="J68" t="s">
        <v>1654</v>
      </c>
      <c r="K68" t="s">
        <v>1655</v>
      </c>
      <c r="L68" t="s">
        <v>1656</v>
      </c>
    </row>
    <row r="69" spans="1:12" x14ac:dyDescent="0.25">
      <c r="A69" s="36">
        <v>57040</v>
      </c>
      <c r="B69" s="36" t="s">
        <v>1543</v>
      </c>
      <c r="C69" s="37" t="s">
        <v>1538</v>
      </c>
      <c r="D69" s="38">
        <v>201.7</v>
      </c>
      <c r="E69" s="38">
        <v>201.7</v>
      </c>
      <c r="F69" s="38">
        <v>0</v>
      </c>
      <c r="G69" s="38">
        <v>0</v>
      </c>
      <c r="H69" s="38">
        <v>0</v>
      </c>
      <c r="I69" s="38">
        <v>0</v>
      </c>
      <c r="J69" t="s">
        <v>1654</v>
      </c>
      <c r="K69" t="s">
        <v>1655</v>
      </c>
      <c r="L69" t="s">
        <v>1656</v>
      </c>
    </row>
    <row r="70" spans="1:12" x14ac:dyDescent="0.25">
      <c r="A70" s="36">
        <v>57040</v>
      </c>
      <c r="B70" s="36" t="s">
        <v>1544</v>
      </c>
      <c r="C70" s="37" t="s">
        <v>1545</v>
      </c>
      <c r="D70" s="38">
        <v>334.16</v>
      </c>
      <c r="E70" s="38">
        <v>334.16</v>
      </c>
      <c r="F70" s="38">
        <v>0</v>
      </c>
      <c r="G70" s="38">
        <v>0</v>
      </c>
      <c r="H70" s="38">
        <v>0</v>
      </c>
      <c r="I70" s="38">
        <v>0</v>
      </c>
      <c r="J70" t="s">
        <v>1660</v>
      </c>
      <c r="K70" t="s">
        <v>1661</v>
      </c>
      <c r="L70" t="s">
        <v>1662</v>
      </c>
    </row>
    <row r="71" spans="1:12" x14ac:dyDescent="0.25">
      <c r="A71" s="36">
        <v>57040</v>
      </c>
      <c r="B71" s="36" t="s">
        <v>1546</v>
      </c>
      <c r="C71" s="37" t="s">
        <v>1545</v>
      </c>
      <c r="D71" s="38">
        <v>334.16</v>
      </c>
      <c r="E71" s="38">
        <v>334.16</v>
      </c>
      <c r="F71" s="38">
        <v>0</v>
      </c>
      <c r="G71" s="38">
        <v>0</v>
      </c>
      <c r="H71" s="38">
        <v>0</v>
      </c>
      <c r="I71" s="38">
        <v>0</v>
      </c>
      <c r="J71" t="s">
        <v>1660</v>
      </c>
      <c r="K71" t="s">
        <v>1661</v>
      </c>
      <c r="L71" t="s">
        <v>1662</v>
      </c>
    </row>
    <row r="72" spans="1:12" x14ac:dyDescent="0.25">
      <c r="A72" s="36">
        <v>57040</v>
      </c>
      <c r="B72" s="36" t="s">
        <v>1547</v>
      </c>
      <c r="C72" s="37" t="s">
        <v>1545</v>
      </c>
      <c r="D72" s="38">
        <v>334.16</v>
      </c>
      <c r="E72" s="38">
        <v>334.16</v>
      </c>
      <c r="F72" s="38">
        <v>0</v>
      </c>
      <c r="G72" s="38">
        <v>0</v>
      </c>
      <c r="H72" s="38">
        <v>0</v>
      </c>
      <c r="I72" s="38">
        <v>0</v>
      </c>
      <c r="J72" t="s">
        <v>1660</v>
      </c>
      <c r="K72" t="s">
        <v>1661</v>
      </c>
      <c r="L72" t="s">
        <v>1662</v>
      </c>
    </row>
    <row r="73" spans="1:12" x14ac:dyDescent="0.25">
      <c r="A73" s="36">
        <v>57040</v>
      </c>
      <c r="B73" s="36" t="s">
        <v>1548</v>
      </c>
      <c r="C73" s="37" t="s">
        <v>1545</v>
      </c>
      <c r="D73" s="38">
        <v>2217.91</v>
      </c>
      <c r="E73" s="38">
        <v>2217.91</v>
      </c>
      <c r="F73" s="38">
        <v>0</v>
      </c>
      <c r="G73" s="38">
        <v>0</v>
      </c>
      <c r="H73" s="38">
        <v>0</v>
      </c>
      <c r="I73" s="38">
        <v>0</v>
      </c>
      <c r="J73" t="s">
        <v>1660</v>
      </c>
      <c r="K73" t="s">
        <v>1661</v>
      </c>
      <c r="L73" t="s">
        <v>1662</v>
      </c>
    </row>
    <row r="74" spans="1:12" x14ac:dyDescent="0.25">
      <c r="A74" s="36">
        <v>57040</v>
      </c>
      <c r="B74" s="36" t="s">
        <v>1549</v>
      </c>
      <c r="C74" s="37" t="s">
        <v>1545</v>
      </c>
      <c r="D74" s="38">
        <v>54.02</v>
      </c>
      <c r="E74" s="38">
        <v>54.02</v>
      </c>
      <c r="F74" s="38">
        <v>0</v>
      </c>
      <c r="G74" s="38">
        <v>0</v>
      </c>
      <c r="H74" s="38">
        <v>0</v>
      </c>
      <c r="I74" s="38">
        <v>0</v>
      </c>
      <c r="J74" t="s">
        <v>1660</v>
      </c>
      <c r="K74" t="s">
        <v>1661</v>
      </c>
      <c r="L74" t="s">
        <v>1662</v>
      </c>
    </row>
    <row r="75" spans="1:12" x14ac:dyDescent="0.25">
      <c r="A75" s="36">
        <v>57040</v>
      </c>
      <c r="B75" s="36" t="s">
        <v>1550</v>
      </c>
      <c r="C75" s="37" t="s">
        <v>1545</v>
      </c>
      <c r="D75" s="38">
        <v>1147.56</v>
      </c>
      <c r="E75" s="38">
        <v>1147.56</v>
      </c>
      <c r="F75" s="38">
        <v>0</v>
      </c>
      <c r="G75" s="38">
        <v>0</v>
      </c>
      <c r="H75" s="38">
        <v>0</v>
      </c>
      <c r="I75" s="38">
        <v>0</v>
      </c>
      <c r="J75" t="s">
        <v>1660</v>
      </c>
      <c r="K75" t="s">
        <v>1661</v>
      </c>
      <c r="L75" t="s">
        <v>1662</v>
      </c>
    </row>
    <row r="76" spans="1:12" x14ac:dyDescent="0.25">
      <c r="A76" s="36">
        <v>57040</v>
      </c>
      <c r="B76" s="36" t="s">
        <v>1551</v>
      </c>
      <c r="C76" s="37" t="s">
        <v>1545</v>
      </c>
      <c r="D76" s="38">
        <v>8450.16</v>
      </c>
      <c r="E76" s="38">
        <v>8450.16</v>
      </c>
      <c r="F76" s="38">
        <v>0</v>
      </c>
      <c r="G76" s="38">
        <v>0</v>
      </c>
      <c r="H76" s="38">
        <v>0</v>
      </c>
      <c r="I76" s="38">
        <v>0</v>
      </c>
      <c r="J76" t="s">
        <v>1660</v>
      </c>
      <c r="K76" t="s">
        <v>1661</v>
      </c>
      <c r="L76" t="s">
        <v>1662</v>
      </c>
    </row>
    <row r="77" spans="1:12" x14ac:dyDescent="0.25">
      <c r="A77" s="36">
        <v>57040</v>
      </c>
      <c r="B77" s="36" t="s">
        <v>1552</v>
      </c>
      <c r="C77" s="37" t="s">
        <v>1545</v>
      </c>
      <c r="D77" s="38">
        <v>85531.81</v>
      </c>
      <c r="E77" s="38">
        <v>85531.81</v>
      </c>
      <c r="F77" s="38">
        <v>0</v>
      </c>
      <c r="G77" s="38">
        <v>0</v>
      </c>
      <c r="H77" s="38">
        <v>0</v>
      </c>
      <c r="I77" s="38">
        <v>0</v>
      </c>
      <c r="J77" t="s">
        <v>1660</v>
      </c>
      <c r="K77" t="s">
        <v>1661</v>
      </c>
      <c r="L77" t="s">
        <v>1662</v>
      </c>
    </row>
    <row r="78" spans="1:12" x14ac:dyDescent="0.25">
      <c r="A78" s="36">
        <v>57040</v>
      </c>
      <c r="B78" s="36" t="s">
        <v>1553</v>
      </c>
      <c r="C78" s="37" t="s">
        <v>1545</v>
      </c>
      <c r="D78" s="38">
        <v>209.3</v>
      </c>
      <c r="E78" s="38">
        <v>209.3</v>
      </c>
      <c r="F78" s="38">
        <v>0</v>
      </c>
      <c r="G78" s="38">
        <v>0</v>
      </c>
      <c r="H78" s="38">
        <v>0</v>
      </c>
      <c r="I78" s="38">
        <v>0</v>
      </c>
      <c r="J78" t="s">
        <v>1657</v>
      </c>
      <c r="K78" t="s">
        <v>1658</v>
      </c>
      <c r="L78" t="s">
        <v>1659</v>
      </c>
    </row>
    <row r="79" spans="1:12" x14ac:dyDescent="0.25">
      <c r="A79" s="36">
        <v>57040</v>
      </c>
      <c r="B79" s="36" t="s">
        <v>1554</v>
      </c>
      <c r="C79" s="37" t="s">
        <v>1555</v>
      </c>
      <c r="D79" s="38">
        <v>44.22</v>
      </c>
      <c r="E79" s="38">
        <v>44.22</v>
      </c>
      <c r="F79" s="38">
        <v>0</v>
      </c>
      <c r="G79" s="38">
        <v>0</v>
      </c>
      <c r="H79" s="38">
        <v>0</v>
      </c>
      <c r="I79" s="38">
        <v>0</v>
      </c>
      <c r="J79" t="s">
        <v>1663</v>
      </c>
      <c r="K79" t="s">
        <v>1664</v>
      </c>
      <c r="L79" t="s">
        <v>1665</v>
      </c>
    </row>
    <row r="80" spans="1:12" x14ac:dyDescent="0.25">
      <c r="A80" s="36">
        <v>57040</v>
      </c>
      <c r="B80" s="36" t="s">
        <v>1556</v>
      </c>
      <c r="C80" s="37" t="s">
        <v>1555</v>
      </c>
      <c r="D80" s="38">
        <v>75769.460000000006</v>
      </c>
      <c r="E80" s="38">
        <v>75769.460000000006</v>
      </c>
      <c r="F80" s="38">
        <v>0</v>
      </c>
      <c r="G80" s="38">
        <v>0</v>
      </c>
      <c r="H80" s="38">
        <v>0</v>
      </c>
      <c r="I80" s="38">
        <v>0</v>
      </c>
      <c r="J80" t="s">
        <v>1663</v>
      </c>
      <c r="K80" t="s">
        <v>1664</v>
      </c>
      <c r="L80" t="s">
        <v>1665</v>
      </c>
    </row>
    <row r="81" spans="1:12" x14ac:dyDescent="0.25">
      <c r="A81" s="36">
        <v>57040</v>
      </c>
      <c r="B81" s="36" t="s">
        <v>1557</v>
      </c>
      <c r="C81" s="37" t="s">
        <v>1558</v>
      </c>
      <c r="D81" s="38">
        <v>50335.39</v>
      </c>
      <c r="E81" s="38">
        <v>50335.39</v>
      </c>
      <c r="F81" s="38">
        <v>0</v>
      </c>
      <c r="G81" s="38">
        <v>0</v>
      </c>
      <c r="H81" s="38">
        <v>0</v>
      </c>
      <c r="I81" s="38">
        <v>0</v>
      </c>
      <c r="J81" t="s">
        <v>1666</v>
      </c>
      <c r="K81" t="s">
        <v>1667</v>
      </c>
      <c r="L81" t="s">
        <v>1668</v>
      </c>
    </row>
    <row r="82" spans="1:12" x14ac:dyDescent="0.25">
      <c r="A82" s="36">
        <v>57040</v>
      </c>
      <c r="B82" s="36" t="s">
        <v>1559</v>
      </c>
      <c r="C82" s="37" t="s">
        <v>1558</v>
      </c>
      <c r="D82" s="38">
        <v>1726.25</v>
      </c>
      <c r="E82" s="38">
        <v>1726.25</v>
      </c>
      <c r="F82" s="38">
        <v>0</v>
      </c>
      <c r="G82" s="38">
        <v>0</v>
      </c>
      <c r="H82" s="38">
        <v>0</v>
      </c>
      <c r="I82" s="38">
        <v>0</v>
      </c>
      <c r="J82" t="s">
        <v>1672</v>
      </c>
      <c r="K82" t="s">
        <v>1673</v>
      </c>
      <c r="L82" t="s">
        <v>1674</v>
      </c>
    </row>
    <row r="83" spans="1:12" x14ac:dyDescent="0.25">
      <c r="A83" s="36">
        <v>57040</v>
      </c>
      <c r="B83" s="36" t="s">
        <v>1560</v>
      </c>
      <c r="C83" s="37" t="s">
        <v>1558</v>
      </c>
      <c r="D83" s="38">
        <v>368.38</v>
      </c>
      <c r="E83" s="38">
        <v>368.38</v>
      </c>
      <c r="F83" s="38">
        <v>0</v>
      </c>
      <c r="G83" s="38">
        <v>0</v>
      </c>
      <c r="H83" s="38">
        <v>0</v>
      </c>
      <c r="I83" s="38">
        <v>0</v>
      </c>
      <c r="J83" t="s">
        <v>1669</v>
      </c>
      <c r="K83" t="s">
        <v>1670</v>
      </c>
      <c r="L83" t="s">
        <v>1671</v>
      </c>
    </row>
    <row r="84" spans="1:12" x14ac:dyDescent="0.25">
      <c r="A84" s="36">
        <v>57040</v>
      </c>
      <c r="B84" s="36" t="s">
        <v>1561</v>
      </c>
      <c r="C84" s="37" t="s">
        <v>1562</v>
      </c>
      <c r="D84" s="38">
        <v>1425.88</v>
      </c>
      <c r="E84" s="38">
        <v>1425.88</v>
      </c>
      <c r="F84" s="38">
        <v>0</v>
      </c>
      <c r="G84" s="38">
        <v>0</v>
      </c>
      <c r="H84" s="38">
        <v>0</v>
      </c>
      <c r="I84" s="38">
        <v>0</v>
      </c>
      <c r="J84" t="s">
        <v>1678</v>
      </c>
      <c r="K84" t="s">
        <v>1679</v>
      </c>
      <c r="L84" t="s">
        <v>1680</v>
      </c>
    </row>
    <row r="85" spans="1:12" x14ac:dyDescent="0.25">
      <c r="A85" s="36">
        <v>57040</v>
      </c>
      <c r="B85" s="36" t="s">
        <v>1563</v>
      </c>
      <c r="C85" s="37" t="s">
        <v>1562</v>
      </c>
      <c r="D85" s="38">
        <v>50030.22</v>
      </c>
      <c r="E85" s="38">
        <v>50030.22</v>
      </c>
      <c r="F85" s="38">
        <v>0</v>
      </c>
      <c r="G85" s="38">
        <v>0</v>
      </c>
      <c r="H85" s="38">
        <v>0</v>
      </c>
      <c r="I85" s="38">
        <v>0</v>
      </c>
      <c r="J85" t="s">
        <v>1678</v>
      </c>
      <c r="K85" t="s">
        <v>1679</v>
      </c>
      <c r="L85" t="s">
        <v>1680</v>
      </c>
    </row>
    <row r="86" spans="1:12" x14ac:dyDescent="0.25">
      <c r="A86" s="36">
        <v>57040</v>
      </c>
      <c r="B86" s="36" t="s">
        <v>1564</v>
      </c>
      <c r="C86" s="37" t="s">
        <v>1562</v>
      </c>
      <c r="D86" s="38">
        <v>3608.4</v>
      </c>
      <c r="E86" s="38">
        <v>3608.4</v>
      </c>
      <c r="F86" s="38">
        <v>0</v>
      </c>
      <c r="G86" s="38">
        <v>0</v>
      </c>
      <c r="H86" s="38">
        <v>0</v>
      </c>
      <c r="I86" s="38">
        <v>0</v>
      </c>
      <c r="J86" t="s">
        <v>1675</v>
      </c>
      <c r="K86" t="s">
        <v>1676</v>
      </c>
      <c r="L86" t="s">
        <v>1677</v>
      </c>
    </row>
    <row r="87" spans="1:12" x14ac:dyDescent="0.25">
      <c r="A87" s="36">
        <v>57040</v>
      </c>
      <c r="B87" s="36" t="s">
        <v>1565</v>
      </c>
      <c r="C87" s="37" t="s">
        <v>1562</v>
      </c>
      <c r="D87" s="38">
        <v>190.69</v>
      </c>
      <c r="E87" s="38">
        <v>190.69</v>
      </c>
      <c r="F87" s="38">
        <v>0</v>
      </c>
      <c r="G87" s="38">
        <v>0</v>
      </c>
      <c r="H87" s="38">
        <v>0</v>
      </c>
      <c r="I87" s="38">
        <v>0</v>
      </c>
      <c r="J87" t="s">
        <v>1675</v>
      </c>
      <c r="K87" t="s">
        <v>1676</v>
      </c>
      <c r="L87" t="s">
        <v>1677</v>
      </c>
    </row>
    <row r="88" spans="1:12" x14ac:dyDescent="0.25">
      <c r="A88" s="33">
        <v>57040</v>
      </c>
      <c r="B88" s="33" t="s">
        <v>1566</v>
      </c>
      <c r="C88" s="34" t="s">
        <v>1567</v>
      </c>
      <c r="D88" s="46">
        <v>-76.56</v>
      </c>
      <c r="E88" s="46">
        <v>-76.56</v>
      </c>
      <c r="F88" s="46">
        <v>0</v>
      </c>
      <c r="G88" s="46">
        <v>0</v>
      </c>
      <c r="H88" s="46">
        <v>0</v>
      </c>
      <c r="I88" s="46">
        <v>0</v>
      </c>
    </row>
    <row r="89" spans="1:12" x14ac:dyDescent="0.25">
      <c r="A89" s="16">
        <v>57040</v>
      </c>
      <c r="B89" s="16" t="s">
        <v>1568</v>
      </c>
      <c r="C89" s="17" t="s">
        <v>1569</v>
      </c>
      <c r="D89" s="9">
        <v>92417.1</v>
      </c>
      <c r="E89" s="9">
        <v>92417.1</v>
      </c>
      <c r="F89" s="38">
        <v>0</v>
      </c>
      <c r="G89" s="38">
        <v>0</v>
      </c>
      <c r="H89" s="38">
        <v>0</v>
      </c>
      <c r="I89" s="38">
        <v>0</v>
      </c>
      <c r="J89" t="s">
        <v>1705</v>
      </c>
      <c r="K89" t="s">
        <v>1706</v>
      </c>
      <c r="L89" t="s">
        <v>1707</v>
      </c>
    </row>
    <row r="90" spans="1:12" x14ac:dyDescent="0.25">
      <c r="A90" s="36">
        <v>57040</v>
      </c>
      <c r="B90" s="36" t="s">
        <v>1570</v>
      </c>
      <c r="C90" s="37" t="s">
        <v>1569</v>
      </c>
      <c r="D90" s="38">
        <v>29868.75</v>
      </c>
      <c r="E90" s="38">
        <v>29868.75</v>
      </c>
      <c r="F90" s="38">
        <v>0</v>
      </c>
      <c r="G90" s="38">
        <v>0</v>
      </c>
      <c r="H90" s="38">
        <v>0</v>
      </c>
      <c r="I90" s="38">
        <v>0</v>
      </c>
      <c r="J90" t="s">
        <v>1681</v>
      </c>
      <c r="K90" t="s">
        <v>1682</v>
      </c>
      <c r="L90" t="s">
        <v>1683</v>
      </c>
    </row>
    <row r="91" spans="1:12" x14ac:dyDescent="0.25">
      <c r="A91" s="36">
        <v>57040</v>
      </c>
      <c r="B91" s="36" t="s">
        <v>1571</v>
      </c>
      <c r="C91" s="37" t="s">
        <v>1569</v>
      </c>
      <c r="D91" s="38">
        <v>12.4</v>
      </c>
      <c r="E91" s="38">
        <v>12.4</v>
      </c>
      <c r="F91" s="38">
        <v>0</v>
      </c>
      <c r="G91" s="38">
        <v>0</v>
      </c>
      <c r="H91" s="38">
        <v>0</v>
      </c>
      <c r="I91" s="38">
        <v>0</v>
      </c>
    </row>
    <row r="92" spans="1:12" x14ac:dyDescent="0.25">
      <c r="A92" s="33">
        <v>57040</v>
      </c>
      <c r="B92" s="33" t="s">
        <v>1572</v>
      </c>
      <c r="C92" s="34" t="s">
        <v>1569</v>
      </c>
      <c r="D92" s="46">
        <v>-1944.53</v>
      </c>
      <c r="E92" s="46">
        <v>-1944.53</v>
      </c>
      <c r="F92" s="46">
        <v>0</v>
      </c>
      <c r="G92" s="46">
        <v>0</v>
      </c>
      <c r="H92" s="46">
        <v>0</v>
      </c>
      <c r="I92" s="46">
        <v>0</v>
      </c>
    </row>
    <row r="93" spans="1:12" x14ac:dyDescent="0.25">
      <c r="A93" s="16">
        <v>57040</v>
      </c>
      <c r="B93" s="16" t="s">
        <v>1573</v>
      </c>
      <c r="C93" s="17" t="s">
        <v>1574</v>
      </c>
      <c r="D93" s="9">
        <v>19967.580000000002</v>
      </c>
      <c r="E93" s="9">
        <v>19967.580000000002</v>
      </c>
      <c r="F93" s="9">
        <v>0</v>
      </c>
      <c r="G93" s="9">
        <v>0</v>
      </c>
      <c r="H93" s="9">
        <v>0</v>
      </c>
      <c r="I93" s="9">
        <v>0</v>
      </c>
      <c r="J93">
        <v>134518</v>
      </c>
      <c r="K93" t="s">
        <v>1708</v>
      </c>
      <c r="L93" s="11">
        <v>42965</v>
      </c>
    </row>
    <row r="94" spans="1:12" x14ac:dyDescent="0.25">
      <c r="A94" s="36">
        <v>57040</v>
      </c>
      <c r="B94" s="36" t="s">
        <v>1575</v>
      </c>
      <c r="C94" s="37" t="s">
        <v>1576</v>
      </c>
      <c r="D94" s="38">
        <v>3465.72</v>
      </c>
      <c r="E94" s="38">
        <v>3465.72</v>
      </c>
      <c r="F94" s="38">
        <v>0</v>
      </c>
      <c r="G94" s="38">
        <v>0</v>
      </c>
      <c r="H94" s="38">
        <v>0</v>
      </c>
      <c r="I94" s="38">
        <v>0</v>
      </c>
      <c r="J94" t="s">
        <v>1687</v>
      </c>
      <c r="K94" t="s">
        <v>1688</v>
      </c>
      <c r="L94" t="s">
        <v>1689</v>
      </c>
    </row>
    <row r="95" spans="1:12" x14ac:dyDescent="0.25">
      <c r="A95" s="36">
        <v>57040</v>
      </c>
      <c r="B95" s="36" t="s">
        <v>1577</v>
      </c>
      <c r="C95" s="37" t="s">
        <v>1576</v>
      </c>
      <c r="D95" s="38">
        <v>2616.1</v>
      </c>
      <c r="E95" s="38">
        <v>2616.1</v>
      </c>
      <c r="F95" s="38">
        <v>0</v>
      </c>
      <c r="G95" s="38">
        <v>0</v>
      </c>
      <c r="H95" s="38">
        <v>0</v>
      </c>
      <c r="I95" s="38">
        <v>0</v>
      </c>
      <c r="J95" t="s">
        <v>1687</v>
      </c>
      <c r="K95" t="s">
        <v>1688</v>
      </c>
      <c r="L95" t="s">
        <v>1689</v>
      </c>
    </row>
    <row r="96" spans="1:12" x14ac:dyDescent="0.25">
      <c r="A96" s="36">
        <v>57040</v>
      </c>
      <c r="B96" s="36" t="s">
        <v>1578</v>
      </c>
      <c r="C96" s="37" t="s">
        <v>1576</v>
      </c>
      <c r="D96" s="38">
        <v>2410.1999999999998</v>
      </c>
      <c r="E96" s="38">
        <v>2410.1999999999998</v>
      </c>
      <c r="F96" s="38">
        <v>0</v>
      </c>
      <c r="G96" s="38">
        <v>0</v>
      </c>
      <c r="H96" s="38">
        <v>0</v>
      </c>
      <c r="I96" s="38">
        <v>0</v>
      </c>
      <c r="J96" t="s">
        <v>1687</v>
      </c>
      <c r="K96" t="s">
        <v>1688</v>
      </c>
      <c r="L96" t="s">
        <v>1689</v>
      </c>
    </row>
    <row r="97" spans="1:12" x14ac:dyDescent="0.25">
      <c r="A97" s="36">
        <v>57040</v>
      </c>
      <c r="B97" s="36" t="s">
        <v>1579</v>
      </c>
      <c r="C97" s="37" t="s">
        <v>1576</v>
      </c>
      <c r="D97" s="38">
        <v>63722.080000000002</v>
      </c>
      <c r="E97" s="38">
        <v>63722.080000000002</v>
      </c>
      <c r="F97" s="38">
        <v>0</v>
      </c>
      <c r="G97" s="38">
        <v>0</v>
      </c>
      <c r="H97" s="38">
        <v>0</v>
      </c>
      <c r="I97" s="38">
        <v>0</v>
      </c>
      <c r="J97" t="s">
        <v>1687</v>
      </c>
      <c r="K97" t="s">
        <v>1688</v>
      </c>
      <c r="L97" t="s">
        <v>1689</v>
      </c>
    </row>
    <row r="98" spans="1:12" x14ac:dyDescent="0.25">
      <c r="A98" s="36">
        <v>57040</v>
      </c>
      <c r="B98" s="36" t="s">
        <v>1580</v>
      </c>
      <c r="C98" s="37" t="s">
        <v>1576</v>
      </c>
      <c r="D98" s="38">
        <v>12.4</v>
      </c>
      <c r="E98" s="38">
        <v>12.4</v>
      </c>
      <c r="F98" s="38">
        <v>0</v>
      </c>
      <c r="G98" s="38">
        <v>0</v>
      </c>
      <c r="H98" s="38">
        <v>0</v>
      </c>
      <c r="I98" s="38">
        <v>0</v>
      </c>
      <c r="J98" t="s">
        <v>1690</v>
      </c>
      <c r="K98" t="s">
        <v>1691</v>
      </c>
      <c r="L98" t="s">
        <v>1692</v>
      </c>
    </row>
    <row r="99" spans="1:12" x14ac:dyDescent="0.25">
      <c r="A99" s="36">
        <v>57040</v>
      </c>
      <c r="B99" s="36" t="s">
        <v>1581</v>
      </c>
      <c r="C99" s="37" t="s">
        <v>1576</v>
      </c>
      <c r="D99" s="38">
        <v>25865.8</v>
      </c>
      <c r="E99" s="38">
        <v>25865.8</v>
      </c>
      <c r="F99" s="38">
        <v>0</v>
      </c>
      <c r="G99" s="38">
        <v>0</v>
      </c>
      <c r="H99" s="38">
        <v>0</v>
      </c>
      <c r="I99" s="38">
        <v>0</v>
      </c>
      <c r="J99" t="s">
        <v>1690</v>
      </c>
      <c r="K99" t="s">
        <v>1691</v>
      </c>
      <c r="L99" t="s">
        <v>1692</v>
      </c>
    </row>
    <row r="100" spans="1:12" x14ac:dyDescent="0.25">
      <c r="A100" s="36">
        <v>57040</v>
      </c>
      <c r="B100" s="36" t="s">
        <v>1582</v>
      </c>
      <c r="C100" s="37" t="s">
        <v>1576</v>
      </c>
      <c r="D100" s="38">
        <v>1569.18</v>
      </c>
      <c r="E100" s="38">
        <v>1569.18</v>
      </c>
      <c r="F100" s="38">
        <v>0</v>
      </c>
      <c r="G100" s="38">
        <v>0</v>
      </c>
      <c r="H100" s="38">
        <v>0</v>
      </c>
      <c r="I100" s="38">
        <v>0</v>
      </c>
      <c r="J100" t="s">
        <v>1684</v>
      </c>
      <c r="K100" t="s">
        <v>1685</v>
      </c>
      <c r="L100" t="s">
        <v>1686</v>
      </c>
    </row>
    <row r="101" spans="1:12" x14ac:dyDescent="0.25">
      <c r="A101" s="33">
        <v>57040</v>
      </c>
      <c r="B101" s="33" t="s">
        <v>1583</v>
      </c>
      <c r="C101" s="34" t="s">
        <v>1576</v>
      </c>
      <c r="D101" s="46">
        <v>-766.18</v>
      </c>
      <c r="E101" s="46">
        <v>-766.18</v>
      </c>
      <c r="F101" s="46">
        <v>0</v>
      </c>
      <c r="G101" s="46">
        <v>0</v>
      </c>
      <c r="H101" s="46">
        <v>0</v>
      </c>
      <c r="I101" s="46">
        <v>0</v>
      </c>
    </row>
    <row r="102" spans="1:12" x14ac:dyDescent="0.25">
      <c r="A102" s="16">
        <v>57040</v>
      </c>
      <c r="B102" s="16" t="s">
        <v>1584</v>
      </c>
      <c r="C102" s="17" t="s">
        <v>1585</v>
      </c>
      <c r="D102" s="9">
        <v>11043.2</v>
      </c>
      <c r="E102" s="9">
        <v>11043.2</v>
      </c>
      <c r="F102" s="38">
        <v>0</v>
      </c>
      <c r="G102" s="38">
        <v>0</v>
      </c>
      <c r="H102" s="38">
        <v>0</v>
      </c>
      <c r="I102" s="38">
        <v>0</v>
      </c>
      <c r="J102">
        <v>80905470</v>
      </c>
      <c r="K102" t="s">
        <v>1709</v>
      </c>
      <c r="L102" s="98" t="s">
        <v>1710</v>
      </c>
    </row>
    <row r="103" spans="1:12" x14ac:dyDescent="0.25">
      <c r="A103" s="36">
        <v>57040</v>
      </c>
      <c r="B103" s="36" t="s">
        <v>1586</v>
      </c>
      <c r="C103" s="37" t="s">
        <v>1585</v>
      </c>
      <c r="D103" s="38">
        <v>31135.82</v>
      </c>
      <c r="E103" s="38">
        <v>31135.82</v>
      </c>
      <c r="F103" s="38">
        <v>0</v>
      </c>
      <c r="G103" s="38">
        <v>0</v>
      </c>
      <c r="H103" s="38">
        <v>0</v>
      </c>
      <c r="I103" s="38">
        <v>0</v>
      </c>
      <c r="J103" t="s">
        <v>1693</v>
      </c>
      <c r="K103" t="s">
        <v>1694</v>
      </c>
      <c r="L103" t="s">
        <v>1695</v>
      </c>
    </row>
    <row r="104" spans="1:12" x14ac:dyDescent="0.25">
      <c r="A104" s="36">
        <v>57040</v>
      </c>
      <c r="B104" s="36" t="s">
        <v>1587</v>
      </c>
      <c r="C104" s="37" t="s">
        <v>1585</v>
      </c>
      <c r="D104" s="38">
        <v>7124.99</v>
      </c>
      <c r="E104" s="38">
        <v>7124.99</v>
      </c>
      <c r="F104" s="38">
        <v>0</v>
      </c>
      <c r="G104" s="38">
        <v>0</v>
      </c>
      <c r="H104" s="38">
        <v>0</v>
      </c>
      <c r="I104" s="38">
        <v>0</v>
      </c>
      <c r="J104" t="s">
        <v>1587</v>
      </c>
      <c r="K104" t="s">
        <v>1696</v>
      </c>
      <c r="L104" s="98">
        <v>42978</v>
      </c>
    </row>
    <row r="105" spans="1:12" x14ac:dyDescent="0.25">
      <c r="A105" s="36">
        <v>57040</v>
      </c>
      <c r="B105" s="36" t="s">
        <v>1588</v>
      </c>
      <c r="C105" s="37" t="s">
        <v>1585</v>
      </c>
      <c r="D105" s="38">
        <v>49880</v>
      </c>
      <c r="E105" s="38">
        <v>49880</v>
      </c>
      <c r="F105" s="38">
        <v>0</v>
      </c>
      <c r="G105" s="38">
        <v>0</v>
      </c>
      <c r="H105" s="38">
        <v>0</v>
      </c>
      <c r="I105" s="38">
        <v>0</v>
      </c>
      <c r="J105" t="s">
        <v>1588</v>
      </c>
      <c r="K105" t="s">
        <v>1697</v>
      </c>
      <c r="L105" s="98">
        <v>42978</v>
      </c>
    </row>
    <row r="106" spans="1:12" x14ac:dyDescent="0.25">
      <c r="A106" s="36">
        <v>57040</v>
      </c>
      <c r="B106" s="36" t="s">
        <v>1589</v>
      </c>
      <c r="C106" s="37" t="s">
        <v>1585</v>
      </c>
      <c r="D106" s="38">
        <v>1276</v>
      </c>
      <c r="E106" s="38">
        <v>1276</v>
      </c>
      <c r="F106" s="38">
        <v>0</v>
      </c>
      <c r="G106" s="38">
        <v>0</v>
      </c>
      <c r="H106" s="38">
        <v>0</v>
      </c>
      <c r="I106" s="38">
        <v>0</v>
      </c>
      <c r="J106" t="s">
        <v>1589</v>
      </c>
      <c r="K106" t="s">
        <v>1698</v>
      </c>
      <c r="L106" s="98">
        <v>42978</v>
      </c>
    </row>
    <row r="107" spans="1:12" x14ac:dyDescent="0.25">
      <c r="A107" s="36">
        <v>57040</v>
      </c>
      <c r="B107" s="36" t="s">
        <v>1590</v>
      </c>
      <c r="C107" s="37" t="s">
        <v>1585</v>
      </c>
      <c r="D107" s="38">
        <v>60209.08</v>
      </c>
      <c r="E107" s="38">
        <v>60209.08</v>
      </c>
      <c r="F107" s="38">
        <v>0</v>
      </c>
      <c r="G107" s="38">
        <v>0</v>
      </c>
      <c r="H107" s="38">
        <v>0</v>
      </c>
      <c r="I107" s="38">
        <v>0</v>
      </c>
      <c r="J107" t="s">
        <v>1699</v>
      </c>
      <c r="K107" t="s">
        <v>1700</v>
      </c>
      <c r="L107" s="98">
        <v>42978</v>
      </c>
    </row>
  </sheetData>
  <autoFilter ref="A9:L107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65" workbookViewId="0">
      <selection activeCell="I58" sqref="I58"/>
    </sheetView>
  </sheetViews>
  <sheetFormatPr baseColWidth="10" defaultRowHeight="15" x14ac:dyDescent="0.25"/>
  <cols>
    <col min="4" max="4" width="14.42578125" bestFit="1" customWidth="1"/>
    <col min="10" max="10" width="13.85546875" bestFit="1" customWidth="1"/>
  </cols>
  <sheetData>
    <row r="1" spans="1:12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2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2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12" x14ac:dyDescent="0.25">
      <c r="A6" s="23" t="s">
        <v>1712</v>
      </c>
      <c r="B6" s="22"/>
      <c r="C6" s="22"/>
      <c r="D6" s="22"/>
      <c r="E6" s="22"/>
      <c r="F6" s="22"/>
      <c r="G6" s="22"/>
      <c r="H6" s="22"/>
      <c r="I6" s="22"/>
    </row>
    <row r="7" spans="1:12" x14ac:dyDescent="0.25">
      <c r="A7" s="22"/>
      <c r="B7" s="22"/>
      <c r="C7" s="22"/>
      <c r="D7" s="35">
        <f>SUM(D10:D1551)</f>
        <v>1224363.9999999998</v>
      </c>
      <c r="E7" s="25" t="s">
        <v>1</v>
      </c>
      <c r="F7" s="22"/>
      <c r="G7" s="22"/>
      <c r="H7" s="22"/>
      <c r="I7" s="22"/>
    </row>
    <row r="8" spans="1:12" x14ac:dyDescent="0.25">
      <c r="A8" s="26" t="s">
        <v>2</v>
      </c>
      <c r="B8" s="26" t="s">
        <v>2</v>
      </c>
      <c r="C8" s="26" t="s">
        <v>3</v>
      </c>
      <c r="D8" s="26" t="s">
        <v>4</v>
      </c>
      <c r="E8" s="26"/>
      <c r="F8" s="26"/>
      <c r="G8" s="26"/>
      <c r="H8" s="26"/>
      <c r="I8" s="26"/>
    </row>
    <row r="9" spans="1:12" x14ac:dyDescent="0.25">
      <c r="A9" s="26" t="s">
        <v>5</v>
      </c>
      <c r="B9" s="26" t="s">
        <v>3</v>
      </c>
      <c r="C9" s="26" t="s">
        <v>6</v>
      </c>
      <c r="D9" s="26" t="s">
        <v>7</v>
      </c>
      <c r="E9" s="26" t="s">
        <v>8</v>
      </c>
      <c r="F9" s="26" t="s">
        <v>9</v>
      </c>
      <c r="G9" s="26" t="s">
        <v>10</v>
      </c>
      <c r="H9" s="26" t="s">
        <v>11</v>
      </c>
      <c r="I9" s="26" t="s">
        <v>12</v>
      </c>
    </row>
    <row r="10" spans="1:12" x14ac:dyDescent="0.25">
      <c r="A10" s="36">
        <v>57040</v>
      </c>
      <c r="B10" s="36" t="s">
        <v>1713</v>
      </c>
      <c r="C10" s="37" t="s">
        <v>1714</v>
      </c>
      <c r="D10" s="38">
        <v>1408.3</v>
      </c>
      <c r="E10" s="38">
        <v>1408.3</v>
      </c>
      <c r="F10" s="38">
        <v>0</v>
      </c>
      <c r="G10" s="38">
        <v>0</v>
      </c>
      <c r="H10" s="38">
        <v>0</v>
      </c>
      <c r="I10" s="38">
        <v>0</v>
      </c>
      <c r="J10" t="s">
        <v>1805</v>
      </c>
      <c r="K10" t="s">
        <v>1592</v>
      </c>
      <c r="L10" t="s">
        <v>1806</v>
      </c>
    </row>
    <row r="11" spans="1:12" x14ac:dyDescent="0.25">
      <c r="A11" s="36">
        <v>57040</v>
      </c>
      <c r="B11" s="36" t="s">
        <v>1715</v>
      </c>
      <c r="C11" s="37" t="s">
        <v>1716</v>
      </c>
      <c r="D11" s="38">
        <v>-26902.880000000001</v>
      </c>
      <c r="E11" s="38">
        <v>-26902.880000000001</v>
      </c>
      <c r="F11" s="38">
        <v>0</v>
      </c>
      <c r="G11" s="38">
        <v>0</v>
      </c>
      <c r="H11" s="38">
        <v>0</v>
      </c>
      <c r="I11" s="38">
        <v>0</v>
      </c>
      <c r="K11" t="s">
        <v>1800</v>
      </c>
      <c r="L11" s="11">
        <v>42987</v>
      </c>
    </row>
    <row r="12" spans="1:12" x14ac:dyDescent="0.25">
      <c r="A12" s="36">
        <v>57040</v>
      </c>
      <c r="B12" s="36" t="s">
        <v>1717</v>
      </c>
      <c r="C12" s="37" t="s">
        <v>1718</v>
      </c>
      <c r="D12" s="38">
        <v>78129.759999999995</v>
      </c>
      <c r="E12" s="38">
        <v>78129.759999999995</v>
      </c>
      <c r="F12" s="38">
        <v>0</v>
      </c>
      <c r="G12" s="38">
        <v>0</v>
      </c>
      <c r="H12" s="38">
        <v>0</v>
      </c>
      <c r="I12" s="38">
        <v>0</v>
      </c>
      <c r="J12" t="s">
        <v>1803</v>
      </c>
      <c r="K12" t="s">
        <v>1804</v>
      </c>
      <c r="L12" t="s">
        <v>1810</v>
      </c>
    </row>
    <row r="13" spans="1:12" x14ac:dyDescent="0.25">
      <c r="A13" s="36">
        <v>57040</v>
      </c>
      <c r="B13" s="36" t="s">
        <v>1719</v>
      </c>
      <c r="C13" s="37" t="s">
        <v>1718</v>
      </c>
      <c r="D13" s="38">
        <v>197.7</v>
      </c>
      <c r="E13" s="38">
        <v>197.7</v>
      </c>
      <c r="F13" s="38">
        <v>0</v>
      </c>
      <c r="G13" s="38">
        <v>0</v>
      </c>
      <c r="H13" s="38">
        <v>0</v>
      </c>
      <c r="I13" s="38">
        <v>0</v>
      </c>
      <c r="J13" t="s">
        <v>1807</v>
      </c>
      <c r="K13" t="s">
        <v>1808</v>
      </c>
      <c r="L13" t="s">
        <v>1809</v>
      </c>
    </row>
    <row r="14" spans="1:12" x14ac:dyDescent="0.25">
      <c r="A14" s="36">
        <v>57040</v>
      </c>
      <c r="B14" s="36" t="s">
        <v>1720</v>
      </c>
      <c r="C14" s="37" t="s">
        <v>1718</v>
      </c>
      <c r="D14" s="38">
        <v>951.87</v>
      </c>
      <c r="E14" s="38">
        <v>951.87</v>
      </c>
      <c r="F14" s="38">
        <v>0</v>
      </c>
      <c r="G14" s="38">
        <v>0</v>
      </c>
      <c r="H14" s="38">
        <v>0</v>
      </c>
      <c r="I14" s="38">
        <v>0</v>
      </c>
      <c r="J14" t="s">
        <v>1807</v>
      </c>
      <c r="K14" t="s">
        <v>1808</v>
      </c>
      <c r="L14" t="s">
        <v>1809</v>
      </c>
    </row>
    <row r="15" spans="1:12" x14ac:dyDescent="0.25">
      <c r="A15" s="36">
        <v>57040</v>
      </c>
      <c r="B15" s="36" t="s">
        <v>1721</v>
      </c>
      <c r="C15" s="37" t="s">
        <v>1718</v>
      </c>
      <c r="D15" s="38">
        <v>2418.8000000000002</v>
      </c>
      <c r="E15" s="38">
        <v>2418.8000000000002</v>
      </c>
      <c r="F15" s="38">
        <v>0</v>
      </c>
      <c r="G15" s="38">
        <v>0</v>
      </c>
      <c r="H15" s="38">
        <v>0</v>
      </c>
      <c r="I15" s="38">
        <v>0</v>
      </c>
      <c r="J15" t="s">
        <v>1807</v>
      </c>
      <c r="K15" t="s">
        <v>1808</v>
      </c>
      <c r="L15" t="s">
        <v>1809</v>
      </c>
    </row>
    <row r="16" spans="1:12" x14ac:dyDescent="0.25">
      <c r="A16" s="36">
        <v>57040</v>
      </c>
      <c r="B16" s="36" t="s">
        <v>1722</v>
      </c>
      <c r="C16" s="37" t="s">
        <v>1718</v>
      </c>
      <c r="D16" s="38">
        <v>62279.29</v>
      </c>
      <c r="E16" s="38">
        <v>62279.29</v>
      </c>
      <c r="F16" s="38">
        <v>0</v>
      </c>
      <c r="G16" s="38">
        <v>0</v>
      </c>
      <c r="H16" s="38">
        <v>0</v>
      </c>
      <c r="I16" s="38">
        <v>0</v>
      </c>
      <c r="J16" t="s">
        <v>1807</v>
      </c>
      <c r="K16" t="s">
        <v>1808</v>
      </c>
      <c r="L16" t="s">
        <v>1809</v>
      </c>
    </row>
    <row r="17" spans="1:12" x14ac:dyDescent="0.25">
      <c r="A17" s="36">
        <v>57040</v>
      </c>
      <c r="B17" s="36" t="s">
        <v>1723</v>
      </c>
      <c r="C17" s="37" t="s">
        <v>1718</v>
      </c>
      <c r="D17" s="38">
        <v>2317.75</v>
      </c>
      <c r="E17" s="38">
        <v>2317.75</v>
      </c>
      <c r="F17" s="38">
        <v>0</v>
      </c>
      <c r="G17" s="38">
        <v>0</v>
      </c>
      <c r="H17" s="38">
        <v>0</v>
      </c>
      <c r="I17" s="38">
        <v>0</v>
      </c>
      <c r="J17" t="s">
        <v>1814</v>
      </c>
      <c r="K17" t="s">
        <v>355</v>
      </c>
      <c r="L17" t="s">
        <v>1815</v>
      </c>
    </row>
    <row r="18" spans="1:12" x14ac:dyDescent="0.25">
      <c r="A18" s="36">
        <v>57040</v>
      </c>
      <c r="B18" s="36" t="s">
        <v>1724</v>
      </c>
      <c r="C18" s="37" t="s">
        <v>1725</v>
      </c>
      <c r="D18" s="38">
        <v>4955.28</v>
      </c>
      <c r="E18" s="38">
        <v>4955.28</v>
      </c>
      <c r="F18" s="38">
        <v>0</v>
      </c>
      <c r="G18" s="38">
        <v>0</v>
      </c>
      <c r="H18" s="38">
        <v>0</v>
      </c>
      <c r="I18" s="38">
        <v>0</v>
      </c>
      <c r="J18" t="s">
        <v>1811</v>
      </c>
      <c r="K18" t="s">
        <v>1812</v>
      </c>
      <c r="L18" t="s">
        <v>1813</v>
      </c>
    </row>
    <row r="19" spans="1:12" x14ac:dyDescent="0.25">
      <c r="A19" s="36">
        <v>57040</v>
      </c>
      <c r="B19" s="36" t="s">
        <v>1726</v>
      </c>
      <c r="C19" s="37" t="s">
        <v>1725</v>
      </c>
      <c r="D19" s="38">
        <v>951.87</v>
      </c>
      <c r="E19" s="38">
        <v>951.87</v>
      </c>
      <c r="F19" s="38">
        <v>0</v>
      </c>
      <c r="G19" s="38">
        <v>0</v>
      </c>
      <c r="H19" s="38">
        <v>0</v>
      </c>
      <c r="I19" s="38">
        <v>0</v>
      </c>
      <c r="J19" t="s">
        <v>1811</v>
      </c>
      <c r="K19" t="s">
        <v>1812</v>
      </c>
      <c r="L19" t="s">
        <v>1813</v>
      </c>
    </row>
    <row r="20" spans="1:12" x14ac:dyDescent="0.25">
      <c r="A20" s="36">
        <v>57040</v>
      </c>
      <c r="B20" s="36" t="s">
        <v>1727</v>
      </c>
      <c r="C20" s="37" t="s">
        <v>1725</v>
      </c>
      <c r="D20" s="38">
        <v>23803.17</v>
      </c>
      <c r="E20" s="38">
        <v>23803.17</v>
      </c>
      <c r="F20" s="38">
        <v>0</v>
      </c>
      <c r="G20" s="38">
        <v>0</v>
      </c>
      <c r="H20" s="38">
        <v>0</v>
      </c>
      <c r="I20" s="38">
        <v>0</v>
      </c>
      <c r="J20" t="s">
        <v>1811</v>
      </c>
      <c r="K20" t="s">
        <v>1812</v>
      </c>
      <c r="L20" t="s">
        <v>1813</v>
      </c>
    </row>
    <row r="21" spans="1:12" x14ac:dyDescent="0.25">
      <c r="A21" s="36">
        <v>57040</v>
      </c>
      <c r="B21" s="36" t="s">
        <v>1728</v>
      </c>
      <c r="C21" s="37" t="s">
        <v>1725</v>
      </c>
      <c r="D21" s="38">
        <v>45506.46</v>
      </c>
      <c r="E21" s="38">
        <v>45506.46</v>
      </c>
      <c r="F21" s="38">
        <v>0</v>
      </c>
      <c r="G21" s="38">
        <v>0</v>
      </c>
      <c r="H21" s="38">
        <v>0</v>
      </c>
      <c r="I21" s="38">
        <v>0</v>
      </c>
      <c r="J21" t="s">
        <v>1811</v>
      </c>
      <c r="K21" t="s">
        <v>1812</v>
      </c>
      <c r="L21" t="s">
        <v>1813</v>
      </c>
    </row>
    <row r="22" spans="1:12" x14ac:dyDescent="0.25">
      <c r="A22" s="36">
        <v>57040</v>
      </c>
      <c r="B22" s="36" t="s">
        <v>1729</v>
      </c>
      <c r="C22" s="37" t="s">
        <v>1730</v>
      </c>
      <c r="D22" s="38">
        <v>20.21</v>
      </c>
      <c r="E22" s="38">
        <v>20.21</v>
      </c>
      <c r="F22" s="38">
        <v>0</v>
      </c>
      <c r="G22" s="38">
        <v>0</v>
      </c>
      <c r="H22" s="38">
        <v>0</v>
      </c>
      <c r="I22" s="38">
        <v>0</v>
      </c>
      <c r="J22" t="s">
        <v>1816</v>
      </c>
      <c r="K22" t="s">
        <v>1817</v>
      </c>
      <c r="L22" t="s">
        <v>1818</v>
      </c>
    </row>
    <row r="23" spans="1:12" x14ac:dyDescent="0.25">
      <c r="A23" s="36">
        <v>57040</v>
      </c>
      <c r="B23" s="36" t="s">
        <v>1731</v>
      </c>
      <c r="C23" s="37" t="s">
        <v>1730</v>
      </c>
      <c r="D23" s="38">
        <v>2430.41</v>
      </c>
      <c r="E23" s="38">
        <v>2430.41</v>
      </c>
      <c r="F23" s="38">
        <v>0</v>
      </c>
      <c r="G23" s="38">
        <v>0</v>
      </c>
      <c r="H23" s="38">
        <v>0</v>
      </c>
      <c r="I23" s="38">
        <v>0</v>
      </c>
      <c r="J23" t="s">
        <v>1816</v>
      </c>
      <c r="K23" t="s">
        <v>1817</v>
      </c>
      <c r="L23" t="s">
        <v>1818</v>
      </c>
    </row>
    <row r="24" spans="1:12" x14ac:dyDescent="0.25">
      <c r="A24" s="36">
        <v>57040</v>
      </c>
      <c r="B24" s="36" t="s">
        <v>1732</v>
      </c>
      <c r="C24" s="37" t="s">
        <v>1730</v>
      </c>
      <c r="D24" s="38">
        <v>33224.07</v>
      </c>
      <c r="E24" s="38">
        <v>33224.07</v>
      </c>
      <c r="F24" s="38">
        <v>0</v>
      </c>
      <c r="G24" s="38">
        <v>0</v>
      </c>
      <c r="H24" s="38">
        <v>0</v>
      </c>
      <c r="I24" s="38">
        <v>0</v>
      </c>
      <c r="J24" t="s">
        <v>1816</v>
      </c>
      <c r="K24" t="s">
        <v>1817</v>
      </c>
      <c r="L24" t="s">
        <v>1818</v>
      </c>
    </row>
    <row r="25" spans="1:12" x14ac:dyDescent="0.25">
      <c r="A25" s="36">
        <v>57040</v>
      </c>
      <c r="B25" s="36" t="s">
        <v>1733</v>
      </c>
      <c r="C25" s="37" t="s">
        <v>1734</v>
      </c>
      <c r="D25" s="38">
        <v>28096.51</v>
      </c>
      <c r="E25" s="38">
        <v>28096.51</v>
      </c>
      <c r="F25" s="38">
        <v>0</v>
      </c>
      <c r="G25" s="38">
        <v>0</v>
      </c>
      <c r="H25" s="38">
        <v>0</v>
      </c>
      <c r="I25" s="38">
        <v>0</v>
      </c>
      <c r="J25" t="s">
        <v>1819</v>
      </c>
      <c r="K25" t="s">
        <v>1820</v>
      </c>
      <c r="L25" t="s">
        <v>1821</v>
      </c>
    </row>
    <row r="26" spans="1:12" x14ac:dyDescent="0.25">
      <c r="A26" s="36">
        <v>57040</v>
      </c>
      <c r="B26" s="36" t="s">
        <v>1735</v>
      </c>
      <c r="C26" s="37" t="s">
        <v>1736</v>
      </c>
      <c r="D26" s="38">
        <v>149271.76999999999</v>
      </c>
      <c r="E26" s="38">
        <v>149271.76999999999</v>
      </c>
      <c r="F26" s="38">
        <v>0</v>
      </c>
      <c r="G26" s="38">
        <v>0</v>
      </c>
      <c r="H26" s="38">
        <v>0</v>
      </c>
      <c r="I26" s="38">
        <v>0</v>
      </c>
      <c r="J26" t="s">
        <v>1822</v>
      </c>
      <c r="K26" t="s">
        <v>1823</v>
      </c>
      <c r="L26" t="s">
        <v>1824</v>
      </c>
    </row>
    <row r="27" spans="1:12" x14ac:dyDescent="0.25">
      <c r="A27" s="36">
        <v>57040</v>
      </c>
      <c r="B27" s="36" t="s">
        <v>1737</v>
      </c>
      <c r="C27" s="37" t="s">
        <v>1738</v>
      </c>
      <c r="D27" s="38">
        <v>60632.84</v>
      </c>
      <c r="E27" s="38">
        <v>60632.84</v>
      </c>
      <c r="F27" s="38">
        <v>0</v>
      </c>
      <c r="G27" s="38">
        <v>0</v>
      </c>
      <c r="H27" s="38">
        <v>0</v>
      </c>
      <c r="I27" s="38">
        <v>0</v>
      </c>
      <c r="J27">
        <v>93395814</v>
      </c>
      <c r="K27" t="s">
        <v>1869</v>
      </c>
      <c r="L27" t="s">
        <v>1870</v>
      </c>
    </row>
    <row r="28" spans="1:12" x14ac:dyDescent="0.25">
      <c r="A28" s="36">
        <v>57040</v>
      </c>
      <c r="B28" s="36" t="s">
        <v>1739</v>
      </c>
      <c r="C28" s="37" t="s">
        <v>1738</v>
      </c>
      <c r="D28" s="38">
        <v>256.72000000000003</v>
      </c>
      <c r="E28" s="38">
        <v>256.72000000000003</v>
      </c>
      <c r="F28" s="38">
        <v>0</v>
      </c>
      <c r="G28" s="38">
        <v>0</v>
      </c>
      <c r="H28" s="38">
        <v>0</v>
      </c>
      <c r="I28" s="38">
        <v>0</v>
      </c>
      <c r="J28" t="s">
        <v>1825</v>
      </c>
      <c r="K28" t="s">
        <v>1826</v>
      </c>
      <c r="L28" t="s">
        <v>1827</v>
      </c>
    </row>
    <row r="29" spans="1:12" x14ac:dyDescent="0.25">
      <c r="A29" s="36">
        <v>57040</v>
      </c>
      <c r="B29" s="36" t="s">
        <v>1740</v>
      </c>
      <c r="C29" s="37" t="s">
        <v>1738</v>
      </c>
      <c r="D29" s="38">
        <v>26579.79</v>
      </c>
      <c r="E29" s="38">
        <v>26579.79</v>
      </c>
      <c r="F29" s="38">
        <v>0</v>
      </c>
      <c r="G29" s="38">
        <v>0</v>
      </c>
      <c r="H29" s="38">
        <v>0</v>
      </c>
      <c r="I29" s="38">
        <v>0</v>
      </c>
      <c r="J29" t="s">
        <v>1825</v>
      </c>
      <c r="K29" t="s">
        <v>1826</v>
      </c>
      <c r="L29" t="s">
        <v>1827</v>
      </c>
    </row>
    <row r="30" spans="1:12" x14ac:dyDescent="0.25">
      <c r="A30" s="36">
        <v>57040</v>
      </c>
      <c r="B30" s="36" t="s">
        <v>1741</v>
      </c>
      <c r="C30" s="37" t="s">
        <v>1742</v>
      </c>
      <c r="D30" s="38">
        <v>1685.64</v>
      </c>
      <c r="E30" s="38">
        <v>1685.64</v>
      </c>
      <c r="F30" s="38">
        <v>0</v>
      </c>
      <c r="G30" s="38">
        <v>0</v>
      </c>
      <c r="H30" s="38">
        <v>0</v>
      </c>
      <c r="I30" s="38">
        <v>0</v>
      </c>
      <c r="J30" t="s">
        <v>1828</v>
      </c>
      <c r="K30" t="s">
        <v>1829</v>
      </c>
      <c r="L30" t="s">
        <v>1830</v>
      </c>
    </row>
    <row r="31" spans="1:12" x14ac:dyDescent="0.25">
      <c r="A31" s="36">
        <v>57040</v>
      </c>
      <c r="B31" s="36" t="s">
        <v>1743</v>
      </c>
      <c r="C31" s="37" t="s">
        <v>1742</v>
      </c>
      <c r="D31" s="38">
        <v>1685.64</v>
      </c>
      <c r="E31" s="38">
        <v>1685.64</v>
      </c>
      <c r="F31" s="38">
        <v>0</v>
      </c>
      <c r="G31" s="38">
        <v>0</v>
      </c>
      <c r="H31" s="38">
        <v>0</v>
      </c>
      <c r="I31" s="38">
        <v>0</v>
      </c>
      <c r="J31" t="s">
        <v>1828</v>
      </c>
      <c r="K31" t="s">
        <v>1829</v>
      </c>
      <c r="L31" t="s">
        <v>1830</v>
      </c>
    </row>
    <row r="32" spans="1:12" x14ac:dyDescent="0.25">
      <c r="A32" s="36">
        <v>57040</v>
      </c>
      <c r="B32" s="36" t="s">
        <v>1744</v>
      </c>
      <c r="C32" s="37" t="s">
        <v>1742</v>
      </c>
      <c r="D32" s="38">
        <v>10.199999999999999</v>
      </c>
      <c r="E32" s="38">
        <v>10.199999999999999</v>
      </c>
      <c r="F32" s="38">
        <v>0</v>
      </c>
      <c r="G32" s="38">
        <v>0</v>
      </c>
      <c r="H32" s="38">
        <v>0</v>
      </c>
      <c r="I32" s="38">
        <v>0</v>
      </c>
      <c r="J32" t="s">
        <v>1828</v>
      </c>
      <c r="K32" t="s">
        <v>1829</v>
      </c>
      <c r="L32" t="s">
        <v>1830</v>
      </c>
    </row>
    <row r="33" spans="1:12" x14ac:dyDescent="0.25">
      <c r="A33" s="36">
        <v>57040</v>
      </c>
      <c r="B33" s="36" t="s">
        <v>1745</v>
      </c>
      <c r="C33" s="37" t="s">
        <v>1742</v>
      </c>
      <c r="D33" s="38">
        <v>88740.160000000003</v>
      </c>
      <c r="E33" s="38">
        <v>88740.160000000003</v>
      </c>
      <c r="F33" s="38">
        <v>0</v>
      </c>
      <c r="G33" s="38">
        <v>0</v>
      </c>
      <c r="H33" s="38">
        <v>0</v>
      </c>
      <c r="I33" s="38">
        <v>0</v>
      </c>
      <c r="J33" t="s">
        <v>1828</v>
      </c>
      <c r="K33" t="s">
        <v>1829</v>
      </c>
      <c r="L33" t="s">
        <v>1830</v>
      </c>
    </row>
    <row r="34" spans="1:12" x14ac:dyDescent="0.25">
      <c r="A34" s="36">
        <v>57040</v>
      </c>
      <c r="B34" s="36" t="s">
        <v>1746</v>
      </c>
      <c r="C34" s="37" t="s">
        <v>1742</v>
      </c>
      <c r="D34" s="38">
        <v>-26888.36</v>
      </c>
      <c r="E34" s="38">
        <v>-26888.36</v>
      </c>
      <c r="F34" s="38">
        <v>0</v>
      </c>
      <c r="G34" s="38">
        <v>0</v>
      </c>
      <c r="H34" s="38">
        <v>0</v>
      </c>
      <c r="I34" s="38">
        <v>0</v>
      </c>
      <c r="K34" t="s">
        <v>1801</v>
      </c>
      <c r="L34" s="11">
        <v>42990</v>
      </c>
    </row>
    <row r="35" spans="1:12" x14ac:dyDescent="0.25">
      <c r="A35" s="36">
        <v>57040</v>
      </c>
      <c r="B35" s="36" t="s">
        <v>1747</v>
      </c>
      <c r="C35" s="37" t="s">
        <v>1748</v>
      </c>
      <c r="D35" s="38">
        <v>1293.6400000000001</v>
      </c>
      <c r="E35" s="38">
        <v>1293.6400000000001</v>
      </c>
      <c r="F35" s="38">
        <v>0</v>
      </c>
      <c r="G35" s="38">
        <v>0</v>
      </c>
      <c r="H35" s="38">
        <v>0</v>
      </c>
      <c r="I35" s="38">
        <v>0</v>
      </c>
      <c r="J35" t="s">
        <v>1831</v>
      </c>
      <c r="K35" t="s">
        <v>331</v>
      </c>
      <c r="L35" t="s">
        <v>1832</v>
      </c>
    </row>
    <row r="36" spans="1:12" x14ac:dyDescent="0.25">
      <c r="A36" s="36">
        <v>57040</v>
      </c>
      <c r="B36" s="36" t="s">
        <v>1749</v>
      </c>
      <c r="C36" s="37" t="s">
        <v>1748</v>
      </c>
      <c r="D36" s="38">
        <v>1147.56</v>
      </c>
      <c r="E36" s="38">
        <v>1147.56</v>
      </c>
      <c r="F36" s="38">
        <v>0</v>
      </c>
      <c r="G36" s="38">
        <v>0</v>
      </c>
      <c r="H36" s="38">
        <v>0</v>
      </c>
      <c r="I36" s="38">
        <v>0</v>
      </c>
      <c r="J36" t="s">
        <v>1831</v>
      </c>
      <c r="K36" t="s">
        <v>331</v>
      </c>
      <c r="L36" t="s">
        <v>1832</v>
      </c>
    </row>
    <row r="37" spans="1:12" x14ac:dyDescent="0.25">
      <c r="A37" s="36">
        <v>57040</v>
      </c>
      <c r="B37" s="36" t="s">
        <v>1750</v>
      </c>
      <c r="C37" s="37" t="s">
        <v>1748</v>
      </c>
      <c r="D37" s="38">
        <v>28250.95</v>
      </c>
      <c r="E37" s="38">
        <v>28250.95</v>
      </c>
      <c r="F37" s="38">
        <v>0</v>
      </c>
      <c r="G37" s="38">
        <v>0</v>
      </c>
      <c r="H37" s="38">
        <v>0</v>
      </c>
      <c r="I37" s="38">
        <v>0</v>
      </c>
      <c r="J37" t="s">
        <v>1831</v>
      </c>
      <c r="K37" t="s">
        <v>331</v>
      </c>
      <c r="L37" t="s">
        <v>1832</v>
      </c>
    </row>
    <row r="38" spans="1:12" x14ac:dyDescent="0.25">
      <c r="A38" s="36">
        <v>57040</v>
      </c>
      <c r="B38" s="36" t="s">
        <v>1751</v>
      </c>
      <c r="C38" s="37" t="s">
        <v>1752</v>
      </c>
      <c r="D38" s="38">
        <v>2593.3000000000002</v>
      </c>
      <c r="E38" s="38">
        <v>2593.3000000000002</v>
      </c>
      <c r="F38" s="38">
        <v>0</v>
      </c>
      <c r="G38" s="38">
        <v>0</v>
      </c>
      <c r="H38" s="38">
        <v>0</v>
      </c>
      <c r="I38" s="38">
        <v>0</v>
      </c>
      <c r="J38" t="s">
        <v>1833</v>
      </c>
      <c r="K38" t="s">
        <v>1834</v>
      </c>
      <c r="L38" t="s">
        <v>1835</v>
      </c>
    </row>
    <row r="39" spans="1:12" x14ac:dyDescent="0.25">
      <c r="A39" s="36">
        <v>57040</v>
      </c>
      <c r="B39" s="36" t="s">
        <v>1753</v>
      </c>
      <c r="C39" s="37" t="s">
        <v>1752</v>
      </c>
      <c r="D39" s="38">
        <v>1215.2</v>
      </c>
      <c r="E39" s="38">
        <v>1215.2</v>
      </c>
      <c r="F39" s="38">
        <v>0</v>
      </c>
      <c r="G39" s="38">
        <v>0</v>
      </c>
      <c r="H39" s="38">
        <v>0</v>
      </c>
      <c r="I39" s="38">
        <v>0</v>
      </c>
      <c r="J39" t="s">
        <v>1833</v>
      </c>
      <c r="K39" t="s">
        <v>1834</v>
      </c>
      <c r="L39" t="s">
        <v>1835</v>
      </c>
    </row>
    <row r="40" spans="1:12" x14ac:dyDescent="0.25">
      <c r="A40" s="36">
        <v>57040</v>
      </c>
      <c r="B40" s="36" t="s">
        <v>1754</v>
      </c>
      <c r="C40" s="37" t="s">
        <v>1752</v>
      </c>
      <c r="D40" s="38">
        <v>55671.01</v>
      </c>
      <c r="E40" s="38">
        <v>55671.01</v>
      </c>
      <c r="F40" s="38">
        <v>0</v>
      </c>
      <c r="G40" s="38">
        <v>0</v>
      </c>
      <c r="H40" s="38">
        <v>0</v>
      </c>
      <c r="I40" s="38">
        <v>0</v>
      </c>
      <c r="J40" t="s">
        <v>1833</v>
      </c>
      <c r="K40" t="s">
        <v>1834</v>
      </c>
      <c r="L40" t="s">
        <v>1835</v>
      </c>
    </row>
    <row r="41" spans="1:12" x14ac:dyDescent="0.25">
      <c r="A41" s="36">
        <v>57040</v>
      </c>
      <c r="B41" s="36" t="s">
        <v>1755</v>
      </c>
      <c r="C41" s="37" t="s">
        <v>1756</v>
      </c>
      <c r="D41" s="38">
        <v>-57306.879999999997</v>
      </c>
      <c r="E41" s="38">
        <v>-57306.879999999997</v>
      </c>
      <c r="F41" s="38">
        <v>0</v>
      </c>
      <c r="G41" s="38">
        <v>0</v>
      </c>
      <c r="H41" s="38">
        <v>0</v>
      </c>
      <c r="I41" s="38">
        <v>0</v>
      </c>
      <c r="K41" t="s">
        <v>735</v>
      </c>
      <c r="L41" s="11">
        <v>43003</v>
      </c>
    </row>
    <row r="42" spans="1:12" x14ac:dyDescent="0.25">
      <c r="A42" s="36">
        <v>57040</v>
      </c>
      <c r="B42" s="36" t="s">
        <v>1757</v>
      </c>
      <c r="C42" s="37" t="s">
        <v>1758</v>
      </c>
      <c r="D42" s="38">
        <v>2593.3000000000002</v>
      </c>
      <c r="E42" s="38">
        <v>2593.3000000000002</v>
      </c>
      <c r="F42" s="38">
        <v>0</v>
      </c>
      <c r="G42" s="38">
        <v>0</v>
      </c>
      <c r="H42" s="38">
        <v>0</v>
      </c>
      <c r="I42" s="38">
        <v>0</v>
      </c>
      <c r="J42" t="s">
        <v>1836</v>
      </c>
      <c r="K42" t="s">
        <v>1837</v>
      </c>
      <c r="L42" t="s">
        <v>1838</v>
      </c>
    </row>
    <row r="43" spans="1:12" x14ac:dyDescent="0.25">
      <c r="A43" s="36">
        <v>57040</v>
      </c>
      <c r="B43" s="36" t="s">
        <v>1759</v>
      </c>
      <c r="C43" s="37" t="s">
        <v>1758</v>
      </c>
      <c r="D43" s="38">
        <v>47749.47</v>
      </c>
      <c r="E43" s="38">
        <v>47749.47</v>
      </c>
      <c r="F43" s="38">
        <v>0</v>
      </c>
      <c r="G43" s="38">
        <v>0</v>
      </c>
      <c r="H43" s="38">
        <v>0</v>
      </c>
      <c r="I43" s="38">
        <v>0</v>
      </c>
      <c r="J43" t="s">
        <v>1836</v>
      </c>
      <c r="K43" t="s">
        <v>1837</v>
      </c>
      <c r="L43" t="s">
        <v>1838</v>
      </c>
    </row>
    <row r="44" spans="1:12" x14ac:dyDescent="0.25">
      <c r="A44" s="36">
        <v>57040</v>
      </c>
      <c r="B44" s="36" t="s">
        <v>1760</v>
      </c>
      <c r="C44" s="37" t="s">
        <v>1758</v>
      </c>
      <c r="D44" s="38">
        <v>14421.8</v>
      </c>
      <c r="E44" s="38">
        <v>14421.8</v>
      </c>
      <c r="F44" s="38">
        <v>0</v>
      </c>
      <c r="G44" s="38">
        <v>0</v>
      </c>
      <c r="H44" s="38">
        <v>0</v>
      </c>
      <c r="I44" s="38">
        <v>0</v>
      </c>
      <c r="J44" t="s">
        <v>1839</v>
      </c>
      <c r="K44" t="s">
        <v>1840</v>
      </c>
      <c r="L44" t="s">
        <v>1841</v>
      </c>
    </row>
    <row r="45" spans="1:12" x14ac:dyDescent="0.25">
      <c r="A45" s="36">
        <v>57040</v>
      </c>
      <c r="B45" s="36" t="s">
        <v>1761</v>
      </c>
      <c r="C45" s="37" t="s">
        <v>1758</v>
      </c>
      <c r="D45" s="38">
        <v>267.33</v>
      </c>
      <c r="E45" s="38">
        <v>267.33</v>
      </c>
      <c r="F45" s="38">
        <v>0</v>
      </c>
      <c r="G45" s="38">
        <v>0</v>
      </c>
      <c r="H45" s="38">
        <v>0</v>
      </c>
      <c r="I45" s="38">
        <v>0</v>
      </c>
      <c r="J45" t="s">
        <v>1839</v>
      </c>
      <c r="K45" t="s">
        <v>1840</v>
      </c>
      <c r="L45" t="s">
        <v>1841</v>
      </c>
    </row>
    <row r="46" spans="1:12" x14ac:dyDescent="0.25">
      <c r="A46" s="36">
        <v>57040</v>
      </c>
      <c r="B46" s="36" t="s">
        <v>1762</v>
      </c>
      <c r="C46" s="37" t="s">
        <v>1758</v>
      </c>
      <c r="D46" s="38">
        <v>4115.25</v>
      </c>
      <c r="E46" s="38">
        <v>4115.25</v>
      </c>
      <c r="F46" s="38">
        <v>0</v>
      </c>
      <c r="G46" s="38">
        <v>0</v>
      </c>
      <c r="H46" s="38">
        <v>0</v>
      </c>
      <c r="I46" s="38">
        <v>0</v>
      </c>
      <c r="J46" t="s">
        <v>1839</v>
      </c>
      <c r="K46" t="s">
        <v>1840</v>
      </c>
      <c r="L46" t="s">
        <v>1841</v>
      </c>
    </row>
    <row r="47" spans="1:12" x14ac:dyDescent="0.25">
      <c r="A47" s="36">
        <v>57040</v>
      </c>
      <c r="B47" s="36" t="s">
        <v>1763</v>
      </c>
      <c r="C47" s="37" t="s">
        <v>1758</v>
      </c>
      <c r="D47" s="38">
        <v>28852.95</v>
      </c>
      <c r="E47" s="38">
        <v>28852.95</v>
      </c>
      <c r="F47" s="38">
        <v>0</v>
      </c>
      <c r="G47" s="38">
        <v>0</v>
      </c>
      <c r="H47" s="38">
        <v>0</v>
      </c>
      <c r="I47" s="38">
        <v>0</v>
      </c>
      <c r="J47" t="s">
        <v>1839</v>
      </c>
      <c r="K47" t="s">
        <v>1840</v>
      </c>
      <c r="L47" t="s">
        <v>1841</v>
      </c>
    </row>
    <row r="48" spans="1:12" x14ac:dyDescent="0.25">
      <c r="A48" s="36">
        <v>57040</v>
      </c>
      <c r="B48" s="36" t="s">
        <v>1764</v>
      </c>
      <c r="C48" s="37" t="s">
        <v>1765</v>
      </c>
      <c r="D48" s="38">
        <v>139.47</v>
      </c>
      <c r="E48" s="38">
        <v>139.47</v>
      </c>
      <c r="F48" s="38">
        <v>0</v>
      </c>
      <c r="G48" s="38">
        <v>0</v>
      </c>
      <c r="H48" s="38">
        <v>0</v>
      </c>
      <c r="I48" s="38">
        <v>0</v>
      </c>
      <c r="J48" t="s">
        <v>1842</v>
      </c>
      <c r="K48" t="s">
        <v>1843</v>
      </c>
      <c r="L48" t="s">
        <v>1844</v>
      </c>
    </row>
    <row r="49" spans="1:12" x14ac:dyDescent="0.25">
      <c r="A49" s="36">
        <v>57040</v>
      </c>
      <c r="B49" s="36" t="s">
        <v>1766</v>
      </c>
      <c r="C49" s="37" t="s">
        <v>1765</v>
      </c>
      <c r="D49" s="38">
        <v>33697.22</v>
      </c>
      <c r="E49" s="38">
        <v>33697.22</v>
      </c>
      <c r="F49" s="38">
        <v>0</v>
      </c>
      <c r="G49" s="38">
        <v>0</v>
      </c>
      <c r="H49" s="38">
        <v>0</v>
      </c>
      <c r="I49" s="38">
        <v>0</v>
      </c>
      <c r="J49" t="s">
        <v>1842</v>
      </c>
      <c r="K49" t="s">
        <v>1843</v>
      </c>
      <c r="L49" t="s">
        <v>1844</v>
      </c>
    </row>
    <row r="50" spans="1:12" x14ac:dyDescent="0.25">
      <c r="A50" s="36">
        <v>57040</v>
      </c>
      <c r="B50" s="36" t="s">
        <v>1767</v>
      </c>
      <c r="C50" s="37" t="s">
        <v>1765</v>
      </c>
      <c r="D50" s="38">
        <v>108.05</v>
      </c>
      <c r="E50" s="38">
        <v>108.05</v>
      </c>
      <c r="F50" s="38">
        <v>0</v>
      </c>
      <c r="G50" s="38">
        <v>0</v>
      </c>
      <c r="H50" s="38">
        <v>0</v>
      </c>
      <c r="I50" s="38">
        <v>0</v>
      </c>
      <c r="J50" t="s">
        <v>1848</v>
      </c>
      <c r="K50" t="s">
        <v>1849</v>
      </c>
      <c r="L50" t="s">
        <v>1850</v>
      </c>
    </row>
    <row r="51" spans="1:12" x14ac:dyDescent="0.25">
      <c r="A51" s="36">
        <v>57040</v>
      </c>
      <c r="B51" s="36" t="s">
        <v>1768</v>
      </c>
      <c r="C51" s="37" t="s">
        <v>1765</v>
      </c>
      <c r="D51" s="38">
        <v>6730.35</v>
      </c>
      <c r="E51" s="38">
        <v>6730.35</v>
      </c>
      <c r="F51" s="38">
        <v>0</v>
      </c>
      <c r="G51" s="38">
        <v>0</v>
      </c>
      <c r="H51" s="38">
        <v>0</v>
      </c>
      <c r="I51" s="38">
        <v>0</v>
      </c>
      <c r="J51" t="s">
        <v>1845</v>
      </c>
      <c r="K51" t="s">
        <v>1846</v>
      </c>
      <c r="L51" t="s">
        <v>1847</v>
      </c>
    </row>
    <row r="52" spans="1:12" x14ac:dyDescent="0.25">
      <c r="A52" s="36">
        <v>57040</v>
      </c>
      <c r="B52" s="36" t="s">
        <v>1769</v>
      </c>
      <c r="C52" s="37" t="s">
        <v>1770</v>
      </c>
      <c r="D52" s="38">
        <v>112110.61</v>
      </c>
      <c r="E52" s="38">
        <v>112110.61</v>
      </c>
      <c r="F52" s="38">
        <v>0</v>
      </c>
      <c r="G52" s="38">
        <v>0</v>
      </c>
      <c r="H52" s="38">
        <v>0</v>
      </c>
      <c r="I52" s="38">
        <v>0</v>
      </c>
      <c r="J52" t="s">
        <v>1871</v>
      </c>
      <c r="K52" t="s">
        <v>1872</v>
      </c>
      <c r="L52" t="s">
        <v>1873</v>
      </c>
    </row>
    <row r="53" spans="1:12" x14ac:dyDescent="0.25">
      <c r="A53" s="36">
        <v>57040</v>
      </c>
      <c r="B53" s="36" t="s">
        <v>1771</v>
      </c>
      <c r="C53" s="37" t="s">
        <v>1770</v>
      </c>
      <c r="D53" s="38">
        <v>6996.09</v>
      </c>
      <c r="E53" s="38">
        <v>6996.09</v>
      </c>
      <c r="F53" s="38">
        <v>0</v>
      </c>
      <c r="G53" s="38">
        <v>0</v>
      </c>
      <c r="H53" s="38">
        <v>0</v>
      </c>
      <c r="I53" s="38">
        <v>0</v>
      </c>
      <c r="J53" t="s">
        <v>1851</v>
      </c>
      <c r="K53" t="s">
        <v>1852</v>
      </c>
      <c r="L53" t="s">
        <v>1853</v>
      </c>
    </row>
    <row r="54" spans="1:12" x14ac:dyDescent="0.25">
      <c r="A54" s="36">
        <v>57040</v>
      </c>
      <c r="B54" s="36" t="s">
        <v>1772</v>
      </c>
      <c r="C54" s="37" t="s">
        <v>1770</v>
      </c>
      <c r="D54" s="38">
        <v>16846.88</v>
      </c>
      <c r="E54" s="38">
        <v>16846.88</v>
      </c>
      <c r="F54" s="38">
        <v>0</v>
      </c>
      <c r="G54" s="38">
        <v>0</v>
      </c>
      <c r="H54" s="38">
        <v>0</v>
      </c>
      <c r="I54" s="38">
        <v>0</v>
      </c>
      <c r="J54" t="s">
        <v>1851</v>
      </c>
      <c r="K54" t="s">
        <v>1852</v>
      </c>
      <c r="L54" t="s">
        <v>1853</v>
      </c>
    </row>
    <row r="55" spans="1:12" x14ac:dyDescent="0.25">
      <c r="A55" s="36">
        <v>57040</v>
      </c>
      <c r="B55" s="36" t="s">
        <v>1773</v>
      </c>
      <c r="C55" s="37" t="s">
        <v>1770</v>
      </c>
      <c r="D55" s="38">
        <v>40144.54</v>
      </c>
      <c r="E55" s="38">
        <v>40144.54</v>
      </c>
      <c r="F55" s="38">
        <v>0</v>
      </c>
      <c r="G55" s="38">
        <v>0</v>
      </c>
      <c r="H55" s="38">
        <v>0</v>
      </c>
      <c r="I55" s="38">
        <v>0</v>
      </c>
      <c r="J55" t="s">
        <v>1851</v>
      </c>
      <c r="K55" t="s">
        <v>1852</v>
      </c>
      <c r="L55" t="s">
        <v>1853</v>
      </c>
    </row>
    <row r="56" spans="1:12" x14ac:dyDescent="0.25">
      <c r="A56" s="36">
        <v>57040</v>
      </c>
      <c r="B56" s="36" t="s">
        <v>1774</v>
      </c>
      <c r="C56" s="37" t="s">
        <v>1775</v>
      </c>
      <c r="D56" s="38">
        <v>1171.5999999999999</v>
      </c>
      <c r="E56" s="38">
        <v>1171.5999999999999</v>
      </c>
      <c r="F56" s="38">
        <v>0</v>
      </c>
      <c r="G56" s="38">
        <v>0</v>
      </c>
      <c r="H56" s="38">
        <v>0</v>
      </c>
      <c r="I56" s="38">
        <v>0</v>
      </c>
      <c r="J56" t="s">
        <v>1880</v>
      </c>
      <c r="K56" t="s">
        <v>1881</v>
      </c>
      <c r="L56" s="11" t="s">
        <v>1882</v>
      </c>
    </row>
    <row r="57" spans="1:12" x14ac:dyDescent="0.25">
      <c r="A57" s="36">
        <v>57040</v>
      </c>
      <c r="B57" s="36" t="s">
        <v>1776</v>
      </c>
      <c r="C57" s="37" t="s">
        <v>1777</v>
      </c>
      <c r="D57" s="38">
        <v>-103358.15</v>
      </c>
      <c r="E57" s="38">
        <v>-103358.15</v>
      </c>
      <c r="F57" s="38">
        <v>0</v>
      </c>
      <c r="G57" s="38">
        <v>0</v>
      </c>
      <c r="H57" s="38">
        <v>0</v>
      </c>
      <c r="I57" s="38">
        <v>0</v>
      </c>
      <c r="K57" t="s">
        <v>1802</v>
      </c>
      <c r="L57" s="11">
        <v>43003</v>
      </c>
    </row>
    <row r="58" spans="1:12" x14ac:dyDescent="0.25">
      <c r="A58" s="36">
        <v>57040</v>
      </c>
      <c r="B58" s="36" t="s">
        <v>1778</v>
      </c>
      <c r="C58" s="37" t="s">
        <v>1779</v>
      </c>
      <c r="D58" s="38">
        <v>2537.0500000000002</v>
      </c>
      <c r="E58" s="38">
        <v>2537.0500000000002</v>
      </c>
      <c r="F58" s="38">
        <v>0</v>
      </c>
      <c r="G58" s="38">
        <v>0</v>
      </c>
      <c r="H58" s="38">
        <v>0</v>
      </c>
      <c r="I58" s="38">
        <v>0</v>
      </c>
      <c r="J58" t="s">
        <v>1854</v>
      </c>
      <c r="K58" t="s">
        <v>1855</v>
      </c>
      <c r="L58" t="s">
        <v>1856</v>
      </c>
    </row>
    <row r="59" spans="1:12" x14ac:dyDescent="0.25">
      <c r="A59" s="36">
        <v>57040</v>
      </c>
      <c r="B59" s="36" t="s">
        <v>1780</v>
      </c>
      <c r="C59" s="37" t="s">
        <v>1779</v>
      </c>
      <c r="D59" s="38">
        <v>114994.37</v>
      </c>
      <c r="E59" s="38">
        <v>114994.37</v>
      </c>
      <c r="F59" s="38">
        <v>0</v>
      </c>
      <c r="G59" s="38">
        <v>0</v>
      </c>
      <c r="H59" s="38">
        <v>0</v>
      </c>
      <c r="I59" s="38">
        <v>0</v>
      </c>
      <c r="J59" t="s">
        <v>1854</v>
      </c>
      <c r="K59" t="s">
        <v>1855</v>
      </c>
      <c r="L59" t="s">
        <v>1856</v>
      </c>
    </row>
    <row r="60" spans="1:12" x14ac:dyDescent="0.25">
      <c r="A60" s="36">
        <v>57040</v>
      </c>
      <c r="B60" s="36" t="s">
        <v>1781</v>
      </c>
      <c r="C60" s="37" t="s">
        <v>1779</v>
      </c>
      <c r="D60" s="38">
        <v>1685.64</v>
      </c>
      <c r="E60" s="38">
        <v>1685.64</v>
      </c>
      <c r="F60" s="38">
        <v>0</v>
      </c>
      <c r="G60" s="38">
        <v>0</v>
      </c>
      <c r="H60" s="38">
        <v>0</v>
      </c>
      <c r="I60" s="38">
        <v>0</v>
      </c>
      <c r="J60" t="s">
        <v>1857</v>
      </c>
      <c r="K60" t="s">
        <v>1858</v>
      </c>
      <c r="L60" t="s">
        <v>1859</v>
      </c>
    </row>
    <row r="61" spans="1:12" x14ac:dyDescent="0.25">
      <c r="A61" s="36">
        <v>57040</v>
      </c>
      <c r="B61" s="36" t="s">
        <v>1782</v>
      </c>
      <c r="C61" s="37" t="s">
        <v>1779</v>
      </c>
      <c r="D61" s="38">
        <v>6923.85</v>
      </c>
      <c r="E61" s="38">
        <v>6923.85</v>
      </c>
      <c r="F61" s="38">
        <v>0</v>
      </c>
      <c r="G61" s="38">
        <v>0</v>
      </c>
      <c r="H61" s="38">
        <v>0</v>
      </c>
      <c r="I61" s="38">
        <v>0</v>
      </c>
      <c r="J61" t="s">
        <v>1857</v>
      </c>
      <c r="K61" t="s">
        <v>1858</v>
      </c>
      <c r="L61" t="s">
        <v>1859</v>
      </c>
    </row>
    <row r="62" spans="1:12" x14ac:dyDescent="0.25">
      <c r="A62" s="36">
        <v>57040</v>
      </c>
      <c r="B62" s="36" t="s">
        <v>1783</v>
      </c>
      <c r="C62" s="37" t="s">
        <v>1779</v>
      </c>
      <c r="D62" s="38">
        <v>35140.559999999998</v>
      </c>
      <c r="E62" s="38">
        <v>35140.559999999998</v>
      </c>
      <c r="F62" s="38">
        <v>0</v>
      </c>
      <c r="G62" s="38">
        <v>0</v>
      </c>
      <c r="H62" s="38">
        <v>0</v>
      </c>
      <c r="I62" s="38">
        <v>0</v>
      </c>
      <c r="J62" t="s">
        <v>1857</v>
      </c>
      <c r="K62" t="s">
        <v>1858</v>
      </c>
      <c r="L62" t="s">
        <v>1859</v>
      </c>
    </row>
    <row r="63" spans="1:12" x14ac:dyDescent="0.25">
      <c r="A63" s="36">
        <v>57040</v>
      </c>
      <c r="B63" s="36" t="s">
        <v>1784</v>
      </c>
      <c r="C63" s="37" t="s">
        <v>1785</v>
      </c>
      <c r="D63" s="38">
        <v>256.72000000000003</v>
      </c>
      <c r="E63" s="38">
        <v>256.72000000000003</v>
      </c>
      <c r="F63" s="38">
        <v>0</v>
      </c>
      <c r="G63" s="38">
        <v>0</v>
      </c>
      <c r="H63" s="38">
        <v>0</v>
      </c>
      <c r="I63" s="38">
        <v>0</v>
      </c>
      <c r="J63" t="s">
        <v>1860</v>
      </c>
      <c r="K63" t="s">
        <v>1861</v>
      </c>
      <c r="L63" t="s">
        <v>1862</v>
      </c>
    </row>
    <row r="64" spans="1:12" x14ac:dyDescent="0.25">
      <c r="A64" s="36">
        <v>57040</v>
      </c>
      <c r="B64" s="36" t="s">
        <v>1786</v>
      </c>
      <c r="C64" s="37" t="s">
        <v>1785</v>
      </c>
      <c r="D64" s="38">
        <v>151.87</v>
      </c>
      <c r="E64" s="38">
        <v>151.87</v>
      </c>
      <c r="F64" s="38">
        <v>0</v>
      </c>
      <c r="G64" s="38">
        <v>0</v>
      </c>
      <c r="H64" s="38">
        <v>0</v>
      </c>
      <c r="I64" s="38">
        <v>0</v>
      </c>
      <c r="J64" t="s">
        <v>1860</v>
      </c>
      <c r="K64" t="s">
        <v>1861</v>
      </c>
      <c r="L64" t="s">
        <v>1862</v>
      </c>
    </row>
    <row r="65" spans="1:12" x14ac:dyDescent="0.25">
      <c r="A65" s="36">
        <v>57040</v>
      </c>
      <c r="B65" s="36" t="s">
        <v>1787</v>
      </c>
      <c r="C65" s="37" t="s">
        <v>1785</v>
      </c>
      <c r="D65" s="38">
        <v>6624.11</v>
      </c>
      <c r="E65" s="38">
        <v>6624.11</v>
      </c>
      <c r="F65" s="38">
        <v>0</v>
      </c>
      <c r="G65" s="38">
        <v>0</v>
      </c>
      <c r="H65" s="38">
        <v>0</v>
      </c>
      <c r="I65" s="38">
        <v>0</v>
      </c>
      <c r="J65" t="s">
        <v>1860</v>
      </c>
      <c r="K65" t="s">
        <v>1861</v>
      </c>
      <c r="L65" t="s">
        <v>1862</v>
      </c>
    </row>
    <row r="66" spans="1:12" x14ac:dyDescent="0.25">
      <c r="A66" s="36">
        <v>57040</v>
      </c>
      <c r="B66" s="36" t="s">
        <v>1788</v>
      </c>
      <c r="C66" s="37" t="s">
        <v>1785</v>
      </c>
      <c r="D66" s="38">
        <v>5732.05</v>
      </c>
      <c r="E66" s="38">
        <v>5732.05</v>
      </c>
      <c r="F66" s="38">
        <v>0</v>
      </c>
      <c r="G66" s="38">
        <v>0</v>
      </c>
      <c r="H66" s="38">
        <v>0</v>
      </c>
      <c r="I66" s="38">
        <v>0</v>
      </c>
      <c r="J66" t="s">
        <v>1860</v>
      </c>
      <c r="K66" t="s">
        <v>1861</v>
      </c>
      <c r="L66" t="s">
        <v>1862</v>
      </c>
    </row>
    <row r="67" spans="1:12" x14ac:dyDescent="0.25">
      <c r="A67" s="36">
        <v>57040</v>
      </c>
      <c r="B67" s="36" t="s">
        <v>1789</v>
      </c>
      <c r="C67" s="37" t="s">
        <v>1785</v>
      </c>
      <c r="D67" s="38">
        <v>18352.21</v>
      </c>
      <c r="E67" s="38">
        <v>18352.21</v>
      </c>
      <c r="F67" s="38">
        <v>0</v>
      </c>
      <c r="G67" s="38">
        <v>0</v>
      </c>
      <c r="H67" s="38">
        <v>0</v>
      </c>
      <c r="I67" s="38">
        <v>0</v>
      </c>
      <c r="J67" t="s">
        <v>1860</v>
      </c>
      <c r="K67" t="s">
        <v>1861</v>
      </c>
      <c r="L67" t="s">
        <v>1862</v>
      </c>
    </row>
    <row r="68" spans="1:12" x14ac:dyDescent="0.25">
      <c r="A68" s="36">
        <v>57040</v>
      </c>
      <c r="B68" s="36" t="s">
        <v>1790</v>
      </c>
      <c r="C68" s="37" t="s">
        <v>1791</v>
      </c>
      <c r="D68" s="38">
        <v>21383.81</v>
      </c>
      <c r="E68" s="38">
        <v>21383.81</v>
      </c>
      <c r="F68" s="38">
        <v>0</v>
      </c>
      <c r="G68" s="38">
        <v>0</v>
      </c>
      <c r="H68" s="38">
        <v>0</v>
      </c>
      <c r="I68" s="38">
        <v>0</v>
      </c>
      <c r="J68" t="s">
        <v>1874</v>
      </c>
      <c r="K68" t="s">
        <v>1875</v>
      </c>
      <c r="L68" t="s">
        <v>1876</v>
      </c>
    </row>
    <row r="69" spans="1:12" x14ac:dyDescent="0.25">
      <c r="A69" s="36">
        <v>57040</v>
      </c>
      <c r="B69" s="36" t="s">
        <v>1792</v>
      </c>
      <c r="C69" s="37" t="s">
        <v>1791</v>
      </c>
      <c r="D69" s="38">
        <v>1301.04</v>
      </c>
      <c r="E69" s="38">
        <v>1301.04</v>
      </c>
      <c r="F69" s="38">
        <v>0</v>
      </c>
      <c r="G69" s="38">
        <v>0</v>
      </c>
      <c r="H69" s="38">
        <v>0</v>
      </c>
      <c r="I69" s="38">
        <v>0</v>
      </c>
      <c r="J69" t="s">
        <v>1863</v>
      </c>
      <c r="K69" t="s">
        <v>1864</v>
      </c>
      <c r="L69" t="s">
        <v>1865</v>
      </c>
    </row>
    <row r="70" spans="1:12" x14ac:dyDescent="0.25">
      <c r="A70" s="36">
        <v>57040</v>
      </c>
      <c r="B70" s="36" t="s">
        <v>1793</v>
      </c>
      <c r="C70" s="37" t="s">
        <v>1791</v>
      </c>
      <c r="D70" s="38">
        <v>41587.910000000003</v>
      </c>
      <c r="E70" s="38">
        <v>41587.910000000003</v>
      </c>
      <c r="F70" s="38">
        <v>0</v>
      </c>
      <c r="G70" s="38">
        <v>0</v>
      </c>
      <c r="H70" s="38">
        <v>0</v>
      </c>
      <c r="I70" s="38">
        <v>0</v>
      </c>
      <c r="J70" t="s">
        <v>1863</v>
      </c>
      <c r="K70" t="s">
        <v>1864</v>
      </c>
      <c r="L70" t="s">
        <v>1865</v>
      </c>
    </row>
    <row r="71" spans="1:12" x14ac:dyDescent="0.25">
      <c r="A71" s="36">
        <v>57040</v>
      </c>
      <c r="B71" s="36" t="s">
        <v>1794</v>
      </c>
      <c r="C71" s="37" t="s">
        <v>1795</v>
      </c>
      <c r="D71" s="38">
        <v>66585.929999999993</v>
      </c>
      <c r="E71" s="38">
        <v>66585.929999999993</v>
      </c>
      <c r="F71" s="38">
        <v>0</v>
      </c>
      <c r="G71" s="38">
        <v>0</v>
      </c>
      <c r="H71" s="38">
        <v>0</v>
      </c>
      <c r="I71" s="38">
        <v>0</v>
      </c>
      <c r="J71" t="s">
        <v>1866</v>
      </c>
      <c r="K71" t="s">
        <v>1868</v>
      </c>
      <c r="L71" t="s">
        <v>1867</v>
      </c>
    </row>
    <row r="72" spans="1:12" x14ac:dyDescent="0.25">
      <c r="A72" s="36">
        <v>57040</v>
      </c>
      <c r="B72" s="36" t="s">
        <v>1796</v>
      </c>
      <c r="C72" s="37" t="s">
        <v>1797</v>
      </c>
      <c r="D72" s="38">
        <v>148661.96</v>
      </c>
      <c r="E72" s="38">
        <v>148661.96</v>
      </c>
      <c r="F72" s="38">
        <v>0</v>
      </c>
      <c r="G72" s="38">
        <v>0</v>
      </c>
      <c r="H72" s="38">
        <v>0</v>
      </c>
      <c r="I72" s="38">
        <v>0</v>
      </c>
      <c r="J72" t="s">
        <v>1877</v>
      </c>
      <c r="K72" t="s">
        <v>1878</v>
      </c>
      <c r="L72" t="s">
        <v>1879</v>
      </c>
    </row>
    <row r="73" spans="1:12" x14ac:dyDescent="0.25">
      <c r="A73" s="36">
        <v>57040</v>
      </c>
      <c r="B73" s="36" t="s">
        <v>1798</v>
      </c>
      <c r="C73" s="37" t="s">
        <v>1799</v>
      </c>
      <c r="D73" s="38">
        <v>-54769.59</v>
      </c>
      <c r="E73" s="38">
        <v>-54769.59</v>
      </c>
      <c r="F73" s="38">
        <v>0</v>
      </c>
      <c r="G73" s="38">
        <v>0</v>
      </c>
      <c r="H73" s="38">
        <v>0</v>
      </c>
      <c r="I73" s="38">
        <v>0</v>
      </c>
    </row>
  </sheetData>
  <autoFilter ref="A10:I7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2017-12-21T19:06:16Z</cp:lastPrinted>
  <dcterms:created xsi:type="dcterms:W3CDTF">2017-02-22T19:05:05Z</dcterms:created>
  <dcterms:modified xsi:type="dcterms:W3CDTF">2018-02-28T18:55:40Z</dcterms:modified>
</cp:coreProperties>
</file>