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20115" windowHeight="79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64" i="1" l="1"/>
  <c r="I63" i="1"/>
  <c r="I22" i="1" l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</calcChain>
</file>

<file path=xl/sharedStrings.xml><?xml version="1.0" encoding="utf-8"?>
<sst xmlns="http://schemas.openxmlformats.org/spreadsheetml/2006/main" count="290" uniqueCount="107">
  <si>
    <t>Cuenta  250-002              VECTOR CASA DE BOLSA</t>
  </si>
  <si>
    <t>ALECSA CELAYA SA DE CV DE RL</t>
  </si>
  <si>
    <t>VECTOR CASA DE BOLSA</t>
  </si>
  <si>
    <t>Saldo Inicial</t>
  </si>
  <si>
    <t>D    428</t>
  </si>
  <si>
    <t>P000016943</t>
  </si>
  <si>
    <t>Contrarecibo sin IVA</t>
  </si>
  <si>
    <t>LJIMENEZ</t>
  </si>
  <si>
    <t>INVERSION</t>
  </si>
  <si>
    <t>D  1,184</t>
  </si>
  <si>
    <t>P000016954</t>
  </si>
  <si>
    <t>D  1,186</t>
  </si>
  <si>
    <t>P000016955</t>
  </si>
  <si>
    <t>D  1,188</t>
  </si>
  <si>
    <t>P000016956</t>
  </si>
  <si>
    <t>D  3,800</t>
  </si>
  <si>
    <t>VECTOR</t>
  </si>
  <si>
    <t>Poliza Contable de D</t>
  </si>
  <si>
    <t>ISR RETENIDO VECTOR ENERO 17</t>
  </si>
  <si>
    <t>RENDIMIENTO VECTOR ENERO 17</t>
  </si>
  <si>
    <t>D    123</t>
  </si>
  <si>
    <t>P000017255</t>
  </si>
  <si>
    <t>D    124</t>
  </si>
  <si>
    <t>P000017254</t>
  </si>
  <si>
    <t>D    125</t>
  </si>
  <si>
    <t>P000017253</t>
  </si>
  <si>
    <t>D    126</t>
  </si>
  <si>
    <t>P000017252</t>
  </si>
  <si>
    <t>D  3,231</t>
  </si>
  <si>
    <t>PERDIDA EN INV POR TIPO DE CAM</t>
  </si>
  <si>
    <t>ISR RETENIDO FEB</t>
  </si>
  <si>
    <t>D    370</t>
  </si>
  <si>
    <t>P000017546</t>
  </si>
  <si>
    <t>D    371</t>
  </si>
  <si>
    <t>P000017547</t>
  </si>
  <si>
    <t>D    372</t>
  </si>
  <si>
    <t>P000017548</t>
  </si>
  <si>
    <t>D    381</t>
  </si>
  <si>
    <t>P000017570</t>
  </si>
  <si>
    <t>D  3,468</t>
  </si>
  <si>
    <t>PERDIDA VECTOR POR TIPO DE CAM</t>
  </si>
  <si>
    <t>ISR RETENIDO BANCARIO</t>
  </si>
  <si>
    <t>D     20</t>
  </si>
  <si>
    <t>P000017888</t>
  </si>
  <si>
    <t>D     21</t>
  </si>
  <si>
    <t>P000017889</t>
  </si>
  <si>
    <t>D     24</t>
  </si>
  <si>
    <t>P000017890</t>
  </si>
  <si>
    <t>D     25</t>
  </si>
  <si>
    <t>P000017891</t>
  </si>
  <si>
    <t>D    369</t>
  </si>
  <si>
    <t>D  3,235</t>
  </si>
  <si>
    <t>ISR RETENIDO BANCARIO VECTOR</t>
  </si>
  <si>
    <t>D     58</t>
  </si>
  <si>
    <t>P000018189</t>
  </si>
  <si>
    <t>D     59</t>
  </si>
  <si>
    <t>P000018188</t>
  </si>
  <si>
    <t>D     61</t>
  </si>
  <si>
    <t>P000018187</t>
  </si>
  <si>
    <t>D     62</t>
  </si>
  <si>
    <t>P000018186</t>
  </si>
  <si>
    <t>D  3,581</t>
  </si>
  <si>
    <t>PERDIDA VECTOR</t>
  </si>
  <si>
    <t>D    211</t>
  </si>
  <si>
    <t>P018605</t>
  </si>
  <si>
    <t>D    212</t>
  </si>
  <si>
    <t>P018606</t>
  </si>
  <si>
    <t>D    213</t>
  </si>
  <si>
    <t>P018607</t>
  </si>
  <si>
    <t>D    214</t>
  </si>
  <si>
    <t>P018608</t>
  </si>
  <si>
    <t>D  3,556</t>
  </si>
  <si>
    <t>ISR RET</t>
  </si>
  <si>
    <t>ISR RETENIDO BANCARIO JUN 17</t>
  </si>
  <si>
    <t>UTILIDAD O PERDIDA VECTOR 17</t>
  </si>
  <si>
    <t>D  3,668</t>
  </si>
  <si>
    <t>ISR RETENI</t>
  </si>
  <si>
    <t>ISR RETENIDO VECTOR JUL 17</t>
  </si>
  <si>
    <t>D  3,669</t>
  </si>
  <si>
    <t>UTILI/PERD</t>
  </si>
  <si>
    <t>VECTOR JULIO 17</t>
  </si>
  <si>
    <t>D  3,558</t>
  </si>
  <si>
    <t>BAJA VECTOR PD 213</t>
  </si>
  <si>
    <t>BAJA VECTOR PD 214</t>
  </si>
  <si>
    <t>D  3,609</t>
  </si>
  <si>
    <t>ISR RETENIDO VECTOR AGO</t>
  </si>
  <si>
    <t>PERDIDA VECTOR AGO</t>
  </si>
  <si>
    <t>D  3,343</t>
  </si>
  <si>
    <t>VTA FONDOS</t>
  </si>
  <si>
    <t>VENTA DE FONDOS DE INVERSION</t>
  </si>
  <si>
    <t>D  3,342</t>
  </si>
  <si>
    <t>D  3,341</t>
  </si>
  <si>
    <t>VENTA FONDOS DE INVERSION</t>
  </si>
  <si>
    <t>D  3,889</t>
  </si>
  <si>
    <t>ISR VECTOR OCTUBRE 17</t>
  </si>
  <si>
    <t>UTILIDAD /PERDIDA VECTOR</t>
  </si>
  <si>
    <t>D  3,520</t>
  </si>
  <si>
    <t>ISR RETENIDO VECTOR SEP</t>
  </si>
  <si>
    <t>D  3,682</t>
  </si>
  <si>
    <t>D  3,828</t>
  </si>
  <si>
    <t>ISR RETENIDO VECTOR NOV</t>
  </si>
  <si>
    <t>Sumas</t>
  </si>
  <si>
    <t>Saldo  Final</t>
  </si>
  <si>
    <t>D  3,783</t>
  </si>
  <si>
    <t>Poliza Contable de</t>
  </si>
  <si>
    <t>D LJIMENEZ</t>
  </si>
  <si>
    <t>ISR RETENIDO VECTOR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</si>
</sst>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tted">
        <color rgb="FF0000FF"/>
      </bottom>
      <diagonal/>
    </border>
    <border>
      <left/>
      <right/>
      <top/>
      <bottom style="hair">
        <color rgb="FF0000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2" fillId="0" borderId="0" xfId="0" applyFont="1"/>
    <xf numFmtId="0" fontId="4" fillId="0" borderId="0" xfId="0" applyFont="1"/>
    <xf numFmtId="43" fontId="3" fillId="0" borderId="0" xfId="1" applyFont="1"/>
    <xf numFmtId="0" fontId="3" fillId="0" borderId="1" xfId="0" applyFont="1" applyBorder="1"/>
    <xf numFmtId="14" fontId="3" fillId="0" borderId="1" xfId="0" applyNumberFormat="1" applyFont="1" applyBorder="1"/>
    <xf numFmtId="43" fontId="3" fillId="0" borderId="1" xfId="1" applyFont="1" applyBorder="1"/>
    <xf numFmtId="0" fontId="3" fillId="0" borderId="0" xfId="0" applyFont="1" applyBorder="1"/>
    <xf numFmtId="43" fontId="3" fillId="0" borderId="0" xfId="1" applyFont="1" applyBorder="1"/>
    <xf numFmtId="14" fontId="3" fillId="0" borderId="0" xfId="0" applyNumberFormat="1" applyFont="1" applyBorder="1"/>
    <xf numFmtId="0" fontId="3" fillId="0" borderId="0" xfId="0" applyFont="1" applyAlignment="1"/>
    <xf numFmtId="14" fontId="3" fillId="0" borderId="0" xfId="0" applyNumberFormat="1" applyFont="1" applyAlignment="1"/>
    <xf numFmtId="43" fontId="3" fillId="0" borderId="0" xfId="1" applyFont="1" applyAlignment="1"/>
    <xf numFmtId="43" fontId="3" fillId="0" borderId="0" xfId="1" applyFont="1" applyBorder="1" applyAlignment="1"/>
    <xf numFmtId="0" fontId="3" fillId="0" borderId="1" xfId="0" applyFont="1" applyBorder="1" applyAlignment="1"/>
    <xf numFmtId="14" fontId="3" fillId="0" borderId="1" xfId="0" applyNumberFormat="1" applyFont="1" applyBorder="1" applyAlignment="1"/>
    <xf numFmtId="43" fontId="3" fillId="0" borderId="1" xfId="1" applyFont="1" applyBorder="1" applyAlignment="1"/>
    <xf numFmtId="0" fontId="2" fillId="0" borderId="1" xfId="0" applyFont="1" applyBorder="1"/>
    <xf numFmtId="0" fontId="3" fillId="0" borderId="0" xfId="0" applyFont="1" applyBorder="1" applyAlignment="1"/>
    <xf numFmtId="14" fontId="3" fillId="0" borderId="0" xfId="0" applyNumberFormat="1" applyFont="1" applyBorder="1" applyAlignment="1"/>
    <xf numFmtId="0" fontId="2" fillId="0" borderId="0" xfId="0" applyFont="1" applyBorder="1"/>
    <xf numFmtId="0" fontId="3" fillId="0" borderId="0" xfId="0" applyNumberFormat="1" applyFont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1" xfId="0" applyNumberFormat="1" applyFont="1" applyBorder="1" applyAlignment="1"/>
    <xf numFmtId="0" fontId="3" fillId="0" borderId="0" xfId="0" applyNumberFormat="1" applyFont="1" applyAlignment="1"/>
    <xf numFmtId="0" fontId="3" fillId="0" borderId="0" xfId="0" applyNumberFormat="1" applyFont="1" applyBorder="1" applyAlignment="1"/>
    <xf numFmtId="0" fontId="3" fillId="0" borderId="0" xfId="1" applyNumberFormat="1" applyFont="1"/>
    <xf numFmtId="0" fontId="2" fillId="0" borderId="0" xfId="0" applyNumberFormat="1" applyFont="1"/>
    <xf numFmtId="0" fontId="3" fillId="0" borderId="0" xfId="0" applyNumberFormat="1" applyFont="1"/>
    <xf numFmtId="0" fontId="3" fillId="0" borderId="1" xfId="0" applyNumberFormat="1" applyFont="1" applyBorder="1"/>
    <xf numFmtId="0" fontId="3" fillId="0" borderId="0" xfId="0" applyNumberFormat="1" applyFont="1" applyBorder="1"/>
    <xf numFmtId="0" fontId="3" fillId="0" borderId="2" xfId="0" applyFont="1" applyBorder="1"/>
    <xf numFmtId="14" fontId="3" fillId="0" borderId="2" xfId="0" applyNumberFormat="1" applyFont="1" applyBorder="1"/>
    <xf numFmtId="0" fontId="3" fillId="0" borderId="2" xfId="0" applyNumberFormat="1" applyFont="1" applyBorder="1" applyAlignment="1">
      <alignment horizontal="left"/>
    </xf>
    <xf numFmtId="0" fontId="3" fillId="0" borderId="2" xfId="1" applyNumberFormat="1" applyFont="1" applyBorder="1"/>
    <xf numFmtId="43" fontId="3" fillId="0" borderId="2" xfId="1" applyFont="1" applyBorder="1"/>
    <xf numFmtId="43" fontId="3" fillId="0" borderId="2" xfId="1" applyFont="1" applyBorder="1" applyAlignment="1"/>
    <xf numFmtId="4" fontId="3" fillId="0" borderId="2" xfId="0" applyNumberFormat="1" applyFont="1" applyBorder="1"/>
    <xf numFmtId="4" fontId="3" fillId="0" borderId="0" xfId="0" applyNumberFormat="1" applyFont="1"/>
    <xf numFmtId="0" fontId="3" fillId="0" borderId="2" xfId="0" applyNumberFormat="1" applyFont="1" applyBorder="1"/>
    <xf numFmtId="0" fontId="5" fillId="0" borderId="0" xfId="0" applyFont="1" applyAlignment="1">
      <alignment horizontal="center" vertical="center"/>
    </xf>
    <xf numFmtId="43" fontId="2" fillId="0" borderId="0" xfId="1" applyFont="1"/>
    <xf numFmtId="43" fontId="2" fillId="0" borderId="0" xfId="0" applyNumberFormat="1" applyFont="1"/>
    <xf numFmtId="0" fontId="2" fillId="0" borderId="2" xfId="0" applyFont="1" applyBorder="1"/>
    <xf numFmtId="0" fontId="2" fillId="0" borderId="2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57149</xdr:rowOff>
    </xdr:from>
    <xdr:to>
      <xdr:col>2</xdr:col>
      <xdr:colOff>205794</xdr:colOff>
      <xdr:row>3</xdr:row>
      <xdr:rowOff>133349</xdr:rowOff>
    </xdr:to>
    <xdr:pic>
      <xdr:nvPicPr>
        <xdr:cNvPr id="2" name="1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57149"/>
          <a:ext cx="977319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52" workbookViewId="0">
      <selection activeCell="L59" sqref="L59"/>
    </sheetView>
  </sheetViews>
  <sheetFormatPr baseColWidth="10" defaultRowHeight="14.25" x14ac:dyDescent="0.2"/>
  <cols>
    <col min="1" max="1" width="8.5703125" style="3" customWidth="1"/>
    <col min="2" max="2" width="8.7109375" style="3" bestFit="1" customWidth="1"/>
    <col min="3" max="3" width="10.7109375" style="29" bestFit="1" customWidth="1"/>
    <col min="4" max="4" width="15.28515625" style="29" bestFit="1" customWidth="1"/>
    <col min="5" max="5" width="8.85546875" style="29" bestFit="1" customWidth="1"/>
    <col min="6" max="6" width="27" style="29" bestFit="1" customWidth="1"/>
    <col min="7" max="7" width="9.85546875" style="5" bestFit="1" customWidth="1"/>
    <col min="8" max="9" width="11.140625" style="5" bestFit="1" customWidth="1"/>
    <col min="10" max="10" width="11.42578125" style="3"/>
    <col min="11" max="11" width="12.7109375" style="3" bestFit="1" customWidth="1"/>
    <col min="12" max="16384" width="11.42578125" style="3"/>
  </cols>
  <sheetData>
    <row r="1" spans="1:10" x14ac:dyDescent="0.2">
      <c r="A1" s="42" t="s">
        <v>1</v>
      </c>
      <c r="B1" s="42"/>
      <c r="C1" s="42"/>
      <c r="D1" s="42"/>
      <c r="E1" s="42"/>
      <c r="F1" s="42"/>
      <c r="G1" s="42"/>
      <c r="H1" s="42"/>
      <c r="I1" s="42"/>
    </row>
    <row r="2" spans="1:10" x14ac:dyDescent="0.2">
      <c r="A2" s="42"/>
      <c r="B2" s="42"/>
      <c r="C2" s="42"/>
      <c r="D2" s="42"/>
      <c r="E2" s="42"/>
      <c r="F2" s="42"/>
      <c r="G2" s="42"/>
      <c r="H2" s="42"/>
      <c r="I2" s="42"/>
    </row>
    <row r="3" spans="1:10" ht="15.75" x14ac:dyDescent="0.2">
      <c r="A3" s="42" t="s">
        <v>2</v>
      </c>
      <c r="B3" s="42"/>
      <c r="C3" s="42"/>
      <c r="D3" s="42"/>
      <c r="E3" s="42"/>
      <c r="F3" s="42"/>
      <c r="G3" s="42"/>
      <c r="H3" s="42"/>
      <c r="I3" s="42"/>
    </row>
    <row r="4" spans="1:10" ht="15.75" x14ac:dyDescent="0.2">
      <c r="A4" s="42">
        <v>2017</v>
      </c>
      <c r="B4" s="42"/>
      <c r="C4" s="42"/>
      <c r="D4" s="42"/>
      <c r="E4" s="42"/>
      <c r="F4" s="42"/>
      <c r="G4" s="42"/>
      <c r="H4" s="42"/>
      <c r="I4" s="42"/>
    </row>
    <row r="7" spans="1:10" s="1" customFormat="1" ht="11.25" x14ac:dyDescent="0.2">
      <c r="A7" s="4" t="s">
        <v>0</v>
      </c>
      <c r="C7" s="30"/>
      <c r="D7" s="30"/>
      <c r="E7" s="30"/>
      <c r="F7" s="30"/>
      <c r="G7" s="5"/>
      <c r="H7" s="5"/>
      <c r="I7" s="5"/>
    </row>
    <row r="8" spans="1:10" s="1" customFormat="1" ht="11.25" x14ac:dyDescent="0.2">
      <c r="C8" s="30"/>
      <c r="D8" s="30"/>
      <c r="E8" s="30"/>
      <c r="F8" s="30"/>
      <c r="G8" s="5"/>
      <c r="H8" s="5"/>
      <c r="I8" s="5"/>
    </row>
    <row r="9" spans="1:10" s="1" customFormat="1" ht="11.25" x14ac:dyDescent="0.2">
      <c r="C9" s="30"/>
      <c r="D9" s="30"/>
      <c r="E9" s="30"/>
      <c r="F9" s="30" t="s">
        <v>3</v>
      </c>
      <c r="G9" s="5"/>
      <c r="H9" s="5"/>
      <c r="I9" s="5">
        <v>7818627.9100000001</v>
      </c>
    </row>
    <row r="10" spans="1:10" s="1" customFormat="1" ht="11.25" x14ac:dyDescent="0.2">
      <c r="A10" s="1" t="s">
        <v>4</v>
      </c>
      <c r="B10" s="2">
        <v>42739</v>
      </c>
      <c r="C10" s="30" t="s">
        <v>5</v>
      </c>
      <c r="D10" s="30" t="s">
        <v>6</v>
      </c>
      <c r="E10" s="30" t="s">
        <v>7</v>
      </c>
      <c r="F10" s="30" t="s">
        <v>8</v>
      </c>
      <c r="G10" s="5">
        <v>50000</v>
      </c>
      <c r="H10" s="5"/>
      <c r="I10" s="5">
        <v>7868627.9100000001</v>
      </c>
    </row>
    <row r="11" spans="1:10" s="1" customFormat="1" ht="11.25" x14ac:dyDescent="0.2">
      <c r="A11" s="1" t="s">
        <v>9</v>
      </c>
      <c r="B11" s="2">
        <v>42748</v>
      </c>
      <c r="C11" s="30" t="s">
        <v>10</v>
      </c>
      <c r="D11" s="30" t="s">
        <v>6</v>
      </c>
      <c r="E11" s="30" t="s">
        <v>7</v>
      </c>
      <c r="F11" s="30" t="s">
        <v>8</v>
      </c>
      <c r="G11" s="5">
        <v>50000</v>
      </c>
      <c r="H11" s="5"/>
      <c r="I11" s="5">
        <v>7918627.9100000001</v>
      </c>
    </row>
    <row r="12" spans="1:10" s="1" customFormat="1" ht="11.25" x14ac:dyDescent="0.2">
      <c r="A12" s="1" t="s">
        <v>11</v>
      </c>
      <c r="B12" s="2">
        <v>42748</v>
      </c>
      <c r="C12" s="30" t="s">
        <v>12</v>
      </c>
      <c r="D12" s="30" t="s">
        <v>6</v>
      </c>
      <c r="E12" s="30" t="s">
        <v>7</v>
      </c>
      <c r="F12" s="30" t="s">
        <v>8</v>
      </c>
      <c r="G12" s="5">
        <v>50000</v>
      </c>
      <c r="H12" s="5"/>
      <c r="I12" s="5">
        <v>7968627.9100000001</v>
      </c>
    </row>
    <row r="13" spans="1:10" s="1" customFormat="1" ht="11.25" x14ac:dyDescent="0.2">
      <c r="A13" s="1" t="s">
        <v>13</v>
      </c>
      <c r="B13" s="2">
        <v>42748</v>
      </c>
      <c r="C13" s="30" t="s">
        <v>14</v>
      </c>
      <c r="D13" s="30" t="s">
        <v>6</v>
      </c>
      <c r="E13" s="30" t="s">
        <v>7</v>
      </c>
      <c r="F13" s="30" t="s">
        <v>8</v>
      </c>
      <c r="G13" s="5">
        <v>50000</v>
      </c>
      <c r="H13" s="5"/>
      <c r="I13" s="5">
        <v>8018627.9100000001</v>
      </c>
    </row>
    <row r="14" spans="1:10" s="1" customFormat="1" ht="11.25" x14ac:dyDescent="0.2">
      <c r="A14" s="1" t="s">
        <v>15</v>
      </c>
      <c r="B14" s="2">
        <v>42766</v>
      </c>
      <c r="C14" s="30" t="s">
        <v>16</v>
      </c>
      <c r="D14" s="30" t="s">
        <v>17</v>
      </c>
      <c r="E14" s="30" t="s">
        <v>7</v>
      </c>
      <c r="F14" s="30" t="s">
        <v>18</v>
      </c>
      <c r="G14" s="5"/>
      <c r="H14" s="5">
        <v>353</v>
      </c>
      <c r="I14" s="5">
        <v>8018274.9100000001</v>
      </c>
    </row>
    <row r="15" spans="1:10" s="1" customFormat="1" ht="11.25" x14ac:dyDescent="0.2">
      <c r="A15" s="6" t="s">
        <v>15</v>
      </c>
      <c r="B15" s="7">
        <v>42766</v>
      </c>
      <c r="C15" s="31" t="s">
        <v>16</v>
      </c>
      <c r="D15" s="31" t="s">
        <v>17</v>
      </c>
      <c r="E15" s="31" t="s">
        <v>7</v>
      </c>
      <c r="F15" s="31" t="s">
        <v>19</v>
      </c>
      <c r="G15" s="8">
        <v>23995.040000000001</v>
      </c>
      <c r="H15" s="8"/>
      <c r="I15" s="8">
        <v>8042269.9500000002</v>
      </c>
      <c r="J15" s="6"/>
    </row>
    <row r="16" spans="1:10" s="1" customFormat="1" ht="11.25" x14ac:dyDescent="0.2">
      <c r="A16" s="1" t="s">
        <v>20</v>
      </c>
      <c r="B16" s="2">
        <v>42768</v>
      </c>
      <c r="C16" s="30" t="s">
        <v>21</v>
      </c>
      <c r="D16" s="30" t="s">
        <v>6</v>
      </c>
      <c r="E16" s="30" t="s">
        <v>7</v>
      </c>
      <c r="F16" s="30" t="s">
        <v>8</v>
      </c>
      <c r="G16" s="5">
        <v>50000</v>
      </c>
      <c r="H16" s="5"/>
      <c r="I16" s="5">
        <v>8092269.9500000002</v>
      </c>
    </row>
    <row r="17" spans="1:10" s="1" customFormat="1" ht="11.25" x14ac:dyDescent="0.2">
      <c r="A17" s="1" t="s">
        <v>22</v>
      </c>
      <c r="B17" s="2">
        <v>42768</v>
      </c>
      <c r="C17" s="30" t="s">
        <v>23</v>
      </c>
      <c r="D17" s="30" t="s">
        <v>6</v>
      </c>
      <c r="E17" s="30" t="s">
        <v>7</v>
      </c>
      <c r="F17" s="30" t="s">
        <v>8</v>
      </c>
      <c r="G17" s="5">
        <v>50000</v>
      </c>
      <c r="H17" s="5"/>
      <c r="I17" s="5">
        <v>8142269.9500000002</v>
      </c>
    </row>
    <row r="18" spans="1:10" s="1" customFormat="1" ht="11.25" x14ac:dyDescent="0.2">
      <c r="A18" s="1" t="s">
        <v>24</v>
      </c>
      <c r="B18" s="2">
        <v>42768</v>
      </c>
      <c r="C18" s="30" t="s">
        <v>25</v>
      </c>
      <c r="D18" s="30" t="s">
        <v>6</v>
      </c>
      <c r="E18" s="30" t="s">
        <v>7</v>
      </c>
      <c r="F18" s="30" t="s">
        <v>8</v>
      </c>
      <c r="G18" s="5">
        <v>50000</v>
      </c>
      <c r="H18" s="5"/>
      <c r="I18" s="5">
        <v>8192269.9500000002</v>
      </c>
    </row>
    <row r="19" spans="1:10" s="1" customFormat="1" ht="11.25" x14ac:dyDescent="0.2">
      <c r="A19" s="1" t="s">
        <v>26</v>
      </c>
      <c r="B19" s="2">
        <v>42768</v>
      </c>
      <c r="C19" s="30" t="s">
        <v>27</v>
      </c>
      <c r="D19" s="30" t="s">
        <v>6</v>
      </c>
      <c r="E19" s="30" t="s">
        <v>7</v>
      </c>
      <c r="F19" s="30" t="s">
        <v>8</v>
      </c>
      <c r="G19" s="5">
        <v>50000</v>
      </c>
      <c r="H19" s="5"/>
      <c r="I19" s="5">
        <v>8242269.9500000002</v>
      </c>
    </row>
    <row r="20" spans="1:10" s="1" customFormat="1" ht="11.25" x14ac:dyDescent="0.2">
      <c r="A20" s="1" t="s">
        <v>28</v>
      </c>
      <c r="B20" s="2">
        <v>42794</v>
      </c>
      <c r="C20" s="30" t="s">
        <v>16</v>
      </c>
      <c r="D20" s="30" t="s">
        <v>17</v>
      </c>
      <c r="E20" s="30" t="s">
        <v>7</v>
      </c>
      <c r="F20" s="30" t="s">
        <v>29</v>
      </c>
      <c r="G20" s="5"/>
      <c r="H20" s="5">
        <v>310796.59000000003</v>
      </c>
      <c r="I20" s="5">
        <v>7931473.3600000003</v>
      </c>
    </row>
    <row r="21" spans="1:10" s="1" customFormat="1" ht="11.25" x14ac:dyDescent="0.2">
      <c r="A21" s="6" t="s">
        <v>28</v>
      </c>
      <c r="B21" s="7">
        <v>42794</v>
      </c>
      <c r="C21" s="31" t="s">
        <v>16</v>
      </c>
      <c r="D21" s="31" t="s">
        <v>17</v>
      </c>
      <c r="E21" s="31" t="s">
        <v>7</v>
      </c>
      <c r="F21" s="31" t="s">
        <v>30</v>
      </c>
      <c r="G21" s="8"/>
      <c r="H21" s="8">
        <v>325.68</v>
      </c>
      <c r="I21" s="8">
        <v>7931147.6799999997</v>
      </c>
      <c r="J21" s="6"/>
    </row>
    <row r="22" spans="1:10" s="1" customFormat="1" ht="11.25" x14ac:dyDescent="0.2">
      <c r="A22" s="1" t="s">
        <v>50</v>
      </c>
      <c r="B22" s="2">
        <v>42800</v>
      </c>
      <c r="C22" s="30" t="s">
        <v>32</v>
      </c>
      <c r="D22" s="30" t="s">
        <v>6</v>
      </c>
      <c r="E22" s="30" t="s">
        <v>7</v>
      </c>
      <c r="F22" s="30" t="s">
        <v>8</v>
      </c>
      <c r="G22" s="5">
        <v>50000</v>
      </c>
      <c r="H22" s="10"/>
      <c r="I22" s="10">
        <f>+I21+G22-H22</f>
        <v>7981147.6799999997</v>
      </c>
      <c r="J22" s="9"/>
    </row>
    <row r="23" spans="1:10" s="1" customFormat="1" ht="11.25" x14ac:dyDescent="0.2">
      <c r="A23" s="1" t="s">
        <v>31</v>
      </c>
      <c r="B23" s="2">
        <v>42800</v>
      </c>
      <c r="C23" s="30" t="s">
        <v>32</v>
      </c>
      <c r="D23" s="30" t="s">
        <v>6</v>
      </c>
      <c r="E23" s="30" t="s">
        <v>7</v>
      </c>
      <c r="F23" s="30" t="s">
        <v>8</v>
      </c>
      <c r="G23" s="5">
        <v>50000</v>
      </c>
      <c r="H23" s="5"/>
      <c r="I23" s="5">
        <f t="shared" ref="I23:I28" si="0">+I22+G23-H23</f>
        <v>8031147.6799999997</v>
      </c>
    </row>
    <row r="24" spans="1:10" s="1" customFormat="1" ht="11.25" x14ac:dyDescent="0.2">
      <c r="A24" s="1" t="s">
        <v>33</v>
      </c>
      <c r="B24" s="2">
        <v>42800</v>
      </c>
      <c r="C24" s="30" t="s">
        <v>34</v>
      </c>
      <c r="D24" s="30" t="s">
        <v>6</v>
      </c>
      <c r="E24" s="30" t="s">
        <v>7</v>
      </c>
      <c r="F24" s="30" t="s">
        <v>8</v>
      </c>
      <c r="G24" s="5">
        <v>50000</v>
      </c>
      <c r="H24" s="5"/>
      <c r="I24" s="5">
        <f t="shared" si="0"/>
        <v>8081147.6799999997</v>
      </c>
    </row>
    <row r="25" spans="1:10" s="1" customFormat="1" ht="11.25" x14ac:dyDescent="0.2">
      <c r="A25" s="1" t="s">
        <v>35</v>
      </c>
      <c r="B25" s="2">
        <v>42800</v>
      </c>
      <c r="C25" s="30" t="s">
        <v>36</v>
      </c>
      <c r="D25" s="30" t="s">
        <v>6</v>
      </c>
      <c r="E25" s="30" t="s">
        <v>7</v>
      </c>
      <c r="F25" s="30" t="s">
        <v>8</v>
      </c>
      <c r="G25" s="5">
        <v>50000</v>
      </c>
      <c r="H25" s="5"/>
      <c r="I25" s="5">
        <f t="shared" si="0"/>
        <v>8131147.6799999997</v>
      </c>
    </row>
    <row r="26" spans="1:10" s="1" customFormat="1" ht="11.25" x14ac:dyDescent="0.2">
      <c r="A26" s="1" t="s">
        <v>37</v>
      </c>
      <c r="B26" s="2">
        <v>42800</v>
      </c>
      <c r="C26" s="30" t="s">
        <v>38</v>
      </c>
      <c r="D26" s="30" t="s">
        <v>6</v>
      </c>
      <c r="E26" s="30" t="s">
        <v>7</v>
      </c>
      <c r="F26" s="30" t="s">
        <v>8</v>
      </c>
      <c r="G26" s="5">
        <v>50000</v>
      </c>
      <c r="H26" s="5"/>
      <c r="I26" s="5">
        <f t="shared" si="0"/>
        <v>8181147.6799999997</v>
      </c>
    </row>
    <row r="27" spans="1:10" s="1" customFormat="1" ht="11.25" x14ac:dyDescent="0.2">
      <c r="A27" s="1" t="s">
        <v>39</v>
      </c>
      <c r="B27" s="2">
        <v>42825</v>
      </c>
      <c r="C27" s="30" t="s">
        <v>16</v>
      </c>
      <c r="D27" s="30" t="s">
        <v>17</v>
      </c>
      <c r="E27" s="30" t="s">
        <v>7</v>
      </c>
      <c r="F27" s="30" t="s">
        <v>40</v>
      </c>
      <c r="G27" s="5"/>
      <c r="H27" s="5">
        <v>502321.18</v>
      </c>
      <c r="I27" s="5">
        <f t="shared" si="0"/>
        <v>7678826.5</v>
      </c>
    </row>
    <row r="28" spans="1:10" s="1" customFormat="1" ht="11.25" x14ac:dyDescent="0.2">
      <c r="A28" s="6" t="s">
        <v>39</v>
      </c>
      <c r="B28" s="7">
        <v>42825</v>
      </c>
      <c r="C28" s="31" t="s">
        <v>16</v>
      </c>
      <c r="D28" s="31" t="s">
        <v>17</v>
      </c>
      <c r="E28" s="31" t="s">
        <v>7</v>
      </c>
      <c r="F28" s="31" t="s">
        <v>41</v>
      </c>
      <c r="G28" s="8"/>
      <c r="H28" s="8">
        <v>928.11</v>
      </c>
      <c r="I28" s="8">
        <f t="shared" si="0"/>
        <v>7677898.3899999997</v>
      </c>
      <c r="J28" s="6"/>
    </row>
    <row r="29" spans="1:10" s="1" customFormat="1" ht="11.25" x14ac:dyDescent="0.2">
      <c r="A29" s="1" t="s">
        <v>42</v>
      </c>
      <c r="B29" s="2">
        <v>42826</v>
      </c>
      <c r="C29" s="30" t="s">
        <v>43</v>
      </c>
      <c r="D29" s="30" t="s">
        <v>6</v>
      </c>
      <c r="E29" s="30" t="s">
        <v>7</v>
      </c>
      <c r="F29" s="30" t="s">
        <v>8</v>
      </c>
      <c r="G29" s="5">
        <v>50000</v>
      </c>
      <c r="H29" s="5"/>
      <c r="I29" s="5">
        <f>+I28+G29-H29</f>
        <v>7727898.3899999997</v>
      </c>
    </row>
    <row r="30" spans="1:10" s="1" customFormat="1" ht="11.25" x14ac:dyDescent="0.2">
      <c r="A30" s="1" t="s">
        <v>44</v>
      </c>
      <c r="B30" s="2">
        <v>42826</v>
      </c>
      <c r="C30" s="30" t="s">
        <v>45</v>
      </c>
      <c r="D30" s="30" t="s">
        <v>6</v>
      </c>
      <c r="E30" s="30" t="s">
        <v>7</v>
      </c>
      <c r="F30" s="30" t="s">
        <v>8</v>
      </c>
      <c r="G30" s="5">
        <v>50000</v>
      </c>
      <c r="H30" s="5"/>
      <c r="I30" s="5">
        <f>+I29+G30-H30</f>
        <v>7777898.3899999997</v>
      </c>
    </row>
    <row r="31" spans="1:10" s="1" customFormat="1" ht="11.25" x14ac:dyDescent="0.2">
      <c r="A31" s="1" t="s">
        <v>46</v>
      </c>
      <c r="B31" s="2">
        <v>42826</v>
      </c>
      <c r="C31" s="30" t="s">
        <v>47</v>
      </c>
      <c r="D31" s="30" t="s">
        <v>6</v>
      </c>
      <c r="E31" s="30" t="s">
        <v>7</v>
      </c>
      <c r="F31" s="30" t="s">
        <v>8</v>
      </c>
      <c r="G31" s="5">
        <v>50000</v>
      </c>
      <c r="H31" s="5"/>
      <c r="I31" s="5">
        <f>+I30+G31-H31</f>
        <v>7827898.3899999997</v>
      </c>
    </row>
    <row r="32" spans="1:10" s="1" customFormat="1" ht="11.25" x14ac:dyDescent="0.2">
      <c r="A32" s="9" t="s">
        <v>48</v>
      </c>
      <c r="B32" s="11">
        <v>42826</v>
      </c>
      <c r="C32" s="32" t="s">
        <v>49</v>
      </c>
      <c r="D32" s="32" t="s">
        <v>6</v>
      </c>
      <c r="E32" s="32" t="s">
        <v>7</v>
      </c>
      <c r="F32" s="32" t="s">
        <v>8</v>
      </c>
      <c r="G32" s="10">
        <v>50000</v>
      </c>
      <c r="H32" s="10"/>
      <c r="I32" s="5">
        <f>+I31+G32-H32</f>
        <v>7877898.3899999997</v>
      </c>
    </row>
    <row r="33" spans="1:10" s="1" customFormat="1" ht="11.25" x14ac:dyDescent="0.2">
      <c r="A33" s="1" t="s">
        <v>51</v>
      </c>
      <c r="B33" s="2">
        <v>42855</v>
      </c>
      <c r="C33" s="30" t="s">
        <v>16</v>
      </c>
      <c r="D33" s="30" t="s">
        <v>17</v>
      </c>
      <c r="E33" s="30" t="s">
        <v>7</v>
      </c>
      <c r="F33" s="30" t="s">
        <v>52</v>
      </c>
      <c r="G33" s="10"/>
      <c r="H33" s="10">
        <v>889.66</v>
      </c>
      <c r="I33" s="5">
        <f>+I32+G33-H33</f>
        <v>7877008.7299999995</v>
      </c>
    </row>
    <row r="34" spans="1:10" s="1" customFormat="1" ht="11.25" x14ac:dyDescent="0.2">
      <c r="A34" s="6" t="s">
        <v>51</v>
      </c>
      <c r="B34" s="7">
        <v>42855</v>
      </c>
      <c r="C34" s="31" t="s">
        <v>16</v>
      </c>
      <c r="D34" s="31" t="s">
        <v>17</v>
      </c>
      <c r="E34" s="31" t="s">
        <v>7</v>
      </c>
      <c r="F34" s="31" t="s">
        <v>52</v>
      </c>
      <c r="G34" s="8">
        <v>128493.15</v>
      </c>
      <c r="H34" s="8"/>
      <c r="I34" s="8">
        <f>+I33+G34-H34</f>
        <v>8005501.8799999999</v>
      </c>
      <c r="J34" s="6"/>
    </row>
    <row r="35" spans="1:10" x14ac:dyDescent="0.2">
      <c r="A35" s="12" t="s">
        <v>53</v>
      </c>
      <c r="B35" s="13">
        <v>42857</v>
      </c>
      <c r="C35" s="26" t="s">
        <v>54</v>
      </c>
      <c r="D35" s="26" t="s">
        <v>6</v>
      </c>
      <c r="E35" s="26" t="s">
        <v>7</v>
      </c>
      <c r="F35" s="26" t="s">
        <v>8</v>
      </c>
      <c r="G35" s="14">
        <v>50000</v>
      </c>
      <c r="H35" s="14"/>
      <c r="I35" s="15">
        <f>+I34+G35-H35</f>
        <v>8055501.8799999999</v>
      </c>
    </row>
    <row r="36" spans="1:10" x14ac:dyDescent="0.2">
      <c r="A36" s="12" t="s">
        <v>55</v>
      </c>
      <c r="B36" s="13">
        <v>42857</v>
      </c>
      <c r="C36" s="26" t="s">
        <v>56</v>
      </c>
      <c r="D36" s="26" t="s">
        <v>6</v>
      </c>
      <c r="E36" s="26" t="s">
        <v>7</v>
      </c>
      <c r="F36" s="26" t="s">
        <v>8</v>
      </c>
      <c r="G36" s="14">
        <v>50000</v>
      </c>
      <c r="H36" s="14"/>
      <c r="I36" s="15">
        <f>+I35+G36-H36</f>
        <v>8105501.8799999999</v>
      </c>
    </row>
    <row r="37" spans="1:10" x14ac:dyDescent="0.2">
      <c r="A37" s="12" t="s">
        <v>57</v>
      </c>
      <c r="B37" s="13">
        <v>42857</v>
      </c>
      <c r="C37" s="26" t="s">
        <v>58</v>
      </c>
      <c r="D37" s="26" t="s">
        <v>6</v>
      </c>
      <c r="E37" s="26" t="s">
        <v>7</v>
      </c>
      <c r="F37" s="26" t="s">
        <v>8</v>
      </c>
      <c r="G37" s="14">
        <v>50000</v>
      </c>
      <c r="H37" s="14"/>
      <c r="I37" s="15">
        <f>+I36+G37-H37</f>
        <v>8155501.8799999999</v>
      </c>
    </row>
    <row r="38" spans="1:10" x14ac:dyDescent="0.2">
      <c r="A38" s="12" t="s">
        <v>59</v>
      </c>
      <c r="B38" s="13">
        <v>42857</v>
      </c>
      <c r="C38" s="26" t="s">
        <v>60</v>
      </c>
      <c r="D38" s="26" t="s">
        <v>6</v>
      </c>
      <c r="E38" s="26" t="s">
        <v>7</v>
      </c>
      <c r="F38" s="26" t="s">
        <v>8</v>
      </c>
      <c r="G38" s="14">
        <v>50000</v>
      </c>
      <c r="H38" s="14"/>
      <c r="I38" s="15">
        <f>+I37+G38-H38</f>
        <v>8205501.8799999999</v>
      </c>
    </row>
    <row r="39" spans="1:10" x14ac:dyDescent="0.2">
      <c r="A39" s="12" t="s">
        <v>61</v>
      </c>
      <c r="B39" s="13">
        <v>42886</v>
      </c>
      <c r="C39" s="26">
        <v>33407</v>
      </c>
      <c r="D39" s="26" t="s">
        <v>17</v>
      </c>
      <c r="E39" s="26" t="s">
        <v>7</v>
      </c>
      <c r="F39" s="26" t="s">
        <v>52</v>
      </c>
      <c r="G39" s="14"/>
      <c r="H39" s="14">
        <v>963.42</v>
      </c>
      <c r="I39" s="15">
        <f>+I38+G39-H39</f>
        <v>8204538.46</v>
      </c>
    </row>
    <row r="40" spans="1:10" x14ac:dyDescent="0.2">
      <c r="A40" s="16" t="s">
        <v>61</v>
      </c>
      <c r="B40" s="17">
        <v>42886</v>
      </c>
      <c r="C40" s="25">
        <v>33407</v>
      </c>
      <c r="D40" s="25" t="s">
        <v>17</v>
      </c>
      <c r="E40" s="25" t="s">
        <v>7</v>
      </c>
      <c r="F40" s="25" t="s">
        <v>62</v>
      </c>
      <c r="G40" s="18"/>
      <c r="H40" s="18">
        <v>128533.33</v>
      </c>
      <c r="I40" s="18">
        <f>+I39+G40-H40</f>
        <v>8076005.1299999999</v>
      </c>
      <c r="J40" s="19"/>
    </row>
    <row r="41" spans="1:10" x14ac:dyDescent="0.2">
      <c r="A41" s="12" t="s">
        <v>63</v>
      </c>
      <c r="B41" s="13">
        <v>42889</v>
      </c>
      <c r="C41" s="26" t="s">
        <v>64</v>
      </c>
      <c r="D41" s="26" t="s">
        <v>6</v>
      </c>
      <c r="E41" s="26" t="s">
        <v>7</v>
      </c>
      <c r="F41" s="26" t="s">
        <v>8</v>
      </c>
      <c r="G41" s="14">
        <v>50000</v>
      </c>
      <c r="H41" s="14"/>
      <c r="I41" s="15">
        <f>+I40+G41-H41</f>
        <v>8126005.1299999999</v>
      </c>
    </row>
    <row r="42" spans="1:10" x14ac:dyDescent="0.2">
      <c r="A42" s="12" t="s">
        <v>65</v>
      </c>
      <c r="B42" s="13">
        <v>42889</v>
      </c>
      <c r="C42" s="26" t="s">
        <v>66</v>
      </c>
      <c r="D42" s="26" t="s">
        <v>6</v>
      </c>
      <c r="E42" s="26" t="s">
        <v>7</v>
      </c>
      <c r="F42" s="26" t="s">
        <v>8</v>
      </c>
      <c r="G42" s="14">
        <v>50000</v>
      </c>
      <c r="H42" s="14"/>
      <c r="I42" s="15">
        <f>+I41+G42-H42</f>
        <v>8176005.1299999999</v>
      </c>
    </row>
    <row r="43" spans="1:10" x14ac:dyDescent="0.2">
      <c r="A43" s="12" t="s">
        <v>67</v>
      </c>
      <c r="B43" s="13">
        <v>42889</v>
      </c>
      <c r="C43" s="26" t="s">
        <v>68</v>
      </c>
      <c r="D43" s="26" t="s">
        <v>6</v>
      </c>
      <c r="E43" s="26" t="s">
        <v>7</v>
      </c>
      <c r="F43" s="26" t="s">
        <v>8</v>
      </c>
      <c r="G43" s="14">
        <v>50000</v>
      </c>
      <c r="H43" s="14"/>
      <c r="I43" s="15">
        <f>+I42+G43-H43</f>
        <v>8226005.1299999999</v>
      </c>
    </row>
    <row r="44" spans="1:10" x14ac:dyDescent="0.2">
      <c r="A44" s="20" t="s">
        <v>69</v>
      </c>
      <c r="B44" s="21">
        <v>42889</v>
      </c>
      <c r="C44" s="27" t="s">
        <v>70</v>
      </c>
      <c r="D44" s="27" t="s">
        <v>6</v>
      </c>
      <c r="E44" s="27" t="s">
        <v>7</v>
      </c>
      <c r="F44" s="27" t="s">
        <v>8</v>
      </c>
      <c r="G44" s="15">
        <v>50000</v>
      </c>
      <c r="H44" s="15"/>
      <c r="I44" s="15">
        <f>+I43+G44-H44</f>
        <v>8276005.1299999999</v>
      </c>
      <c r="J44" s="22"/>
    </row>
    <row r="45" spans="1:10" x14ac:dyDescent="0.2">
      <c r="A45" s="1" t="s">
        <v>71</v>
      </c>
      <c r="B45" s="2">
        <v>42916</v>
      </c>
      <c r="C45" s="23" t="s">
        <v>72</v>
      </c>
      <c r="D45" s="24" t="s">
        <v>17</v>
      </c>
      <c r="E45" s="24" t="s">
        <v>7</v>
      </c>
      <c r="F45" s="24" t="s">
        <v>73</v>
      </c>
      <c r="H45" s="5">
        <v>700.34</v>
      </c>
      <c r="I45" s="15">
        <f>+I44+G45-H45</f>
        <v>8275304.79</v>
      </c>
    </row>
    <row r="46" spans="1:10" x14ac:dyDescent="0.2">
      <c r="A46" s="1" t="s">
        <v>71</v>
      </c>
      <c r="B46" s="2">
        <v>42916</v>
      </c>
      <c r="C46" s="23" t="s">
        <v>72</v>
      </c>
      <c r="D46" s="24" t="s">
        <v>17</v>
      </c>
      <c r="E46" s="24" t="s">
        <v>7</v>
      </c>
      <c r="F46" s="24" t="s">
        <v>74</v>
      </c>
      <c r="H46" s="5">
        <v>245319.31</v>
      </c>
      <c r="I46" s="15">
        <f>+I45+G46-H46</f>
        <v>8029985.4800000004</v>
      </c>
    </row>
    <row r="47" spans="1:10" x14ac:dyDescent="0.2">
      <c r="A47" s="1" t="s">
        <v>81</v>
      </c>
      <c r="B47" s="2">
        <v>42916</v>
      </c>
      <c r="C47" s="23" t="s">
        <v>16</v>
      </c>
      <c r="D47" s="28" t="s">
        <v>17</v>
      </c>
      <c r="E47" s="28" t="s">
        <v>7</v>
      </c>
      <c r="F47" s="28" t="s">
        <v>82</v>
      </c>
      <c r="H47" s="5">
        <v>50000</v>
      </c>
      <c r="I47" s="15">
        <f>+I46+G47-H47</f>
        <v>7979985.4800000004</v>
      </c>
    </row>
    <row r="48" spans="1:10" x14ac:dyDescent="0.2">
      <c r="A48" s="33" t="s">
        <v>81</v>
      </c>
      <c r="B48" s="34">
        <v>42916</v>
      </c>
      <c r="C48" s="35" t="s">
        <v>16</v>
      </c>
      <c r="D48" s="36" t="s">
        <v>17</v>
      </c>
      <c r="E48" s="36" t="s">
        <v>7</v>
      </c>
      <c r="F48" s="36" t="s">
        <v>83</v>
      </c>
      <c r="G48" s="37"/>
      <c r="H48" s="37">
        <v>50000</v>
      </c>
      <c r="I48" s="38">
        <f>+I47+G48-H48</f>
        <v>7929985.4800000004</v>
      </c>
    </row>
    <row r="49" spans="1:12" x14ac:dyDescent="0.2">
      <c r="A49" s="1" t="s">
        <v>75</v>
      </c>
      <c r="B49" s="2">
        <v>42947</v>
      </c>
      <c r="C49" s="23" t="s">
        <v>76</v>
      </c>
      <c r="D49" s="28" t="s">
        <v>17</v>
      </c>
      <c r="E49" s="28" t="s">
        <v>7</v>
      </c>
      <c r="F49" s="28" t="s">
        <v>77</v>
      </c>
      <c r="H49" s="5">
        <v>660.93</v>
      </c>
      <c r="I49" s="15">
        <f>+I48+G49-H49</f>
        <v>7929324.5500000007</v>
      </c>
    </row>
    <row r="50" spans="1:12" x14ac:dyDescent="0.2">
      <c r="A50" s="33" t="s">
        <v>78</v>
      </c>
      <c r="B50" s="34">
        <v>42947</v>
      </c>
      <c r="C50" s="35" t="s">
        <v>79</v>
      </c>
      <c r="D50" s="36" t="s">
        <v>17</v>
      </c>
      <c r="E50" s="36" t="s">
        <v>7</v>
      </c>
      <c r="F50" s="36" t="s">
        <v>80</v>
      </c>
      <c r="G50" s="37"/>
      <c r="H50" s="37">
        <v>116752.85</v>
      </c>
      <c r="I50" s="38">
        <f>+I49+G50-H50</f>
        <v>7812571.7000000011</v>
      </c>
    </row>
    <row r="51" spans="1:12" x14ac:dyDescent="0.2">
      <c r="A51" s="1" t="s">
        <v>84</v>
      </c>
      <c r="B51" s="2">
        <v>42978</v>
      </c>
      <c r="C51" s="23" t="s">
        <v>16</v>
      </c>
      <c r="D51" s="28" t="s">
        <v>17</v>
      </c>
      <c r="E51" s="28" t="s">
        <v>7</v>
      </c>
      <c r="F51" s="28" t="s">
        <v>85</v>
      </c>
      <c r="G51" s="1"/>
      <c r="H51" s="1">
        <v>717.44</v>
      </c>
      <c r="I51" s="15">
        <f>+I50+G51-H51</f>
        <v>7811854.2600000007</v>
      </c>
    </row>
    <row r="52" spans="1:12" x14ac:dyDescent="0.2">
      <c r="A52" s="33" t="s">
        <v>84</v>
      </c>
      <c r="B52" s="34">
        <v>42978</v>
      </c>
      <c r="C52" s="35" t="s">
        <v>16</v>
      </c>
      <c r="D52" s="36" t="s">
        <v>17</v>
      </c>
      <c r="E52" s="36" t="s">
        <v>7</v>
      </c>
      <c r="F52" s="36" t="s">
        <v>86</v>
      </c>
      <c r="G52" s="33"/>
      <c r="H52" s="39">
        <v>8568.5400000000009</v>
      </c>
      <c r="I52" s="38">
        <f>+I51+G52-H52</f>
        <v>7803285.7200000007</v>
      </c>
    </row>
    <row r="53" spans="1:12" x14ac:dyDescent="0.2">
      <c r="A53" s="1" t="s">
        <v>87</v>
      </c>
      <c r="B53" s="2">
        <v>42990</v>
      </c>
      <c r="C53" s="30" t="s">
        <v>88</v>
      </c>
      <c r="D53" s="30" t="s">
        <v>17</v>
      </c>
      <c r="E53" s="30" t="s">
        <v>7</v>
      </c>
      <c r="F53" s="30" t="s">
        <v>89</v>
      </c>
      <c r="H53" s="5">
        <v>800000</v>
      </c>
      <c r="I53" s="15">
        <f>+I52+G53-H53</f>
        <v>7003285.7200000007</v>
      </c>
    </row>
    <row r="54" spans="1:12" x14ac:dyDescent="0.2">
      <c r="A54" s="1" t="s">
        <v>90</v>
      </c>
      <c r="B54" s="2">
        <v>42992</v>
      </c>
      <c r="C54" s="30" t="s">
        <v>88</v>
      </c>
      <c r="D54" s="30" t="s">
        <v>17</v>
      </c>
      <c r="E54" s="30" t="s">
        <v>7</v>
      </c>
      <c r="F54" s="30" t="s">
        <v>89</v>
      </c>
      <c r="H54" s="5">
        <v>2200000</v>
      </c>
      <c r="I54" s="15">
        <f>+I53+G54-H54</f>
        <v>4803285.7200000007</v>
      </c>
    </row>
    <row r="55" spans="1:12" x14ac:dyDescent="0.2">
      <c r="A55" s="1" t="s">
        <v>91</v>
      </c>
      <c r="B55" s="2">
        <v>42999</v>
      </c>
      <c r="C55" s="30" t="s">
        <v>88</v>
      </c>
      <c r="D55" s="30" t="s">
        <v>17</v>
      </c>
      <c r="E55" s="30" t="s">
        <v>7</v>
      </c>
      <c r="F55" s="30" t="s">
        <v>92</v>
      </c>
      <c r="H55" s="5">
        <v>2000000</v>
      </c>
      <c r="I55" s="15">
        <f>+I54+G55-H55</f>
        <v>2803285.7200000007</v>
      </c>
    </row>
    <row r="56" spans="1:12" x14ac:dyDescent="0.2">
      <c r="A56" s="1" t="s">
        <v>96</v>
      </c>
      <c r="B56" s="2">
        <v>43008</v>
      </c>
      <c r="C56" s="30" t="s">
        <v>16</v>
      </c>
      <c r="D56" s="30" t="s">
        <v>17</v>
      </c>
      <c r="E56" s="30" t="s">
        <v>7</v>
      </c>
      <c r="F56" s="30" t="s">
        <v>97</v>
      </c>
      <c r="H56" s="5">
        <v>365.25</v>
      </c>
      <c r="I56" s="15">
        <f>+I55+G56-H56</f>
        <v>2802920.4700000007</v>
      </c>
    </row>
    <row r="57" spans="1:12" x14ac:dyDescent="0.2">
      <c r="A57" s="33" t="s">
        <v>96</v>
      </c>
      <c r="B57" s="34">
        <v>43008</v>
      </c>
      <c r="C57" s="41" t="s">
        <v>16</v>
      </c>
      <c r="D57" s="41" t="s">
        <v>17</v>
      </c>
      <c r="E57" s="41" t="s">
        <v>7</v>
      </c>
      <c r="F57" s="41" t="s">
        <v>97</v>
      </c>
      <c r="G57" s="37">
        <v>59612.78</v>
      </c>
      <c r="H57" s="37"/>
      <c r="I57" s="38">
        <f>+I56+G57-H57</f>
        <v>2862533.2500000005</v>
      </c>
    </row>
    <row r="58" spans="1:12" x14ac:dyDescent="0.2">
      <c r="A58" s="1" t="s">
        <v>93</v>
      </c>
      <c r="B58" s="2">
        <v>43039</v>
      </c>
      <c r="C58" s="23" t="s">
        <v>16</v>
      </c>
      <c r="D58" s="28" t="s">
        <v>17</v>
      </c>
      <c r="E58" s="28" t="s">
        <v>7</v>
      </c>
      <c r="F58" s="28" t="s">
        <v>94</v>
      </c>
      <c r="G58" s="1"/>
      <c r="H58" s="1">
        <v>168.41</v>
      </c>
      <c r="I58" s="15">
        <f>+I57+G58-H58</f>
        <v>2862364.8400000003</v>
      </c>
    </row>
    <row r="59" spans="1:12" x14ac:dyDescent="0.2">
      <c r="A59" s="33" t="s">
        <v>93</v>
      </c>
      <c r="B59" s="34">
        <v>43039</v>
      </c>
      <c r="C59" s="35" t="s">
        <v>16</v>
      </c>
      <c r="D59" s="36" t="s">
        <v>17</v>
      </c>
      <c r="E59" s="36" t="s">
        <v>7</v>
      </c>
      <c r="F59" s="36" t="s">
        <v>95</v>
      </c>
      <c r="G59" s="39">
        <v>153239.73000000001</v>
      </c>
      <c r="H59" s="33"/>
      <c r="I59" s="38">
        <f>+I58+G59-H59</f>
        <v>3015604.5700000003</v>
      </c>
    </row>
    <row r="60" spans="1:12" x14ac:dyDescent="0.2">
      <c r="A60" s="1" t="s">
        <v>98</v>
      </c>
      <c r="B60" s="2">
        <v>43049</v>
      </c>
      <c r="C60" s="23" t="s">
        <v>16</v>
      </c>
      <c r="D60" s="1" t="s">
        <v>17</v>
      </c>
      <c r="E60" s="1" t="s">
        <v>7</v>
      </c>
      <c r="F60" s="1" t="s">
        <v>92</v>
      </c>
      <c r="H60" s="5">
        <v>2200000</v>
      </c>
      <c r="I60" s="15">
        <f>+I59+G60-H60</f>
        <v>815604.5700000003</v>
      </c>
    </row>
    <row r="61" spans="1:12" x14ac:dyDescent="0.2">
      <c r="A61" s="1" t="s">
        <v>99</v>
      </c>
      <c r="B61" s="2">
        <v>43069</v>
      </c>
      <c r="C61" s="23" t="s">
        <v>16</v>
      </c>
      <c r="D61" s="1" t="s">
        <v>17</v>
      </c>
      <c r="E61" s="1" t="s">
        <v>7</v>
      </c>
      <c r="F61" s="1" t="s">
        <v>100</v>
      </c>
      <c r="H61" s="5">
        <v>47.62</v>
      </c>
      <c r="I61" s="15">
        <f>+I60+G61-H61</f>
        <v>815556.9500000003</v>
      </c>
      <c r="K61" s="43"/>
      <c r="L61" s="44"/>
    </row>
    <row r="62" spans="1:12" x14ac:dyDescent="0.2">
      <c r="A62" s="45"/>
      <c r="B62" s="45"/>
      <c r="C62" s="46"/>
      <c r="D62" s="33" t="s">
        <v>17</v>
      </c>
      <c r="E62" s="33" t="s">
        <v>7</v>
      </c>
      <c r="F62" s="46"/>
      <c r="G62" s="38"/>
      <c r="H62" s="38">
        <v>37811.47</v>
      </c>
      <c r="I62" s="38">
        <f>+I61+G62-H62</f>
        <v>777745.48000000033</v>
      </c>
      <c r="J62" s="15"/>
    </row>
    <row r="63" spans="1:12" x14ac:dyDescent="0.2">
      <c r="A63" s="1" t="s">
        <v>103</v>
      </c>
      <c r="B63" s="2">
        <v>43100</v>
      </c>
      <c r="C63" s="1" t="s">
        <v>16</v>
      </c>
      <c r="D63" s="1" t="s">
        <v>104</v>
      </c>
      <c r="E63" s="1" t="s">
        <v>105</v>
      </c>
      <c r="F63" s="1" t="s">
        <v>106</v>
      </c>
      <c r="H63" s="5">
        <v>62.47</v>
      </c>
      <c r="I63" s="15">
        <f>+I62+G63-H63</f>
        <v>777683.01000000036</v>
      </c>
      <c r="L63" s="44"/>
    </row>
    <row r="64" spans="1:12" x14ac:dyDescent="0.2">
      <c r="A64" s="45"/>
      <c r="B64" s="45"/>
      <c r="C64" s="46"/>
      <c r="D64" s="46"/>
      <c r="E64" s="46"/>
      <c r="F64" s="46"/>
      <c r="G64" s="37">
        <v>33646.699999999997</v>
      </c>
      <c r="H64" s="37"/>
      <c r="I64" s="37">
        <f>+I63+G64-H64</f>
        <v>811329.71000000031</v>
      </c>
    </row>
  </sheetData>
  <mergeCells count="3">
    <mergeCell ref="A1:I2"/>
    <mergeCell ref="A3:I3"/>
    <mergeCell ref="A4:I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workbookViewId="0">
      <selection activeCell="A5" sqref="A5:H6"/>
    </sheetView>
  </sheetViews>
  <sheetFormatPr baseColWidth="10" defaultRowHeight="11.25" x14ac:dyDescent="0.2"/>
  <cols>
    <col min="1" max="1" width="6.7109375" style="1" bestFit="1" customWidth="1"/>
    <col min="2" max="2" width="8.7109375" style="1" customWidth="1"/>
    <col min="3" max="3" width="7" style="23" bestFit="1" customWidth="1"/>
    <col min="4" max="4" width="15" style="1" bestFit="1" customWidth="1"/>
    <col min="5" max="5" width="7.7109375" style="1" bestFit="1" customWidth="1"/>
    <col min="6" max="6" width="23.28515625" style="1" bestFit="1" customWidth="1"/>
    <col min="7" max="7" width="4.42578125" style="5" bestFit="1" customWidth="1"/>
    <col min="8" max="9" width="11.140625" style="5" bestFit="1" customWidth="1"/>
    <col min="10" max="16384" width="11.42578125" style="1"/>
  </cols>
  <sheetData>
    <row r="2" spans="1:9" x14ac:dyDescent="0.2">
      <c r="A2" s="1" t="s">
        <v>0</v>
      </c>
    </row>
    <row r="4" spans="1:9" x14ac:dyDescent="0.2">
      <c r="F4" s="1" t="s">
        <v>3</v>
      </c>
      <c r="I4" s="5">
        <v>3015604.57</v>
      </c>
    </row>
    <row r="5" spans="1:9" x14ac:dyDescent="0.2">
      <c r="A5" s="1" t="s">
        <v>98</v>
      </c>
      <c r="B5" s="2">
        <v>43049</v>
      </c>
      <c r="C5" s="23" t="s">
        <v>16</v>
      </c>
      <c r="D5" s="1" t="s">
        <v>17</v>
      </c>
      <c r="E5" s="1" t="s">
        <v>7</v>
      </c>
      <c r="F5" s="1" t="s">
        <v>92</v>
      </c>
      <c r="H5" s="5">
        <v>2200000</v>
      </c>
      <c r="I5" s="5">
        <v>815604.57</v>
      </c>
    </row>
    <row r="6" spans="1:9" x14ac:dyDescent="0.2">
      <c r="A6" s="1" t="s">
        <v>99</v>
      </c>
      <c r="B6" s="2">
        <v>43069</v>
      </c>
      <c r="C6" s="23" t="s">
        <v>16</v>
      </c>
      <c r="D6" s="1" t="s">
        <v>17</v>
      </c>
      <c r="E6" s="1" t="s">
        <v>7</v>
      </c>
      <c r="F6" s="1" t="s">
        <v>100</v>
      </c>
      <c r="H6" s="5">
        <v>47.62</v>
      </c>
      <c r="I6" s="5">
        <v>815556.95</v>
      </c>
    </row>
    <row r="7" spans="1:9" x14ac:dyDescent="0.2">
      <c r="F7" s="1" t="s">
        <v>101</v>
      </c>
      <c r="G7" s="5">
        <v>0</v>
      </c>
      <c r="H7" s="5">
        <v>2200047.62</v>
      </c>
    </row>
    <row r="8" spans="1:9" x14ac:dyDescent="0.2">
      <c r="F8" s="1" t="s">
        <v>102</v>
      </c>
      <c r="I8" s="5">
        <v>815556.95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5" sqref="A5:H5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7" style="1" bestFit="1" customWidth="1"/>
    <col min="4" max="4" width="13.5703125" style="1" bestFit="1" customWidth="1"/>
    <col min="5" max="5" width="9.140625" style="1" bestFit="1" customWidth="1"/>
    <col min="6" max="6" width="20" style="1" bestFit="1" customWidth="1"/>
    <col min="7" max="7" width="4.42578125" style="5" bestFit="1" customWidth="1"/>
    <col min="8" max="8" width="6" style="5" bestFit="1" customWidth="1"/>
    <col min="9" max="9" width="9.85546875" style="5" bestFit="1" customWidth="1"/>
    <col min="10" max="16384" width="11.42578125" style="1"/>
  </cols>
  <sheetData>
    <row r="1" spans="1:9" x14ac:dyDescent="0.2">
      <c r="B1" s="2"/>
      <c r="D1" s="40"/>
      <c r="F1" s="40"/>
    </row>
    <row r="2" spans="1:9" x14ac:dyDescent="0.2">
      <c r="A2" s="1" t="s">
        <v>0</v>
      </c>
    </row>
    <row r="4" spans="1:9" x14ac:dyDescent="0.2">
      <c r="F4" s="1" t="s">
        <v>3</v>
      </c>
      <c r="I4" s="5">
        <v>777745.48</v>
      </c>
    </row>
    <row r="5" spans="1:9" x14ac:dyDescent="0.2">
      <c r="A5" s="1" t="s">
        <v>103</v>
      </c>
      <c r="B5" s="2">
        <v>43100</v>
      </c>
      <c r="C5" s="1" t="s">
        <v>16</v>
      </c>
      <c r="D5" s="1" t="s">
        <v>104</v>
      </c>
      <c r="E5" s="1" t="s">
        <v>105</v>
      </c>
      <c r="F5" s="1" t="s">
        <v>106</v>
      </c>
      <c r="H5" s="5">
        <v>62.47</v>
      </c>
      <c r="I5" s="5">
        <v>777683.01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2017-05-20T15:57:32Z</dcterms:created>
  <dcterms:modified xsi:type="dcterms:W3CDTF">2018-01-22T23:53:45Z</dcterms:modified>
</cp:coreProperties>
</file>