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440" windowHeight="7650" activeTab="11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8" r:id="rId6"/>
    <sheet name="JUL" sheetId="9" r:id="rId7"/>
    <sheet name="AGO" sheetId="10" r:id="rId8"/>
    <sheet name="SEP" sheetId="11" r:id="rId9"/>
    <sheet name="OCT" sheetId="12" r:id="rId10"/>
    <sheet name="NOV" sheetId="13" r:id="rId11"/>
    <sheet name="DIC" sheetId="14" r:id="rId12"/>
    <sheet name="Hoja2" sheetId="15" r:id="rId13"/>
    <sheet name="Hoja1" sheetId="16" r:id="rId14"/>
  </sheets>
  <definedNames>
    <definedName name="_xlnm._FilterDatabase" localSheetId="7" hidden="1">AGO!$A$4:$M$35</definedName>
    <definedName name="_xlnm._FilterDatabase" localSheetId="11" hidden="1">DIC!$A$4:$N$61</definedName>
    <definedName name="_xlnm._FilterDatabase" localSheetId="1" hidden="1">FEB!$A$4:$M$52</definedName>
    <definedName name="_xlnm._FilterDatabase" localSheetId="6" hidden="1">JUL!$A$4:$N$32</definedName>
    <definedName name="_xlnm._FilterDatabase" localSheetId="5" hidden="1">JUN!$A$4:$N$48</definedName>
    <definedName name="_xlnm._FilterDatabase" localSheetId="2" hidden="1">MAR!$A$4:$M$39</definedName>
    <definedName name="_xlnm._FilterDatabase" localSheetId="4" hidden="1">MAY!$A$4:$M$60</definedName>
    <definedName name="_xlnm._FilterDatabase" localSheetId="10" hidden="1">NOV!$A$4:$M$47</definedName>
    <definedName name="_xlnm._FilterDatabase" localSheetId="8" hidden="1">SEP!$A$4:$N$47</definedName>
  </definedNames>
  <calcPr calcId="144525"/>
</workbook>
</file>

<file path=xl/calcChain.xml><?xml version="1.0" encoding="utf-8"?>
<calcChain xmlns="http://schemas.openxmlformats.org/spreadsheetml/2006/main">
  <c r="N62" i="14" l="1"/>
  <c r="N63" i="14" s="1"/>
  <c r="N64" i="14" s="1"/>
  <c r="N5" i="14" l="1"/>
  <c r="L5" i="16"/>
  <c r="L6" i="16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L37" i="16" s="1"/>
  <c r="L38" i="16" s="1"/>
  <c r="L39" i="16" s="1"/>
  <c r="L40" i="16" s="1"/>
  <c r="L41" i="16" s="1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56" i="16" s="1"/>
  <c r="L57" i="16" s="1"/>
  <c r="L58" i="16" s="1"/>
  <c r="L3" i="16"/>
  <c r="L4" i="16" s="1"/>
  <c r="L2" i="16"/>
  <c r="N6" i="14" l="1"/>
  <c r="F22" i="15"/>
  <c r="F14" i="15"/>
  <c r="F15" i="15"/>
  <c r="F24" i="15"/>
  <c r="N7" i="14" l="1"/>
  <c r="F5" i="15"/>
  <c r="F6" i="15"/>
  <c r="F7" i="15"/>
  <c r="F8" i="15"/>
  <c r="F9" i="15"/>
  <c r="F10" i="15"/>
  <c r="F11" i="15"/>
  <c r="F12" i="15"/>
  <c r="F13" i="15"/>
  <c r="F4" i="15"/>
  <c r="N8" i="14" l="1"/>
  <c r="L5" i="13"/>
  <c r="L6" i="13" s="1"/>
  <c r="L7" i="13" s="1"/>
  <c r="L8" i="13" s="1"/>
  <c r="L9" i="13" s="1"/>
  <c r="L10" i="13" s="1"/>
  <c r="L11" i="13" s="1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5" i="13" s="1"/>
  <c r="L26" i="13" s="1"/>
  <c r="L27" i="13" s="1"/>
  <c r="L28" i="13" s="1"/>
  <c r="L29" i="13" s="1"/>
  <c r="L30" i="13" s="1"/>
  <c r="L31" i="13" s="1"/>
  <c r="L32" i="13" s="1"/>
  <c r="L33" i="13" s="1"/>
  <c r="L34" i="13" s="1"/>
  <c r="L35" i="13" s="1"/>
  <c r="L36" i="13" s="1"/>
  <c r="L37" i="13" s="1"/>
  <c r="L38" i="13" s="1"/>
  <c r="L39" i="13" s="1"/>
  <c r="L40" i="13" s="1"/>
  <c r="L41" i="13" s="1"/>
  <c r="L42" i="13" s="1"/>
  <c r="L43" i="13" s="1"/>
  <c r="L44" i="13" s="1"/>
  <c r="L45" i="13" s="1"/>
  <c r="L46" i="13" s="1"/>
  <c r="L47" i="13" s="1"/>
  <c r="L5" i="12"/>
  <c r="L6" i="12" s="1"/>
  <c r="L7" i="12" s="1"/>
  <c r="L8" i="12" s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5" i="11"/>
  <c r="L6" i="11" s="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N9" i="14" l="1"/>
  <c r="L5" i="10"/>
  <c r="L6" i="10" s="1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33" i="10" s="1"/>
  <c r="N10" i="14" l="1"/>
  <c r="L5" i="9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N11" i="14" l="1"/>
  <c r="L5" i="8"/>
  <c r="L6" i="8" s="1"/>
  <c r="L7" i="8" s="1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5" i="5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N12" i="14" l="1"/>
  <c r="L5" i="4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N13" i="14" l="1"/>
  <c r="L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5" i="2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N14" i="14" l="1"/>
  <c r="N15" i="14" l="1"/>
  <c r="N16" i="14" l="1"/>
  <c r="N17" i="14" l="1"/>
  <c r="N18" i="14" l="1"/>
  <c r="N19" i="14" l="1"/>
  <c r="N20" i="14" l="1"/>
  <c r="N21" i="14" l="1"/>
  <c r="N22" i="14" l="1"/>
  <c r="N23" i="14" l="1"/>
  <c r="N24" i="14" l="1"/>
  <c r="N25" i="14" l="1"/>
  <c r="N26" i="14" l="1"/>
  <c r="N27" i="14" l="1"/>
  <c r="N28" i="14" l="1"/>
  <c r="N29" i="14" l="1"/>
  <c r="N30" i="14" l="1"/>
  <c r="N31" i="14" l="1"/>
  <c r="N32" i="14" l="1"/>
  <c r="N33" i="14" l="1"/>
  <c r="N34" i="14" l="1"/>
  <c r="N35" i="14" l="1"/>
  <c r="N36" i="14" l="1"/>
  <c r="N37" i="14" l="1"/>
  <c r="N38" i="14" l="1"/>
  <c r="N39" i="14" l="1"/>
  <c r="N40" i="14" l="1"/>
  <c r="N41" i="14" l="1"/>
  <c r="N42" i="14" l="1"/>
  <c r="N43" i="14" l="1"/>
  <c r="N44" i="14" l="1"/>
  <c r="N45" i="14" l="1"/>
  <c r="N46" i="14" l="1"/>
  <c r="N47" i="14" l="1"/>
  <c r="N48" i="14" l="1"/>
  <c r="N49" i="14" l="1"/>
  <c r="N50" i="14" l="1"/>
  <c r="N51" i="14" l="1"/>
  <c r="N52" i="14" l="1"/>
  <c r="N53" i="14" l="1"/>
  <c r="N54" i="14" l="1"/>
  <c r="N55" i="14" l="1"/>
  <c r="N56" i="14" l="1"/>
  <c r="N57" i="14" l="1"/>
  <c r="N58" i="14" l="1"/>
  <c r="N59" i="14" l="1"/>
  <c r="N60" i="14" l="1"/>
  <c r="N61" i="14" l="1"/>
</calcChain>
</file>

<file path=xl/sharedStrings.xml><?xml version="1.0" encoding="utf-8"?>
<sst xmlns="http://schemas.openxmlformats.org/spreadsheetml/2006/main" count="2995" uniqueCount="914">
  <si>
    <t>Cuenta  202-004              BANORTE</t>
  </si>
  <si>
    <t>Saldo Inicial</t>
  </si>
  <si>
    <t>D     39</t>
  </si>
  <si>
    <t>T.E.</t>
  </si>
  <si>
    <t>BANORTE</t>
  </si>
  <si>
    <t>CYERENA</t>
  </si>
  <si>
    <t>LISTART CONTROL EMPRESARIAL SA DE C</t>
  </si>
  <si>
    <t>D     51</t>
  </si>
  <si>
    <t>TE</t>
  </si>
  <si>
    <t>COSECI AGRO SC</t>
  </si>
  <si>
    <t>D     52</t>
  </si>
  <si>
    <t>FROB AGROPRODUCTOS SA</t>
  </si>
  <si>
    <t>D     85</t>
  </si>
  <si>
    <t>IBARRA MENCHACA MIGUEL ANGEL</t>
  </si>
  <si>
    <t>D    224</t>
  </si>
  <si>
    <t>DEC</t>
  </si>
  <si>
    <t>D    405</t>
  </si>
  <si>
    <t>UBSA VIVIENDA SA DE CV</t>
  </si>
  <si>
    <t>D    408</t>
  </si>
  <si>
    <t>RIVAS LARRAURI EDUARDO</t>
  </si>
  <si>
    <t>D    488</t>
  </si>
  <si>
    <t>DEPOSITO</t>
  </si>
  <si>
    <t>GONZALEZ SANTA CRUZ MARIA CARMEN</t>
  </si>
  <si>
    <t>D    643</t>
  </si>
  <si>
    <t>AGROINDUSTRIAS FORZA SA DE CV</t>
  </si>
  <si>
    <t>E     89</t>
  </si>
  <si>
    <t>CH-1111</t>
  </si>
  <si>
    <t>CH TRANSFERENCIA BAN</t>
  </si>
  <si>
    <t>LJIMENEZ</t>
  </si>
  <si>
    <t>ALECSA CELAYA S DE RL DE CV</t>
  </si>
  <si>
    <t>D    903</t>
  </si>
  <si>
    <t>IBARRA SAUCEDO MOISES</t>
  </si>
  <si>
    <t>D    915</t>
  </si>
  <si>
    <t>JUAREZ RIOS ANGELICA</t>
  </si>
  <si>
    <t>D    959</t>
  </si>
  <si>
    <t>D    969</t>
  </si>
  <si>
    <t>CHQ</t>
  </si>
  <si>
    <t>ROJAS LOPEZ FRANCISCO</t>
  </si>
  <si>
    <t>D  1,103</t>
  </si>
  <si>
    <t>INDUSTRIAS ZARAVI S DE RL DE CV</t>
  </si>
  <si>
    <t>E     90</t>
  </si>
  <si>
    <t>CH-1112</t>
  </si>
  <si>
    <t>D  1,384</t>
  </si>
  <si>
    <t>COMERCIALIZADORA MEGASEM SA DE CV</t>
  </si>
  <si>
    <t>D  1,390</t>
  </si>
  <si>
    <t>PANIAGUA GOMEZ DAVID</t>
  </si>
  <si>
    <t>D  1,559</t>
  </si>
  <si>
    <t>FELIX ESPARZA JESUS</t>
  </si>
  <si>
    <t>E    127</t>
  </si>
  <si>
    <t>CH-1113</t>
  </si>
  <si>
    <t>D  1,980</t>
  </si>
  <si>
    <t>CENTRAL DE AUTOBUSES TRESGUERRAS SA</t>
  </si>
  <si>
    <t>D  2,292</t>
  </si>
  <si>
    <t>CASTILLO PALACIOS LICURGO EPAMINOND</t>
  </si>
  <si>
    <t>E    188</t>
  </si>
  <si>
    <t>CH-1117</t>
  </si>
  <si>
    <t>E    193</t>
  </si>
  <si>
    <t>T-1116</t>
  </si>
  <si>
    <t>BANORTE 00568027507</t>
  </si>
  <si>
    <t>JUAN SABAS LEAL MULDOON</t>
  </si>
  <si>
    <t>D  2,636</t>
  </si>
  <si>
    <t>MSMI SA DE CV</t>
  </si>
  <si>
    <t>D  2,721</t>
  </si>
  <si>
    <t>CARRERA PACHECO JUAN</t>
  </si>
  <si>
    <t>E    233</t>
  </si>
  <si>
    <t>CH-1118</t>
  </si>
  <si>
    <t>D  2,885</t>
  </si>
  <si>
    <t>SALMERON MORENO FRANCISCO JAVIER</t>
  </si>
  <si>
    <t>D  3,012</t>
  </si>
  <si>
    <t>PENDIENTE</t>
  </si>
  <si>
    <t>ENLACES TURISTICOS DEL BAJIO SA DE</t>
  </si>
  <si>
    <t>D  3,013</t>
  </si>
  <si>
    <t>D  3,020</t>
  </si>
  <si>
    <t>GALLARDO ORTEGA MARIA OFELIA</t>
  </si>
  <si>
    <t>E    220</t>
  </si>
  <si>
    <t>BAJA: JUAN SABAS LEAL MULDOON</t>
  </si>
  <si>
    <t>E    234</t>
  </si>
  <si>
    <t>BAJA: ALECSA CELAYA S DE RL DE CV</t>
  </si>
  <si>
    <t>E    235</t>
  </si>
  <si>
    <t>CH-1119</t>
  </si>
  <si>
    <t>E    265</t>
  </si>
  <si>
    <t>CH-1120</t>
  </si>
  <si>
    <t>D  3,414</t>
  </si>
  <si>
    <t>OPERADORA TURISTICA Y ARRENDADORES</t>
  </si>
  <si>
    <t>D  3,566</t>
  </si>
  <si>
    <t>ALVARADO VAZQUEZ JOSE HUMBERTO</t>
  </si>
  <si>
    <t>D  3,628</t>
  </si>
  <si>
    <t>COMIS BNT</t>
  </si>
  <si>
    <t>Poliza Contable de D</t>
  </si>
  <si>
    <t>COMISIONES BANCARIAS BNT ENE 1</t>
  </si>
  <si>
    <t>ISR LIQ</t>
  </si>
  <si>
    <t>A</t>
  </si>
  <si>
    <t>B</t>
  </si>
  <si>
    <t>C</t>
  </si>
  <si>
    <t>D</t>
  </si>
  <si>
    <t>X1</t>
  </si>
  <si>
    <t>X2</t>
  </si>
  <si>
    <t>D     93</t>
  </si>
  <si>
    <t>SINERGIA VALUE SA DE CV</t>
  </si>
  <si>
    <t>D     95</t>
  </si>
  <si>
    <t>D     96</t>
  </si>
  <si>
    <t>INDUSTRIAS QUIMICAS Y TECNOLOGICAS</t>
  </si>
  <si>
    <t>D    101</t>
  </si>
  <si>
    <t>BAJA: ALVARADO VAZQUEZ JOSE HUMBERT</t>
  </si>
  <si>
    <t>D    102</t>
  </si>
  <si>
    <t>D    103</t>
  </si>
  <si>
    <t>D    120</t>
  </si>
  <si>
    <t>INDUSTRIAS ZARAVI S DE RL CV</t>
  </si>
  <si>
    <t>D    121</t>
  </si>
  <si>
    <t>D    280</t>
  </si>
  <si>
    <t>PLOPEZ</t>
  </si>
  <si>
    <t>BUENO GALVAN MARIA BRENDA</t>
  </si>
  <si>
    <t>D    300</t>
  </si>
  <si>
    <t>INDUSTRIAS ZARAVI SA DE RL DE CV</t>
  </si>
  <si>
    <t>D    386</t>
  </si>
  <si>
    <t>MCALTZONT</t>
  </si>
  <si>
    <t>E     57</t>
  </si>
  <si>
    <t>CH-1121</t>
  </si>
  <si>
    <t>D    449</t>
  </si>
  <si>
    <t>BRETON RODRIGUEZ ROSA CHRISTIANNE</t>
  </si>
  <si>
    <t>D    487</t>
  </si>
  <si>
    <t>ALVAREZ LEDESMA JOSE LUIS</t>
  </si>
  <si>
    <t>D    538</t>
  </si>
  <si>
    <t>E     58</t>
  </si>
  <si>
    <t>CH-1122</t>
  </si>
  <si>
    <t>E     77</t>
  </si>
  <si>
    <t>CH-1124</t>
  </si>
  <si>
    <t>BANCO MERCANTIL DEL NORTE S.A.</t>
  </si>
  <si>
    <t>D    876</t>
  </si>
  <si>
    <t>GROWHILL SA DE CV</t>
  </si>
  <si>
    <t>D  1,081</t>
  </si>
  <si>
    <t>BERRA GONZALEZ YIGAEL</t>
  </si>
  <si>
    <t>D  1,146</t>
  </si>
  <si>
    <t>TAGMEX SA DE CV</t>
  </si>
  <si>
    <t>E    137</t>
  </si>
  <si>
    <t>CH-1125</t>
  </si>
  <si>
    <t>D  1,224</t>
  </si>
  <si>
    <t>BANCOMER</t>
  </si>
  <si>
    <t>LJIMENEZ:RUIZ AVILA RUBEN</t>
  </si>
  <si>
    <t>D  1,295</t>
  </si>
  <si>
    <t>D  1,325</t>
  </si>
  <si>
    <t>GARCIA JIMENEZ MARIA ELENA</t>
  </si>
  <si>
    <t>D  1,335</t>
  </si>
  <si>
    <t>LARENAS ALQUICIRA EDGAR</t>
  </si>
  <si>
    <t>D  1,337</t>
  </si>
  <si>
    <t>D  1,371</t>
  </si>
  <si>
    <t>LARENAS ALQUICIERA EDGAR</t>
  </si>
  <si>
    <t>D  1,377</t>
  </si>
  <si>
    <t>E    151</t>
  </si>
  <si>
    <t>CH-1126</t>
  </si>
  <si>
    <t>D  1,953</t>
  </si>
  <si>
    <t>LICEA DE SANTIAGO EDUARDO</t>
  </si>
  <si>
    <t>D  1,954</t>
  </si>
  <si>
    <t>BAJA: LICEA DE SANTIAGO EDUARDO</t>
  </si>
  <si>
    <t>D  1,956</t>
  </si>
  <si>
    <t>DOMINGUEZ HERNANDEZALDO IVAN</t>
  </si>
  <si>
    <t>E    183</t>
  </si>
  <si>
    <t>CH-1127</t>
  </si>
  <si>
    <t>D  2,426</t>
  </si>
  <si>
    <t>D  2,438</t>
  </si>
  <si>
    <t>D  2,506</t>
  </si>
  <si>
    <t>CAJA</t>
  </si>
  <si>
    <t>ACUÑA DAVALOS FRANCISCO ESTEBAN</t>
  </si>
  <si>
    <t>D  2,736</t>
  </si>
  <si>
    <t>D  2,745</t>
  </si>
  <si>
    <t>BAJA: ACUÑA DAVALOS FRANCISCO ESTEB</t>
  </si>
  <si>
    <t>D  2,764</t>
  </si>
  <si>
    <t>ORTIZ JIMENEZ JOSE ANTONIO</t>
  </si>
  <si>
    <t>D  2,799</t>
  </si>
  <si>
    <t>LOVERA RUIZ HEIDY IVETTE</t>
  </si>
  <si>
    <t>D  2,884</t>
  </si>
  <si>
    <t>OJEDA SAMPON ALEJANDRA</t>
  </si>
  <si>
    <t>D  2,895</t>
  </si>
  <si>
    <t>D  2,899</t>
  </si>
  <si>
    <t>D  3,118</t>
  </si>
  <si>
    <t>COMISIONES BANORTE FEB 17</t>
  </si>
  <si>
    <t>LIQ INT BRUTOS</t>
  </si>
  <si>
    <t>X3</t>
  </si>
  <si>
    <t>X4</t>
  </si>
  <si>
    <t>X5</t>
  </si>
  <si>
    <t>D    233</t>
  </si>
  <si>
    <t>FLETES  Y FORRAJES SA DE CV</t>
  </si>
  <si>
    <t>D    272</t>
  </si>
  <si>
    <t>LJIMENEZ:AGROINDUSTRIAS FORZA SA DE</t>
  </si>
  <si>
    <t>E     14</t>
  </si>
  <si>
    <t>CH-1128</t>
  </si>
  <si>
    <t>D  1,025</t>
  </si>
  <si>
    <t>VILLAGOMEZ PIZANO MINERVA</t>
  </si>
  <si>
    <t>D  1,166</t>
  </si>
  <si>
    <t>LJIMENEZ:VILLAGOMEZ PIZANO MINERVA</t>
  </si>
  <si>
    <t>E    119</t>
  </si>
  <si>
    <t>CH-1129</t>
  </si>
  <si>
    <t>D  1,486</t>
  </si>
  <si>
    <t>STARQUIM S DE RL MI</t>
  </si>
  <si>
    <t>D  1,615</t>
  </si>
  <si>
    <t>MORADO CARCES MA EUGENIA</t>
  </si>
  <si>
    <t>D  1,619</t>
  </si>
  <si>
    <t>RAMIREZ LEON SEBASTIAN</t>
  </si>
  <si>
    <t>E    143</t>
  </si>
  <si>
    <t>CH-1130</t>
  </si>
  <si>
    <t>D  1,884</t>
  </si>
  <si>
    <t>ERODRIGUE</t>
  </si>
  <si>
    <t>GARCIA LUIS ARTURO</t>
  </si>
  <si>
    <t>D  2,016</t>
  </si>
  <si>
    <t>TOVAR MUÑOZ FRANCISCO</t>
  </si>
  <si>
    <t>E    156</t>
  </si>
  <si>
    <t>CH-1131</t>
  </si>
  <si>
    <t>D  2,040</t>
  </si>
  <si>
    <t>D  2,138</t>
  </si>
  <si>
    <t>TIRADO RAMIREZ LUCERO</t>
  </si>
  <si>
    <t>D  2,141</t>
  </si>
  <si>
    <t>GLOBAL CONTAINERS SA DE CV</t>
  </si>
  <si>
    <t>E    211</t>
  </si>
  <si>
    <t>CH-1132</t>
  </si>
  <si>
    <t>D  2,247</t>
  </si>
  <si>
    <t>COSNTRUCCIONESINDUSTRIALES TAPIA</t>
  </si>
  <si>
    <t>D  2,524</t>
  </si>
  <si>
    <t>GRUPO TEXTIL IMPACTO SA DE CV</t>
  </si>
  <si>
    <t>D  2,531</t>
  </si>
  <si>
    <t>PALMA FLORES RAFAEL</t>
  </si>
  <si>
    <t>D  2,570</t>
  </si>
  <si>
    <t>GRPO TEXTIL IMPACTO SA DE CV</t>
  </si>
  <si>
    <t>D  2,608</t>
  </si>
  <si>
    <t>CH-1133</t>
  </si>
  <si>
    <t>D  2,739</t>
  </si>
  <si>
    <t>AGROPRODUCTOS Y SERVICIOS SALAZAR S</t>
  </si>
  <si>
    <t>CH-1134</t>
  </si>
  <si>
    <t>D  2,914</t>
  </si>
  <si>
    <t>D  2,958</t>
  </si>
  <si>
    <t>AGROINDUSTRIAS FORZA S A DE CV</t>
  </si>
  <si>
    <t>D  3,092</t>
  </si>
  <si>
    <t>CARPIO DE JESUS ROGUELIO</t>
  </si>
  <si>
    <t>D  3,126</t>
  </si>
  <si>
    <t>TRANSPORTE ELD SA DE CV</t>
  </si>
  <si>
    <t>D  3,188</t>
  </si>
  <si>
    <t>D  3,189</t>
  </si>
  <si>
    <t>BAJA: TRANSPORTE ELD SA DE CV</t>
  </si>
  <si>
    <t>D  3,205</t>
  </si>
  <si>
    <t>COMISIONES BANCARIAS BANORTE M</t>
  </si>
  <si>
    <t>E    289</t>
  </si>
  <si>
    <t>CH-1135</t>
  </si>
  <si>
    <t>D     69</t>
  </si>
  <si>
    <t>TECNO TROQUELES S A DE C V</t>
  </si>
  <si>
    <t>D    377</t>
  </si>
  <si>
    <t>GOMEZ MORENO JOSE MANUEL</t>
  </si>
  <si>
    <t>D    536</t>
  </si>
  <si>
    <t>INTEGRA PROYECTOS RUBRICA SA DE CV</t>
  </si>
  <si>
    <t>D    564</t>
  </si>
  <si>
    <t>GARFIAS ANAYA MARIO</t>
  </si>
  <si>
    <t>E     36</t>
  </si>
  <si>
    <t>CH-1136</t>
  </si>
  <si>
    <t>ALECSA CELAYA S. DE R.L. DE C.V.</t>
  </si>
  <si>
    <t>D    632</t>
  </si>
  <si>
    <t>PAREDES MARTINEZ GILBERTO</t>
  </si>
  <si>
    <t>D    633</t>
  </si>
  <si>
    <t>GLOBAL CONTAINER SA DE CV</t>
  </si>
  <si>
    <t>D    647</t>
  </si>
  <si>
    <t>MEDINA GUZMAN LUIS EDUARDO</t>
  </si>
  <si>
    <t>D    884</t>
  </si>
  <si>
    <t>MEDINA GUSMAN LUIS EDUARDO</t>
  </si>
  <si>
    <t>E     52</t>
  </si>
  <si>
    <t>CH-1137</t>
  </si>
  <si>
    <t>D  1,034</t>
  </si>
  <si>
    <t>CERVANTES GARCIA ANEL CECILIA</t>
  </si>
  <si>
    <t>D  1,056</t>
  </si>
  <si>
    <t>SERVICIO Y ENTRETENIMIENTO LC SA DE</t>
  </si>
  <si>
    <t>D  1,058</t>
  </si>
  <si>
    <t>SERVICIOS Y ENTRETENIMIENTOS LC SA</t>
  </si>
  <si>
    <t>E     68</t>
  </si>
  <si>
    <t>CH-1138</t>
  </si>
  <si>
    <t>D  1,173</t>
  </si>
  <si>
    <t>TECNOLOGIAS DE AUTOMATIZACIONINDUST</t>
  </si>
  <si>
    <t>E     76</t>
  </si>
  <si>
    <t>CH-1139</t>
  </si>
  <si>
    <t>D  1,530</t>
  </si>
  <si>
    <t>EQUIPOS COMERCIALES PARA OFICINAS S</t>
  </si>
  <si>
    <t>E    105</t>
  </si>
  <si>
    <t>CH-1140</t>
  </si>
  <si>
    <t>D  2,000</t>
  </si>
  <si>
    <t>D  2,028</t>
  </si>
  <si>
    <t>IDUSTRIAS QUIMICAS Y TECNOLOGICAS D</t>
  </si>
  <si>
    <t>D  2,083</t>
  </si>
  <si>
    <t>GARCIA DIAZ MIGUEL ANGEL</t>
  </si>
  <si>
    <t>D  2,215</t>
  </si>
  <si>
    <t>CRUZ LOPEZ NORAM GABRIELA</t>
  </si>
  <si>
    <t>D  2,234</t>
  </si>
  <si>
    <t>ANGEL DIAZ ESTEBAN</t>
  </si>
  <si>
    <t>D  2,253</t>
  </si>
  <si>
    <t>D  2,408</t>
  </si>
  <si>
    <t>PROMOTORA INMOBILIARIA SALAZAR MART</t>
  </si>
  <si>
    <t>D  2,466</t>
  </si>
  <si>
    <t>BANAMEX</t>
  </si>
  <si>
    <t>LJIMENEZ:AYALA LOPEZ MARIA ROCIO</t>
  </si>
  <si>
    <t>D  2,482</t>
  </si>
  <si>
    <t>COMAGRICEN SA DE CV</t>
  </si>
  <si>
    <t>E    208</t>
  </si>
  <si>
    <t>CH-1141</t>
  </si>
  <si>
    <t>D  2,551</t>
  </si>
  <si>
    <t>SPARTON INDUSTRIA DE SOLUCIONES SA</t>
  </si>
  <si>
    <t>D  2,615</t>
  </si>
  <si>
    <t>LJIMENEZ:VICTOR ALVAREZ ARIAS</t>
  </si>
  <si>
    <t>D  2,623</t>
  </si>
  <si>
    <t>D  2,651</t>
  </si>
  <si>
    <t>SERGIO RAYA MENDOZA</t>
  </si>
  <si>
    <t>E    215</t>
  </si>
  <si>
    <t>CH-1142</t>
  </si>
  <si>
    <t>D  2,723</t>
  </si>
  <si>
    <t>VICTOR ALVAREZ ARIAS</t>
  </si>
  <si>
    <t>D  2,728</t>
  </si>
  <si>
    <t>PESJOVI SA DE CV</t>
  </si>
  <si>
    <t>D  2,772</t>
  </si>
  <si>
    <t>AT IRRIGACION SA DE CV</t>
  </si>
  <si>
    <t>D  2,773</t>
  </si>
  <si>
    <t>D  2,791</t>
  </si>
  <si>
    <t>CASTRO CONSTRUCCIONES Y MAQUINARIA</t>
  </si>
  <si>
    <t>D  2,891</t>
  </si>
  <si>
    <t>LOPEZ PADIERNA BARBA PATRICIA</t>
  </si>
  <si>
    <t>D  2,892</t>
  </si>
  <si>
    <t>D  2,893</t>
  </si>
  <si>
    <t>D  2,935</t>
  </si>
  <si>
    <t>COMISIONES</t>
  </si>
  <si>
    <t>COMISIONES BANCARIAS BNT ABRIL</t>
  </si>
  <si>
    <t>D  2,936</t>
  </si>
  <si>
    <t>INT BRUTOS ABRIL 17</t>
  </si>
  <si>
    <t>D     83</t>
  </si>
  <si>
    <t>te</t>
  </si>
  <si>
    <t>LUGO BADILLO RODOLFO</t>
  </si>
  <si>
    <t>D     89</t>
  </si>
  <si>
    <t>GOMEZ PORTALES JOAQUIN</t>
  </si>
  <si>
    <t>E      1</t>
  </si>
  <si>
    <t>CH-1143</t>
  </si>
  <si>
    <t>D    324</t>
  </si>
  <si>
    <t>BAJA: LUGO BADILLO RODOLFO</t>
  </si>
  <si>
    <t>D    426</t>
  </si>
  <si>
    <t>GALVAN VALDEZ MARIA DEL CARMEN</t>
  </si>
  <si>
    <t>D    468</t>
  </si>
  <si>
    <t>AGROQUIMICOS CORITA SA DE CV</t>
  </si>
  <si>
    <t>ORTIZ DIAZ SACRAMENTO PORFIRIO</t>
  </si>
  <si>
    <t>D    491</t>
  </si>
  <si>
    <t>SERVICIOS DE ADMINISTRACION DE OBRA</t>
  </si>
  <si>
    <t>D    507</t>
  </si>
  <si>
    <t>VEGA BARRIENTO LADISLAO</t>
  </si>
  <si>
    <t>E     22</t>
  </si>
  <si>
    <t>CH-1144</t>
  </si>
  <si>
    <t>E     51</t>
  </si>
  <si>
    <t>CH-1145</t>
  </si>
  <si>
    <t>D    690</t>
  </si>
  <si>
    <t>ALVAREZ ARUIAS VICTOR</t>
  </si>
  <si>
    <t>D    691</t>
  </si>
  <si>
    <t>ALVAREZ ARIAS VICTOR</t>
  </si>
  <si>
    <t>D    720</t>
  </si>
  <si>
    <t>SANCHEZ HURTADO NAHUM</t>
  </si>
  <si>
    <t>D    742</t>
  </si>
  <si>
    <t>LJIMENEZ:BLACKALLER SAUCEDO PATRICI</t>
  </si>
  <si>
    <t>D    746</t>
  </si>
  <si>
    <t>CHAVEZ SANCHEZ ROMMEL MAURICIO</t>
  </si>
  <si>
    <t>D    788</t>
  </si>
  <si>
    <t>E     66</t>
  </si>
  <si>
    <t>CH-1146</t>
  </si>
  <si>
    <t>D  1,012</t>
  </si>
  <si>
    <t>GONZALEZ CALDERON FRANCISCO JAVIER</t>
  </si>
  <si>
    <t>D  1,038</t>
  </si>
  <si>
    <t>ACOPA MONTEJO MARCOS DANIEL</t>
  </si>
  <si>
    <t>D  1,043</t>
  </si>
  <si>
    <t>BAJA: ACOPA MONTEJO MARCOS DANIEL</t>
  </si>
  <si>
    <t>D  1,044</t>
  </si>
  <si>
    <t>INDRUSTRIAS ZARAVI S DE RL DE CV</t>
  </si>
  <si>
    <t>D  1,164</t>
  </si>
  <si>
    <t>ROMERO ESPINOSA ANABEL</t>
  </si>
  <si>
    <t>D  1,263</t>
  </si>
  <si>
    <t>ARRENDADORA Y FACTOR BANORTE SA DE</t>
  </si>
  <si>
    <t>CH-1147</t>
  </si>
  <si>
    <t>D  1,329</t>
  </si>
  <si>
    <t>TECNO TROQUELES SA DE CV</t>
  </si>
  <si>
    <t>E     97</t>
  </si>
  <si>
    <t>CH-1148</t>
  </si>
  <si>
    <t>E     98</t>
  </si>
  <si>
    <t>BAJA: BANCO MERCANTIL DEL NORTE S.A</t>
  </si>
  <si>
    <t>E     99</t>
  </si>
  <si>
    <t>CH-1149</t>
  </si>
  <si>
    <t>D  1,462</t>
  </si>
  <si>
    <t>MARTINEZ SANCHEZ LUIS RODOLFO</t>
  </si>
  <si>
    <t>D  1,463</t>
  </si>
  <si>
    <t>D  1,532</t>
  </si>
  <si>
    <t>OPERADORA DACT SA DE CV</t>
  </si>
  <si>
    <t>D  1,562</t>
  </si>
  <si>
    <t>MORELOS TORRES BLANCA PATRICIA</t>
  </si>
  <si>
    <t>D  1,574</t>
  </si>
  <si>
    <t>E    108</t>
  </si>
  <si>
    <t>CH-1150</t>
  </si>
  <si>
    <t>D  1,661</t>
  </si>
  <si>
    <t>BLACKALLER SAUCEDO PATRICIA OTILA</t>
  </si>
  <si>
    <t>E    121</t>
  </si>
  <si>
    <t>CH-1151</t>
  </si>
  <si>
    <t>D  1,958</t>
  </si>
  <si>
    <t>MATORRES</t>
  </si>
  <si>
    <t>SANCHEZ GARCIA AMADOR</t>
  </si>
  <si>
    <t>D  1,973</t>
  </si>
  <si>
    <t>TOVILLA Y ELIAS ABOGADOS S.C.</t>
  </si>
  <si>
    <t>D  2,020</t>
  </si>
  <si>
    <t>LJIMENEZ:GLOBAL CONAINERS SA DE CV</t>
  </si>
  <si>
    <t>D  2,147</t>
  </si>
  <si>
    <t>TREJO ZUÑIGA JOSE</t>
  </si>
  <si>
    <t>E    147</t>
  </si>
  <si>
    <t>CH-1152</t>
  </si>
  <si>
    <t>D  2,467</t>
  </si>
  <si>
    <t>RODRIGUEZ GARCIA LUIS MANUEL</t>
  </si>
  <si>
    <t>D  2,507</t>
  </si>
  <si>
    <t>BAJA: RODRIGUEZ GARCIA LUIS MANUEL</t>
  </si>
  <si>
    <t>D  2,509</t>
  </si>
  <si>
    <t>D  2,690</t>
  </si>
  <si>
    <t>CORTES FONSECA FLAVIO ARTURO</t>
  </si>
  <si>
    <t>E    212</t>
  </si>
  <si>
    <t>CH-1153</t>
  </si>
  <si>
    <t>D  2,878</t>
  </si>
  <si>
    <t>UNIDAD AGRICOLA COMERCIAL S P R DE</t>
  </si>
  <si>
    <t>D  2,930</t>
  </si>
  <si>
    <t>LIZARDI LUNA GULLERMO</t>
  </si>
  <si>
    <t>D  2,933</t>
  </si>
  <si>
    <t>LIZARDI LUNA GUILLERMO</t>
  </si>
  <si>
    <t>D  2,973</t>
  </si>
  <si>
    <t>INGENIERIA CONSULTIVA EN CONSTRUCCI</t>
  </si>
  <si>
    <t>D  3,219</t>
  </si>
  <si>
    <t>D  3,271</t>
  </si>
  <si>
    <t>COMISIONES BANCARIAS BNT MAY 1</t>
  </si>
  <si>
    <t>D  3,274</t>
  </si>
  <si>
    <t>INT</t>
  </si>
  <si>
    <t>LIN INT BRUTOS BANORTE MAY 17</t>
  </si>
  <si>
    <t>D  2,982</t>
  </si>
  <si>
    <t>LUGO BADILLO RODROLFO</t>
  </si>
  <si>
    <t>D     62</t>
  </si>
  <si>
    <t>D     79</t>
  </si>
  <si>
    <t>dec</t>
  </si>
  <si>
    <t>SEGURA VALLE RAFAEL</t>
  </si>
  <si>
    <t>D    208</t>
  </si>
  <si>
    <t>VEGA SUAREZ MARCO ANTONIO</t>
  </si>
  <si>
    <t>D    223</t>
  </si>
  <si>
    <t>D    302</t>
  </si>
  <si>
    <t>GARCIA MANRIQUEZ M PATRICIA</t>
  </si>
  <si>
    <t>CH-1154</t>
  </si>
  <si>
    <t>BANCO MERCANTIL DEL NORTE SA.</t>
  </si>
  <si>
    <t>D    367</t>
  </si>
  <si>
    <t>HERNANDEZ CORREA SERGIO ROBERTO</t>
  </si>
  <si>
    <t>E     32</t>
  </si>
  <si>
    <t>CH-1155</t>
  </si>
  <si>
    <t>E     50</t>
  </si>
  <si>
    <t>CH-1156</t>
  </si>
  <si>
    <t>D    658</t>
  </si>
  <si>
    <t>LJIMENEZ:INSTUTO DE ESTUDIOS BAJIO</t>
  </si>
  <si>
    <t>AGRO INDUSTRIAS FORZA</t>
  </si>
  <si>
    <t>D    942</t>
  </si>
  <si>
    <t>MEDINA DELGADO ROMELIA</t>
  </si>
  <si>
    <t>D  1,066</t>
  </si>
  <si>
    <t>E     72</t>
  </si>
  <si>
    <t>CH-1157</t>
  </si>
  <si>
    <t>D  1,171</t>
  </si>
  <si>
    <t>VARGAS GOMEZ LIBIA</t>
  </si>
  <si>
    <t>D  1,181</t>
  </si>
  <si>
    <t>TURISMO ALDOS S DE RL DE CV</t>
  </si>
  <si>
    <t>E     79</t>
  </si>
  <si>
    <t>CH-1158</t>
  </si>
  <si>
    <t>D  1,453</t>
  </si>
  <si>
    <t>E    101</t>
  </si>
  <si>
    <t>CH-1159</t>
  </si>
  <si>
    <t>BANCO MERCANTIL DEL NORTE SA</t>
  </si>
  <si>
    <t>E    102</t>
  </si>
  <si>
    <t>CH-1160</t>
  </si>
  <si>
    <t>D  1,618</t>
  </si>
  <si>
    <t>MIER PEREZ FABIANA</t>
  </si>
  <si>
    <t>E    164</t>
  </si>
  <si>
    <t>BAJA: BANCO MERCANTIL DEL NORTE SA</t>
  </si>
  <si>
    <t>E    165</t>
  </si>
  <si>
    <t>CH-1161</t>
  </si>
  <si>
    <t>CALDERON BACERRA JUAN LUIS</t>
  </si>
  <si>
    <t>D  2,237</t>
  </si>
  <si>
    <t>VILLA REYES RUBEN</t>
  </si>
  <si>
    <t>D  2,254</t>
  </si>
  <si>
    <t>HERNANDEZ VEGA JUAN CARLOS</t>
  </si>
  <si>
    <t>E    185</t>
  </si>
  <si>
    <t>CH-1162</t>
  </si>
  <si>
    <t>E    186</t>
  </si>
  <si>
    <t>CH-1163</t>
  </si>
  <si>
    <t>E    187</t>
  </si>
  <si>
    <t>D  2,351</t>
  </si>
  <si>
    <t>TECNO TROQUELES</t>
  </si>
  <si>
    <t>E    194</t>
  </si>
  <si>
    <t>CH-1164</t>
  </si>
  <si>
    <t>D  2,775</t>
  </si>
  <si>
    <t>MUÑOS MAYA EDUARDO LUIS</t>
  </si>
  <si>
    <t>D  2,786</t>
  </si>
  <si>
    <t>D  2,838</t>
  </si>
  <si>
    <t>VALES ROMAN JOSE DE JESUS</t>
  </si>
  <si>
    <t>E    237</t>
  </si>
  <si>
    <t>CH-1165</t>
  </si>
  <si>
    <t>E    238</t>
  </si>
  <si>
    <t>CH-1166</t>
  </si>
  <si>
    <t>D  3,316</t>
  </si>
  <si>
    <t>GARCIA ARROYO RICARDO</t>
  </si>
  <si>
    <t>D  3,331</t>
  </si>
  <si>
    <t>PANTOJA JACAL MANUEL</t>
  </si>
  <si>
    <t>D  3,376</t>
  </si>
  <si>
    <t>RODRIGUEZ RUIZ ADRIANA</t>
  </si>
  <si>
    <t>D  3,442</t>
  </si>
  <si>
    <t>COMISIONES BANCARIAS BNT 17</t>
  </si>
  <si>
    <t>D  3,451</t>
  </si>
  <si>
    <t>BAJA CH</t>
  </si>
  <si>
    <t>BAJA CH 1165</t>
  </si>
  <si>
    <t>D    104</t>
  </si>
  <si>
    <t>CH-1167</t>
  </si>
  <si>
    <t>E      2</t>
  </si>
  <si>
    <t>E      3</t>
  </si>
  <si>
    <t>CH-1168</t>
  </si>
  <si>
    <t>BANCO MERCANTI DEL NORTE</t>
  </si>
  <si>
    <t>E      4</t>
  </si>
  <si>
    <t>CH-1169</t>
  </si>
  <si>
    <t>E      5</t>
  </si>
  <si>
    <t>D    616</t>
  </si>
  <si>
    <t>MARTINEZ BALDERAS J GUADALUPE</t>
  </si>
  <si>
    <t>D    638</t>
  </si>
  <si>
    <t>FROB AGROPRODUCTOS</t>
  </si>
  <si>
    <t>D    639</t>
  </si>
  <si>
    <t>D    640</t>
  </si>
  <si>
    <t>D    641</t>
  </si>
  <si>
    <t>D    795</t>
  </si>
  <si>
    <t>SERVICIOS ADMINISTRATIVOS DEL BAJIO</t>
  </si>
  <si>
    <t>CH-1170</t>
  </si>
  <si>
    <t>D  1,106</t>
  </si>
  <si>
    <t>KYOHO TOYOTSU MEXICO SA DE CV</t>
  </si>
  <si>
    <t>D  1,110</t>
  </si>
  <si>
    <t>D  1,527</t>
  </si>
  <si>
    <t>MARMOLEJO LOPEZ MANUEL</t>
  </si>
  <si>
    <t>D  1,672</t>
  </si>
  <si>
    <t>RIVERA RENDON MA DEL CARMEN</t>
  </si>
  <si>
    <t>D  1,891</t>
  </si>
  <si>
    <t>CENTRAL DE AUTOBUSES 3 GUERRAS</t>
  </si>
  <si>
    <t>D  1,897</t>
  </si>
  <si>
    <t>MARTINEZ SANCHEZ CARLOS ALBERTO</t>
  </si>
  <si>
    <t>D  1,901</t>
  </si>
  <si>
    <t>CORTES FLORES IRMA</t>
  </si>
  <si>
    <t>CH-1171</t>
  </si>
  <si>
    <t>D  1,934</t>
  </si>
  <si>
    <t>CH-1172</t>
  </si>
  <si>
    <t>D  3,222</t>
  </si>
  <si>
    <t>DEP CTA</t>
  </si>
  <si>
    <t>D  3,385</t>
  </si>
  <si>
    <t>COMISIONES BANCARIAS BNT JUL 1</t>
  </si>
  <si>
    <t>D  3,389</t>
  </si>
  <si>
    <t>LIQ INT BR</t>
  </si>
  <si>
    <t>LIQ INT BRUTOS BNT</t>
  </si>
  <si>
    <t>IST LIQ</t>
  </si>
  <si>
    <t>FORB AGROPECUARIOS</t>
  </si>
  <si>
    <t>TOYOTA FINANCIAL SERVICES</t>
  </si>
  <si>
    <t>VALLE ORTIZ ANTONIO</t>
  </si>
  <si>
    <t>D     27</t>
  </si>
  <si>
    <t>SLEMUS</t>
  </si>
  <si>
    <t>MUÑOZ ROJAS RAUL ALFONSO</t>
  </si>
  <si>
    <t>D    309</t>
  </si>
  <si>
    <t>DRANGEL</t>
  </si>
  <si>
    <t>DE ANDA GONZALEZ SANCHEZ Y ASOCIADO</t>
  </si>
  <si>
    <t>D    346</t>
  </si>
  <si>
    <t>TE BNTE</t>
  </si>
  <si>
    <t>D    590</t>
  </si>
  <si>
    <t>TEMSA ELECTRICAL MOTORS S DE RL DE</t>
  </si>
  <si>
    <t>D    749</t>
  </si>
  <si>
    <t>D    832</t>
  </si>
  <si>
    <t>DEP BNTE</t>
  </si>
  <si>
    <t>RODRIGUEZ COSS JOSE</t>
  </si>
  <si>
    <t>D    983</t>
  </si>
  <si>
    <t>MEDINA CHAVEZ ALMA ROSA</t>
  </si>
  <si>
    <t>E     87</t>
  </si>
  <si>
    <t>CH-1173</t>
  </si>
  <si>
    <t>E     91</t>
  </si>
  <si>
    <t>CH-1174</t>
  </si>
  <si>
    <t>D  1,183</t>
  </si>
  <si>
    <t>D  1,409</t>
  </si>
  <si>
    <t>D  1,512</t>
  </si>
  <si>
    <t>OPERADORA TURISTICA Y ARENDADORES G</t>
  </si>
  <si>
    <t>D  1,542</t>
  </si>
  <si>
    <t>TECNOLOGIAS DE AUTOMATIZACION INDUS</t>
  </si>
  <si>
    <t>OPERADORA TURISTICA ARRENDARORES G7</t>
  </si>
  <si>
    <t>D  1,925</t>
  </si>
  <si>
    <t>GARCIA NAVARRO JAVIER</t>
  </si>
  <si>
    <t>D  2,008</t>
  </si>
  <si>
    <t>TE STD</t>
  </si>
  <si>
    <t>INGENIERIA CONSULTICA EN COSNTRUCCI</t>
  </si>
  <si>
    <t>D  2,034</t>
  </si>
  <si>
    <t>E    162</t>
  </si>
  <si>
    <t>CH-1175</t>
  </si>
  <si>
    <t>D  2,136</t>
  </si>
  <si>
    <t>SANCHEZ PEREZ DAVID FERNANDO</t>
  </si>
  <si>
    <t>CH-1176</t>
  </si>
  <si>
    <t>E    172</t>
  </si>
  <si>
    <t>CH-1177</t>
  </si>
  <si>
    <t>D  2,687</t>
  </si>
  <si>
    <t>TRANSPORTACIONES Y TOURS DE ALLENDE</t>
  </si>
  <si>
    <t>D  2,777</t>
  </si>
  <si>
    <t>ISTITUTO DE ESTUDIOS BAJIO SC</t>
  </si>
  <si>
    <t>D  2,975</t>
  </si>
  <si>
    <t>TE BNORTE</t>
  </si>
  <si>
    <t>D  3,173</t>
  </si>
  <si>
    <t>HERRERA MOTORS DED HIDALGO SA DE CV</t>
  </si>
  <si>
    <t>D  3,462</t>
  </si>
  <si>
    <t>COMISIONES BANCARIAS BNT AGO 1</t>
  </si>
  <si>
    <t>D  3,464</t>
  </si>
  <si>
    <t>E    258</t>
  </si>
  <si>
    <t>CH-1178</t>
  </si>
  <si>
    <t>D    239</t>
  </si>
  <si>
    <t>TE BBVA</t>
  </si>
  <si>
    <t>LJIMENEZ:COSECI AGRO SC</t>
  </si>
  <si>
    <t>D    732</t>
  </si>
  <si>
    <t>D  1,039</t>
  </si>
  <si>
    <t>EMERY ETHAN</t>
  </si>
  <si>
    <t>D  1,352</t>
  </si>
  <si>
    <t>TECNOLOGIA DE AUTOMATIZACION INDUST</t>
  </si>
  <si>
    <t>D  1,378</t>
  </si>
  <si>
    <t>KYOHO TOYOTSU MEXICO</t>
  </si>
  <si>
    <t>D  1,383</t>
  </si>
  <si>
    <t>INMOBILIARIA HOTELERA COCA SA DE CV</t>
  </si>
  <si>
    <t>AGUILAR IBARRA ROSA JOSEFINA</t>
  </si>
  <si>
    <t>LA VERANDA OPERADORA GASTRONOMICA S</t>
  </si>
  <si>
    <t>D  1,651</t>
  </si>
  <si>
    <t>DEC BNTE</t>
  </si>
  <si>
    <t>OLVERA AGUILAR JOSE MARTIN</t>
  </si>
  <si>
    <t>CH-1179</t>
  </si>
  <si>
    <t>E    103</t>
  </si>
  <si>
    <t>E    104</t>
  </si>
  <si>
    <t>CH-1180</t>
  </si>
  <si>
    <t>BANCO MERVANTIL DEL NORTE SA</t>
  </si>
  <si>
    <t>D  1,947</t>
  </si>
  <si>
    <t>REYES ARAMBURO HILDA ROCIO</t>
  </si>
  <si>
    <t>D  1,950</t>
  </si>
  <si>
    <t>D  1,989</t>
  </si>
  <si>
    <t>CHQ BNTE</t>
  </si>
  <si>
    <t>D  1,993</t>
  </si>
  <si>
    <t>LOYOLA VERA MIGUEL</t>
  </si>
  <si>
    <t>D  1,998</t>
  </si>
  <si>
    <t>CARRASCO GARCIA MANUEL</t>
  </si>
  <si>
    <t>D  2,004</t>
  </si>
  <si>
    <t>D  2,005</t>
  </si>
  <si>
    <t>D  2,089</t>
  </si>
  <si>
    <t>D  2,098</t>
  </si>
  <si>
    <t>D  2,099</t>
  </si>
  <si>
    <t>D  2,188</t>
  </si>
  <si>
    <t>TE BNBJIO</t>
  </si>
  <si>
    <t>E    123</t>
  </si>
  <si>
    <t>CH-1181</t>
  </si>
  <si>
    <t>D  2,263</t>
  </si>
  <si>
    <t>D  2,457</t>
  </si>
  <si>
    <t>QUALITY BOLCA SA DE CV</t>
  </si>
  <si>
    <t>D  2,512</t>
  </si>
  <si>
    <t>JAMAICA GARCIA GEORGINA</t>
  </si>
  <si>
    <t>D  2,562</t>
  </si>
  <si>
    <t>LJIMENEZ:PIñA LEDESMA MIGUEL ANGEL</t>
  </si>
  <si>
    <t>E    135</t>
  </si>
  <si>
    <t>CH-1182</t>
  </si>
  <si>
    <t>D  2,785</t>
  </si>
  <si>
    <t>ENRIQUEZ RIVAS LUIS</t>
  </si>
  <si>
    <t>CH-1183</t>
  </si>
  <si>
    <t>D  2,875</t>
  </si>
  <si>
    <t>BAJA: JAMAICA GARCIA GEORGINA</t>
  </si>
  <si>
    <t>D  2,904</t>
  </si>
  <si>
    <t>ABASTECEDORA DE BIENES MATERIALES Y</t>
  </si>
  <si>
    <t>E    169</t>
  </si>
  <si>
    <t>CH-1184</t>
  </si>
  <si>
    <t>D  3,083</t>
  </si>
  <si>
    <t>ALBA Y MACHUCA CONSTRUCCIONES SA DE</t>
  </si>
  <si>
    <t>D  3,147</t>
  </si>
  <si>
    <t>D  3,195</t>
  </si>
  <si>
    <t>ORUCUTA MORALES YOLANDA</t>
  </si>
  <si>
    <t>CH-1185</t>
  </si>
  <si>
    <t>D  3,293</t>
  </si>
  <si>
    <t>COMISIONES BANCARIAS BNT SEP</t>
  </si>
  <si>
    <t>D  3,296</t>
  </si>
  <si>
    <t>LIQ INT</t>
  </si>
  <si>
    <t>D     71</t>
  </si>
  <si>
    <t>CH-1186</t>
  </si>
  <si>
    <t>D    187</t>
  </si>
  <si>
    <t>MOLINA LEMUS GEORGINA</t>
  </si>
  <si>
    <t>D    203</t>
  </si>
  <si>
    <t>LJIMENEZ:MOLINA LEMUS GEORGINA</t>
  </si>
  <si>
    <t>D    388</t>
  </si>
  <si>
    <t>ABASTECEDORA DE BIENES MATERIALES</t>
  </si>
  <si>
    <t>D    434</t>
  </si>
  <si>
    <t>TE BNMX</t>
  </si>
  <si>
    <t>D    577</t>
  </si>
  <si>
    <t>E     33</t>
  </si>
  <si>
    <t>CH-1187</t>
  </si>
  <si>
    <t>D    849</t>
  </si>
  <si>
    <t>CENTRAL DE AUTOBUSES TRESGUERRRAS S</t>
  </si>
  <si>
    <t>D  1,105</t>
  </si>
  <si>
    <t>ALVARADO RAMIREZ PEDRO</t>
  </si>
  <si>
    <t>D  1,231</t>
  </si>
  <si>
    <t>D  1,233</t>
  </si>
  <si>
    <t>D  1,438</t>
  </si>
  <si>
    <t>D  1,722</t>
  </si>
  <si>
    <t>TOYOTETSU DE MEXICO SA DE CV</t>
  </si>
  <si>
    <t>D  1,729</t>
  </si>
  <si>
    <t>GONZALEZ SALOMON JOSE LUIS</t>
  </si>
  <si>
    <t>D  1,833</t>
  </si>
  <si>
    <t>OROZCO GARIBAY LUIS MANUEL</t>
  </si>
  <si>
    <t>E     63</t>
  </si>
  <si>
    <t>CH-1188</t>
  </si>
  <si>
    <t>D  1,936</t>
  </si>
  <si>
    <t>CORTES VEGA RAUL</t>
  </si>
  <si>
    <t>D  1,938</t>
  </si>
  <si>
    <t>E     64</t>
  </si>
  <si>
    <t>CH-1189</t>
  </si>
  <si>
    <t>D  2,275</t>
  </si>
  <si>
    <t>D  2,297</t>
  </si>
  <si>
    <t>E    176</t>
  </si>
  <si>
    <t>CH-1190</t>
  </si>
  <si>
    <t>D  2,906</t>
  </si>
  <si>
    <t>QUIALITY BOLCA SA DE CV</t>
  </si>
  <si>
    <t>D  2,947</t>
  </si>
  <si>
    <t>GUTIERREZ MEJIA EFREN</t>
  </si>
  <si>
    <t>E    218</t>
  </si>
  <si>
    <t>CH-1191</t>
  </si>
  <si>
    <t>D  3,150</t>
  </si>
  <si>
    <t>MORALES LOPEZ  MARIA ADRIANA</t>
  </si>
  <si>
    <t>D  3,198</t>
  </si>
  <si>
    <t>D  3,297</t>
  </si>
  <si>
    <t>VIGUERIAS ARREDONDO JOSE SAMUEL</t>
  </si>
  <si>
    <t>D  3,413</t>
  </si>
  <si>
    <t>TE BANBJIO</t>
  </si>
  <si>
    <t>LJIMENEZ:SERVICIOS INTEGRALES DE CO</t>
  </si>
  <si>
    <t>E    269</t>
  </si>
  <si>
    <t>CH-1192</t>
  </si>
  <si>
    <t>E    270</t>
  </si>
  <si>
    <t>CH-1193</t>
  </si>
  <si>
    <t>E    271</t>
  </si>
  <si>
    <t>D  3,497</t>
  </si>
  <si>
    <t>HERNANDEZ RUIZ RICARDO</t>
  </si>
  <si>
    <t>D  3,616</t>
  </si>
  <si>
    <t>D  3,810</t>
  </si>
  <si>
    <t>COMISIONES BANCARIAS BNT OCT</t>
  </si>
  <si>
    <t>E    279</t>
  </si>
  <si>
    <t>CH-1194</t>
  </si>
  <si>
    <t>BANCO MERCANTIL DEL NORTE, S.A.</t>
  </si>
  <si>
    <t>D     88</t>
  </si>
  <si>
    <t>ABEL DAVID AVRAHAM</t>
  </si>
  <si>
    <t>CH-1195</t>
  </si>
  <si>
    <t>CH-1196</t>
  </si>
  <si>
    <t>D    137</t>
  </si>
  <si>
    <t>D    178</t>
  </si>
  <si>
    <t>E      7</t>
  </si>
  <si>
    <t>CH-1197</t>
  </si>
  <si>
    <t>D    618</t>
  </si>
  <si>
    <t>INSTITUTO DE ESTUDIOS DEL BAJIO SC</t>
  </si>
  <si>
    <t>D    880</t>
  </si>
  <si>
    <t>D    980</t>
  </si>
  <si>
    <t>D    982</t>
  </si>
  <si>
    <t>D  1,114</t>
  </si>
  <si>
    <t>TECNOTROQUELES SA DE CV</t>
  </si>
  <si>
    <t>D  1,121</t>
  </si>
  <si>
    <t>MIGUEL ANGEL PIñA LEDESMA</t>
  </si>
  <si>
    <t>D  1,161</t>
  </si>
  <si>
    <t>MACIAS VELEZ ROSA MARIA</t>
  </si>
  <si>
    <t>D  1,285</t>
  </si>
  <si>
    <t>D  1,296</t>
  </si>
  <si>
    <t>ARTEAGA GALLO SIDNEY DENISSE</t>
  </si>
  <si>
    <t>E    106</t>
  </si>
  <si>
    <t>CH-1198</t>
  </si>
  <si>
    <t>BANCO MERCANTIL DEL NORTE, SA</t>
  </si>
  <si>
    <t>D  1,397</t>
  </si>
  <si>
    <t>AGROINDUATRIAS FORZA SA DE CV</t>
  </si>
  <si>
    <t>D  1,679</t>
  </si>
  <si>
    <t>E    142</t>
  </si>
  <si>
    <t>CH-1199</t>
  </si>
  <si>
    <t>D  2,027</t>
  </si>
  <si>
    <t>MONARREZ MADRID NORACELI</t>
  </si>
  <si>
    <t>D  2,029</t>
  </si>
  <si>
    <t>CH-1200</t>
  </si>
  <si>
    <t>E    205</t>
  </si>
  <si>
    <t>CH-1201</t>
  </si>
  <si>
    <t>D  2,523</t>
  </si>
  <si>
    <t>HERRAMIENTALES Y TRATAMIESTOS TERMI</t>
  </si>
  <si>
    <t>D  2,780</t>
  </si>
  <si>
    <t>URBANIZADORA HABITACIONAL SA DE CV</t>
  </si>
  <si>
    <t>D  2,841</t>
  </si>
  <si>
    <t>ABASTECEDORA DE BIENES, MATERIALES</t>
  </si>
  <si>
    <t>D  2,854</t>
  </si>
  <si>
    <t>TE INBURSA</t>
  </si>
  <si>
    <t>AVE CONSULTING SC</t>
  </si>
  <si>
    <t>D  2,919</t>
  </si>
  <si>
    <t>RIVAS SALDAÑA GLORIA ELENA</t>
  </si>
  <si>
    <t>D  2,920</t>
  </si>
  <si>
    <t>D  2,923</t>
  </si>
  <si>
    <t>D  2,924</t>
  </si>
  <si>
    <t>PATIÑO LEON LUIS</t>
  </si>
  <si>
    <t>D  3,139</t>
  </si>
  <si>
    <t>TREJO HEREDIA CARLOS</t>
  </si>
  <si>
    <t>D  3,142</t>
  </si>
  <si>
    <t>E    242</t>
  </si>
  <si>
    <t>CH-1202</t>
  </si>
  <si>
    <t>D  3,276</t>
  </si>
  <si>
    <t>KARLSON CONTRA INCENDIOS SA DE CV</t>
  </si>
  <si>
    <t>D  3,534</t>
  </si>
  <si>
    <t>LCAMPOS</t>
  </si>
  <si>
    <t>COMISIONES BANORTE NOVIEMBRE</t>
  </si>
  <si>
    <t>LINQ INT BRUTOS</t>
  </si>
  <si>
    <t>E    244</t>
  </si>
  <si>
    <t>CH-1203</t>
  </si>
  <si>
    <t xml:space="preserve"> </t>
  </si>
  <si>
    <t>D      9</t>
  </si>
  <si>
    <t>ND14004-</t>
  </si>
  <si>
    <t>TOYOTETSU SERVICIOS SA DE CV</t>
  </si>
  <si>
    <t>D     74</t>
  </si>
  <si>
    <t>SAUCEDO CASTELAN NIDIA</t>
  </si>
  <si>
    <t>D    228</t>
  </si>
  <si>
    <t>SALAZAR ORTEGA MARIA DEL RAYO</t>
  </si>
  <si>
    <t>D    234</t>
  </si>
  <si>
    <t>CORPRISE SA DE CV</t>
  </si>
  <si>
    <t>D    235</t>
  </si>
  <si>
    <t>DEL RIO GONZALEZ JESUS</t>
  </si>
  <si>
    <t>E     26</t>
  </si>
  <si>
    <t>CH-1204</t>
  </si>
  <si>
    <t>ND17004-</t>
  </si>
  <si>
    <t>D    285</t>
  </si>
  <si>
    <t>MORALES GALAN MARTHA</t>
  </si>
  <si>
    <t>E     27</t>
  </si>
  <si>
    <t>CH-1205</t>
  </si>
  <si>
    <t>D    537</t>
  </si>
  <si>
    <t>D    609</t>
  </si>
  <si>
    <t>RUIZ MENDOZA MARIA DE LOURDES</t>
  </si>
  <si>
    <t>D    610</t>
  </si>
  <si>
    <t>D    717</t>
  </si>
  <si>
    <t>FLETES Y FORRAJES SA DE CV</t>
  </si>
  <si>
    <t>D    723</t>
  </si>
  <si>
    <t>SIGMA QUALITY ASSISTANCE SA DE CV</t>
  </si>
  <si>
    <t>E     29</t>
  </si>
  <si>
    <t>CH-1207</t>
  </si>
  <si>
    <t>E     40</t>
  </si>
  <si>
    <t>CH-1206</t>
  </si>
  <si>
    <t>D    786</t>
  </si>
  <si>
    <t>GOMEZ GOMEZ EDUARDO</t>
  </si>
  <si>
    <t>D    825</t>
  </si>
  <si>
    <t>GARCIA JIMENEZ OMAR</t>
  </si>
  <si>
    <t>D    826</t>
  </si>
  <si>
    <t>E     43</t>
  </si>
  <si>
    <t>CH-1208</t>
  </si>
  <si>
    <t>D    958</t>
  </si>
  <si>
    <t>RODRIGUEZ MARTINEZ SANDRA</t>
  </si>
  <si>
    <t>E     85</t>
  </si>
  <si>
    <t>CH-1209</t>
  </si>
  <si>
    <t>D  1,118</t>
  </si>
  <si>
    <t>DEN BNTE</t>
  </si>
  <si>
    <t>AGUADO ESPINOZA AMADEO</t>
  </si>
  <si>
    <t>D  1,246</t>
  </si>
  <si>
    <t>VILLAFUENTE BARRIENTOS M. REFUGIO</t>
  </si>
  <si>
    <t>D  1,256</t>
  </si>
  <si>
    <t>ND14002-</t>
  </si>
  <si>
    <t>LJIMENEZ:VILLAFUERTE BARRIENTPS M R</t>
  </si>
  <si>
    <t>E    115</t>
  </si>
  <si>
    <t>CH-1210</t>
  </si>
  <si>
    <t>XD31004-</t>
  </si>
  <si>
    <t>BALTIERRA DOMMERQUE MARGARITA NATAL</t>
  </si>
  <si>
    <t>D  1,492</t>
  </si>
  <si>
    <t>CONSTRUCTORA FIJSMA SA DE CV</t>
  </si>
  <si>
    <t>D  1,494</t>
  </si>
  <si>
    <t>CONSTRUCTORA DIJSMA SA DE CV</t>
  </si>
  <si>
    <t>D  1,556</t>
  </si>
  <si>
    <t>YAÑEZ CHAVEZ MICAELA</t>
  </si>
  <si>
    <t>D  1,612</t>
  </si>
  <si>
    <t>FLROES CERVANTES MA BERIDIANA</t>
  </si>
  <si>
    <t>D  1,613</t>
  </si>
  <si>
    <t>RODRIGUEZ ROSALES MARIA CARMEN</t>
  </si>
  <si>
    <t>D  1,767</t>
  </si>
  <si>
    <t>HERNANDEZ SOTO GONZALO</t>
  </si>
  <si>
    <t>CH-1211</t>
  </si>
  <si>
    <t>D  1,880</t>
  </si>
  <si>
    <t>MERCADO ALBA JOSE</t>
  </si>
  <si>
    <t>E    163</t>
  </si>
  <si>
    <t>CH-1212</t>
  </si>
  <si>
    <t>D  1,986</t>
  </si>
  <si>
    <t>LJIMENEZ:SIGMA QUALITY ASSISTANCE S</t>
  </si>
  <si>
    <t>D  2,017</t>
  </si>
  <si>
    <t>LJIMENEZ:SIGMA QUALITY ASSISTANCEE</t>
  </si>
  <si>
    <t>CH-1213</t>
  </si>
  <si>
    <t>D  2,109</t>
  </si>
  <si>
    <t>MACHUCA PEREZ MARIA GUADALUPE</t>
  </si>
  <si>
    <t>D  2,244</t>
  </si>
  <si>
    <t>D  2,332</t>
  </si>
  <si>
    <t>CARAPIA NUÑEZ JUAN VICENTE</t>
  </si>
  <si>
    <t>D  2,390</t>
  </si>
  <si>
    <t>CH-1215</t>
  </si>
  <si>
    <t>D  2,700</t>
  </si>
  <si>
    <t>ROJAS NIETO JUAN JOSE</t>
  </si>
  <si>
    <t>D  2,710</t>
  </si>
  <si>
    <t>D  2,730</t>
  </si>
  <si>
    <t>OPERADORA TURISTICA Y RRENDADORES</t>
  </si>
  <si>
    <t>D  2,731</t>
  </si>
  <si>
    <t>E    240</t>
  </si>
  <si>
    <t>CH-1216</t>
  </si>
  <si>
    <t>D  3,493</t>
  </si>
  <si>
    <t>NA21001-</t>
  </si>
  <si>
    <t>COMISIONES BANORTE DIC 17</t>
  </si>
  <si>
    <t>7*</t>
  </si>
  <si>
    <t xml:space="preserve">                                                                              Saldo Inicial                                                          </t>
  </si>
  <si>
    <t>D  2,210</t>
  </si>
  <si>
    <t>ND14001-</t>
  </si>
  <si>
    <t>LJIMENEZ:ABASTECEDORA DE BIENES, MA</t>
  </si>
  <si>
    <t>I  1,417</t>
  </si>
  <si>
    <t>DEP/ TRAN</t>
  </si>
  <si>
    <t>NA21002-</t>
  </si>
  <si>
    <t>Poliza Contable de I</t>
  </si>
  <si>
    <t>TC0017</t>
  </si>
  <si>
    <t>TC0027</t>
  </si>
  <si>
    <t>TC0025</t>
  </si>
  <si>
    <t>AS60693</t>
  </si>
  <si>
    <t>D  3,601</t>
  </si>
  <si>
    <t>DEP/ TRANS</t>
  </si>
  <si>
    <t>LJIMENEZ:AS60717</t>
  </si>
  <si>
    <t>Sumas</t>
  </si>
  <si>
    <t>Saldo 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</si>
</sst>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;[Red]&quot;-&quot;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b/>
      <sz val="8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14" fontId="2" fillId="0" borderId="0" xfId="0" applyNumberFormat="1" applyFont="1"/>
    <xf numFmtId="43" fontId="2" fillId="0" borderId="0" xfId="1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2" fillId="0" borderId="0" xfId="0" applyNumberFormat="1" applyFont="1"/>
    <xf numFmtId="4" fontId="2" fillId="0" borderId="0" xfId="0" applyNumberFormat="1" applyFont="1"/>
    <xf numFmtId="43" fontId="2" fillId="0" borderId="0" xfId="0" applyNumberFormat="1" applyFont="1"/>
    <xf numFmtId="44" fontId="6" fillId="0" borderId="0" xfId="2" applyFont="1"/>
    <xf numFmtId="44" fontId="7" fillId="0" borderId="0" xfId="2" applyFont="1"/>
    <xf numFmtId="164" fontId="7" fillId="0" borderId="0" xfId="0" applyNumberFormat="1" applyFont="1"/>
    <xf numFmtId="44" fontId="7" fillId="0" borderId="0" xfId="2" applyFont="1" applyFill="1" applyAlignment="1">
      <alignment horizontal="right" vertical="center"/>
    </xf>
    <xf numFmtId="44" fontId="0" fillId="0" borderId="0" xfId="0" applyNumberFormat="1"/>
    <xf numFmtId="0" fontId="8" fillId="0" borderId="0" xfId="0" applyNumberFormat="1" applyFont="1"/>
    <xf numFmtId="0" fontId="8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5" fillId="0" borderId="0" xfId="0" applyFont="1"/>
    <xf numFmtId="0" fontId="10" fillId="0" borderId="0" xfId="2" applyNumberFormat="1" applyFont="1"/>
    <xf numFmtId="0" fontId="11" fillId="0" borderId="0" xfId="0" applyNumberFormat="1" applyFont="1"/>
    <xf numFmtId="0" fontId="11" fillId="0" borderId="0" xfId="0" applyNumberFormat="1" applyFont="1" applyFill="1"/>
    <xf numFmtId="0" fontId="10" fillId="0" borderId="0" xfId="0" applyNumberFormat="1" applyFont="1"/>
    <xf numFmtId="0" fontId="10" fillId="0" borderId="0" xfId="2" applyNumberFormat="1" applyFont="1" applyFill="1" applyAlignment="1">
      <alignment horizontal="right" vertical="center"/>
    </xf>
    <xf numFmtId="4" fontId="0" fillId="0" borderId="0" xfId="0" applyNumberFormat="1"/>
    <xf numFmtId="14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2" applyNumberFormat="1" applyFont="1" applyAlignment="1">
      <alignment horizontal="center"/>
    </xf>
    <xf numFmtId="0" fontId="3" fillId="0" borderId="0" xfId="2" applyNumberFormat="1" applyFont="1" applyFill="1" applyAlignment="1">
      <alignment horizontal="center" vertical="center"/>
    </xf>
    <xf numFmtId="44" fontId="7" fillId="0" borderId="0" xfId="2" applyFont="1" applyFill="1"/>
    <xf numFmtId="0" fontId="3" fillId="0" borderId="0" xfId="2" applyNumberFormat="1" applyFont="1" applyFill="1" applyAlignment="1">
      <alignment horizontal="center"/>
    </xf>
    <xf numFmtId="44" fontId="6" fillId="0" borderId="0" xfId="2" applyFont="1" applyFill="1"/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 applyFill="1"/>
    <xf numFmtId="14" fontId="2" fillId="0" borderId="0" xfId="0" applyNumberFormat="1" applyFont="1" applyFill="1"/>
    <xf numFmtId="43" fontId="0" fillId="0" borderId="0" xfId="1" applyFont="1"/>
    <xf numFmtId="43" fontId="2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4"/>
  <sheetViews>
    <sheetView topLeftCell="A13" workbookViewId="0">
      <selection activeCell="L44" sqref="L4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8.85546875" style="1" bestFit="1" customWidth="1"/>
    <col min="4" max="4" width="5.28515625" style="1" bestFit="1" customWidth="1"/>
    <col min="5" max="5" width="19.140625" style="1" bestFit="1" customWidth="1"/>
    <col min="6" max="6" width="8" style="1" bestFit="1" customWidth="1"/>
    <col min="7" max="7" width="33.85546875" style="1" bestFit="1" customWidth="1"/>
    <col min="8" max="8" width="11.140625" style="3" bestFit="1" customWidth="1"/>
    <col min="9" max="9" width="2.7109375" style="4" bestFit="1" customWidth="1"/>
    <col min="10" max="10" width="11.140625" style="3" bestFit="1" customWidth="1"/>
    <col min="11" max="11" width="2.85546875" style="5" bestFit="1" customWidth="1"/>
    <col min="12" max="12" width="11.14062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154259.20000000001</v>
      </c>
    </row>
    <row r="5" spans="1:12" x14ac:dyDescent="0.2">
      <c r="A5" s="1" t="s">
        <v>2</v>
      </c>
      <c r="B5" s="2">
        <v>42737</v>
      </c>
      <c r="C5" s="1" t="s">
        <v>3</v>
      </c>
      <c r="D5" s="1">
        <v>29511</v>
      </c>
      <c r="E5" s="1" t="s">
        <v>4</v>
      </c>
      <c r="F5" s="1" t="s">
        <v>5</v>
      </c>
      <c r="G5" s="1" t="s">
        <v>6</v>
      </c>
      <c r="H5" s="3">
        <v>350200</v>
      </c>
      <c r="I5" s="4" t="s">
        <v>91</v>
      </c>
      <c r="L5" s="3">
        <v>504459.2</v>
      </c>
    </row>
    <row r="6" spans="1:12" x14ac:dyDescent="0.2">
      <c r="A6" s="1" t="s">
        <v>7</v>
      </c>
      <c r="B6" s="2">
        <v>42737</v>
      </c>
      <c r="C6" s="1" t="s">
        <v>8</v>
      </c>
      <c r="D6" s="1">
        <v>29514</v>
      </c>
      <c r="E6" s="1" t="s">
        <v>4</v>
      </c>
      <c r="F6" s="1" t="s">
        <v>5</v>
      </c>
      <c r="G6" s="1" t="s">
        <v>9</v>
      </c>
      <c r="H6" s="3">
        <v>1950</v>
      </c>
      <c r="I6" s="4" t="s">
        <v>92</v>
      </c>
      <c r="L6" s="3">
        <v>506409.2</v>
      </c>
    </row>
    <row r="7" spans="1:12" x14ac:dyDescent="0.2">
      <c r="A7" s="1" t="s">
        <v>10</v>
      </c>
      <c r="B7" s="2">
        <v>42737</v>
      </c>
      <c r="C7" s="1" t="s">
        <v>8</v>
      </c>
      <c r="D7" s="1">
        <v>29515</v>
      </c>
      <c r="E7" s="1" t="s">
        <v>4</v>
      </c>
      <c r="F7" s="1" t="s">
        <v>5</v>
      </c>
      <c r="G7" s="1" t="s">
        <v>11</v>
      </c>
      <c r="H7" s="3">
        <v>1840</v>
      </c>
      <c r="I7" s="4" t="s">
        <v>93</v>
      </c>
      <c r="L7" s="3">
        <v>508249.2</v>
      </c>
    </row>
    <row r="8" spans="1:12" x14ac:dyDescent="0.2">
      <c r="A8" s="1" t="s">
        <v>12</v>
      </c>
      <c r="B8" s="2">
        <v>42737</v>
      </c>
      <c r="C8" s="1" t="s">
        <v>8</v>
      </c>
      <c r="D8" s="1">
        <v>29516</v>
      </c>
      <c r="E8" s="1" t="s">
        <v>4</v>
      </c>
      <c r="F8" s="1" t="s">
        <v>5</v>
      </c>
      <c r="G8" s="1" t="s">
        <v>13</v>
      </c>
      <c r="H8" s="3">
        <v>322500</v>
      </c>
      <c r="I8" s="4">
        <v>1</v>
      </c>
      <c r="L8" s="3">
        <v>830749.2</v>
      </c>
    </row>
    <row r="9" spans="1:12" x14ac:dyDescent="0.2">
      <c r="A9" s="1" t="s">
        <v>14</v>
      </c>
      <c r="B9" s="2">
        <v>42738</v>
      </c>
      <c r="C9" s="1" t="s">
        <v>15</v>
      </c>
      <c r="D9" s="1">
        <v>29531</v>
      </c>
      <c r="E9" s="1" t="s">
        <v>4</v>
      </c>
      <c r="F9" s="1" t="s">
        <v>5</v>
      </c>
      <c r="G9" s="1" t="s">
        <v>6</v>
      </c>
      <c r="H9" s="3">
        <v>550000</v>
      </c>
      <c r="I9" s="4">
        <v>2</v>
      </c>
      <c r="L9" s="3">
        <v>1380749.2</v>
      </c>
    </row>
    <row r="10" spans="1:12" x14ac:dyDescent="0.2">
      <c r="A10" s="1" t="s">
        <v>16</v>
      </c>
      <c r="B10" s="2">
        <v>42739</v>
      </c>
      <c r="C10" s="1" t="s">
        <v>8</v>
      </c>
      <c r="D10" s="1">
        <v>29558</v>
      </c>
      <c r="E10" s="1" t="s">
        <v>4</v>
      </c>
      <c r="F10" s="1" t="s">
        <v>5</v>
      </c>
      <c r="G10" s="1" t="s">
        <v>17</v>
      </c>
      <c r="H10" s="3">
        <v>4635</v>
      </c>
      <c r="I10" s="4">
        <v>3</v>
      </c>
      <c r="L10" s="3">
        <v>1385384.2</v>
      </c>
    </row>
    <row r="11" spans="1:12" x14ac:dyDescent="0.2">
      <c r="A11" s="1" t="s">
        <v>18</v>
      </c>
      <c r="B11" s="2">
        <v>42739</v>
      </c>
      <c r="C11" s="1" t="s">
        <v>15</v>
      </c>
      <c r="D11" s="1">
        <v>29559</v>
      </c>
      <c r="E11" s="1" t="s">
        <v>4</v>
      </c>
      <c r="F11" s="1" t="s">
        <v>5</v>
      </c>
      <c r="G11" s="1" t="s">
        <v>19</v>
      </c>
      <c r="H11" s="3">
        <v>36395</v>
      </c>
      <c r="I11" s="4">
        <v>4</v>
      </c>
      <c r="L11" s="3">
        <v>1421779.2</v>
      </c>
    </row>
    <row r="12" spans="1:12" x14ac:dyDescent="0.2">
      <c r="A12" s="1" t="s">
        <v>20</v>
      </c>
      <c r="B12" s="2">
        <v>42740</v>
      </c>
      <c r="C12" s="1" t="s">
        <v>21</v>
      </c>
      <c r="D12" s="1">
        <v>29570</v>
      </c>
      <c r="E12" s="1" t="s">
        <v>4</v>
      </c>
      <c r="F12" s="1" t="s">
        <v>5</v>
      </c>
      <c r="G12" s="1" t="s">
        <v>22</v>
      </c>
      <c r="H12" s="3">
        <v>180850</v>
      </c>
      <c r="I12" s="4">
        <v>5</v>
      </c>
      <c r="L12" s="3">
        <v>1602629.2</v>
      </c>
    </row>
    <row r="13" spans="1:12" x14ac:dyDescent="0.2">
      <c r="A13" s="1" t="s">
        <v>23</v>
      </c>
      <c r="B13" s="2">
        <v>42741</v>
      </c>
      <c r="C13" s="1" t="s">
        <v>8</v>
      </c>
      <c r="D13" s="1">
        <v>29599</v>
      </c>
      <c r="E13" s="1" t="s">
        <v>4</v>
      </c>
      <c r="F13" s="1" t="s">
        <v>5</v>
      </c>
      <c r="G13" s="1" t="s">
        <v>24</v>
      </c>
      <c r="H13" s="3">
        <v>4395</v>
      </c>
      <c r="I13" s="4">
        <v>6</v>
      </c>
      <c r="L13" s="3">
        <v>1607024.2</v>
      </c>
    </row>
    <row r="14" spans="1:12" x14ac:dyDescent="0.2">
      <c r="A14" s="1" t="s">
        <v>25</v>
      </c>
      <c r="B14" s="2">
        <v>42744</v>
      </c>
      <c r="C14" s="1" t="s">
        <v>26</v>
      </c>
      <c r="D14" s="1">
        <v>1111</v>
      </c>
      <c r="E14" s="1" t="s">
        <v>27</v>
      </c>
      <c r="F14" s="1" t="s">
        <v>28</v>
      </c>
      <c r="G14" s="1" t="s">
        <v>29</v>
      </c>
      <c r="J14" s="3">
        <v>1810000</v>
      </c>
      <c r="K14" s="5">
        <v>1</v>
      </c>
      <c r="L14" s="3">
        <v>-202975.8</v>
      </c>
    </row>
    <row r="15" spans="1:12" x14ac:dyDescent="0.2">
      <c r="A15" s="1" t="s">
        <v>30</v>
      </c>
      <c r="B15" s="2">
        <v>42745</v>
      </c>
      <c r="C15" s="1" t="s">
        <v>15</v>
      </c>
      <c r="D15" s="1">
        <v>29635</v>
      </c>
      <c r="E15" s="1" t="s">
        <v>4</v>
      </c>
      <c r="F15" s="1" t="s">
        <v>5</v>
      </c>
      <c r="G15" s="1" t="s">
        <v>31</v>
      </c>
      <c r="H15" s="3">
        <v>200000</v>
      </c>
      <c r="I15" s="4">
        <v>7</v>
      </c>
      <c r="L15" s="3">
        <v>-2975.8</v>
      </c>
    </row>
    <row r="16" spans="1:12" x14ac:dyDescent="0.2">
      <c r="A16" s="1" t="s">
        <v>32</v>
      </c>
      <c r="B16" s="2">
        <v>42745</v>
      </c>
      <c r="C16" s="1" t="s">
        <v>8</v>
      </c>
      <c r="D16" s="1">
        <v>29639</v>
      </c>
      <c r="E16" s="1" t="s">
        <v>4</v>
      </c>
      <c r="F16" s="1" t="s">
        <v>5</v>
      </c>
      <c r="G16" s="1" t="s">
        <v>33</v>
      </c>
      <c r="H16" s="3">
        <v>1995</v>
      </c>
      <c r="I16" s="4">
        <v>8</v>
      </c>
      <c r="L16" s="3">
        <v>-980.8</v>
      </c>
    </row>
    <row r="17" spans="1:12" x14ac:dyDescent="0.2">
      <c r="A17" s="1" t="s">
        <v>34</v>
      </c>
      <c r="B17" s="2">
        <v>42746</v>
      </c>
      <c r="C17" s="1" t="s">
        <v>15</v>
      </c>
      <c r="D17" s="1">
        <v>29645</v>
      </c>
      <c r="E17" s="1" t="s">
        <v>4</v>
      </c>
      <c r="F17" s="1" t="s">
        <v>5</v>
      </c>
      <c r="G17" s="1" t="s">
        <v>31</v>
      </c>
      <c r="H17" s="3">
        <v>125000</v>
      </c>
      <c r="I17" s="4">
        <v>9</v>
      </c>
      <c r="L17" s="3">
        <v>124019.2</v>
      </c>
    </row>
    <row r="18" spans="1:12" x14ac:dyDescent="0.2">
      <c r="A18" s="1" t="s">
        <v>35</v>
      </c>
      <c r="B18" s="2">
        <v>42746</v>
      </c>
      <c r="C18" s="1" t="s">
        <v>36</v>
      </c>
      <c r="D18" s="1">
        <v>29649</v>
      </c>
      <c r="E18" s="1" t="s">
        <v>4</v>
      </c>
      <c r="F18" s="1" t="s">
        <v>5</v>
      </c>
      <c r="G18" s="1" t="s">
        <v>37</v>
      </c>
      <c r="H18" s="3">
        <v>307500</v>
      </c>
      <c r="I18" s="4">
        <v>10</v>
      </c>
      <c r="L18" s="3">
        <v>431519.2</v>
      </c>
    </row>
    <row r="19" spans="1:12" x14ac:dyDescent="0.2">
      <c r="A19" s="1" t="s">
        <v>38</v>
      </c>
      <c r="B19" s="2">
        <v>42747</v>
      </c>
      <c r="C19" s="1" t="s">
        <v>8</v>
      </c>
      <c r="D19" s="1">
        <v>29666</v>
      </c>
      <c r="E19" s="1" t="s">
        <v>4</v>
      </c>
      <c r="F19" s="1" t="s">
        <v>5</v>
      </c>
      <c r="G19" s="1" t="s">
        <v>39</v>
      </c>
      <c r="H19" s="3">
        <v>1099</v>
      </c>
      <c r="I19" s="4">
        <v>11</v>
      </c>
      <c r="L19" s="3">
        <v>432618.2</v>
      </c>
    </row>
    <row r="20" spans="1:12" x14ac:dyDescent="0.2">
      <c r="A20" s="1" t="s">
        <v>40</v>
      </c>
      <c r="B20" s="2">
        <v>42747</v>
      </c>
      <c r="C20" s="1" t="s">
        <v>41</v>
      </c>
      <c r="D20" s="1">
        <v>1112</v>
      </c>
      <c r="E20" s="1" t="s">
        <v>27</v>
      </c>
      <c r="F20" s="1" t="s">
        <v>28</v>
      </c>
      <c r="G20" s="1" t="s">
        <v>29</v>
      </c>
      <c r="J20" s="3">
        <v>435000</v>
      </c>
      <c r="K20" s="5">
        <v>2</v>
      </c>
      <c r="L20" s="3">
        <v>-2381.8000000000002</v>
      </c>
    </row>
    <row r="21" spans="1:12" x14ac:dyDescent="0.2">
      <c r="A21" s="1" t="s">
        <v>42</v>
      </c>
      <c r="B21" s="2">
        <v>42748</v>
      </c>
      <c r="C21" s="1" t="s">
        <v>8</v>
      </c>
      <c r="D21" s="1">
        <v>29684</v>
      </c>
      <c r="E21" s="1" t="s">
        <v>4</v>
      </c>
      <c r="F21" s="1" t="s">
        <v>5</v>
      </c>
      <c r="G21" s="1" t="s">
        <v>43</v>
      </c>
      <c r="H21" s="3">
        <v>1099</v>
      </c>
      <c r="I21" s="4">
        <v>12</v>
      </c>
      <c r="L21" s="3">
        <v>-1282.8</v>
      </c>
    </row>
    <row r="22" spans="1:12" x14ac:dyDescent="0.2">
      <c r="A22" s="1" t="s">
        <v>44</v>
      </c>
      <c r="B22" s="2">
        <v>42748</v>
      </c>
      <c r="C22" s="1" t="s">
        <v>15</v>
      </c>
      <c r="D22" s="1">
        <v>29690</v>
      </c>
      <c r="E22" s="1" t="s">
        <v>4</v>
      </c>
      <c r="F22" s="1" t="s">
        <v>5</v>
      </c>
      <c r="G22" s="1" t="s">
        <v>45</v>
      </c>
      <c r="H22" s="3">
        <v>60000</v>
      </c>
      <c r="I22" s="4">
        <v>13</v>
      </c>
      <c r="L22" s="3">
        <v>58717.2</v>
      </c>
    </row>
    <row r="23" spans="1:12" x14ac:dyDescent="0.2">
      <c r="A23" s="1" t="s">
        <v>46</v>
      </c>
      <c r="B23" s="2">
        <v>42751</v>
      </c>
      <c r="C23" s="1" t="s">
        <v>15</v>
      </c>
      <c r="D23" s="1">
        <v>29715</v>
      </c>
      <c r="E23" s="1" t="s">
        <v>4</v>
      </c>
      <c r="F23" s="1" t="s">
        <v>5</v>
      </c>
      <c r="G23" s="1" t="s">
        <v>47</v>
      </c>
      <c r="H23" s="3">
        <v>562300</v>
      </c>
      <c r="I23" s="4">
        <v>14</v>
      </c>
      <c r="L23" s="3">
        <v>621017.19999999995</v>
      </c>
    </row>
    <row r="24" spans="1:12" x14ac:dyDescent="0.2">
      <c r="A24" s="1" t="s">
        <v>48</v>
      </c>
      <c r="B24" s="2">
        <v>42752</v>
      </c>
      <c r="C24" s="1" t="s">
        <v>49</v>
      </c>
      <c r="D24" s="1">
        <v>1113</v>
      </c>
      <c r="E24" s="1" t="s">
        <v>27</v>
      </c>
      <c r="F24" s="1" t="s">
        <v>28</v>
      </c>
      <c r="G24" s="1" t="s">
        <v>29</v>
      </c>
      <c r="J24" s="3">
        <v>622000</v>
      </c>
      <c r="K24" s="5">
        <v>3</v>
      </c>
      <c r="L24" s="3">
        <v>-982.8</v>
      </c>
    </row>
    <row r="25" spans="1:12" x14ac:dyDescent="0.2">
      <c r="A25" s="1" t="s">
        <v>50</v>
      </c>
      <c r="B25" s="2">
        <v>42754</v>
      </c>
      <c r="C25" s="1" t="s">
        <v>36</v>
      </c>
      <c r="D25" s="1">
        <v>29766</v>
      </c>
      <c r="E25" s="1" t="s">
        <v>4</v>
      </c>
      <c r="F25" s="1" t="s">
        <v>5</v>
      </c>
      <c r="G25" s="1" t="s">
        <v>51</v>
      </c>
      <c r="H25" s="3">
        <v>3250</v>
      </c>
      <c r="I25" s="4">
        <v>15</v>
      </c>
      <c r="L25" s="3">
        <v>2267.1999999999998</v>
      </c>
    </row>
    <row r="26" spans="1:12" x14ac:dyDescent="0.2">
      <c r="A26" s="1" t="s">
        <v>52</v>
      </c>
      <c r="B26" s="2">
        <v>42758</v>
      </c>
      <c r="C26" s="1" t="s">
        <v>15</v>
      </c>
      <c r="D26" s="1">
        <v>29805</v>
      </c>
      <c r="E26" s="1" t="s">
        <v>4</v>
      </c>
      <c r="F26" s="1" t="s">
        <v>5</v>
      </c>
      <c r="G26" s="1" t="s">
        <v>53</v>
      </c>
      <c r="H26" s="3">
        <v>205000</v>
      </c>
      <c r="I26" s="4">
        <v>16</v>
      </c>
      <c r="L26" s="3">
        <v>207267.20000000001</v>
      </c>
    </row>
    <row r="27" spans="1:12" x14ac:dyDescent="0.2">
      <c r="A27" s="1" t="s">
        <v>54</v>
      </c>
      <c r="B27" s="2">
        <v>42758</v>
      </c>
      <c r="C27" s="1" t="s">
        <v>55</v>
      </c>
      <c r="D27" s="1">
        <v>1117</v>
      </c>
      <c r="E27" s="1" t="s">
        <v>27</v>
      </c>
      <c r="F27" s="1" t="s">
        <v>28</v>
      </c>
      <c r="G27" s="1" t="s">
        <v>29</v>
      </c>
      <c r="J27" s="3">
        <v>212000</v>
      </c>
      <c r="K27" s="5">
        <v>4</v>
      </c>
      <c r="L27" s="3">
        <v>-4732.8</v>
      </c>
    </row>
    <row r="28" spans="1:12" x14ac:dyDescent="0.2">
      <c r="A28" s="1" t="s">
        <v>56</v>
      </c>
      <c r="B28" s="2">
        <v>42758</v>
      </c>
      <c r="C28" s="1" t="s">
        <v>57</v>
      </c>
      <c r="D28" s="1">
        <v>1116</v>
      </c>
      <c r="E28" s="1" t="s">
        <v>58</v>
      </c>
      <c r="F28" s="1" t="s">
        <v>28</v>
      </c>
      <c r="G28" s="1" t="s">
        <v>59</v>
      </c>
      <c r="J28" s="3">
        <v>6638</v>
      </c>
      <c r="K28" s="5" t="s">
        <v>95</v>
      </c>
      <c r="L28" s="3">
        <v>-11370.8</v>
      </c>
    </row>
    <row r="29" spans="1:12" x14ac:dyDescent="0.2">
      <c r="A29" s="1" t="s">
        <v>60</v>
      </c>
      <c r="B29" s="2">
        <v>42760</v>
      </c>
      <c r="C29" s="1" t="s">
        <v>8</v>
      </c>
      <c r="D29" s="1">
        <v>29835</v>
      </c>
      <c r="E29" s="1" t="s">
        <v>4</v>
      </c>
      <c r="F29" s="1" t="s">
        <v>5</v>
      </c>
      <c r="G29" s="1" t="s">
        <v>61</v>
      </c>
      <c r="H29" s="3">
        <v>110448.68</v>
      </c>
      <c r="I29" s="4">
        <v>17</v>
      </c>
      <c r="L29" s="3">
        <v>99077.88</v>
      </c>
    </row>
    <row r="30" spans="1:12" x14ac:dyDescent="0.2">
      <c r="A30" s="1" t="s">
        <v>62</v>
      </c>
      <c r="B30" s="2">
        <v>42760</v>
      </c>
      <c r="C30" s="1" t="s">
        <v>15</v>
      </c>
      <c r="D30" s="1">
        <v>29849</v>
      </c>
      <c r="E30" s="1" t="s">
        <v>4</v>
      </c>
      <c r="F30" s="1" t="s">
        <v>5</v>
      </c>
      <c r="G30" s="1" t="s">
        <v>63</v>
      </c>
      <c r="H30" s="3">
        <v>10000</v>
      </c>
      <c r="I30" s="4">
        <v>18</v>
      </c>
      <c r="L30" s="3">
        <v>109077.88</v>
      </c>
    </row>
    <row r="31" spans="1:12" x14ac:dyDescent="0.2">
      <c r="A31" s="1" t="s">
        <v>64</v>
      </c>
      <c r="B31" s="2">
        <v>42760</v>
      </c>
      <c r="C31" s="1" t="s">
        <v>65</v>
      </c>
      <c r="D31" s="1">
        <v>1118</v>
      </c>
      <c r="E31" s="1" t="s">
        <v>27</v>
      </c>
      <c r="F31" s="1" t="s">
        <v>28</v>
      </c>
      <c r="G31" s="1" t="s">
        <v>29</v>
      </c>
      <c r="J31" s="3">
        <v>120000</v>
      </c>
      <c r="K31" s="5" t="s">
        <v>96</v>
      </c>
      <c r="L31" s="3">
        <v>-10922.12</v>
      </c>
    </row>
    <row r="32" spans="1:12" x14ac:dyDescent="0.2">
      <c r="A32" s="1" t="s">
        <v>66</v>
      </c>
      <c r="B32" s="2">
        <v>42761</v>
      </c>
      <c r="C32" s="1" t="s">
        <v>15</v>
      </c>
      <c r="D32" s="1">
        <v>29871</v>
      </c>
      <c r="E32" s="1" t="s">
        <v>4</v>
      </c>
      <c r="F32" s="1" t="s">
        <v>5</v>
      </c>
      <c r="G32" s="1" t="s">
        <v>67</v>
      </c>
      <c r="H32" s="3">
        <v>7669.81</v>
      </c>
      <c r="I32" s="4" t="s">
        <v>94</v>
      </c>
      <c r="L32" s="3">
        <v>-3252.31</v>
      </c>
    </row>
    <row r="33" spans="1:12" x14ac:dyDescent="0.2">
      <c r="A33" s="1" t="s">
        <v>68</v>
      </c>
      <c r="B33" s="2">
        <v>42762</v>
      </c>
      <c r="C33" s="1" t="s">
        <v>69</v>
      </c>
      <c r="D33" s="1">
        <v>29881</v>
      </c>
      <c r="E33" s="1" t="s">
        <v>4</v>
      </c>
      <c r="F33" s="1" t="s">
        <v>5</v>
      </c>
      <c r="G33" s="1" t="s">
        <v>70</v>
      </c>
      <c r="H33" s="3">
        <v>1099</v>
      </c>
      <c r="I33" s="4">
        <v>19</v>
      </c>
      <c r="L33" s="3">
        <v>-2153.31</v>
      </c>
    </row>
    <row r="34" spans="1:12" x14ac:dyDescent="0.2">
      <c r="A34" s="1" t="s">
        <v>71</v>
      </c>
      <c r="B34" s="2">
        <v>42762</v>
      </c>
      <c r="C34" s="1" t="s">
        <v>69</v>
      </c>
      <c r="D34" s="1">
        <v>29882</v>
      </c>
      <c r="E34" s="1" t="s">
        <v>4</v>
      </c>
      <c r="F34" s="1" t="s">
        <v>5</v>
      </c>
      <c r="G34" s="1" t="s">
        <v>39</v>
      </c>
      <c r="H34" s="3">
        <v>3250</v>
      </c>
      <c r="I34" s="4">
        <v>20</v>
      </c>
      <c r="L34" s="3">
        <v>1096.69</v>
      </c>
    </row>
    <row r="35" spans="1:12" x14ac:dyDescent="0.2">
      <c r="A35" s="1" t="s">
        <v>72</v>
      </c>
      <c r="B35" s="2">
        <v>42762</v>
      </c>
      <c r="C35" s="1" t="s">
        <v>69</v>
      </c>
      <c r="D35" s="1">
        <v>29884</v>
      </c>
      <c r="E35" s="1" t="s">
        <v>4</v>
      </c>
      <c r="F35" s="1" t="s">
        <v>5</v>
      </c>
      <c r="G35" s="1" t="s">
        <v>73</v>
      </c>
      <c r="H35" s="3">
        <v>120000</v>
      </c>
      <c r="L35" s="3">
        <v>121096.69</v>
      </c>
    </row>
    <row r="36" spans="1:12" x14ac:dyDescent="0.2">
      <c r="A36" s="1" t="s">
        <v>74</v>
      </c>
      <c r="B36" s="2">
        <v>42762</v>
      </c>
      <c r="C36" s="1" t="s">
        <v>57</v>
      </c>
      <c r="D36" s="1">
        <v>1116</v>
      </c>
      <c r="E36" s="1" t="s">
        <v>58</v>
      </c>
      <c r="F36" s="1" t="s">
        <v>28</v>
      </c>
      <c r="G36" s="1" t="s">
        <v>75</v>
      </c>
      <c r="H36" s="3">
        <v>6638</v>
      </c>
      <c r="I36" s="4" t="s">
        <v>95</v>
      </c>
      <c r="L36" s="3">
        <v>127734.69</v>
      </c>
    </row>
    <row r="37" spans="1:12" x14ac:dyDescent="0.2">
      <c r="A37" s="1" t="s">
        <v>76</v>
      </c>
      <c r="B37" s="2">
        <v>42762</v>
      </c>
      <c r="C37" s="1" t="s">
        <v>65</v>
      </c>
      <c r="D37" s="1">
        <v>1118</v>
      </c>
      <c r="E37" s="1" t="s">
        <v>27</v>
      </c>
      <c r="F37" s="1" t="s">
        <v>28</v>
      </c>
      <c r="G37" s="1" t="s">
        <v>77</v>
      </c>
      <c r="H37" s="3">
        <v>120000</v>
      </c>
      <c r="I37" s="4" t="s">
        <v>96</v>
      </c>
      <c r="L37" s="3">
        <v>247734.69</v>
      </c>
    </row>
    <row r="38" spans="1:12" x14ac:dyDescent="0.2">
      <c r="A38" s="1" t="s">
        <v>78</v>
      </c>
      <c r="B38" s="2">
        <v>42762</v>
      </c>
      <c r="C38" s="1" t="s">
        <v>79</v>
      </c>
      <c r="D38" s="1">
        <v>1119</v>
      </c>
      <c r="E38" s="1" t="s">
        <v>27</v>
      </c>
      <c r="F38" s="1" t="s">
        <v>28</v>
      </c>
      <c r="G38" s="1" t="s">
        <v>29</v>
      </c>
      <c r="J38" s="3">
        <v>121000</v>
      </c>
      <c r="K38" s="5">
        <v>5</v>
      </c>
      <c r="L38" s="3">
        <v>126734.69</v>
      </c>
    </row>
    <row r="39" spans="1:12" x14ac:dyDescent="0.2">
      <c r="A39" s="1" t="s">
        <v>80</v>
      </c>
      <c r="B39" s="2">
        <v>42765</v>
      </c>
      <c r="C39" s="1" t="s">
        <v>81</v>
      </c>
      <c r="D39" s="1">
        <v>1120</v>
      </c>
      <c r="E39" s="1" t="s">
        <v>27</v>
      </c>
      <c r="F39" s="1" t="s">
        <v>28</v>
      </c>
      <c r="G39" s="1" t="s">
        <v>29</v>
      </c>
      <c r="J39" s="3">
        <v>184000</v>
      </c>
      <c r="K39" s="5">
        <v>6</v>
      </c>
      <c r="L39" s="3">
        <v>-57265.31</v>
      </c>
    </row>
    <row r="40" spans="1:12" x14ac:dyDescent="0.2">
      <c r="A40" s="1" t="s">
        <v>82</v>
      </c>
      <c r="B40" s="2">
        <v>42766</v>
      </c>
      <c r="C40" s="1" t="s">
        <v>8</v>
      </c>
      <c r="D40" s="1">
        <v>29921</v>
      </c>
      <c r="E40" s="1" t="s">
        <v>4</v>
      </c>
      <c r="F40" s="1" t="s">
        <v>5</v>
      </c>
      <c r="G40" s="1" t="s">
        <v>83</v>
      </c>
      <c r="H40" s="3">
        <v>3588.99</v>
      </c>
      <c r="I40" s="4">
        <v>22</v>
      </c>
      <c r="L40" s="3">
        <v>-53676.32</v>
      </c>
    </row>
    <row r="41" spans="1:12" x14ac:dyDescent="0.2">
      <c r="A41" s="1" t="s">
        <v>84</v>
      </c>
      <c r="B41" s="2">
        <v>42766</v>
      </c>
      <c r="C41" s="1" t="s">
        <v>8</v>
      </c>
      <c r="D41" s="1">
        <v>29956</v>
      </c>
      <c r="E41" s="1" t="s">
        <v>4</v>
      </c>
      <c r="F41" s="1" t="s">
        <v>5</v>
      </c>
      <c r="G41" s="1" t="s">
        <v>85</v>
      </c>
      <c r="H41" s="3">
        <v>62000</v>
      </c>
      <c r="I41" s="4">
        <v>23</v>
      </c>
      <c r="L41" s="3">
        <v>8323.68</v>
      </c>
    </row>
    <row r="42" spans="1:12" x14ac:dyDescent="0.2">
      <c r="A42" s="1" t="s">
        <v>86</v>
      </c>
      <c r="B42" s="2">
        <v>42766</v>
      </c>
      <c r="C42" s="1" t="s">
        <v>87</v>
      </c>
      <c r="D42" s="1">
        <v>31883</v>
      </c>
      <c r="E42" s="1" t="s">
        <v>88</v>
      </c>
      <c r="F42" s="1" t="s">
        <v>28</v>
      </c>
      <c r="G42" s="1" t="s">
        <v>89</v>
      </c>
      <c r="J42" s="3">
        <v>129.91999999999999</v>
      </c>
      <c r="K42" s="5">
        <v>7</v>
      </c>
      <c r="L42" s="3">
        <v>8193.76</v>
      </c>
    </row>
    <row r="43" spans="1:12" x14ac:dyDescent="0.2">
      <c r="A43" s="1" t="s">
        <v>86</v>
      </c>
      <c r="B43" s="2">
        <v>42766</v>
      </c>
      <c r="C43" s="1" t="s">
        <v>87</v>
      </c>
      <c r="D43" s="1">
        <v>31883</v>
      </c>
      <c r="E43" s="1" t="s">
        <v>88</v>
      </c>
      <c r="F43" s="1" t="s">
        <v>28</v>
      </c>
      <c r="G43" s="1" t="s">
        <v>89</v>
      </c>
      <c r="H43" s="3">
        <v>139.91</v>
      </c>
      <c r="I43" s="4">
        <v>24</v>
      </c>
      <c r="L43" s="3">
        <v>8333.67</v>
      </c>
    </row>
    <row r="44" spans="1:12" x14ac:dyDescent="0.2">
      <c r="A44" s="1" t="s">
        <v>86</v>
      </c>
      <c r="B44" s="2">
        <v>42766</v>
      </c>
      <c r="C44" s="1" t="s">
        <v>87</v>
      </c>
      <c r="D44" s="1">
        <v>31883</v>
      </c>
      <c r="E44" s="1" t="s">
        <v>88</v>
      </c>
      <c r="F44" s="1" t="s">
        <v>28</v>
      </c>
      <c r="G44" s="1" t="s">
        <v>90</v>
      </c>
      <c r="J44" s="3">
        <v>139.91</v>
      </c>
      <c r="K44" s="5">
        <v>8</v>
      </c>
      <c r="L44" s="3">
        <v>8193.76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4"/>
  <sheetViews>
    <sheetView workbookViewId="0">
      <selection activeCell="L44" sqref="L4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42578125" style="1" bestFit="1" customWidth="1"/>
    <col min="4" max="4" width="5.28515625" style="1" bestFit="1" customWidth="1"/>
    <col min="5" max="5" width="19.140625" style="1" bestFit="1" customWidth="1"/>
    <col min="6" max="6" width="8" style="1" bestFit="1" customWidth="1"/>
    <col min="7" max="7" width="33.7109375" style="1" bestFit="1" customWidth="1"/>
    <col min="8" max="8" width="11.140625" style="3" bestFit="1" customWidth="1"/>
    <col min="9" max="9" width="4.28515625" style="6" customWidth="1"/>
    <col min="10" max="10" width="11.140625" style="3" bestFit="1" customWidth="1"/>
    <col min="11" max="11" width="4.7109375" style="7" customWidth="1"/>
    <col min="12" max="12" width="11.14062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1289438.97</v>
      </c>
    </row>
    <row r="5" spans="1:12" x14ac:dyDescent="0.2">
      <c r="A5" s="1" t="s">
        <v>674</v>
      </c>
      <c r="B5" s="2">
        <v>43010</v>
      </c>
      <c r="C5" s="1" t="s">
        <v>560</v>
      </c>
      <c r="D5" s="1">
        <v>33440</v>
      </c>
      <c r="E5" s="1" t="s">
        <v>4</v>
      </c>
      <c r="F5" s="1" t="s">
        <v>554</v>
      </c>
      <c r="G5" s="1" t="s">
        <v>294</v>
      </c>
      <c r="H5" s="3">
        <v>1970</v>
      </c>
      <c r="I5" s="6">
        <v>1</v>
      </c>
      <c r="L5" s="3">
        <f>+L4+H5-J5</f>
        <v>1291408.97</v>
      </c>
    </row>
    <row r="6" spans="1:12" x14ac:dyDescent="0.2">
      <c r="A6" s="1" t="s">
        <v>329</v>
      </c>
      <c r="B6" s="2">
        <v>43010</v>
      </c>
      <c r="C6" s="1" t="s">
        <v>675</v>
      </c>
      <c r="D6" s="1">
        <v>1186</v>
      </c>
      <c r="E6" s="1" t="s">
        <v>27</v>
      </c>
      <c r="F6" s="1" t="s">
        <v>28</v>
      </c>
      <c r="G6" s="1" t="s">
        <v>464</v>
      </c>
      <c r="J6" s="3">
        <v>1120000</v>
      </c>
      <c r="K6" s="7">
        <v>1</v>
      </c>
      <c r="L6" s="3">
        <f t="shared" ref="L6:L44" si="0">+L5+H6-J6</f>
        <v>171408.96999999997</v>
      </c>
    </row>
    <row r="7" spans="1:12" x14ac:dyDescent="0.2">
      <c r="A7" s="1" t="s">
        <v>676</v>
      </c>
      <c r="B7" s="2">
        <v>43011</v>
      </c>
      <c r="C7" s="1" t="s">
        <v>560</v>
      </c>
      <c r="D7" s="1">
        <v>33453</v>
      </c>
      <c r="E7" s="1" t="s">
        <v>4</v>
      </c>
      <c r="F7" s="1" t="s">
        <v>554</v>
      </c>
      <c r="G7" s="1" t="s">
        <v>677</v>
      </c>
      <c r="H7" s="3">
        <v>165000</v>
      </c>
      <c r="I7" s="6">
        <v>2</v>
      </c>
      <c r="L7" s="3">
        <f t="shared" si="0"/>
        <v>336408.97</v>
      </c>
    </row>
    <row r="8" spans="1:12" x14ac:dyDescent="0.2">
      <c r="A8" s="1" t="s">
        <v>678</v>
      </c>
      <c r="B8" s="2">
        <v>43011</v>
      </c>
      <c r="C8" s="1" t="s">
        <v>560</v>
      </c>
      <c r="D8" s="1">
        <v>33455</v>
      </c>
      <c r="E8" s="1" t="s">
        <v>137</v>
      </c>
      <c r="F8" s="1" t="s">
        <v>554</v>
      </c>
      <c r="G8" s="1" t="s">
        <v>679</v>
      </c>
      <c r="H8" s="3">
        <v>50000</v>
      </c>
      <c r="I8" s="6" t="s">
        <v>91</v>
      </c>
      <c r="L8" s="3">
        <f t="shared" si="0"/>
        <v>386408.97</v>
      </c>
    </row>
    <row r="9" spans="1:12" x14ac:dyDescent="0.2">
      <c r="A9" s="1" t="s">
        <v>680</v>
      </c>
      <c r="B9" s="2">
        <v>43013</v>
      </c>
      <c r="C9" s="1" t="s">
        <v>8</v>
      </c>
      <c r="D9" s="1">
        <v>33478</v>
      </c>
      <c r="E9" s="1" t="s">
        <v>4</v>
      </c>
      <c r="F9" s="1" t="s">
        <v>557</v>
      </c>
      <c r="G9" s="1" t="s">
        <v>681</v>
      </c>
      <c r="H9" s="3">
        <v>17234</v>
      </c>
      <c r="I9" s="6" t="s">
        <v>92</v>
      </c>
      <c r="L9" s="3">
        <f t="shared" si="0"/>
        <v>403642.97</v>
      </c>
    </row>
    <row r="10" spans="1:12" x14ac:dyDescent="0.2">
      <c r="A10" s="1" t="s">
        <v>682</v>
      </c>
      <c r="B10" s="2">
        <v>43013</v>
      </c>
      <c r="C10" s="1" t="s">
        <v>683</v>
      </c>
      <c r="D10" s="1">
        <v>33484</v>
      </c>
      <c r="E10" s="1" t="s">
        <v>137</v>
      </c>
      <c r="F10" s="1" t="s">
        <v>554</v>
      </c>
      <c r="G10" s="1" t="s">
        <v>183</v>
      </c>
      <c r="H10" s="3">
        <v>1657</v>
      </c>
      <c r="I10" s="6">
        <v>3</v>
      </c>
      <c r="L10" s="3">
        <f t="shared" si="0"/>
        <v>405299.97</v>
      </c>
    </row>
    <row r="11" spans="1:12" x14ac:dyDescent="0.2">
      <c r="A11" s="1" t="s">
        <v>684</v>
      </c>
      <c r="B11" s="2">
        <v>43015</v>
      </c>
      <c r="C11" s="1" t="s">
        <v>15</v>
      </c>
      <c r="D11" s="1">
        <v>33509</v>
      </c>
      <c r="E11" s="1" t="s">
        <v>4</v>
      </c>
      <c r="F11" s="1" t="s">
        <v>557</v>
      </c>
      <c r="G11" s="1" t="s">
        <v>101</v>
      </c>
      <c r="H11" s="3">
        <v>13236.47</v>
      </c>
      <c r="I11" s="6">
        <v>4</v>
      </c>
      <c r="L11" s="3">
        <f t="shared" si="0"/>
        <v>418536.43999999994</v>
      </c>
    </row>
    <row r="12" spans="1:12" x14ac:dyDescent="0.2">
      <c r="A12" s="1" t="s">
        <v>685</v>
      </c>
      <c r="B12" s="2">
        <v>43017</v>
      </c>
      <c r="C12" s="1" t="s">
        <v>686</v>
      </c>
      <c r="D12" s="1">
        <v>1187</v>
      </c>
      <c r="E12" s="1" t="s">
        <v>27</v>
      </c>
      <c r="F12" s="1" t="s">
        <v>28</v>
      </c>
      <c r="G12" s="1" t="s">
        <v>29</v>
      </c>
      <c r="J12" s="3">
        <v>180000</v>
      </c>
      <c r="K12" s="7">
        <v>2</v>
      </c>
      <c r="L12" s="3">
        <f t="shared" si="0"/>
        <v>238536.43999999994</v>
      </c>
    </row>
    <row r="13" spans="1:12" x14ac:dyDescent="0.2">
      <c r="A13" s="1" t="s">
        <v>687</v>
      </c>
      <c r="B13" s="2">
        <v>43018</v>
      </c>
      <c r="C13" s="1" t="s">
        <v>632</v>
      </c>
      <c r="D13" s="1">
        <v>33526</v>
      </c>
      <c r="E13" s="1" t="s">
        <v>4</v>
      </c>
      <c r="F13" s="1" t="s">
        <v>554</v>
      </c>
      <c r="G13" s="1" t="s">
        <v>688</v>
      </c>
      <c r="H13" s="3">
        <v>2866</v>
      </c>
      <c r="I13" s="6">
        <v>5</v>
      </c>
      <c r="L13" s="3">
        <f t="shared" si="0"/>
        <v>241402.43999999994</v>
      </c>
    </row>
    <row r="14" spans="1:12" x14ac:dyDescent="0.2">
      <c r="A14" s="1" t="s">
        <v>689</v>
      </c>
      <c r="B14" s="2">
        <v>43019</v>
      </c>
      <c r="C14" s="1" t="s">
        <v>8</v>
      </c>
      <c r="D14" s="1">
        <v>33553</v>
      </c>
      <c r="E14" s="1" t="s">
        <v>4</v>
      </c>
      <c r="F14" s="1" t="s">
        <v>557</v>
      </c>
      <c r="G14" s="1" t="s">
        <v>690</v>
      </c>
      <c r="H14" s="3">
        <v>5000</v>
      </c>
      <c r="I14" s="6">
        <v>6</v>
      </c>
      <c r="L14" s="3">
        <f t="shared" si="0"/>
        <v>246402.43999999994</v>
      </c>
    </row>
    <row r="15" spans="1:12" x14ac:dyDescent="0.2">
      <c r="A15" s="1" t="s">
        <v>691</v>
      </c>
      <c r="B15" s="2">
        <v>43020</v>
      </c>
      <c r="C15" s="1" t="s">
        <v>8</v>
      </c>
      <c r="D15" s="1">
        <v>33567</v>
      </c>
      <c r="E15" s="1" t="s">
        <v>4</v>
      </c>
      <c r="F15" s="1" t="s">
        <v>557</v>
      </c>
      <c r="G15" s="1" t="s">
        <v>9</v>
      </c>
      <c r="H15" s="3">
        <v>3320</v>
      </c>
      <c r="I15" s="6">
        <v>7</v>
      </c>
      <c r="L15" s="3">
        <f t="shared" si="0"/>
        <v>249722.43999999994</v>
      </c>
    </row>
    <row r="16" spans="1:12" x14ac:dyDescent="0.2">
      <c r="A16" s="1" t="s">
        <v>692</v>
      </c>
      <c r="B16" s="2">
        <v>43020</v>
      </c>
      <c r="C16" s="1" t="s">
        <v>8</v>
      </c>
      <c r="D16" s="1">
        <v>33569</v>
      </c>
      <c r="E16" s="1" t="s">
        <v>4</v>
      </c>
      <c r="F16" s="1" t="s">
        <v>557</v>
      </c>
      <c r="G16" s="1" t="s">
        <v>421</v>
      </c>
      <c r="H16" s="3">
        <v>2065</v>
      </c>
      <c r="I16" s="6">
        <v>8</v>
      </c>
      <c r="L16" s="3">
        <f t="shared" si="0"/>
        <v>251787.43999999994</v>
      </c>
    </row>
    <row r="17" spans="1:12" x14ac:dyDescent="0.2">
      <c r="A17" s="1" t="s">
        <v>693</v>
      </c>
      <c r="B17" s="2">
        <v>43022</v>
      </c>
      <c r="C17" s="1" t="s">
        <v>15</v>
      </c>
      <c r="D17" s="1">
        <v>33600</v>
      </c>
      <c r="E17" s="1" t="s">
        <v>4</v>
      </c>
      <c r="F17" s="1" t="s">
        <v>557</v>
      </c>
      <c r="G17" s="1" t="s">
        <v>33</v>
      </c>
      <c r="H17" s="3">
        <v>1169</v>
      </c>
      <c r="I17" s="6">
        <v>9</v>
      </c>
      <c r="L17" s="3">
        <f t="shared" si="0"/>
        <v>252956.43999999994</v>
      </c>
    </row>
    <row r="18" spans="1:12" x14ac:dyDescent="0.2">
      <c r="A18" s="1" t="s">
        <v>694</v>
      </c>
      <c r="B18" s="2">
        <v>43025</v>
      </c>
      <c r="C18" s="1" t="s">
        <v>560</v>
      </c>
      <c r="D18" s="1">
        <v>33633</v>
      </c>
      <c r="E18" s="1" t="s">
        <v>4</v>
      </c>
      <c r="F18" s="1" t="s">
        <v>554</v>
      </c>
      <c r="G18" s="1" t="s">
        <v>695</v>
      </c>
      <c r="H18" s="3">
        <v>108814.9</v>
      </c>
      <c r="I18" s="6">
        <v>10</v>
      </c>
      <c r="L18" s="3">
        <f t="shared" si="0"/>
        <v>361771.33999999997</v>
      </c>
    </row>
    <row r="19" spans="1:12" x14ac:dyDescent="0.2">
      <c r="A19" s="1" t="s">
        <v>696</v>
      </c>
      <c r="B19" s="2">
        <v>43025</v>
      </c>
      <c r="C19" s="1" t="s">
        <v>560</v>
      </c>
      <c r="D19" s="1">
        <v>33638</v>
      </c>
      <c r="E19" s="1" t="s">
        <v>4</v>
      </c>
      <c r="F19" s="1" t="s">
        <v>554</v>
      </c>
      <c r="G19" s="1" t="s">
        <v>697</v>
      </c>
      <c r="H19" s="3">
        <v>194.49</v>
      </c>
      <c r="I19" s="6">
        <v>11</v>
      </c>
      <c r="L19" s="3">
        <f t="shared" si="0"/>
        <v>361965.82999999996</v>
      </c>
    </row>
    <row r="20" spans="1:12" x14ac:dyDescent="0.2">
      <c r="A20" s="1" t="s">
        <v>698</v>
      </c>
      <c r="B20" s="2">
        <v>43026</v>
      </c>
      <c r="C20" s="1" t="s">
        <v>621</v>
      </c>
      <c r="D20" s="1">
        <v>33654</v>
      </c>
      <c r="E20" s="1" t="s">
        <v>4</v>
      </c>
      <c r="F20" s="1" t="s">
        <v>554</v>
      </c>
      <c r="G20" s="1" t="s">
        <v>699</v>
      </c>
      <c r="H20" s="3">
        <v>99000</v>
      </c>
      <c r="I20" s="6">
        <v>12</v>
      </c>
      <c r="L20" s="3">
        <f t="shared" si="0"/>
        <v>460965.82999999996</v>
      </c>
    </row>
    <row r="21" spans="1:12" x14ac:dyDescent="0.2">
      <c r="A21" s="1" t="s">
        <v>700</v>
      </c>
      <c r="B21" s="2">
        <v>43026</v>
      </c>
      <c r="C21" s="1" t="s">
        <v>701</v>
      </c>
      <c r="D21" s="1">
        <v>1188</v>
      </c>
      <c r="E21" s="1" t="s">
        <v>27</v>
      </c>
      <c r="F21" s="1" t="s">
        <v>28</v>
      </c>
      <c r="G21" s="1" t="s">
        <v>29</v>
      </c>
      <c r="J21" s="3">
        <v>125000</v>
      </c>
      <c r="K21" s="7">
        <v>3</v>
      </c>
      <c r="L21" s="3">
        <f t="shared" si="0"/>
        <v>335965.82999999996</v>
      </c>
    </row>
    <row r="22" spans="1:12" x14ac:dyDescent="0.2">
      <c r="A22" s="1" t="s">
        <v>702</v>
      </c>
      <c r="B22" s="2">
        <v>43027</v>
      </c>
      <c r="C22" s="1" t="s">
        <v>15</v>
      </c>
      <c r="D22" s="1">
        <v>33673</v>
      </c>
      <c r="E22" s="1" t="s">
        <v>4</v>
      </c>
      <c r="F22" s="1" t="s">
        <v>557</v>
      </c>
      <c r="G22" s="1" t="s">
        <v>703</v>
      </c>
      <c r="H22" s="3">
        <v>100000</v>
      </c>
      <c r="I22" s="6">
        <v>13</v>
      </c>
      <c r="L22" s="3">
        <f t="shared" si="0"/>
        <v>435965.82999999996</v>
      </c>
    </row>
    <row r="23" spans="1:12" x14ac:dyDescent="0.2">
      <c r="A23" s="1" t="s">
        <v>704</v>
      </c>
      <c r="B23" s="2">
        <v>43027</v>
      </c>
      <c r="C23" s="1" t="s">
        <v>8</v>
      </c>
      <c r="D23" s="1">
        <v>33675</v>
      </c>
      <c r="E23" s="1" t="s">
        <v>4</v>
      </c>
      <c r="F23" s="1" t="s">
        <v>557</v>
      </c>
      <c r="G23" s="1" t="s">
        <v>690</v>
      </c>
      <c r="H23" s="3">
        <v>160000</v>
      </c>
      <c r="I23" s="6">
        <v>14</v>
      </c>
      <c r="L23" s="3">
        <f t="shared" si="0"/>
        <v>595965.82999999996</v>
      </c>
    </row>
    <row r="24" spans="1:12" x14ac:dyDescent="0.2">
      <c r="A24" s="1" t="s">
        <v>705</v>
      </c>
      <c r="B24" s="2">
        <v>43027</v>
      </c>
      <c r="C24" s="1" t="s">
        <v>706</v>
      </c>
      <c r="D24" s="1">
        <v>1189</v>
      </c>
      <c r="E24" s="1" t="s">
        <v>27</v>
      </c>
      <c r="F24" s="1" t="s">
        <v>28</v>
      </c>
      <c r="G24" s="1" t="s">
        <v>464</v>
      </c>
      <c r="J24" s="3">
        <v>350000</v>
      </c>
      <c r="K24" s="7">
        <v>4</v>
      </c>
      <c r="L24" s="3">
        <f t="shared" si="0"/>
        <v>245965.82999999996</v>
      </c>
    </row>
    <row r="25" spans="1:12" x14ac:dyDescent="0.2">
      <c r="A25" s="1" t="s">
        <v>707</v>
      </c>
      <c r="B25" s="2">
        <v>43031</v>
      </c>
      <c r="C25" s="1" t="s">
        <v>560</v>
      </c>
      <c r="D25" s="1">
        <v>33724</v>
      </c>
      <c r="E25" s="1" t="s">
        <v>4</v>
      </c>
      <c r="F25" s="1" t="s">
        <v>554</v>
      </c>
      <c r="G25" s="1" t="s">
        <v>11</v>
      </c>
      <c r="H25" s="3">
        <v>1169</v>
      </c>
      <c r="I25" s="6">
        <v>15</v>
      </c>
      <c r="L25" s="3">
        <f t="shared" si="0"/>
        <v>247134.82999999996</v>
      </c>
    </row>
    <row r="26" spans="1:12" x14ac:dyDescent="0.2">
      <c r="A26" s="1" t="s">
        <v>708</v>
      </c>
      <c r="B26" s="2">
        <v>43031</v>
      </c>
      <c r="C26" s="1" t="s">
        <v>8</v>
      </c>
      <c r="D26" s="1">
        <v>33735</v>
      </c>
      <c r="E26" s="1" t="s">
        <v>4</v>
      </c>
      <c r="F26" s="1" t="s">
        <v>557</v>
      </c>
      <c r="G26" s="1" t="s">
        <v>311</v>
      </c>
      <c r="H26" s="3">
        <v>332900</v>
      </c>
      <c r="I26" s="6">
        <v>16</v>
      </c>
      <c r="L26" s="3">
        <f t="shared" si="0"/>
        <v>580034.82999999996</v>
      </c>
    </row>
    <row r="27" spans="1:12" x14ac:dyDescent="0.2">
      <c r="A27" s="1" t="s">
        <v>709</v>
      </c>
      <c r="B27" s="2">
        <v>43031</v>
      </c>
      <c r="C27" s="1" t="s">
        <v>710</v>
      </c>
      <c r="D27" s="1">
        <v>1190</v>
      </c>
      <c r="E27" s="1" t="s">
        <v>27</v>
      </c>
      <c r="F27" s="1" t="s">
        <v>28</v>
      </c>
      <c r="G27" s="1" t="s">
        <v>29</v>
      </c>
      <c r="J27" s="3">
        <v>343700</v>
      </c>
      <c r="K27" s="7">
        <v>5</v>
      </c>
      <c r="L27" s="3">
        <f t="shared" si="0"/>
        <v>236334.82999999996</v>
      </c>
    </row>
    <row r="28" spans="1:12" x14ac:dyDescent="0.2">
      <c r="A28" s="1" t="s">
        <v>711</v>
      </c>
      <c r="B28" s="2">
        <v>43034</v>
      </c>
      <c r="C28" s="1" t="s">
        <v>15</v>
      </c>
      <c r="D28" s="1">
        <v>33795</v>
      </c>
      <c r="E28" s="1" t="s">
        <v>4</v>
      </c>
      <c r="F28" s="1" t="s">
        <v>557</v>
      </c>
      <c r="G28" s="1" t="s">
        <v>712</v>
      </c>
      <c r="H28" s="3">
        <v>2042.82</v>
      </c>
      <c r="I28" s="6">
        <v>17</v>
      </c>
      <c r="L28" s="3">
        <f t="shared" si="0"/>
        <v>238377.64999999997</v>
      </c>
    </row>
    <row r="29" spans="1:12" x14ac:dyDescent="0.2">
      <c r="A29" s="1" t="s">
        <v>713</v>
      </c>
      <c r="B29" s="2">
        <v>43034</v>
      </c>
      <c r="C29" s="1" t="s">
        <v>8</v>
      </c>
      <c r="D29" s="1">
        <v>33798</v>
      </c>
      <c r="E29" s="1" t="s">
        <v>4</v>
      </c>
      <c r="F29" s="1" t="s">
        <v>557</v>
      </c>
      <c r="G29" s="1" t="s">
        <v>714</v>
      </c>
      <c r="H29" s="3">
        <v>110000</v>
      </c>
      <c r="I29" s="6">
        <v>18</v>
      </c>
      <c r="L29" s="3">
        <f t="shared" si="0"/>
        <v>348377.64999999997</v>
      </c>
    </row>
    <row r="30" spans="1:12" x14ac:dyDescent="0.2">
      <c r="A30" s="1" t="s">
        <v>715</v>
      </c>
      <c r="B30" s="2">
        <v>43034</v>
      </c>
      <c r="C30" s="1" t="s">
        <v>716</v>
      </c>
      <c r="D30" s="1">
        <v>1191</v>
      </c>
      <c r="E30" s="1" t="s">
        <v>27</v>
      </c>
      <c r="F30" s="1" t="s">
        <v>28</v>
      </c>
      <c r="G30" s="1" t="s">
        <v>29</v>
      </c>
      <c r="J30" s="3">
        <v>110000</v>
      </c>
      <c r="K30" s="7">
        <v>6</v>
      </c>
      <c r="L30" s="3">
        <f t="shared" si="0"/>
        <v>238377.64999999997</v>
      </c>
    </row>
    <row r="31" spans="1:12" x14ac:dyDescent="0.2">
      <c r="A31" s="1" t="s">
        <v>717</v>
      </c>
      <c r="B31" s="2">
        <v>43035</v>
      </c>
      <c r="C31" s="1" t="s">
        <v>15</v>
      </c>
      <c r="D31" s="1">
        <v>33814</v>
      </c>
      <c r="E31" s="1" t="s">
        <v>4</v>
      </c>
      <c r="F31" s="1" t="s">
        <v>557</v>
      </c>
      <c r="G31" s="1" t="s">
        <v>718</v>
      </c>
      <c r="H31" s="3">
        <v>110195</v>
      </c>
      <c r="I31" s="6">
        <v>19</v>
      </c>
      <c r="L31" s="3">
        <f t="shared" si="0"/>
        <v>348572.64999999997</v>
      </c>
    </row>
    <row r="32" spans="1:12" x14ac:dyDescent="0.2">
      <c r="A32" s="1" t="s">
        <v>719</v>
      </c>
      <c r="B32" s="2">
        <v>43036</v>
      </c>
      <c r="C32" s="1" t="s">
        <v>8</v>
      </c>
      <c r="D32" s="1">
        <v>33824</v>
      </c>
      <c r="E32" s="1" t="s">
        <v>4</v>
      </c>
      <c r="F32" s="1" t="s">
        <v>557</v>
      </c>
      <c r="G32" s="1" t="s">
        <v>24</v>
      </c>
      <c r="H32" s="3">
        <v>1995</v>
      </c>
      <c r="I32" s="6">
        <v>20</v>
      </c>
      <c r="L32" s="3">
        <f t="shared" si="0"/>
        <v>350567.64999999997</v>
      </c>
    </row>
    <row r="33" spans="1:12" x14ac:dyDescent="0.2">
      <c r="A33" s="1" t="s">
        <v>720</v>
      </c>
      <c r="B33" s="2">
        <v>43038</v>
      </c>
      <c r="C33" s="1" t="s">
        <v>15</v>
      </c>
      <c r="D33" s="1">
        <v>33837</v>
      </c>
      <c r="E33" s="1" t="s">
        <v>4</v>
      </c>
      <c r="F33" s="1" t="s">
        <v>557</v>
      </c>
      <c r="G33" s="1" t="s">
        <v>721</v>
      </c>
      <c r="H33" s="3">
        <v>495000</v>
      </c>
      <c r="I33" s="6">
        <v>21</v>
      </c>
      <c r="L33" s="3">
        <f t="shared" si="0"/>
        <v>845567.64999999991</v>
      </c>
    </row>
    <row r="34" spans="1:12" x14ac:dyDescent="0.2">
      <c r="A34" s="1" t="s">
        <v>722</v>
      </c>
      <c r="B34" s="2">
        <v>43038</v>
      </c>
      <c r="C34" s="1" t="s">
        <v>723</v>
      </c>
      <c r="D34" s="1">
        <v>33851</v>
      </c>
      <c r="E34" s="1" t="s">
        <v>137</v>
      </c>
      <c r="F34" s="1" t="s">
        <v>554</v>
      </c>
      <c r="G34" s="1" t="s">
        <v>724</v>
      </c>
      <c r="H34" s="3">
        <v>2936</v>
      </c>
      <c r="I34" s="6">
        <v>22</v>
      </c>
      <c r="L34" s="3">
        <f t="shared" si="0"/>
        <v>848503.64999999991</v>
      </c>
    </row>
    <row r="35" spans="1:12" x14ac:dyDescent="0.2">
      <c r="A35" s="1" t="s">
        <v>725</v>
      </c>
      <c r="B35" s="2">
        <v>43038</v>
      </c>
      <c r="C35" s="1" t="s">
        <v>726</v>
      </c>
      <c r="D35" s="1">
        <v>1192</v>
      </c>
      <c r="E35" s="1" t="s">
        <v>27</v>
      </c>
      <c r="F35" s="1" t="s">
        <v>28</v>
      </c>
      <c r="G35" s="1" t="s">
        <v>29</v>
      </c>
      <c r="J35" s="3">
        <v>610000</v>
      </c>
      <c r="K35" s="7" t="s">
        <v>95</v>
      </c>
      <c r="L35" s="3">
        <f t="shared" si="0"/>
        <v>238503.64999999991</v>
      </c>
    </row>
    <row r="36" spans="1:12" x14ac:dyDescent="0.2">
      <c r="A36" s="1" t="s">
        <v>727</v>
      </c>
      <c r="B36" s="2">
        <v>43038</v>
      </c>
      <c r="C36" s="1" t="s">
        <v>728</v>
      </c>
      <c r="D36" s="1">
        <v>1193</v>
      </c>
      <c r="E36" s="1" t="s">
        <v>27</v>
      </c>
      <c r="F36" s="1" t="s">
        <v>28</v>
      </c>
      <c r="G36" s="1" t="s">
        <v>29</v>
      </c>
      <c r="J36" s="3">
        <v>610000</v>
      </c>
      <c r="K36" s="7">
        <v>7</v>
      </c>
      <c r="L36" s="3">
        <f t="shared" si="0"/>
        <v>-371496.35000000009</v>
      </c>
    </row>
    <row r="37" spans="1:12" x14ac:dyDescent="0.2">
      <c r="A37" s="1" t="s">
        <v>729</v>
      </c>
      <c r="B37" s="2">
        <v>43038</v>
      </c>
      <c r="C37" s="1" t="s">
        <v>726</v>
      </c>
      <c r="D37" s="1">
        <v>1192</v>
      </c>
      <c r="E37" s="1" t="s">
        <v>27</v>
      </c>
      <c r="F37" s="1" t="s">
        <v>28</v>
      </c>
      <c r="G37" s="1" t="s">
        <v>77</v>
      </c>
      <c r="H37" s="3">
        <v>610000</v>
      </c>
      <c r="I37" s="6" t="s">
        <v>95</v>
      </c>
      <c r="L37" s="3">
        <f t="shared" si="0"/>
        <v>238503.64999999991</v>
      </c>
    </row>
    <row r="38" spans="1:12" x14ac:dyDescent="0.2">
      <c r="A38" s="1" t="s">
        <v>730</v>
      </c>
      <c r="B38" s="2">
        <v>43039</v>
      </c>
      <c r="C38" s="1" t="s">
        <v>621</v>
      </c>
      <c r="D38" s="1">
        <v>33860</v>
      </c>
      <c r="E38" s="1" t="s">
        <v>4</v>
      </c>
      <c r="F38" s="1" t="s">
        <v>554</v>
      </c>
      <c r="G38" s="1" t="s">
        <v>731</v>
      </c>
      <c r="H38" s="3">
        <v>235000</v>
      </c>
      <c r="I38" s="6">
        <v>23</v>
      </c>
      <c r="L38" s="3">
        <f t="shared" si="0"/>
        <v>473503.64999999991</v>
      </c>
    </row>
    <row r="39" spans="1:12" x14ac:dyDescent="0.2">
      <c r="A39" s="1" t="s">
        <v>732</v>
      </c>
      <c r="B39" s="2">
        <v>43039</v>
      </c>
      <c r="C39" s="1" t="s">
        <v>15</v>
      </c>
      <c r="D39" s="1">
        <v>33877</v>
      </c>
      <c r="E39" s="1" t="s">
        <v>4</v>
      </c>
      <c r="F39" s="1" t="s">
        <v>557</v>
      </c>
      <c r="G39" s="1" t="s">
        <v>714</v>
      </c>
      <c r="H39" s="3">
        <v>22113</v>
      </c>
      <c r="I39" s="6">
        <v>24</v>
      </c>
      <c r="L39" s="3">
        <f t="shared" si="0"/>
        <v>495616.64999999991</v>
      </c>
    </row>
    <row r="40" spans="1:12" x14ac:dyDescent="0.2">
      <c r="A40" s="1" t="s">
        <v>733</v>
      </c>
      <c r="B40" s="2">
        <v>43039</v>
      </c>
      <c r="C40" s="1" t="s">
        <v>4</v>
      </c>
      <c r="D40" s="1">
        <v>34964</v>
      </c>
      <c r="E40" s="1" t="s">
        <v>88</v>
      </c>
      <c r="F40" s="1" t="s">
        <v>28</v>
      </c>
      <c r="G40" s="1" t="s">
        <v>734</v>
      </c>
      <c r="J40" s="3">
        <v>390.92</v>
      </c>
      <c r="K40" s="7">
        <v>8</v>
      </c>
      <c r="L40" s="3">
        <f t="shared" si="0"/>
        <v>495225.72999999992</v>
      </c>
    </row>
    <row r="41" spans="1:12" x14ac:dyDescent="0.2">
      <c r="A41" s="1" t="s">
        <v>733</v>
      </c>
      <c r="B41" s="2">
        <v>43039</v>
      </c>
      <c r="C41" s="1" t="s">
        <v>4</v>
      </c>
      <c r="D41" s="1">
        <v>34964</v>
      </c>
      <c r="E41" s="1" t="s">
        <v>88</v>
      </c>
      <c r="F41" s="1" t="s">
        <v>28</v>
      </c>
      <c r="G41" s="1" t="s">
        <v>734</v>
      </c>
      <c r="H41" s="3">
        <v>28.16</v>
      </c>
      <c r="I41" s="6">
        <v>25</v>
      </c>
      <c r="L41" s="3">
        <f t="shared" si="0"/>
        <v>495253.8899999999</v>
      </c>
    </row>
    <row r="42" spans="1:12" x14ac:dyDescent="0.2">
      <c r="A42" s="1" t="s">
        <v>733</v>
      </c>
      <c r="B42" s="2">
        <v>43039</v>
      </c>
      <c r="C42" s="1" t="s">
        <v>4</v>
      </c>
      <c r="D42" s="1">
        <v>34964</v>
      </c>
      <c r="E42" s="1" t="s">
        <v>88</v>
      </c>
      <c r="F42" s="1" t="s">
        <v>28</v>
      </c>
      <c r="G42" s="1" t="s">
        <v>734</v>
      </c>
      <c r="J42" s="3">
        <v>28.16</v>
      </c>
      <c r="K42" s="7">
        <v>9</v>
      </c>
      <c r="L42" s="3">
        <f t="shared" si="0"/>
        <v>495225.72999999992</v>
      </c>
    </row>
    <row r="43" spans="1:12" x14ac:dyDescent="0.2">
      <c r="A43" s="1" t="s">
        <v>735</v>
      </c>
      <c r="B43" s="2">
        <v>43039</v>
      </c>
      <c r="C43" s="1" t="s">
        <v>736</v>
      </c>
      <c r="D43" s="1">
        <v>1194</v>
      </c>
      <c r="E43" s="1" t="s">
        <v>27</v>
      </c>
      <c r="F43" s="1" t="s">
        <v>28</v>
      </c>
      <c r="G43" s="1" t="s">
        <v>737</v>
      </c>
      <c r="J43" s="3">
        <v>230000</v>
      </c>
      <c r="K43" s="7">
        <v>10</v>
      </c>
      <c r="L43" s="3">
        <f t="shared" si="0"/>
        <v>265225.72999999992</v>
      </c>
    </row>
    <row r="44" spans="1:12" x14ac:dyDescent="0.2">
      <c r="J44" s="3">
        <v>234300</v>
      </c>
      <c r="L44" s="3">
        <f t="shared" si="0"/>
        <v>30925.729999999923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"/>
  <sheetViews>
    <sheetView workbookViewId="0">
      <selection activeCell="L4" sqref="L4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1" bestFit="1" customWidth="1"/>
    <col min="5" max="5" width="19.140625" style="1" bestFit="1" customWidth="1"/>
    <col min="6" max="6" width="8.140625" style="1" bestFit="1" customWidth="1"/>
    <col min="7" max="7" width="32.85546875" style="1" bestFit="1" customWidth="1"/>
    <col min="8" max="8" width="11.140625" style="3" bestFit="1" customWidth="1"/>
    <col min="9" max="9" width="2.7109375" style="6" bestFit="1" customWidth="1"/>
    <col min="10" max="10" width="11.140625" style="3" bestFit="1" customWidth="1"/>
    <col min="11" max="11" width="2.7109375" style="7" bestFit="1" customWidth="1"/>
    <col min="12" max="12" width="11.14062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30925.729999999923</v>
      </c>
    </row>
    <row r="5" spans="1:12" x14ac:dyDescent="0.2">
      <c r="A5" s="1" t="s">
        <v>738</v>
      </c>
      <c r="B5" s="2">
        <v>43040</v>
      </c>
      <c r="C5" s="1" t="s">
        <v>560</v>
      </c>
      <c r="D5" s="1">
        <v>33898</v>
      </c>
      <c r="E5" s="1" t="s">
        <v>4</v>
      </c>
      <c r="F5" s="1" t="s">
        <v>554</v>
      </c>
      <c r="G5" s="1" t="s">
        <v>739</v>
      </c>
      <c r="H5" s="3">
        <v>149402.70000000001</v>
      </c>
      <c r="I5" s="6">
        <v>1</v>
      </c>
      <c r="L5" s="3">
        <f>+L4+H5-J5</f>
        <v>180328.42999999993</v>
      </c>
    </row>
    <row r="6" spans="1:12" x14ac:dyDescent="0.2">
      <c r="A6" s="1" t="s">
        <v>329</v>
      </c>
      <c r="B6" s="2">
        <v>43040</v>
      </c>
      <c r="C6" s="1" t="s">
        <v>740</v>
      </c>
      <c r="D6" s="1">
        <v>1195</v>
      </c>
      <c r="E6" s="1" t="s">
        <v>27</v>
      </c>
      <c r="F6" s="1" t="s">
        <v>28</v>
      </c>
      <c r="G6" s="1" t="s">
        <v>29</v>
      </c>
      <c r="J6" s="3">
        <v>29000</v>
      </c>
      <c r="K6" s="7" t="s">
        <v>95</v>
      </c>
      <c r="L6" s="3">
        <f t="shared" ref="L6:L47" si="0">+L5+H6-J6</f>
        <v>151328.42999999993</v>
      </c>
    </row>
    <row r="7" spans="1:12" x14ac:dyDescent="0.2">
      <c r="A7" s="1" t="s">
        <v>509</v>
      </c>
      <c r="B7" s="2">
        <v>43040</v>
      </c>
      <c r="C7" s="1" t="s">
        <v>740</v>
      </c>
      <c r="D7" s="1">
        <v>1195</v>
      </c>
      <c r="E7" s="1" t="s">
        <v>27</v>
      </c>
      <c r="F7" s="1" t="s">
        <v>28</v>
      </c>
      <c r="G7" s="1" t="s">
        <v>77</v>
      </c>
      <c r="H7" s="3">
        <v>29000</v>
      </c>
      <c r="I7" s="6" t="s">
        <v>95</v>
      </c>
      <c r="L7" s="3">
        <f t="shared" si="0"/>
        <v>180328.42999999993</v>
      </c>
    </row>
    <row r="8" spans="1:12" x14ac:dyDescent="0.2">
      <c r="A8" s="1" t="s">
        <v>510</v>
      </c>
      <c r="B8" s="2">
        <v>43040</v>
      </c>
      <c r="C8" s="1" t="s">
        <v>741</v>
      </c>
      <c r="D8" s="1">
        <v>1196</v>
      </c>
      <c r="E8" s="1" t="s">
        <v>27</v>
      </c>
      <c r="F8" s="1" t="s">
        <v>28</v>
      </c>
      <c r="G8" s="1" t="s">
        <v>29</v>
      </c>
      <c r="J8" s="3">
        <v>29000</v>
      </c>
      <c r="K8" s="7">
        <v>1</v>
      </c>
      <c r="L8" s="3">
        <f t="shared" si="0"/>
        <v>151328.42999999993</v>
      </c>
    </row>
    <row r="9" spans="1:12" x14ac:dyDescent="0.2">
      <c r="A9" s="1" t="s">
        <v>742</v>
      </c>
      <c r="B9" s="2">
        <v>43041</v>
      </c>
      <c r="C9" s="1" t="s">
        <v>8</v>
      </c>
      <c r="D9" s="1">
        <v>33906</v>
      </c>
      <c r="E9" s="1" t="s">
        <v>4</v>
      </c>
      <c r="F9" s="1" t="s">
        <v>557</v>
      </c>
      <c r="G9" s="1" t="s">
        <v>527</v>
      </c>
      <c r="H9" s="3">
        <v>1169</v>
      </c>
      <c r="I9" s="6">
        <v>2</v>
      </c>
      <c r="L9" s="3">
        <f t="shared" si="0"/>
        <v>152497.42999999993</v>
      </c>
    </row>
    <row r="10" spans="1:12" x14ac:dyDescent="0.2">
      <c r="A10" s="1" t="s">
        <v>743</v>
      </c>
      <c r="B10" s="2">
        <v>43042</v>
      </c>
      <c r="C10" s="1" t="s">
        <v>8</v>
      </c>
      <c r="D10" s="1">
        <v>33913</v>
      </c>
      <c r="E10" s="1" t="s">
        <v>4</v>
      </c>
      <c r="F10" s="1" t="s">
        <v>557</v>
      </c>
      <c r="G10" s="1" t="s">
        <v>739</v>
      </c>
      <c r="H10" s="3">
        <v>29000</v>
      </c>
      <c r="I10" s="6">
        <v>3</v>
      </c>
      <c r="L10" s="3">
        <f t="shared" si="0"/>
        <v>181497.42999999993</v>
      </c>
    </row>
    <row r="11" spans="1:12" x14ac:dyDescent="0.2">
      <c r="A11" s="1" t="s">
        <v>744</v>
      </c>
      <c r="B11" s="2">
        <v>43042</v>
      </c>
      <c r="C11" s="1" t="s">
        <v>745</v>
      </c>
      <c r="D11" s="1">
        <v>1197</v>
      </c>
      <c r="E11" s="1" t="s">
        <v>27</v>
      </c>
      <c r="F11" s="1" t="s">
        <v>28</v>
      </c>
      <c r="G11" s="1" t="s">
        <v>737</v>
      </c>
      <c r="J11" s="3">
        <v>150000</v>
      </c>
      <c r="K11" s="7">
        <v>2</v>
      </c>
      <c r="L11" s="3">
        <f t="shared" si="0"/>
        <v>31497.429999999935</v>
      </c>
    </row>
    <row r="12" spans="1:12" x14ac:dyDescent="0.2">
      <c r="A12" s="1" t="s">
        <v>746</v>
      </c>
      <c r="B12" s="2">
        <v>43047</v>
      </c>
      <c r="C12" s="1" t="s">
        <v>632</v>
      </c>
      <c r="D12" s="1">
        <v>33967</v>
      </c>
      <c r="E12" s="1" t="s">
        <v>4</v>
      </c>
      <c r="F12" s="1" t="s">
        <v>554</v>
      </c>
      <c r="G12" s="1" t="s">
        <v>747</v>
      </c>
      <c r="H12" s="3">
        <v>5214.3599999999997</v>
      </c>
      <c r="I12" s="6">
        <v>4</v>
      </c>
      <c r="L12" s="3">
        <f t="shared" si="0"/>
        <v>36711.789999999935</v>
      </c>
    </row>
    <row r="13" spans="1:12" x14ac:dyDescent="0.2">
      <c r="A13" s="1" t="s">
        <v>748</v>
      </c>
      <c r="B13" s="2">
        <v>43049</v>
      </c>
      <c r="C13" s="1" t="s">
        <v>621</v>
      </c>
      <c r="D13" s="1">
        <v>34003</v>
      </c>
      <c r="E13" s="1" t="s">
        <v>4</v>
      </c>
      <c r="F13" s="1" t="s">
        <v>554</v>
      </c>
      <c r="G13" s="1" t="s">
        <v>648</v>
      </c>
      <c r="H13" s="3">
        <v>2828.42</v>
      </c>
      <c r="I13" s="6">
        <v>5</v>
      </c>
      <c r="L13" s="3">
        <f t="shared" si="0"/>
        <v>39540.209999999934</v>
      </c>
    </row>
    <row r="14" spans="1:12" x14ac:dyDescent="0.2">
      <c r="A14" s="1" t="s">
        <v>749</v>
      </c>
      <c r="B14" s="2">
        <v>43049</v>
      </c>
      <c r="C14" s="1" t="s">
        <v>8</v>
      </c>
      <c r="D14" s="1">
        <v>34020</v>
      </c>
      <c r="E14" s="1" t="s">
        <v>4</v>
      </c>
      <c r="F14" s="1" t="s">
        <v>557</v>
      </c>
      <c r="G14" s="1" t="s">
        <v>24</v>
      </c>
      <c r="H14" s="3">
        <v>1099</v>
      </c>
      <c r="I14" s="6">
        <v>6</v>
      </c>
      <c r="L14" s="3">
        <f t="shared" si="0"/>
        <v>40639.209999999934</v>
      </c>
    </row>
    <row r="15" spans="1:12" x14ac:dyDescent="0.2">
      <c r="A15" s="1" t="s">
        <v>750</v>
      </c>
      <c r="B15" s="2">
        <v>43049</v>
      </c>
      <c r="C15" s="1" t="s">
        <v>8</v>
      </c>
      <c r="D15" s="1">
        <v>34021</v>
      </c>
      <c r="E15" s="1" t="s">
        <v>4</v>
      </c>
      <c r="F15" s="1" t="s">
        <v>557</v>
      </c>
      <c r="G15" s="1" t="s">
        <v>617</v>
      </c>
      <c r="H15" s="3">
        <v>5116</v>
      </c>
      <c r="I15" s="6">
        <v>7</v>
      </c>
      <c r="L15" s="3">
        <f t="shared" si="0"/>
        <v>45755.209999999934</v>
      </c>
    </row>
    <row r="16" spans="1:12" x14ac:dyDescent="0.2">
      <c r="A16" s="1" t="s">
        <v>751</v>
      </c>
      <c r="B16" s="2">
        <v>43050</v>
      </c>
      <c r="C16" s="1" t="s">
        <v>560</v>
      </c>
      <c r="D16" s="1">
        <v>34035</v>
      </c>
      <c r="E16" s="1" t="s">
        <v>4</v>
      </c>
      <c r="F16" s="1" t="s">
        <v>554</v>
      </c>
      <c r="G16" s="1" t="s">
        <v>752</v>
      </c>
      <c r="H16" s="3">
        <v>1099.01</v>
      </c>
      <c r="I16" s="6">
        <v>8</v>
      </c>
      <c r="L16" s="3">
        <f t="shared" si="0"/>
        <v>46854.219999999936</v>
      </c>
    </row>
    <row r="17" spans="1:17" x14ac:dyDescent="0.2">
      <c r="A17" s="1" t="s">
        <v>753</v>
      </c>
      <c r="B17" s="2">
        <v>43050</v>
      </c>
      <c r="C17" s="1" t="s">
        <v>560</v>
      </c>
      <c r="D17" s="1">
        <v>34040</v>
      </c>
      <c r="E17" s="1" t="s">
        <v>4</v>
      </c>
      <c r="F17" s="1" t="s">
        <v>554</v>
      </c>
      <c r="G17" s="1" t="s">
        <v>754</v>
      </c>
      <c r="H17" s="3">
        <v>319.36</v>
      </c>
      <c r="I17" s="6">
        <v>9</v>
      </c>
      <c r="L17" s="3">
        <f t="shared" si="0"/>
        <v>47173.579999999936</v>
      </c>
    </row>
    <row r="18" spans="1:17" x14ac:dyDescent="0.2">
      <c r="A18" s="1" t="s">
        <v>755</v>
      </c>
      <c r="B18" s="2">
        <v>43052</v>
      </c>
      <c r="C18" s="1" t="s">
        <v>8</v>
      </c>
      <c r="D18" s="1">
        <v>34046</v>
      </c>
      <c r="E18" s="1" t="s">
        <v>4</v>
      </c>
      <c r="F18" s="1" t="s">
        <v>557</v>
      </c>
      <c r="G18" s="1" t="s">
        <v>756</v>
      </c>
      <c r="H18" s="3">
        <v>20000</v>
      </c>
      <c r="I18" s="6">
        <v>10</v>
      </c>
      <c r="L18" s="3">
        <f t="shared" si="0"/>
        <v>67173.579999999929</v>
      </c>
    </row>
    <row r="19" spans="1:17" x14ac:dyDescent="0.2">
      <c r="A19" s="1" t="s">
        <v>757</v>
      </c>
      <c r="B19" s="2">
        <v>43053</v>
      </c>
      <c r="C19" s="1" t="s">
        <v>8</v>
      </c>
      <c r="D19" s="1">
        <v>34060</v>
      </c>
      <c r="E19" s="1" t="s">
        <v>4</v>
      </c>
      <c r="F19" s="1" t="s">
        <v>557</v>
      </c>
      <c r="G19" s="1" t="s">
        <v>756</v>
      </c>
      <c r="H19" s="3">
        <v>161000</v>
      </c>
      <c r="I19" s="6">
        <v>11</v>
      </c>
      <c r="L19" s="3">
        <f t="shared" si="0"/>
        <v>228173.57999999993</v>
      </c>
    </row>
    <row r="20" spans="1:17" x14ac:dyDescent="0.2">
      <c r="A20" s="1" t="s">
        <v>758</v>
      </c>
      <c r="B20" s="2">
        <v>43053</v>
      </c>
      <c r="C20" s="1" t="s">
        <v>8</v>
      </c>
      <c r="D20" s="1">
        <v>34063</v>
      </c>
      <c r="E20" s="1" t="s">
        <v>4</v>
      </c>
      <c r="F20" s="1" t="s">
        <v>557</v>
      </c>
      <c r="G20" s="1" t="s">
        <v>759</v>
      </c>
      <c r="H20" s="3">
        <v>5000</v>
      </c>
      <c r="I20" s="6">
        <v>12</v>
      </c>
      <c r="L20" s="3">
        <f t="shared" si="0"/>
        <v>233173.57999999993</v>
      </c>
    </row>
    <row r="21" spans="1:17" x14ac:dyDescent="0.2">
      <c r="A21" s="1" t="s">
        <v>760</v>
      </c>
      <c r="B21" s="2">
        <v>43053</v>
      </c>
      <c r="C21" s="1" t="s">
        <v>761</v>
      </c>
      <c r="D21" s="1">
        <v>1198</v>
      </c>
      <c r="E21" s="1" t="s">
        <v>27</v>
      </c>
      <c r="F21" s="1" t="s">
        <v>28</v>
      </c>
      <c r="G21" s="1" t="s">
        <v>762</v>
      </c>
      <c r="J21" s="3">
        <v>231000</v>
      </c>
      <c r="K21" s="7">
        <v>3</v>
      </c>
      <c r="L21" s="3">
        <f t="shared" si="0"/>
        <v>2173.579999999929</v>
      </c>
    </row>
    <row r="22" spans="1:17" x14ac:dyDescent="0.2">
      <c r="A22" s="1" t="s">
        <v>763</v>
      </c>
      <c r="B22" s="2">
        <v>43054</v>
      </c>
      <c r="C22" s="1" t="s">
        <v>8</v>
      </c>
      <c r="D22" s="1">
        <v>34081</v>
      </c>
      <c r="E22" s="1" t="s">
        <v>4</v>
      </c>
      <c r="F22" s="1" t="s">
        <v>557</v>
      </c>
      <c r="G22" s="1" t="s">
        <v>764</v>
      </c>
      <c r="H22" s="3">
        <v>1649</v>
      </c>
      <c r="I22" s="6">
        <v>13</v>
      </c>
      <c r="L22" s="3">
        <f t="shared" si="0"/>
        <v>3822.579999999929</v>
      </c>
    </row>
    <row r="23" spans="1:17" x14ac:dyDescent="0.2">
      <c r="A23" s="1" t="s">
        <v>765</v>
      </c>
      <c r="B23" s="2">
        <v>43056</v>
      </c>
      <c r="C23" s="1" t="s">
        <v>8</v>
      </c>
      <c r="D23" s="1">
        <v>34113</v>
      </c>
      <c r="E23" s="1" t="s">
        <v>4</v>
      </c>
      <c r="F23" s="1" t="s">
        <v>557</v>
      </c>
      <c r="G23" s="1" t="s">
        <v>759</v>
      </c>
      <c r="H23" s="3">
        <v>390000</v>
      </c>
      <c r="I23" s="6">
        <v>14</v>
      </c>
      <c r="L23" s="3">
        <f t="shared" si="0"/>
        <v>393822.57999999996</v>
      </c>
    </row>
    <row r="24" spans="1:17" x14ac:dyDescent="0.2">
      <c r="A24" s="1" t="s">
        <v>766</v>
      </c>
      <c r="B24" s="2">
        <v>43060</v>
      </c>
      <c r="C24" s="1" t="s">
        <v>767</v>
      </c>
      <c r="D24" s="1">
        <v>1199</v>
      </c>
      <c r="E24" s="1" t="s">
        <v>27</v>
      </c>
      <c r="F24" s="1" t="s">
        <v>28</v>
      </c>
      <c r="G24" s="1" t="s">
        <v>464</v>
      </c>
      <c r="J24" s="3">
        <v>390000</v>
      </c>
      <c r="K24" s="7">
        <v>4</v>
      </c>
      <c r="L24" s="3">
        <f t="shared" si="0"/>
        <v>3822.5799999999581</v>
      </c>
    </row>
    <row r="25" spans="1:17" x14ac:dyDescent="0.2">
      <c r="A25" s="1" t="s">
        <v>768</v>
      </c>
      <c r="B25" s="2">
        <v>43061</v>
      </c>
      <c r="C25" s="1" t="s">
        <v>621</v>
      </c>
      <c r="D25" s="1">
        <v>34160</v>
      </c>
      <c r="E25" s="1" t="s">
        <v>4</v>
      </c>
      <c r="F25" s="1" t="s">
        <v>554</v>
      </c>
      <c r="G25" s="1" t="s">
        <v>769</v>
      </c>
      <c r="H25" s="3">
        <v>10500</v>
      </c>
      <c r="I25" s="6">
        <v>15</v>
      </c>
      <c r="L25" s="3">
        <f t="shared" si="0"/>
        <v>14322.579999999958</v>
      </c>
    </row>
    <row r="26" spans="1:17" x14ac:dyDescent="0.2">
      <c r="A26" s="1" t="s">
        <v>770</v>
      </c>
      <c r="B26" s="2">
        <v>43061</v>
      </c>
      <c r="C26" s="1" t="s">
        <v>621</v>
      </c>
      <c r="D26" s="1">
        <v>34161</v>
      </c>
      <c r="E26" s="1" t="s">
        <v>4</v>
      </c>
      <c r="F26" s="1" t="s">
        <v>554</v>
      </c>
      <c r="G26" s="1" t="s">
        <v>769</v>
      </c>
      <c r="H26" s="3">
        <v>190000</v>
      </c>
      <c r="I26" s="6">
        <v>16</v>
      </c>
      <c r="L26" s="3">
        <f t="shared" si="0"/>
        <v>204322.57999999996</v>
      </c>
    </row>
    <row r="27" spans="1:17" x14ac:dyDescent="0.2">
      <c r="A27" s="1" t="s">
        <v>198</v>
      </c>
      <c r="B27" s="2">
        <v>43061</v>
      </c>
      <c r="C27" s="1" t="s">
        <v>771</v>
      </c>
      <c r="D27" s="1">
        <v>1200</v>
      </c>
      <c r="E27" s="1" t="s">
        <v>27</v>
      </c>
      <c r="F27" s="1" t="s">
        <v>28</v>
      </c>
      <c r="G27" s="1" t="s">
        <v>464</v>
      </c>
      <c r="J27" s="3">
        <v>100000</v>
      </c>
      <c r="K27" s="7">
        <v>5</v>
      </c>
      <c r="L27" s="3">
        <f t="shared" si="0"/>
        <v>104322.57999999996</v>
      </c>
    </row>
    <row r="28" spans="1:17" x14ac:dyDescent="0.2">
      <c r="A28" s="1" t="s">
        <v>772</v>
      </c>
      <c r="B28" s="2">
        <v>43062</v>
      </c>
      <c r="C28" s="1" t="s">
        <v>773</v>
      </c>
      <c r="D28" s="1">
        <v>1201</v>
      </c>
      <c r="E28" s="1" t="s">
        <v>27</v>
      </c>
      <c r="F28" s="1" t="s">
        <v>28</v>
      </c>
      <c r="G28" s="1" t="s">
        <v>29</v>
      </c>
      <c r="J28" s="3">
        <v>200000</v>
      </c>
      <c r="K28" s="7">
        <v>6</v>
      </c>
      <c r="L28" s="3">
        <f t="shared" si="0"/>
        <v>-95677.420000000042</v>
      </c>
    </row>
    <row r="29" spans="1:17" x14ac:dyDescent="0.2">
      <c r="A29" s="1" t="s">
        <v>774</v>
      </c>
      <c r="B29" s="2">
        <v>43064</v>
      </c>
      <c r="C29" s="1" t="s">
        <v>8</v>
      </c>
      <c r="D29" s="1">
        <v>34223</v>
      </c>
      <c r="E29" s="1" t="s">
        <v>4</v>
      </c>
      <c r="F29" s="1" t="s">
        <v>557</v>
      </c>
      <c r="G29" s="1" t="s">
        <v>775</v>
      </c>
      <c r="H29" s="3">
        <v>3169</v>
      </c>
      <c r="I29" s="6">
        <v>17</v>
      </c>
      <c r="L29" s="3">
        <f t="shared" si="0"/>
        <v>-92508.420000000042</v>
      </c>
    </row>
    <row r="30" spans="1:17" x14ac:dyDescent="0.2">
      <c r="A30" s="1" t="s">
        <v>776</v>
      </c>
      <c r="B30" s="2">
        <v>43067</v>
      </c>
      <c r="C30" s="1" t="s">
        <v>8</v>
      </c>
      <c r="D30" s="1">
        <v>34247</v>
      </c>
      <c r="E30" s="1" t="s">
        <v>4</v>
      </c>
      <c r="F30" s="1" t="s">
        <v>557</v>
      </c>
      <c r="G30" s="1" t="s">
        <v>777</v>
      </c>
      <c r="H30" s="3">
        <v>5711</v>
      </c>
      <c r="I30" s="6">
        <v>18</v>
      </c>
      <c r="L30" s="3">
        <f t="shared" si="0"/>
        <v>-86797.420000000042</v>
      </c>
    </row>
    <row r="31" spans="1:17" x14ac:dyDescent="0.2">
      <c r="A31" s="1" t="s">
        <v>778</v>
      </c>
      <c r="B31" s="2">
        <v>43067</v>
      </c>
      <c r="C31" s="1" t="s">
        <v>560</v>
      </c>
      <c r="D31" s="1">
        <v>34254</v>
      </c>
      <c r="E31" s="1" t="s">
        <v>4</v>
      </c>
      <c r="F31" s="1" t="s">
        <v>554</v>
      </c>
      <c r="G31" s="1" t="s">
        <v>779</v>
      </c>
      <c r="H31" s="3">
        <v>9919.82</v>
      </c>
      <c r="I31" s="6">
        <v>19</v>
      </c>
      <c r="L31" s="3">
        <f t="shared" si="0"/>
        <v>-76877.600000000035</v>
      </c>
    </row>
    <row r="32" spans="1:17" x14ac:dyDescent="0.2">
      <c r="A32" s="1" t="s">
        <v>780</v>
      </c>
      <c r="B32" s="2">
        <v>43067</v>
      </c>
      <c r="C32" s="1" t="s">
        <v>781</v>
      </c>
      <c r="D32" s="1">
        <v>34256</v>
      </c>
      <c r="E32" s="1" t="s">
        <v>4</v>
      </c>
      <c r="F32" s="1" t="s">
        <v>554</v>
      </c>
      <c r="G32" s="1" t="s">
        <v>782</v>
      </c>
      <c r="H32" s="3">
        <v>351600</v>
      </c>
      <c r="I32" s="6">
        <v>20</v>
      </c>
      <c r="L32" s="3">
        <f t="shared" si="0"/>
        <v>274722.39999999997</v>
      </c>
      <c r="Q32" s="1" t="s">
        <v>802</v>
      </c>
    </row>
    <row r="33" spans="1:12" x14ac:dyDescent="0.2">
      <c r="A33" s="1" t="s">
        <v>783</v>
      </c>
      <c r="B33" s="2">
        <v>43067</v>
      </c>
      <c r="C33" s="1" t="s">
        <v>621</v>
      </c>
      <c r="D33" s="1">
        <v>34257</v>
      </c>
      <c r="E33" s="1" t="s">
        <v>4</v>
      </c>
      <c r="F33" s="1" t="s">
        <v>554</v>
      </c>
      <c r="G33" s="1" t="s">
        <v>784</v>
      </c>
      <c r="H33" s="3">
        <v>100000</v>
      </c>
      <c r="I33" s="6">
        <v>21</v>
      </c>
      <c r="L33" s="3">
        <f t="shared" si="0"/>
        <v>374722.39999999997</v>
      </c>
    </row>
    <row r="34" spans="1:12" x14ac:dyDescent="0.2">
      <c r="A34" s="1" t="s">
        <v>785</v>
      </c>
      <c r="B34" s="2">
        <v>43067</v>
      </c>
      <c r="C34" s="1" t="s">
        <v>621</v>
      </c>
      <c r="D34" s="1">
        <v>34258</v>
      </c>
      <c r="E34" s="1" t="s">
        <v>4</v>
      </c>
      <c r="F34" s="1" t="s">
        <v>554</v>
      </c>
      <c r="G34" s="1" t="s">
        <v>784</v>
      </c>
      <c r="H34" s="3">
        <v>40000</v>
      </c>
      <c r="I34" s="6">
        <v>22</v>
      </c>
      <c r="L34" s="3">
        <f t="shared" si="0"/>
        <v>414722.39999999997</v>
      </c>
    </row>
    <row r="35" spans="1:12" x14ac:dyDescent="0.2">
      <c r="A35" s="1" t="s">
        <v>786</v>
      </c>
      <c r="B35" s="2">
        <v>43067</v>
      </c>
      <c r="C35" s="1" t="s">
        <v>621</v>
      </c>
      <c r="D35" s="1">
        <v>34259</v>
      </c>
      <c r="E35" s="1" t="s">
        <v>4</v>
      </c>
      <c r="F35" s="1" t="s">
        <v>554</v>
      </c>
      <c r="G35" s="1" t="s">
        <v>83</v>
      </c>
      <c r="H35" s="3">
        <v>75000</v>
      </c>
      <c r="I35" s="6">
        <v>23</v>
      </c>
      <c r="L35" s="3">
        <f t="shared" si="0"/>
        <v>489722.39999999997</v>
      </c>
    </row>
    <row r="36" spans="1:12" x14ac:dyDescent="0.2">
      <c r="A36" s="1" t="s">
        <v>787</v>
      </c>
      <c r="B36" s="2">
        <v>43067</v>
      </c>
      <c r="C36" s="1" t="s">
        <v>560</v>
      </c>
      <c r="D36" s="1">
        <v>34260</v>
      </c>
      <c r="E36" s="1" t="s">
        <v>4</v>
      </c>
      <c r="F36" s="1" t="s">
        <v>554</v>
      </c>
      <c r="G36" s="1" t="s">
        <v>83</v>
      </c>
      <c r="H36" s="3">
        <v>74399</v>
      </c>
      <c r="I36" s="6">
        <v>24</v>
      </c>
      <c r="L36" s="3">
        <f t="shared" si="0"/>
        <v>564121.39999999991</v>
      </c>
    </row>
    <row r="37" spans="1:12" x14ac:dyDescent="0.2">
      <c r="A37" s="1" t="s">
        <v>418</v>
      </c>
      <c r="B37" s="2">
        <v>43067</v>
      </c>
      <c r="C37" s="1" t="s">
        <v>560</v>
      </c>
      <c r="D37" s="1">
        <v>34263</v>
      </c>
      <c r="E37" s="1" t="s">
        <v>4</v>
      </c>
      <c r="F37" s="1" t="s">
        <v>554</v>
      </c>
      <c r="G37" s="1" t="s">
        <v>83</v>
      </c>
      <c r="H37" s="3">
        <v>69356.97</v>
      </c>
      <c r="I37" s="6">
        <v>25</v>
      </c>
      <c r="L37" s="3">
        <f t="shared" si="0"/>
        <v>633478.36999999988</v>
      </c>
    </row>
    <row r="38" spans="1:12" x14ac:dyDescent="0.2">
      <c r="A38" s="1" t="s">
        <v>319</v>
      </c>
      <c r="B38" s="2">
        <v>43067</v>
      </c>
      <c r="C38" s="1" t="s">
        <v>560</v>
      </c>
      <c r="D38" s="1">
        <v>34264</v>
      </c>
      <c r="E38" s="1" t="s">
        <v>4</v>
      </c>
      <c r="F38" s="1" t="s">
        <v>554</v>
      </c>
      <c r="G38" s="1" t="s">
        <v>83</v>
      </c>
      <c r="H38" s="3">
        <v>70000</v>
      </c>
      <c r="I38" s="6">
        <v>26</v>
      </c>
      <c r="L38" s="3">
        <f t="shared" si="0"/>
        <v>703478.36999999988</v>
      </c>
    </row>
    <row r="39" spans="1:12" x14ac:dyDescent="0.2">
      <c r="A39" s="1" t="s">
        <v>68</v>
      </c>
      <c r="B39" s="2">
        <v>43068</v>
      </c>
      <c r="C39" s="1" t="s">
        <v>8</v>
      </c>
      <c r="D39" s="1">
        <v>34277</v>
      </c>
      <c r="E39" s="1" t="s">
        <v>4</v>
      </c>
      <c r="F39" s="1" t="s">
        <v>557</v>
      </c>
      <c r="G39" s="1" t="s">
        <v>788</v>
      </c>
      <c r="H39" s="3">
        <v>100000</v>
      </c>
      <c r="I39" s="6">
        <v>27</v>
      </c>
      <c r="L39" s="3">
        <f t="shared" si="0"/>
        <v>803478.36999999988</v>
      </c>
    </row>
    <row r="40" spans="1:12" x14ac:dyDescent="0.2">
      <c r="A40" s="1" t="s">
        <v>789</v>
      </c>
      <c r="B40" s="2">
        <v>43068</v>
      </c>
      <c r="C40" s="1" t="s">
        <v>621</v>
      </c>
      <c r="D40" s="1">
        <v>34294</v>
      </c>
      <c r="E40" s="1" t="s">
        <v>4</v>
      </c>
      <c r="F40" s="1" t="s">
        <v>554</v>
      </c>
      <c r="G40" s="1" t="s">
        <v>790</v>
      </c>
      <c r="H40" s="3">
        <v>378994.4</v>
      </c>
      <c r="I40" s="6">
        <v>28</v>
      </c>
      <c r="L40" s="3">
        <f t="shared" si="0"/>
        <v>1182472.77</v>
      </c>
    </row>
    <row r="41" spans="1:12" x14ac:dyDescent="0.2">
      <c r="A41" s="1" t="s">
        <v>791</v>
      </c>
      <c r="B41" s="2">
        <v>43068</v>
      </c>
      <c r="C41" s="1" t="s">
        <v>560</v>
      </c>
      <c r="D41" s="1">
        <v>34296</v>
      </c>
      <c r="E41" s="1" t="s">
        <v>4</v>
      </c>
      <c r="F41" s="1" t="s">
        <v>554</v>
      </c>
      <c r="G41" s="1" t="s">
        <v>309</v>
      </c>
      <c r="H41" s="3">
        <v>1169</v>
      </c>
      <c r="I41" s="6">
        <v>29</v>
      </c>
      <c r="L41" s="3">
        <f t="shared" si="0"/>
        <v>1183641.77</v>
      </c>
    </row>
    <row r="42" spans="1:12" x14ac:dyDescent="0.2">
      <c r="A42" s="1" t="s">
        <v>792</v>
      </c>
      <c r="B42" s="2">
        <v>43068</v>
      </c>
      <c r="C42" s="1" t="s">
        <v>793</v>
      </c>
      <c r="D42" s="1">
        <v>1202</v>
      </c>
      <c r="E42" s="1" t="s">
        <v>27</v>
      </c>
      <c r="F42" s="1" t="s">
        <v>28</v>
      </c>
      <c r="G42" s="1" t="s">
        <v>464</v>
      </c>
      <c r="J42" s="3">
        <v>900000</v>
      </c>
      <c r="K42" s="7">
        <v>7</v>
      </c>
      <c r="L42" s="3">
        <f t="shared" si="0"/>
        <v>283641.77</v>
      </c>
    </row>
    <row r="43" spans="1:12" x14ac:dyDescent="0.2">
      <c r="A43" s="1" t="s">
        <v>794</v>
      </c>
      <c r="B43" s="2">
        <v>43069</v>
      </c>
      <c r="C43" s="1" t="s">
        <v>8</v>
      </c>
      <c r="D43" s="1">
        <v>34308</v>
      </c>
      <c r="E43" s="1" t="s">
        <v>4</v>
      </c>
      <c r="F43" s="1" t="s">
        <v>557</v>
      </c>
      <c r="G43" s="1" t="s">
        <v>795</v>
      </c>
      <c r="H43" s="3">
        <v>100000</v>
      </c>
      <c r="I43" s="6">
        <v>30</v>
      </c>
      <c r="L43" s="3">
        <f t="shared" si="0"/>
        <v>383641.77</v>
      </c>
    </row>
    <row r="44" spans="1:12" x14ac:dyDescent="0.2">
      <c r="A44" s="1" t="s">
        <v>796</v>
      </c>
      <c r="B44" s="2">
        <v>43069</v>
      </c>
      <c r="C44" s="1" t="s">
        <v>320</v>
      </c>
      <c r="D44" s="1">
        <v>35165</v>
      </c>
      <c r="E44" s="1" t="s">
        <v>88</v>
      </c>
      <c r="F44" s="1" t="s">
        <v>797</v>
      </c>
      <c r="G44" s="1" t="s">
        <v>798</v>
      </c>
      <c r="J44" s="3">
        <v>932.64</v>
      </c>
      <c r="K44" s="7">
        <v>8</v>
      </c>
      <c r="L44" s="3">
        <f t="shared" si="0"/>
        <v>382709.13</v>
      </c>
    </row>
    <row r="45" spans="1:12" x14ac:dyDescent="0.2">
      <c r="A45" s="1" t="s">
        <v>796</v>
      </c>
      <c r="B45" s="2">
        <v>43069</v>
      </c>
      <c r="C45" s="1" t="s">
        <v>320</v>
      </c>
      <c r="D45" s="1">
        <v>35165</v>
      </c>
      <c r="E45" s="1" t="s">
        <v>88</v>
      </c>
      <c r="F45" s="1" t="s">
        <v>797</v>
      </c>
      <c r="G45" s="1" t="s">
        <v>799</v>
      </c>
      <c r="H45" s="3">
        <v>26.98</v>
      </c>
      <c r="I45" s="6">
        <v>31</v>
      </c>
      <c r="L45" s="3">
        <f t="shared" si="0"/>
        <v>382736.11</v>
      </c>
    </row>
    <row r="46" spans="1:12" x14ac:dyDescent="0.2">
      <c r="A46" s="1" t="s">
        <v>796</v>
      </c>
      <c r="B46" s="2">
        <v>43069</v>
      </c>
      <c r="C46" s="1" t="s">
        <v>320</v>
      </c>
      <c r="D46" s="1">
        <v>35165</v>
      </c>
      <c r="E46" s="1" t="s">
        <v>88</v>
      </c>
      <c r="F46" s="1" t="s">
        <v>797</v>
      </c>
      <c r="G46" s="1" t="s">
        <v>799</v>
      </c>
      <c r="J46" s="3">
        <v>26.98</v>
      </c>
      <c r="K46" s="7">
        <v>9</v>
      </c>
      <c r="L46" s="3">
        <f t="shared" si="0"/>
        <v>382709.13</v>
      </c>
    </row>
    <row r="47" spans="1:12" x14ac:dyDescent="0.2">
      <c r="A47" s="1" t="s">
        <v>800</v>
      </c>
      <c r="B47" s="2">
        <v>43069</v>
      </c>
      <c r="C47" s="1" t="s">
        <v>801</v>
      </c>
      <c r="D47" s="1">
        <v>1203</v>
      </c>
      <c r="E47" s="1" t="s">
        <v>27</v>
      </c>
      <c r="F47" s="1" t="s">
        <v>28</v>
      </c>
      <c r="G47" s="1" t="s">
        <v>464</v>
      </c>
      <c r="J47" s="3">
        <v>380000</v>
      </c>
      <c r="K47" s="7">
        <v>10</v>
      </c>
      <c r="L47" s="3">
        <f t="shared" si="0"/>
        <v>2709.1300000000047</v>
      </c>
    </row>
  </sheetData>
  <autoFilter ref="A4:M4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tabSelected="1" topLeftCell="A51" workbookViewId="0">
      <selection activeCell="I70" sqref="I70"/>
    </sheetView>
  </sheetViews>
  <sheetFormatPr baseColWidth="10" defaultRowHeight="15" x14ac:dyDescent="0.25"/>
  <cols>
    <col min="2" max="2" width="11.85546875" bestFit="1" customWidth="1"/>
    <col min="3" max="3" width="8.28515625" bestFit="1" customWidth="1"/>
    <col min="4" max="5" width="0" hidden="1" customWidth="1"/>
    <col min="6" max="6" width="6.7109375" bestFit="1" customWidth="1"/>
    <col min="7" max="7" width="19.140625" bestFit="1" customWidth="1"/>
    <col min="8" max="8" width="8" bestFit="1" customWidth="1"/>
    <col min="9" max="9" width="34.140625" bestFit="1" customWidth="1"/>
    <col min="10" max="10" width="9.5703125" style="38" customWidth="1"/>
    <col min="11" max="11" width="4.85546875" style="17" bestFit="1" customWidth="1"/>
    <col min="12" max="12" width="9.28515625" customWidth="1"/>
    <col min="13" max="13" width="2.7109375" style="18" bestFit="1" customWidth="1"/>
    <col min="14" max="14" width="12" bestFit="1" customWidth="1"/>
  </cols>
  <sheetData>
    <row r="2" spans="1:16" x14ac:dyDescent="0.25">
      <c r="A2" s="1" t="s">
        <v>0</v>
      </c>
      <c r="B2" s="1"/>
    </row>
    <row r="4" spans="1:16" ht="11.25" customHeight="1" x14ac:dyDescent="0.25">
      <c r="A4" s="1" t="s">
        <v>897</v>
      </c>
      <c r="B4" s="1"/>
      <c r="C4" s="1"/>
      <c r="D4" s="1"/>
      <c r="E4" s="1"/>
      <c r="F4" s="1"/>
      <c r="G4" s="1"/>
      <c r="H4" s="1"/>
      <c r="J4" s="3"/>
      <c r="K4" s="4"/>
      <c r="L4" s="1"/>
      <c r="M4" s="5"/>
      <c r="N4" s="9">
        <v>2709.13</v>
      </c>
      <c r="P4" s="25"/>
    </row>
    <row r="5" spans="1:16" ht="11.25" customHeight="1" x14ac:dyDescent="0.25">
      <c r="A5" s="1" t="s">
        <v>803</v>
      </c>
      <c r="B5" s="2">
        <v>43070</v>
      </c>
      <c r="C5" s="1" t="s">
        <v>8</v>
      </c>
      <c r="D5" s="1">
        <v>1</v>
      </c>
      <c r="E5" s="1" t="s">
        <v>804</v>
      </c>
      <c r="F5" s="1">
        <v>34321</v>
      </c>
      <c r="G5" s="1" t="s">
        <v>4</v>
      </c>
      <c r="H5" s="1" t="s">
        <v>557</v>
      </c>
      <c r="I5" s="1" t="s">
        <v>805</v>
      </c>
      <c r="J5" s="3">
        <v>31164.04</v>
      </c>
      <c r="K5" s="4">
        <v>1</v>
      </c>
      <c r="L5" s="1"/>
      <c r="M5" s="5"/>
      <c r="N5" s="9">
        <f>+N4+J5-L5</f>
        <v>33873.17</v>
      </c>
      <c r="O5" s="25"/>
      <c r="P5" s="25"/>
    </row>
    <row r="6" spans="1:16" ht="11.25" customHeight="1" x14ac:dyDescent="0.25">
      <c r="A6" s="1" t="s">
        <v>806</v>
      </c>
      <c r="B6" s="2">
        <v>43070</v>
      </c>
      <c r="C6" s="1" t="s">
        <v>621</v>
      </c>
      <c r="D6" s="1">
        <v>1</v>
      </c>
      <c r="E6" s="1" t="s">
        <v>804</v>
      </c>
      <c r="F6" s="1">
        <v>34325</v>
      </c>
      <c r="G6" s="1" t="s">
        <v>4</v>
      </c>
      <c r="H6" s="1" t="s">
        <v>554</v>
      </c>
      <c r="I6" s="1" t="s">
        <v>807</v>
      </c>
      <c r="J6" s="3">
        <v>47000</v>
      </c>
      <c r="K6" s="4" t="s">
        <v>91</v>
      </c>
      <c r="L6" s="1"/>
      <c r="M6" s="5"/>
      <c r="N6" s="9">
        <f t="shared" ref="N6:N64" si="0">+N5+J6-L6</f>
        <v>80873.17</v>
      </c>
      <c r="O6" s="25"/>
      <c r="P6" s="25"/>
    </row>
    <row r="7" spans="1:16" ht="11.25" customHeight="1" x14ac:dyDescent="0.25">
      <c r="A7" s="1" t="s">
        <v>808</v>
      </c>
      <c r="B7" s="2">
        <v>43073</v>
      </c>
      <c r="C7" s="1" t="s">
        <v>621</v>
      </c>
      <c r="D7" s="1">
        <v>1</v>
      </c>
      <c r="E7" s="1" t="s">
        <v>804</v>
      </c>
      <c r="F7" s="1">
        <v>34347</v>
      </c>
      <c r="G7" s="1" t="s">
        <v>4</v>
      </c>
      <c r="H7" s="1" t="s">
        <v>554</v>
      </c>
      <c r="I7" s="1" t="s">
        <v>809</v>
      </c>
      <c r="J7" s="3">
        <v>55000</v>
      </c>
      <c r="K7" s="4">
        <v>2</v>
      </c>
      <c r="L7" s="1"/>
      <c r="M7" s="5"/>
      <c r="N7" s="9">
        <f t="shared" si="0"/>
        <v>135873.16999999998</v>
      </c>
      <c r="O7" s="25"/>
      <c r="P7" s="25"/>
    </row>
    <row r="8" spans="1:16" ht="11.25" customHeight="1" x14ac:dyDescent="0.25">
      <c r="A8" s="1" t="s">
        <v>810</v>
      </c>
      <c r="B8" s="2">
        <v>43073</v>
      </c>
      <c r="C8" s="1" t="s">
        <v>621</v>
      </c>
      <c r="D8" s="1">
        <v>1</v>
      </c>
      <c r="E8" s="1" t="s">
        <v>804</v>
      </c>
      <c r="F8" s="1">
        <v>34350</v>
      </c>
      <c r="G8" s="1" t="s">
        <v>4</v>
      </c>
      <c r="H8" s="1" t="s">
        <v>554</v>
      </c>
      <c r="I8" s="1" t="s">
        <v>811</v>
      </c>
      <c r="J8" s="3">
        <v>24837.91</v>
      </c>
      <c r="K8" s="4">
        <v>3</v>
      </c>
      <c r="L8" s="1"/>
      <c r="M8" s="5"/>
      <c r="N8" s="9">
        <f t="shared" si="0"/>
        <v>160711.07999999999</v>
      </c>
      <c r="O8" s="25"/>
      <c r="P8" s="25"/>
    </row>
    <row r="9" spans="1:16" ht="11.25" customHeight="1" x14ac:dyDescent="0.25">
      <c r="A9" s="1" t="s">
        <v>812</v>
      </c>
      <c r="B9" s="2">
        <v>43073</v>
      </c>
      <c r="C9" s="1" t="s">
        <v>621</v>
      </c>
      <c r="D9" s="1">
        <v>1</v>
      </c>
      <c r="E9" s="1" t="s">
        <v>804</v>
      </c>
      <c r="F9" s="1">
        <v>34351</v>
      </c>
      <c r="G9" s="1" t="s">
        <v>4</v>
      </c>
      <c r="H9" s="1" t="s">
        <v>554</v>
      </c>
      <c r="I9" s="1" t="s">
        <v>813</v>
      </c>
      <c r="J9" s="3">
        <v>136000</v>
      </c>
      <c r="K9" s="4">
        <v>4</v>
      </c>
      <c r="L9" s="1"/>
      <c r="M9" s="5"/>
      <c r="N9" s="9">
        <f t="shared" si="0"/>
        <v>296711.07999999996</v>
      </c>
      <c r="O9" s="25"/>
      <c r="P9" s="25"/>
    </row>
    <row r="10" spans="1:16" ht="11.25" customHeight="1" x14ac:dyDescent="0.25">
      <c r="A10" s="1" t="s">
        <v>814</v>
      </c>
      <c r="B10" s="2">
        <v>43073</v>
      </c>
      <c r="C10" s="1" t="s">
        <v>815</v>
      </c>
      <c r="D10" s="1">
        <v>1</v>
      </c>
      <c r="E10" s="1" t="s">
        <v>816</v>
      </c>
      <c r="F10" s="1">
        <v>1204</v>
      </c>
      <c r="G10" s="1" t="s">
        <v>27</v>
      </c>
      <c r="H10" s="1" t="s">
        <v>28</v>
      </c>
      <c r="I10" s="1" t="s">
        <v>29</v>
      </c>
      <c r="J10" s="3"/>
      <c r="K10" s="4"/>
      <c r="L10" s="9">
        <v>260000</v>
      </c>
      <c r="M10" s="5">
        <v>1</v>
      </c>
      <c r="N10" s="9">
        <f t="shared" si="0"/>
        <v>36711.079999999958</v>
      </c>
      <c r="O10" s="25"/>
      <c r="P10" s="25"/>
    </row>
    <row r="11" spans="1:16" ht="11.25" customHeight="1" x14ac:dyDescent="0.25">
      <c r="A11" s="1" t="s">
        <v>817</v>
      </c>
      <c r="B11" s="2">
        <v>43074</v>
      </c>
      <c r="C11" s="1" t="s">
        <v>8</v>
      </c>
      <c r="D11" s="1">
        <v>1</v>
      </c>
      <c r="E11" s="1" t="s">
        <v>804</v>
      </c>
      <c r="F11" s="1">
        <v>34354</v>
      </c>
      <c r="G11" s="1" t="s">
        <v>4</v>
      </c>
      <c r="H11" s="1" t="s">
        <v>557</v>
      </c>
      <c r="I11" s="1" t="s">
        <v>818</v>
      </c>
      <c r="J11" s="3">
        <v>1100</v>
      </c>
      <c r="K11" s="4">
        <v>5</v>
      </c>
      <c r="L11" s="1"/>
      <c r="M11" s="5"/>
      <c r="N11" s="9">
        <f t="shared" si="0"/>
        <v>37811.079999999958</v>
      </c>
      <c r="O11" s="25"/>
      <c r="P11" s="25"/>
    </row>
    <row r="12" spans="1:16" ht="11.25" customHeight="1" x14ac:dyDescent="0.25">
      <c r="A12" s="1" t="s">
        <v>819</v>
      </c>
      <c r="B12" s="2">
        <v>43074</v>
      </c>
      <c r="C12" s="1" t="s">
        <v>820</v>
      </c>
      <c r="D12" s="1">
        <v>1</v>
      </c>
      <c r="E12" s="1" t="s">
        <v>816</v>
      </c>
      <c r="F12" s="1">
        <v>1205</v>
      </c>
      <c r="G12" s="1" t="s">
        <v>27</v>
      </c>
      <c r="H12" s="1" t="s">
        <v>28</v>
      </c>
      <c r="I12" s="1" t="s">
        <v>29</v>
      </c>
      <c r="J12" s="3"/>
      <c r="K12" s="4"/>
      <c r="L12" s="9">
        <v>35000</v>
      </c>
      <c r="M12" s="5">
        <v>2</v>
      </c>
      <c r="N12" s="9">
        <f t="shared" si="0"/>
        <v>2811.0799999999581</v>
      </c>
      <c r="O12" s="25"/>
      <c r="P12" s="25"/>
    </row>
    <row r="13" spans="1:16" ht="11.25" customHeight="1" x14ac:dyDescent="0.25">
      <c r="A13" s="1" t="s">
        <v>821</v>
      </c>
      <c r="B13" s="2">
        <v>43075</v>
      </c>
      <c r="C13" s="1" t="s">
        <v>8</v>
      </c>
      <c r="D13" s="1">
        <v>1</v>
      </c>
      <c r="E13" s="1" t="s">
        <v>804</v>
      </c>
      <c r="F13" s="1">
        <v>34385</v>
      </c>
      <c r="G13" s="1" t="s">
        <v>4</v>
      </c>
      <c r="H13" s="1" t="s">
        <v>557</v>
      </c>
      <c r="I13" s="1" t="s">
        <v>402</v>
      </c>
      <c r="J13" s="3">
        <v>1970</v>
      </c>
      <c r="K13" s="4">
        <v>6</v>
      </c>
      <c r="L13" s="1"/>
      <c r="M13" s="5"/>
      <c r="N13" s="9">
        <f t="shared" si="0"/>
        <v>4781.0799999999581</v>
      </c>
      <c r="O13" s="25"/>
      <c r="P13" s="25"/>
    </row>
    <row r="14" spans="1:16" ht="11.25" customHeight="1" x14ac:dyDescent="0.25">
      <c r="A14" s="1" t="s">
        <v>822</v>
      </c>
      <c r="B14" s="2">
        <v>43076</v>
      </c>
      <c r="C14" s="1" t="s">
        <v>621</v>
      </c>
      <c r="D14" s="1">
        <v>1</v>
      </c>
      <c r="E14" s="1" t="s">
        <v>804</v>
      </c>
      <c r="F14" s="1">
        <v>34392</v>
      </c>
      <c r="G14" s="1" t="s">
        <v>4</v>
      </c>
      <c r="H14" s="1" t="s">
        <v>554</v>
      </c>
      <c r="I14" s="1" t="s">
        <v>823</v>
      </c>
      <c r="J14" s="3">
        <v>100000</v>
      </c>
      <c r="K14" s="4">
        <v>7</v>
      </c>
      <c r="L14" s="1"/>
      <c r="M14" s="5"/>
      <c r="N14" s="9">
        <f t="shared" si="0"/>
        <v>104781.07999999996</v>
      </c>
      <c r="O14" s="25"/>
      <c r="P14" s="25"/>
    </row>
    <row r="15" spans="1:16" ht="11.25" customHeight="1" x14ac:dyDescent="0.25">
      <c r="A15" s="1" t="s">
        <v>824</v>
      </c>
      <c r="B15" s="2">
        <v>43076</v>
      </c>
      <c r="C15" s="1" t="s">
        <v>621</v>
      </c>
      <c r="D15" s="1">
        <v>1</v>
      </c>
      <c r="E15" s="1" t="s">
        <v>804</v>
      </c>
      <c r="F15" s="1">
        <v>34393</v>
      </c>
      <c r="G15" s="1" t="s">
        <v>4</v>
      </c>
      <c r="H15" s="1" t="s">
        <v>554</v>
      </c>
      <c r="I15" s="1" t="s">
        <v>823</v>
      </c>
      <c r="J15" s="3">
        <v>155000</v>
      </c>
      <c r="K15" s="4">
        <v>8</v>
      </c>
      <c r="L15" s="1"/>
      <c r="M15" s="5"/>
      <c r="N15" s="9">
        <f t="shared" si="0"/>
        <v>259781.07999999996</v>
      </c>
      <c r="O15" s="25"/>
      <c r="P15" s="25"/>
    </row>
    <row r="16" spans="1:16" ht="11.25" customHeight="1" x14ac:dyDescent="0.25">
      <c r="A16" s="1" t="s">
        <v>825</v>
      </c>
      <c r="B16" s="2">
        <v>43076</v>
      </c>
      <c r="C16" s="1" t="s">
        <v>8</v>
      </c>
      <c r="D16" s="1">
        <v>1</v>
      </c>
      <c r="E16" s="1" t="s">
        <v>804</v>
      </c>
      <c r="F16" s="1">
        <v>34401</v>
      </c>
      <c r="G16" s="1" t="s">
        <v>4</v>
      </c>
      <c r="H16" s="1" t="s">
        <v>557</v>
      </c>
      <c r="I16" s="1" t="s">
        <v>826</v>
      </c>
      <c r="J16" s="3">
        <v>4395</v>
      </c>
      <c r="K16" s="4">
        <v>9</v>
      </c>
      <c r="L16" s="1"/>
      <c r="M16" s="5"/>
      <c r="N16" s="9">
        <f t="shared" si="0"/>
        <v>264176.07999999996</v>
      </c>
      <c r="O16" s="25"/>
      <c r="P16" s="25"/>
    </row>
    <row r="17" spans="1:16" ht="11.25" customHeight="1" x14ac:dyDescent="0.25">
      <c r="A17" s="1" t="s">
        <v>827</v>
      </c>
      <c r="B17" s="2">
        <v>43076</v>
      </c>
      <c r="C17" s="1" t="s">
        <v>8</v>
      </c>
      <c r="D17" s="1">
        <v>1</v>
      </c>
      <c r="E17" s="1" t="s">
        <v>804</v>
      </c>
      <c r="F17" s="1">
        <v>34405</v>
      </c>
      <c r="G17" s="1" t="s">
        <v>4</v>
      </c>
      <c r="H17" s="1" t="s">
        <v>557</v>
      </c>
      <c r="I17" s="1" t="s">
        <v>828</v>
      </c>
      <c r="J17" s="3">
        <v>3250</v>
      </c>
      <c r="K17" s="4">
        <v>10</v>
      </c>
      <c r="L17" s="1"/>
      <c r="M17" s="5"/>
      <c r="N17" s="9">
        <f t="shared" si="0"/>
        <v>267426.07999999996</v>
      </c>
      <c r="O17" s="25"/>
      <c r="P17" s="25"/>
    </row>
    <row r="18" spans="1:16" ht="11.25" customHeight="1" x14ac:dyDescent="0.25">
      <c r="A18" s="1" t="s">
        <v>829</v>
      </c>
      <c r="B18" s="2">
        <v>43076</v>
      </c>
      <c r="C18" s="1" t="s">
        <v>830</v>
      </c>
      <c r="D18" s="1">
        <v>1</v>
      </c>
      <c r="E18" s="1" t="s">
        <v>816</v>
      </c>
      <c r="F18" s="1">
        <v>1207</v>
      </c>
      <c r="G18" s="1" t="s">
        <v>27</v>
      </c>
      <c r="H18" s="1" t="s">
        <v>28</v>
      </c>
      <c r="I18" s="1" t="s">
        <v>29</v>
      </c>
      <c r="J18" s="3"/>
      <c r="K18" s="4"/>
      <c r="L18" s="9">
        <v>158000</v>
      </c>
      <c r="M18" s="5">
        <v>3</v>
      </c>
      <c r="N18" s="9">
        <f t="shared" si="0"/>
        <v>109426.07999999996</v>
      </c>
      <c r="O18" s="25"/>
      <c r="P18" s="25"/>
    </row>
    <row r="19" spans="1:16" ht="11.25" customHeight="1" x14ac:dyDescent="0.25">
      <c r="A19" s="1" t="s">
        <v>831</v>
      </c>
      <c r="B19" s="2">
        <v>43076</v>
      </c>
      <c r="C19" s="1" t="s">
        <v>832</v>
      </c>
      <c r="D19" s="1">
        <v>1</v>
      </c>
      <c r="E19" s="1" t="s">
        <v>816</v>
      </c>
      <c r="F19" s="1">
        <v>1206</v>
      </c>
      <c r="G19" s="1" t="s">
        <v>27</v>
      </c>
      <c r="H19" s="1" t="s">
        <v>28</v>
      </c>
      <c r="I19" s="1" t="s">
        <v>29</v>
      </c>
      <c r="J19" s="3"/>
      <c r="K19" s="4"/>
      <c r="L19" s="9">
        <v>102000</v>
      </c>
      <c r="M19" s="5">
        <v>4</v>
      </c>
      <c r="N19" s="9">
        <f t="shared" si="0"/>
        <v>7426.0799999999581</v>
      </c>
      <c r="O19" s="25"/>
      <c r="P19" s="25"/>
    </row>
    <row r="20" spans="1:16" ht="11.25" customHeight="1" x14ac:dyDescent="0.25">
      <c r="A20" s="1" t="s">
        <v>833</v>
      </c>
      <c r="B20" s="2">
        <v>43077</v>
      </c>
      <c r="C20" s="1" t="s">
        <v>560</v>
      </c>
      <c r="D20" s="1">
        <v>1</v>
      </c>
      <c r="E20" s="1" t="s">
        <v>804</v>
      </c>
      <c r="F20" s="1">
        <v>34413</v>
      </c>
      <c r="G20" s="1" t="s">
        <v>4</v>
      </c>
      <c r="H20" s="1" t="s">
        <v>554</v>
      </c>
      <c r="I20" s="1" t="s">
        <v>834</v>
      </c>
      <c r="J20" s="3">
        <v>45000</v>
      </c>
      <c r="K20" s="4">
        <v>11</v>
      </c>
      <c r="L20" s="1"/>
      <c r="M20" s="5"/>
      <c r="N20" s="9">
        <f t="shared" si="0"/>
        <v>52426.079999999958</v>
      </c>
      <c r="O20" s="25"/>
      <c r="P20" s="25"/>
    </row>
    <row r="21" spans="1:16" ht="11.25" customHeight="1" x14ac:dyDescent="0.25">
      <c r="A21" s="1" t="s">
        <v>835</v>
      </c>
      <c r="B21" s="2">
        <v>43077</v>
      </c>
      <c r="C21" s="1" t="s">
        <v>15</v>
      </c>
      <c r="D21" s="1">
        <v>1</v>
      </c>
      <c r="E21" s="1" t="s">
        <v>804</v>
      </c>
      <c r="F21" s="1">
        <v>34420</v>
      </c>
      <c r="G21" s="1" t="s">
        <v>4</v>
      </c>
      <c r="H21" s="1" t="s">
        <v>557</v>
      </c>
      <c r="I21" s="1" t="s">
        <v>836</v>
      </c>
      <c r="J21" s="3">
        <v>35000</v>
      </c>
      <c r="K21" s="4">
        <v>12</v>
      </c>
      <c r="L21" s="1"/>
      <c r="M21" s="5"/>
      <c r="N21" s="9">
        <f t="shared" si="0"/>
        <v>87426.079999999958</v>
      </c>
      <c r="O21" s="25"/>
      <c r="P21" s="25"/>
    </row>
    <row r="22" spans="1:16" ht="11.25" customHeight="1" x14ac:dyDescent="0.25">
      <c r="A22" s="1" t="s">
        <v>837</v>
      </c>
      <c r="B22" s="2">
        <v>43077</v>
      </c>
      <c r="C22" s="1" t="s">
        <v>15</v>
      </c>
      <c r="D22" s="1">
        <v>1</v>
      </c>
      <c r="E22" s="1" t="s">
        <v>804</v>
      </c>
      <c r="F22" s="1">
        <v>34421</v>
      </c>
      <c r="G22" s="1" t="s">
        <v>4</v>
      </c>
      <c r="H22" s="1" t="s">
        <v>557</v>
      </c>
      <c r="I22" s="1" t="s">
        <v>836</v>
      </c>
      <c r="J22" s="3">
        <v>140000</v>
      </c>
      <c r="K22" s="4">
        <v>13</v>
      </c>
      <c r="L22" s="1"/>
      <c r="M22" s="5"/>
      <c r="N22" s="9">
        <f t="shared" si="0"/>
        <v>227426.07999999996</v>
      </c>
      <c r="O22" s="25"/>
      <c r="P22" s="25"/>
    </row>
    <row r="23" spans="1:16" ht="11.25" customHeight="1" x14ac:dyDescent="0.25">
      <c r="A23" s="1" t="s">
        <v>838</v>
      </c>
      <c r="B23" s="2">
        <v>43077</v>
      </c>
      <c r="C23" s="1" t="s">
        <v>839</v>
      </c>
      <c r="D23" s="1">
        <v>1</v>
      </c>
      <c r="E23" s="1" t="s">
        <v>816</v>
      </c>
      <c r="F23" s="1">
        <v>1208</v>
      </c>
      <c r="G23" s="1" t="s">
        <v>27</v>
      </c>
      <c r="H23" s="1" t="s">
        <v>28</v>
      </c>
      <c r="I23" s="1" t="s">
        <v>29</v>
      </c>
      <c r="J23" s="3"/>
      <c r="K23" s="4"/>
      <c r="L23" s="9">
        <v>50000</v>
      </c>
      <c r="M23" s="5">
        <v>5</v>
      </c>
      <c r="N23" s="9">
        <f t="shared" si="0"/>
        <v>177426.07999999996</v>
      </c>
      <c r="O23" s="25"/>
      <c r="P23" s="25"/>
    </row>
    <row r="24" spans="1:16" ht="11.25" customHeight="1" x14ac:dyDescent="0.25">
      <c r="A24" s="1" t="s">
        <v>840</v>
      </c>
      <c r="B24" s="2">
        <v>43080</v>
      </c>
      <c r="C24" s="1" t="s">
        <v>15</v>
      </c>
      <c r="D24" s="1">
        <v>1</v>
      </c>
      <c r="E24" s="1" t="s">
        <v>804</v>
      </c>
      <c r="F24" s="1">
        <v>34439</v>
      </c>
      <c r="G24" s="1" t="s">
        <v>4</v>
      </c>
      <c r="H24" s="1" t="s">
        <v>557</v>
      </c>
      <c r="I24" s="1" t="s">
        <v>841</v>
      </c>
      <c r="J24" s="3">
        <v>100000</v>
      </c>
      <c r="K24" s="4">
        <v>14</v>
      </c>
      <c r="L24" s="1"/>
      <c r="M24" s="5"/>
      <c r="N24" s="9">
        <f t="shared" si="0"/>
        <v>277426.07999999996</v>
      </c>
      <c r="O24" s="25"/>
      <c r="P24" s="25"/>
    </row>
    <row r="25" spans="1:16" ht="11.25" customHeight="1" x14ac:dyDescent="0.25">
      <c r="A25" s="1" t="s">
        <v>842</v>
      </c>
      <c r="B25" s="2">
        <v>43080</v>
      </c>
      <c r="C25" s="1" t="s">
        <v>843</v>
      </c>
      <c r="D25" s="1">
        <v>1</v>
      </c>
      <c r="E25" s="1" t="s">
        <v>816</v>
      </c>
      <c r="F25" s="1">
        <v>1209</v>
      </c>
      <c r="G25" s="1" t="s">
        <v>27</v>
      </c>
      <c r="H25" s="1" t="s">
        <v>28</v>
      </c>
      <c r="I25" s="1" t="s">
        <v>464</v>
      </c>
      <c r="J25" s="3"/>
      <c r="K25" s="4"/>
      <c r="L25" s="9">
        <v>308000</v>
      </c>
      <c r="M25" s="5">
        <v>6</v>
      </c>
      <c r="N25" s="9">
        <f t="shared" si="0"/>
        <v>-30573.920000000042</v>
      </c>
      <c r="O25" s="25"/>
      <c r="P25" s="25"/>
    </row>
    <row r="26" spans="1:16" ht="11.25" customHeight="1" x14ac:dyDescent="0.25">
      <c r="A26" s="1" t="s">
        <v>844</v>
      </c>
      <c r="B26" s="2">
        <v>43081</v>
      </c>
      <c r="C26" s="1" t="s">
        <v>845</v>
      </c>
      <c r="D26" s="1">
        <v>1</v>
      </c>
      <c r="E26" s="1" t="s">
        <v>804</v>
      </c>
      <c r="F26" s="1">
        <v>34456</v>
      </c>
      <c r="G26" s="1" t="s">
        <v>4</v>
      </c>
      <c r="H26" s="1" t="s">
        <v>554</v>
      </c>
      <c r="I26" s="1" t="s">
        <v>846</v>
      </c>
      <c r="J26" s="3">
        <v>5000</v>
      </c>
      <c r="K26" s="4">
        <v>15</v>
      </c>
      <c r="L26" s="1"/>
      <c r="M26" s="5"/>
      <c r="N26" s="9">
        <f t="shared" si="0"/>
        <v>-25573.920000000042</v>
      </c>
      <c r="O26" s="25"/>
      <c r="P26" s="25"/>
    </row>
    <row r="27" spans="1:16" ht="11.25" customHeight="1" x14ac:dyDescent="0.25">
      <c r="A27" s="1" t="s">
        <v>847</v>
      </c>
      <c r="B27" s="2">
        <v>43082</v>
      </c>
      <c r="C27" s="1" t="s">
        <v>15</v>
      </c>
      <c r="D27" s="1">
        <v>1</v>
      </c>
      <c r="E27" s="1" t="s">
        <v>804</v>
      </c>
      <c r="F27" s="1">
        <v>34465</v>
      </c>
      <c r="G27" s="1" t="s">
        <v>4</v>
      </c>
      <c r="H27" s="1" t="s">
        <v>554</v>
      </c>
      <c r="I27" s="1" t="s">
        <v>848</v>
      </c>
      <c r="J27" s="3">
        <v>33095</v>
      </c>
      <c r="K27" s="4">
        <v>16</v>
      </c>
      <c r="L27" s="1"/>
      <c r="M27" s="5"/>
      <c r="N27" s="9">
        <f t="shared" si="0"/>
        <v>7521.0799999999581</v>
      </c>
      <c r="O27" s="25"/>
      <c r="P27" s="25"/>
    </row>
    <row r="28" spans="1:16" ht="11.25" customHeight="1" x14ac:dyDescent="0.25">
      <c r="A28" s="1" t="s">
        <v>849</v>
      </c>
      <c r="B28" s="2">
        <v>43082</v>
      </c>
      <c r="C28" s="1" t="s">
        <v>683</v>
      </c>
      <c r="D28" s="1">
        <v>1</v>
      </c>
      <c r="E28" s="1" t="s">
        <v>850</v>
      </c>
      <c r="F28" s="1">
        <v>34467</v>
      </c>
      <c r="G28" s="1" t="s">
        <v>291</v>
      </c>
      <c r="H28" s="1" t="s">
        <v>554</v>
      </c>
      <c r="I28" s="1" t="s">
        <v>851</v>
      </c>
      <c r="J28" s="3">
        <v>193205</v>
      </c>
      <c r="K28" s="4">
        <v>17</v>
      </c>
      <c r="L28" s="1"/>
      <c r="M28" s="5"/>
      <c r="N28" s="9">
        <f t="shared" si="0"/>
        <v>200726.07999999996</v>
      </c>
      <c r="O28" s="25"/>
      <c r="P28" s="25"/>
    </row>
    <row r="29" spans="1:16" ht="11.25" customHeight="1" x14ac:dyDescent="0.25">
      <c r="A29" s="1" t="s">
        <v>852</v>
      </c>
      <c r="B29" s="2">
        <v>43083</v>
      </c>
      <c r="C29" s="1" t="s">
        <v>853</v>
      </c>
      <c r="D29" s="1">
        <v>1</v>
      </c>
      <c r="E29" s="1" t="s">
        <v>854</v>
      </c>
      <c r="F29" s="1">
        <v>1210</v>
      </c>
      <c r="G29" s="1" t="s">
        <v>58</v>
      </c>
      <c r="H29" s="1" t="s">
        <v>28</v>
      </c>
      <c r="I29" s="1" t="s">
        <v>855</v>
      </c>
      <c r="J29" s="3"/>
      <c r="K29" s="4"/>
      <c r="L29" s="9">
        <v>170000</v>
      </c>
      <c r="M29" s="5">
        <v>7</v>
      </c>
      <c r="N29" s="9">
        <f t="shared" si="0"/>
        <v>30726.079999999958</v>
      </c>
      <c r="O29" s="25"/>
      <c r="P29" s="25"/>
    </row>
    <row r="30" spans="1:16" ht="11.25" customHeight="1" x14ac:dyDescent="0.25">
      <c r="A30" s="1" t="s">
        <v>856</v>
      </c>
      <c r="B30" s="2">
        <v>43084</v>
      </c>
      <c r="C30" s="1" t="s">
        <v>560</v>
      </c>
      <c r="D30" s="1">
        <v>1</v>
      </c>
      <c r="E30" s="1" t="s">
        <v>804</v>
      </c>
      <c r="F30" s="1">
        <v>34491</v>
      </c>
      <c r="G30" s="1" t="s">
        <v>4</v>
      </c>
      <c r="H30" s="1" t="s">
        <v>554</v>
      </c>
      <c r="I30" s="1" t="s">
        <v>857</v>
      </c>
      <c r="J30" s="3">
        <v>15515.96</v>
      </c>
      <c r="K30" s="4">
        <v>18</v>
      </c>
      <c r="L30" s="1"/>
      <c r="M30" s="5"/>
      <c r="N30" s="9">
        <f t="shared" si="0"/>
        <v>46242.039999999957</v>
      </c>
      <c r="O30" s="25"/>
      <c r="P30" s="25"/>
    </row>
    <row r="31" spans="1:16" ht="11.25" customHeight="1" x14ac:dyDescent="0.25">
      <c r="A31" s="1" t="s">
        <v>858</v>
      </c>
      <c r="B31" s="2">
        <v>43084</v>
      </c>
      <c r="C31" s="1" t="s">
        <v>560</v>
      </c>
      <c r="D31" s="1">
        <v>1</v>
      </c>
      <c r="E31" s="1" t="s">
        <v>804</v>
      </c>
      <c r="F31" s="1">
        <v>34492</v>
      </c>
      <c r="G31" s="1" t="s">
        <v>4</v>
      </c>
      <c r="H31" s="1" t="s">
        <v>554</v>
      </c>
      <c r="I31" s="1" t="s">
        <v>859</v>
      </c>
      <c r="J31" s="3">
        <v>411000</v>
      </c>
      <c r="K31" s="4">
        <v>19</v>
      </c>
      <c r="L31" s="1"/>
      <c r="M31" s="5"/>
      <c r="N31" s="9">
        <f t="shared" si="0"/>
        <v>457242.04</v>
      </c>
      <c r="O31" s="25"/>
      <c r="P31" s="25"/>
    </row>
    <row r="32" spans="1:16" ht="11.25" customHeight="1" x14ac:dyDescent="0.25">
      <c r="A32" s="1" t="s">
        <v>860</v>
      </c>
      <c r="B32" s="2">
        <v>43084</v>
      </c>
      <c r="C32" s="1" t="s">
        <v>15</v>
      </c>
      <c r="D32" s="1">
        <v>1</v>
      </c>
      <c r="E32" s="1" t="s">
        <v>804</v>
      </c>
      <c r="F32" s="1">
        <v>34508</v>
      </c>
      <c r="G32" s="1" t="s">
        <v>4</v>
      </c>
      <c r="H32" s="1" t="s">
        <v>557</v>
      </c>
      <c r="I32" s="1" t="s">
        <v>861</v>
      </c>
      <c r="J32" s="3">
        <v>160000</v>
      </c>
      <c r="K32" s="4">
        <v>20</v>
      </c>
      <c r="L32" s="1"/>
      <c r="M32" s="5"/>
      <c r="N32" s="9">
        <f t="shared" si="0"/>
        <v>617242.04</v>
      </c>
      <c r="O32" s="25"/>
      <c r="P32" s="25"/>
    </row>
    <row r="33" spans="1:16" ht="11.25" customHeight="1" x14ac:dyDescent="0.25">
      <c r="A33" s="1" t="s">
        <v>862</v>
      </c>
      <c r="B33" s="2">
        <v>43085</v>
      </c>
      <c r="C33" s="1" t="s">
        <v>621</v>
      </c>
      <c r="D33" s="1">
        <v>1</v>
      </c>
      <c r="E33" s="1" t="s">
        <v>804</v>
      </c>
      <c r="F33" s="1">
        <v>34514</v>
      </c>
      <c r="G33" s="1" t="s">
        <v>4</v>
      </c>
      <c r="H33" s="1" t="s">
        <v>554</v>
      </c>
      <c r="I33" s="1" t="s">
        <v>863</v>
      </c>
      <c r="J33" s="3">
        <v>40000</v>
      </c>
      <c r="K33" s="4">
        <v>21</v>
      </c>
      <c r="L33" s="1"/>
      <c r="M33" s="5"/>
      <c r="N33" s="9">
        <f t="shared" si="0"/>
        <v>657242.04</v>
      </c>
      <c r="O33" s="25"/>
      <c r="P33" s="25"/>
    </row>
    <row r="34" spans="1:16" ht="11.25" customHeight="1" x14ac:dyDescent="0.25">
      <c r="A34" s="1" t="s">
        <v>864</v>
      </c>
      <c r="B34" s="2">
        <v>43085</v>
      </c>
      <c r="C34" s="1" t="s">
        <v>632</v>
      </c>
      <c r="D34" s="1">
        <v>1</v>
      </c>
      <c r="E34" s="1" t="s">
        <v>804</v>
      </c>
      <c r="F34" s="1">
        <v>34515</v>
      </c>
      <c r="G34" s="1" t="s">
        <v>4</v>
      </c>
      <c r="H34" s="1" t="s">
        <v>554</v>
      </c>
      <c r="I34" s="1" t="s">
        <v>865</v>
      </c>
      <c r="J34" s="3">
        <v>225000</v>
      </c>
      <c r="K34" s="4">
        <v>22</v>
      </c>
      <c r="L34" s="1"/>
      <c r="M34" s="5"/>
      <c r="N34" s="9">
        <f t="shared" si="0"/>
        <v>882242.04</v>
      </c>
      <c r="O34" s="25"/>
      <c r="P34" s="25"/>
    </row>
    <row r="35" spans="1:16" ht="11.25" customHeight="1" x14ac:dyDescent="0.25">
      <c r="A35" s="1" t="s">
        <v>866</v>
      </c>
      <c r="B35" s="2">
        <v>43087</v>
      </c>
      <c r="C35" s="1" t="s">
        <v>8</v>
      </c>
      <c r="D35" s="1">
        <v>1</v>
      </c>
      <c r="E35" s="1" t="s">
        <v>804</v>
      </c>
      <c r="F35" s="1">
        <v>34535</v>
      </c>
      <c r="G35" s="1" t="s">
        <v>4</v>
      </c>
      <c r="H35" s="1" t="s">
        <v>557</v>
      </c>
      <c r="I35" s="1" t="s">
        <v>867</v>
      </c>
      <c r="J35" s="3">
        <v>370000</v>
      </c>
      <c r="K35" s="4">
        <v>23</v>
      </c>
      <c r="L35" s="1"/>
      <c r="M35" s="5"/>
      <c r="N35" s="9">
        <f t="shared" si="0"/>
        <v>1252242.04</v>
      </c>
      <c r="O35" s="25"/>
      <c r="P35" s="25"/>
    </row>
    <row r="36" spans="1:16" ht="11.25" customHeight="1" x14ac:dyDescent="0.25">
      <c r="A36" s="1" t="s">
        <v>586</v>
      </c>
      <c r="B36" s="2">
        <v>43087</v>
      </c>
      <c r="C36" s="1" t="s">
        <v>868</v>
      </c>
      <c r="D36" s="1">
        <v>1</v>
      </c>
      <c r="E36" s="1" t="s">
        <v>816</v>
      </c>
      <c r="F36" s="1">
        <v>1211</v>
      </c>
      <c r="G36" s="1" t="s">
        <v>27</v>
      </c>
      <c r="H36" s="1" t="s">
        <v>28</v>
      </c>
      <c r="I36" s="1" t="s">
        <v>464</v>
      </c>
      <c r="J36" s="3"/>
      <c r="K36" s="4"/>
      <c r="L36" s="9">
        <v>656000</v>
      </c>
      <c r="M36" s="5">
        <v>8</v>
      </c>
      <c r="N36" s="9">
        <f t="shared" si="0"/>
        <v>596242.04</v>
      </c>
      <c r="O36" s="25"/>
      <c r="P36" s="25"/>
    </row>
    <row r="37" spans="1:16" ht="11.25" customHeight="1" x14ac:dyDescent="0.25">
      <c r="A37" s="1" t="s">
        <v>869</v>
      </c>
      <c r="B37" s="2">
        <v>43088</v>
      </c>
      <c r="C37" s="1" t="s">
        <v>15</v>
      </c>
      <c r="D37" s="1">
        <v>1</v>
      </c>
      <c r="E37" s="1" t="s">
        <v>804</v>
      </c>
      <c r="F37" s="1">
        <v>34552</v>
      </c>
      <c r="G37" s="1" t="s">
        <v>4</v>
      </c>
      <c r="H37" s="1" t="s">
        <v>557</v>
      </c>
      <c r="I37" s="1" t="s">
        <v>870</v>
      </c>
      <c r="J37" s="3">
        <v>434600</v>
      </c>
      <c r="K37" s="4">
        <v>24</v>
      </c>
      <c r="L37" s="1"/>
      <c r="M37" s="5"/>
      <c r="N37" s="9">
        <f t="shared" si="0"/>
        <v>1030842.04</v>
      </c>
      <c r="O37" s="25"/>
      <c r="P37" s="25"/>
    </row>
    <row r="38" spans="1:16" ht="11.25" customHeight="1" x14ac:dyDescent="0.25">
      <c r="A38" s="1" t="s">
        <v>533</v>
      </c>
      <c r="B38" s="2">
        <v>43088</v>
      </c>
      <c r="C38" s="1" t="s">
        <v>8</v>
      </c>
      <c r="D38" s="1">
        <v>1</v>
      </c>
      <c r="E38" s="1" t="s">
        <v>804</v>
      </c>
      <c r="F38" s="1">
        <v>34553</v>
      </c>
      <c r="G38" s="1" t="s">
        <v>4</v>
      </c>
      <c r="H38" s="1" t="s">
        <v>557</v>
      </c>
      <c r="I38" s="1" t="s">
        <v>527</v>
      </c>
      <c r="J38" s="3">
        <v>3946</v>
      </c>
      <c r="K38" s="4">
        <v>25</v>
      </c>
      <c r="L38" s="1"/>
      <c r="M38" s="5"/>
      <c r="N38" s="9">
        <f t="shared" si="0"/>
        <v>1034788.04</v>
      </c>
      <c r="O38" s="25"/>
      <c r="P38" s="25"/>
    </row>
    <row r="39" spans="1:16" ht="11.25" customHeight="1" x14ac:dyDescent="0.25">
      <c r="A39" s="1" t="s">
        <v>871</v>
      </c>
      <c r="B39" s="2">
        <v>43088</v>
      </c>
      <c r="C39" s="1" t="s">
        <v>872</v>
      </c>
      <c r="D39" s="1">
        <v>1</v>
      </c>
      <c r="E39" s="1" t="s">
        <v>816</v>
      </c>
      <c r="F39" s="1">
        <v>1212</v>
      </c>
      <c r="G39" s="1" t="s">
        <v>27</v>
      </c>
      <c r="H39" s="1" t="s">
        <v>28</v>
      </c>
      <c r="I39" s="1" t="s">
        <v>29</v>
      </c>
      <c r="J39" s="3"/>
      <c r="K39" s="4"/>
      <c r="L39" s="9">
        <v>605000</v>
      </c>
      <c r="M39" s="5">
        <v>9</v>
      </c>
      <c r="N39" s="9">
        <f t="shared" si="0"/>
        <v>429788.04000000004</v>
      </c>
      <c r="O39" s="25"/>
      <c r="P39" s="25"/>
    </row>
    <row r="40" spans="1:16" ht="11.25" customHeight="1" x14ac:dyDescent="0.25">
      <c r="A40" s="1" t="s">
        <v>873</v>
      </c>
      <c r="B40" s="2">
        <v>43089</v>
      </c>
      <c r="C40" s="1" t="s">
        <v>683</v>
      </c>
      <c r="D40" s="1">
        <v>1</v>
      </c>
      <c r="E40" s="1" t="s">
        <v>850</v>
      </c>
      <c r="F40" s="1">
        <v>34565</v>
      </c>
      <c r="G40" s="1" t="s">
        <v>291</v>
      </c>
      <c r="H40" s="1" t="s">
        <v>554</v>
      </c>
      <c r="I40" s="1" t="s">
        <v>874</v>
      </c>
      <c r="J40" s="3">
        <v>4395</v>
      </c>
      <c r="K40" s="4">
        <v>26</v>
      </c>
      <c r="L40" s="1"/>
      <c r="M40" s="5"/>
      <c r="N40" s="9">
        <f t="shared" si="0"/>
        <v>434183.04000000004</v>
      </c>
      <c r="O40" s="25"/>
      <c r="P40" s="25"/>
    </row>
    <row r="41" spans="1:16" ht="11.25" customHeight="1" x14ac:dyDescent="0.25">
      <c r="A41" s="1" t="s">
        <v>875</v>
      </c>
      <c r="B41" s="2">
        <v>43089</v>
      </c>
      <c r="C41" s="1" t="s">
        <v>8</v>
      </c>
      <c r="D41" s="1">
        <v>1</v>
      </c>
      <c r="E41" s="1" t="s">
        <v>850</v>
      </c>
      <c r="F41" s="1">
        <v>34573</v>
      </c>
      <c r="G41" s="1" t="s">
        <v>291</v>
      </c>
      <c r="H41" s="1" t="s">
        <v>557</v>
      </c>
      <c r="I41" s="1" t="s">
        <v>876</v>
      </c>
      <c r="J41" s="3">
        <v>3250</v>
      </c>
      <c r="K41" s="4">
        <v>27</v>
      </c>
      <c r="L41" s="1"/>
      <c r="M41" s="5"/>
      <c r="N41" s="9">
        <f t="shared" si="0"/>
        <v>437433.04000000004</v>
      </c>
      <c r="O41" s="25"/>
      <c r="P41" s="25"/>
    </row>
    <row r="42" spans="1:16" ht="11.25" customHeight="1" x14ac:dyDescent="0.25">
      <c r="A42" s="1" t="s">
        <v>469</v>
      </c>
      <c r="B42" s="2">
        <v>43089</v>
      </c>
      <c r="C42" s="1" t="s">
        <v>877</v>
      </c>
      <c r="D42" s="1">
        <v>1</v>
      </c>
      <c r="E42" s="1" t="s">
        <v>816</v>
      </c>
      <c r="F42" s="1">
        <v>1213</v>
      </c>
      <c r="G42" s="1" t="s">
        <v>27</v>
      </c>
      <c r="H42" s="1" t="s">
        <v>28</v>
      </c>
      <c r="I42" s="1" t="s">
        <v>29</v>
      </c>
      <c r="J42" s="3"/>
      <c r="K42" s="4"/>
      <c r="L42" s="9">
        <v>435000</v>
      </c>
      <c r="M42" s="5">
        <v>10</v>
      </c>
      <c r="N42" s="9">
        <f t="shared" si="0"/>
        <v>2433.0400000000373</v>
      </c>
      <c r="O42" s="25"/>
      <c r="P42" s="25"/>
    </row>
    <row r="43" spans="1:16" ht="11.25" customHeight="1" x14ac:dyDescent="0.25">
      <c r="A43" s="1" t="s">
        <v>878</v>
      </c>
      <c r="B43" s="2">
        <v>43090</v>
      </c>
      <c r="C43" s="1" t="s">
        <v>621</v>
      </c>
      <c r="D43" s="1">
        <v>1</v>
      </c>
      <c r="E43" s="1" t="s">
        <v>804</v>
      </c>
      <c r="F43" s="1">
        <v>34583</v>
      </c>
      <c r="G43" s="1" t="s">
        <v>4</v>
      </c>
      <c r="H43" s="1" t="s">
        <v>554</v>
      </c>
      <c r="I43" s="1" t="s">
        <v>879</v>
      </c>
      <c r="J43" s="3">
        <v>13520.13</v>
      </c>
      <c r="K43" s="4">
        <v>28</v>
      </c>
      <c r="L43" s="1"/>
      <c r="M43" s="5"/>
      <c r="N43" s="9">
        <f t="shared" si="0"/>
        <v>15953.170000000036</v>
      </c>
      <c r="O43" s="25"/>
      <c r="P43" s="25"/>
    </row>
    <row r="44" spans="1:16" ht="11.25" customHeight="1" x14ac:dyDescent="0.25">
      <c r="A44" s="36" t="s">
        <v>898</v>
      </c>
      <c r="B44" s="37">
        <v>43090</v>
      </c>
      <c r="C44" s="36" t="s">
        <v>607</v>
      </c>
      <c r="D44" s="36">
        <v>1</v>
      </c>
      <c r="E44" s="36" t="s">
        <v>899</v>
      </c>
      <c r="F44" s="36">
        <v>34591</v>
      </c>
      <c r="G44" s="36" t="s">
        <v>137</v>
      </c>
      <c r="H44" s="36" t="s">
        <v>554</v>
      </c>
      <c r="I44" s="36" t="s">
        <v>900</v>
      </c>
      <c r="J44" s="39">
        <v>1500</v>
      </c>
      <c r="K44" s="4">
        <v>84</v>
      </c>
      <c r="L44" s="25"/>
      <c r="M44" s="5"/>
      <c r="N44" s="9">
        <f>+N43+J44-L44</f>
        <v>17453.170000000035</v>
      </c>
      <c r="O44" s="25"/>
      <c r="P44" s="25"/>
    </row>
    <row r="45" spans="1:16" ht="11.25" customHeight="1" x14ac:dyDescent="0.25">
      <c r="A45" s="36" t="s">
        <v>880</v>
      </c>
      <c r="B45" s="37">
        <v>43090</v>
      </c>
      <c r="C45" s="36" t="s">
        <v>15</v>
      </c>
      <c r="D45" s="36">
        <v>1</v>
      </c>
      <c r="E45" s="36" t="s">
        <v>804</v>
      </c>
      <c r="F45" s="36">
        <v>34597</v>
      </c>
      <c r="G45" s="36" t="s">
        <v>4</v>
      </c>
      <c r="H45" s="36" t="s">
        <v>557</v>
      </c>
      <c r="I45" s="36" t="s">
        <v>861</v>
      </c>
      <c r="J45" s="39">
        <v>176700</v>
      </c>
      <c r="K45" s="4">
        <v>29</v>
      </c>
      <c r="L45" s="1"/>
      <c r="M45" s="5"/>
      <c r="N45" s="9">
        <f t="shared" si="0"/>
        <v>194153.17000000004</v>
      </c>
      <c r="O45" s="25"/>
      <c r="P45" s="25"/>
    </row>
    <row r="46" spans="1:16" x14ac:dyDescent="0.25">
      <c r="A46" s="36" t="s">
        <v>881</v>
      </c>
      <c r="B46" s="37">
        <v>43091</v>
      </c>
      <c r="C46" s="36" t="s">
        <v>560</v>
      </c>
      <c r="D46" s="36">
        <v>1</v>
      </c>
      <c r="E46" s="36" t="s">
        <v>804</v>
      </c>
      <c r="F46" s="36">
        <v>34611</v>
      </c>
      <c r="G46" s="36" t="s">
        <v>4</v>
      </c>
      <c r="H46" s="36" t="s">
        <v>554</v>
      </c>
      <c r="I46" s="36" t="s">
        <v>882</v>
      </c>
      <c r="J46" s="39">
        <v>168200</v>
      </c>
      <c r="K46" s="4">
        <v>30</v>
      </c>
      <c r="L46" s="1"/>
      <c r="M46" s="5"/>
      <c r="N46" s="9">
        <f t="shared" si="0"/>
        <v>362353.17000000004</v>
      </c>
      <c r="O46" s="25"/>
      <c r="P46" s="25"/>
    </row>
    <row r="47" spans="1:16" x14ac:dyDescent="0.25">
      <c r="A47" s="36" t="s">
        <v>883</v>
      </c>
      <c r="B47" s="37">
        <v>43091</v>
      </c>
      <c r="C47" s="36" t="s">
        <v>560</v>
      </c>
      <c r="D47" s="36">
        <v>1</v>
      </c>
      <c r="E47" s="36" t="s">
        <v>804</v>
      </c>
      <c r="F47" s="36">
        <v>34613</v>
      </c>
      <c r="G47" s="36" t="s">
        <v>4</v>
      </c>
      <c r="H47" s="36" t="s">
        <v>554</v>
      </c>
      <c r="I47" s="36" t="s">
        <v>9</v>
      </c>
      <c r="J47" s="39">
        <v>1099</v>
      </c>
      <c r="K47" s="4">
        <v>31</v>
      </c>
      <c r="L47" s="1"/>
      <c r="M47" s="5"/>
      <c r="N47" s="9">
        <f>+N46+J47-L47</f>
        <v>363452.17000000004</v>
      </c>
      <c r="O47" s="25"/>
      <c r="P47" s="25"/>
    </row>
    <row r="48" spans="1:16" x14ac:dyDescent="0.25">
      <c r="A48" s="36" t="s">
        <v>412</v>
      </c>
      <c r="B48" s="37">
        <v>43091</v>
      </c>
      <c r="C48" s="36" t="s">
        <v>884</v>
      </c>
      <c r="D48" s="36">
        <v>1</v>
      </c>
      <c r="E48" s="36" t="s">
        <v>816</v>
      </c>
      <c r="F48" s="36">
        <v>1215</v>
      </c>
      <c r="G48" s="36" t="s">
        <v>27</v>
      </c>
      <c r="H48" s="36" t="s">
        <v>28</v>
      </c>
      <c r="I48" s="36" t="s">
        <v>29</v>
      </c>
      <c r="J48" s="39"/>
      <c r="K48" s="4"/>
      <c r="L48" s="9">
        <v>360000</v>
      </c>
      <c r="M48" s="5">
        <v>11</v>
      </c>
      <c r="N48" s="9">
        <f t="shared" si="0"/>
        <v>3452.1700000000419</v>
      </c>
      <c r="O48" s="25"/>
      <c r="P48" s="25"/>
    </row>
    <row r="49" spans="1:16" x14ac:dyDescent="0.25">
      <c r="A49" s="36" t="s">
        <v>885</v>
      </c>
      <c r="B49" s="37">
        <v>43095</v>
      </c>
      <c r="C49" s="36" t="s">
        <v>15</v>
      </c>
      <c r="D49" s="36">
        <v>1</v>
      </c>
      <c r="E49" s="36" t="s">
        <v>804</v>
      </c>
      <c r="F49" s="36">
        <v>34670</v>
      </c>
      <c r="G49" s="36" t="s">
        <v>4</v>
      </c>
      <c r="H49" s="36" t="s">
        <v>557</v>
      </c>
      <c r="I49" s="36" t="s">
        <v>886</v>
      </c>
      <c r="J49" s="39">
        <v>138000</v>
      </c>
      <c r="K49" s="4">
        <v>32</v>
      </c>
      <c r="L49" s="1"/>
      <c r="M49" s="5"/>
      <c r="N49" s="9">
        <f t="shared" si="0"/>
        <v>141452.17000000004</v>
      </c>
      <c r="O49" s="25"/>
      <c r="P49" s="25"/>
    </row>
    <row r="50" spans="1:16" x14ac:dyDescent="0.25">
      <c r="A50" s="36" t="s">
        <v>887</v>
      </c>
      <c r="B50" s="37">
        <v>43095</v>
      </c>
      <c r="C50" s="36" t="s">
        <v>8</v>
      </c>
      <c r="D50" s="36">
        <v>1</v>
      </c>
      <c r="E50" s="36" t="s">
        <v>804</v>
      </c>
      <c r="F50" s="36">
        <v>34671</v>
      </c>
      <c r="G50" s="36" t="s">
        <v>4</v>
      </c>
      <c r="H50" s="36" t="s">
        <v>557</v>
      </c>
      <c r="I50" s="36" t="s">
        <v>9</v>
      </c>
      <c r="J50" s="39">
        <v>20000</v>
      </c>
      <c r="K50" s="4">
        <v>33</v>
      </c>
      <c r="L50" s="1"/>
      <c r="M50" s="5"/>
      <c r="N50" s="9">
        <f t="shared" si="0"/>
        <v>161452.17000000004</v>
      </c>
      <c r="O50" s="25"/>
      <c r="P50" s="25"/>
    </row>
    <row r="51" spans="1:16" x14ac:dyDescent="0.25">
      <c r="A51" s="36" t="s">
        <v>888</v>
      </c>
      <c r="B51" s="37">
        <v>43095</v>
      </c>
      <c r="C51" s="36" t="s">
        <v>8</v>
      </c>
      <c r="D51" s="36">
        <v>1</v>
      </c>
      <c r="E51" s="36" t="s">
        <v>804</v>
      </c>
      <c r="F51" s="36">
        <v>34676</v>
      </c>
      <c r="G51" s="36" t="s">
        <v>4</v>
      </c>
      <c r="H51" s="36" t="s">
        <v>557</v>
      </c>
      <c r="I51" s="36" t="s">
        <v>889</v>
      </c>
      <c r="J51" s="39">
        <v>50813.15</v>
      </c>
      <c r="K51" s="4">
        <v>34</v>
      </c>
      <c r="L51" s="1"/>
      <c r="M51" s="5"/>
      <c r="N51" s="9">
        <f t="shared" si="0"/>
        <v>212265.32000000004</v>
      </c>
      <c r="O51" s="25"/>
      <c r="P51" s="25"/>
    </row>
    <row r="52" spans="1:16" x14ac:dyDescent="0.25">
      <c r="A52" s="36" t="s">
        <v>890</v>
      </c>
      <c r="B52" s="37">
        <v>43095</v>
      </c>
      <c r="C52" s="36" t="s">
        <v>8</v>
      </c>
      <c r="D52" s="36">
        <v>1</v>
      </c>
      <c r="E52" s="36" t="s">
        <v>804</v>
      </c>
      <c r="F52" s="36">
        <v>34677</v>
      </c>
      <c r="G52" s="36" t="s">
        <v>4</v>
      </c>
      <c r="H52" s="36" t="s">
        <v>557</v>
      </c>
      <c r="I52" s="36" t="s">
        <v>889</v>
      </c>
      <c r="J52" s="39">
        <v>50000</v>
      </c>
      <c r="K52" s="4">
        <v>35</v>
      </c>
      <c r="L52" s="1"/>
      <c r="M52" s="5"/>
      <c r="N52" s="9">
        <f t="shared" si="0"/>
        <v>262265.32000000007</v>
      </c>
      <c r="O52" s="25"/>
      <c r="P52" s="25"/>
    </row>
    <row r="53" spans="1:16" x14ac:dyDescent="0.25">
      <c r="A53" s="36" t="s">
        <v>891</v>
      </c>
      <c r="B53" s="37">
        <v>43097</v>
      </c>
      <c r="C53" s="36" t="s">
        <v>892</v>
      </c>
      <c r="D53" s="36">
        <v>1</v>
      </c>
      <c r="E53" s="36" t="s">
        <v>816</v>
      </c>
      <c r="F53" s="36">
        <v>1216</v>
      </c>
      <c r="G53" s="36" t="s">
        <v>27</v>
      </c>
      <c r="H53" s="36" t="s">
        <v>28</v>
      </c>
      <c r="I53" s="36" t="s">
        <v>464</v>
      </c>
      <c r="J53" s="39"/>
      <c r="K53" s="4"/>
      <c r="L53" s="9">
        <v>740000</v>
      </c>
      <c r="M53" s="5">
        <v>12</v>
      </c>
      <c r="N53" s="9">
        <f t="shared" si="0"/>
        <v>-477734.67999999993</v>
      </c>
      <c r="O53" s="25"/>
      <c r="P53" s="25"/>
    </row>
    <row r="54" spans="1:16" x14ac:dyDescent="0.25">
      <c r="A54" s="36" t="s">
        <v>901</v>
      </c>
      <c r="B54" s="37">
        <v>43098</v>
      </c>
      <c r="C54" s="36" t="s">
        <v>902</v>
      </c>
      <c r="D54" s="36">
        <v>1</v>
      </c>
      <c r="E54" s="36" t="s">
        <v>903</v>
      </c>
      <c r="F54" s="36">
        <v>35512</v>
      </c>
      <c r="G54" s="36" t="s">
        <v>904</v>
      </c>
      <c r="H54" s="36" t="s">
        <v>28</v>
      </c>
      <c r="I54" s="36" t="s">
        <v>905</v>
      </c>
      <c r="J54" s="39">
        <v>143601.37</v>
      </c>
      <c r="K54" s="4">
        <v>80</v>
      </c>
      <c r="L54" s="9"/>
      <c r="M54" s="5"/>
      <c r="N54" s="9">
        <f t="shared" si="0"/>
        <v>-334133.30999999994</v>
      </c>
      <c r="O54" s="25"/>
      <c r="P54" s="25"/>
    </row>
    <row r="55" spans="1:16" x14ac:dyDescent="0.25">
      <c r="A55" s="36" t="s">
        <v>901</v>
      </c>
      <c r="B55" s="37">
        <v>43098</v>
      </c>
      <c r="C55" s="36" t="s">
        <v>902</v>
      </c>
      <c r="D55" s="36">
        <v>1</v>
      </c>
      <c r="E55" s="36" t="s">
        <v>903</v>
      </c>
      <c r="F55" s="36">
        <v>35512</v>
      </c>
      <c r="G55" s="36" t="s">
        <v>904</v>
      </c>
      <c r="H55" s="36" t="s">
        <v>28</v>
      </c>
      <c r="I55" s="36" t="s">
        <v>906</v>
      </c>
      <c r="J55" s="39">
        <v>480400</v>
      </c>
      <c r="K55" s="4">
        <v>81</v>
      </c>
      <c r="L55" s="9"/>
      <c r="M55" s="5"/>
      <c r="N55" s="9">
        <f t="shared" si="0"/>
        <v>146266.69000000006</v>
      </c>
      <c r="O55" s="25"/>
      <c r="P55" s="25"/>
    </row>
    <row r="56" spans="1:16" x14ac:dyDescent="0.25">
      <c r="A56" s="36" t="s">
        <v>901</v>
      </c>
      <c r="B56" s="37">
        <v>43098</v>
      </c>
      <c r="C56" s="36" t="s">
        <v>902</v>
      </c>
      <c r="D56" s="36">
        <v>1</v>
      </c>
      <c r="E56" s="36" t="s">
        <v>903</v>
      </c>
      <c r="F56" s="36">
        <v>35512</v>
      </c>
      <c r="G56" s="36" t="s">
        <v>904</v>
      </c>
      <c r="H56" s="36" t="s">
        <v>28</v>
      </c>
      <c r="I56" s="36" t="s">
        <v>907</v>
      </c>
      <c r="J56" s="39">
        <v>180336.92</v>
      </c>
      <c r="K56" s="4">
        <v>82</v>
      </c>
      <c r="L56" s="9"/>
      <c r="M56" s="5"/>
      <c r="N56" s="9">
        <f t="shared" si="0"/>
        <v>326603.6100000001</v>
      </c>
      <c r="P56" s="25"/>
    </row>
    <row r="57" spans="1:16" x14ac:dyDescent="0.25">
      <c r="A57" s="36" t="s">
        <v>901</v>
      </c>
      <c r="B57" s="37">
        <v>43098</v>
      </c>
      <c r="C57" s="36" t="s">
        <v>902</v>
      </c>
      <c r="D57" s="36">
        <v>1</v>
      </c>
      <c r="E57" s="36" t="s">
        <v>903</v>
      </c>
      <c r="F57" s="36">
        <v>35512</v>
      </c>
      <c r="G57" s="36" t="s">
        <v>904</v>
      </c>
      <c r="H57" s="36" t="s">
        <v>28</v>
      </c>
      <c r="I57" s="36" t="s">
        <v>908</v>
      </c>
      <c r="J57" s="39">
        <v>3250</v>
      </c>
      <c r="K57" s="4"/>
      <c r="L57" s="9"/>
      <c r="M57" s="5"/>
      <c r="N57" s="9">
        <f t="shared" si="0"/>
        <v>329853.6100000001</v>
      </c>
      <c r="P57" s="25"/>
    </row>
    <row r="58" spans="1:16" x14ac:dyDescent="0.25">
      <c r="A58" s="36" t="s">
        <v>909</v>
      </c>
      <c r="B58" s="37">
        <v>43099</v>
      </c>
      <c r="C58" s="36" t="s">
        <v>910</v>
      </c>
      <c r="D58" s="36">
        <v>1</v>
      </c>
      <c r="E58" s="36" t="s">
        <v>894</v>
      </c>
      <c r="F58" s="36">
        <v>35556</v>
      </c>
      <c r="G58" s="36" t="s">
        <v>88</v>
      </c>
      <c r="H58" s="36" t="s">
        <v>28</v>
      </c>
      <c r="I58" s="36" t="s">
        <v>911</v>
      </c>
      <c r="J58" s="39">
        <v>4400</v>
      </c>
      <c r="K58" s="4">
        <v>83</v>
      </c>
      <c r="L58" s="9"/>
      <c r="M58" s="5"/>
      <c r="N58" s="9">
        <f t="shared" si="0"/>
        <v>334253.6100000001</v>
      </c>
      <c r="P58" s="25"/>
    </row>
    <row r="59" spans="1:16" x14ac:dyDescent="0.25">
      <c r="A59" s="1" t="s">
        <v>893</v>
      </c>
      <c r="B59" s="2">
        <v>43100</v>
      </c>
      <c r="C59" s="1"/>
      <c r="D59" s="1">
        <v>1</v>
      </c>
      <c r="E59" s="1" t="s">
        <v>894</v>
      </c>
      <c r="F59" s="1">
        <v>35478</v>
      </c>
      <c r="G59" s="1" t="s">
        <v>88</v>
      </c>
      <c r="H59" s="1" t="s">
        <v>28</v>
      </c>
      <c r="I59" s="1" t="s">
        <v>895</v>
      </c>
      <c r="J59" s="3"/>
      <c r="K59" s="27"/>
      <c r="L59" s="1">
        <v>633.36</v>
      </c>
      <c r="M59" s="28">
        <v>13</v>
      </c>
      <c r="N59" s="9">
        <f t="shared" si="0"/>
        <v>333620.25000000012</v>
      </c>
      <c r="P59" s="25"/>
    </row>
    <row r="60" spans="1:16" x14ac:dyDescent="0.25">
      <c r="A60" s="1" t="s">
        <v>893</v>
      </c>
      <c r="B60" s="2">
        <v>43100</v>
      </c>
      <c r="C60" s="1"/>
      <c r="D60" s="1">
        <v>1</v>
      </c>
      <c r="E60" s="1" t="s">
        <v>894</v>
      </c>
      <c r="F60" s="1">
        <v>35478</v>
      </c>
      <c r="G60" s="1" t="s">
        <v>88</v>
      </c>
      <c r="H60" s="1" t="s">
        <v>28</v>
      </c>
      <c r="I60" s="1" t="s">
        <v>895</v>
      </c>
      <c r="J60" s="3">
        <v>93.33</v>
      </c>
      <c r="K60" s="27" t="s">
        <v>95</v>
      </c>
      <c r="L60" s="1"/>
      <c r="M60" s="28"/>
      <c r="N60" s="9">
        <f t="shared" si="0"/>
        <v>333713.58000000013</v>
      </c>
      <c r="P60" s="25"/>
    </row>
    <row r="61" spans="1:16" x14ac:dyDescent="0.25">
      <c r="A61" s="1" t="s">
        <v>893</v>
      </c>
      <c r="B61" s="2">
        <v>43100</v>
      </c>
      <c r="C61" s="1"/>
      <c r="D61" s="1">
        <v>1</v>
      </c>
      <c r="E61" s="1" t="s">
        <v>894</v>
      </c>
      <c r="F61" s="1">
        <v>35478</v>
      </c>
      <c r="G61" s="1" t="s">
        <v>88</v>
      </c>
      <c r="H61" s="1" t="s">
        <v>28</v>
      </c>
      <c r="I61" s="1" t="s">
        <v>895</v>
      </c>
      <c r="J61" s="3"/>
      <c r="K61" s="27"/>
      <c r="L61" s="1">
        <v>93.33</v>
      </c>
      <c r="M61" s="28" t="s">
        <v>95</v>
      </c>
      <c r="N61" s="9">
        <f t="shared" si="0"/>
        <v>333620.25000000012</v>
      </c>
      <c r="P61" s="25"/>
    </row>
    <row r="62" spans="1:16" x14ac:dyDescent="0.25">
      <c r="B62" s="2">
        <v>43100</v>
      </c>
      <c r="J62" s="3">
        <v>2182</v>
      </c>
      <c r="N62" s="9">
        <f t="shared" si="0"/>
        <v>335802.25000000012</v>
      </c>
      <c r="P62" s="25"/>
    </row>
    <row r="63" spans="1:16" x14ac:dyDescent="0.25">
      <c r="B63" s="2">
        <v>43100</v>
      </c>
      <c r="J63" s="3">
        <v>1970</v>
      </c>
      <c r="N63" s="9">
        <f t="shared" si="0"/>
        <v>337772.25000000012</v>
      </c>
      <c r="P63" s="25"/>
    </row>
    <row r="64" spans="1:16" x14ac:dyDescent="0.25">
      <c r="B64" s="2">
        <v>43100</v>
      </c>
      <c r="J64" s="3">
        <v>10</v>
      </c>
      <c r="N64" s="9">
        <f t="shared" si="0"/>
        <v>337782.25000000012</v>
      </c>
      <c r="P64" s="25"/>
    </row>
    <row r="65" spans="16:16" x14ac:dyDescent="0.25">
      <c r="P65" s="25"/>
    </row>
    <row r="66" spans="16:16" x14ac:dyDescent="0.25">
      <c r="P66" s="25"/>
    </row>
    <row r="67" spans="16:16" x14ac:dyDescent="0.25">
      <c r="P67" s="25"/>
    </row>
  </sheetData>
  <autoFilter ref="A4:N61"/>
  <pageMargins left="0.7" right="0.7" top="0.75" bottom="0.75" header="0.3" footer="0.3"/>
  <pageSetup orientation="portrait" horizontalDpi="120" verticalDpi="7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50"/>
  <sheetViews>
    <sheetView workbookViewId="0">
      <selection activeCell="F23" sqref="F23"/>
    </sheetView>
  </sheetViews>
  <sheetFormatPr baseColWidth="10" defaultRowHeight="15" x14ac:dyDescent="0.25"/>
  <cols>
    <col min="3" max="3" width="2.7109375" style="19" bestFit="1" customWidth="1"/>
    <col min="5" max="5" width="3" style="19" bestFit="1" customWidth="1"/>
    <col min="9" max="9" width="2.7109375" bestFit="1" customWidth="1"/>
    <col min="11" max="11" width="2.7109375" bestFit="1" customWidth="1"/>
  </cols>
  <sheetData>
    <row r="4" spans="2:11" x14ac:dyDescent="0.25">
      <c r="B4" s="11">
        <v>260000</v>
      </c>
      <c r="C4" s="29">
        <v>1</v>
      </c>
      <c r="D4" s="9">
        <v>260000</v>
      </c>
      <c r="E4" s="5">
        <v>1</v>
      </c>
      <c r="F4" s="15">
        <f>+D4-B4</f>
        <v>0</v>
      </c>
      <c r="H4" s="9"/>
      <c r="I4" s="4"/>
      <c r="J4" s="11"/>
      <c r="K4" s="20"/>
    </row>
    <row r="5" spans="2:11" x14ac:dyDescent="0.25">
      <c r="B5" s="11">
        <v>35000</v>
      </c>
      <c r="C5" s="29">
        <v>2</v>
      </c>
      <c r="D5" s="9">
        <v>35000</v>
      </c>
      <c r="E5" s="5">
        <v>2</v>
      </c>
      <c r="F5" s="15">
        <f t="shared" ref="F5:F12" si="0">+D5-B5</f>
        <v>0</v>
      </c>
      <c r="H5" s="9"/>
      <c r="I5" s="4"/>
      <c r="J5" s="11"/>
      <c r="K5" s="21"/>
    </row>
    <row r="6" spans="2:11" x14ac:dyDescent="0.25">
      <c r="B6" s="11">
        <v>158000</v>
      </c>
      <c r="C6" s="29">
        <v>3</v>
      </c>
      <c r="D6" s="9">
        <v>158000</v>
      </c>
      <c r="E6" s="5">
        <v>3</v>
      </c>
      <c r="F6" s="15">
        <f t="shared" si="0"/>
        <v>0</v>
      </c>
      <c r="H6" s="1"/>
      <c r="I6" s="4"/>
      <c r="J6" s="11"/>
      <c r="K6" s="21"/>
    </row>
    <row r="7" spans="2:11" x14ac:dyDescent="0.25">
      <c r="B7" s="11">
        <v>102000</v>
      </c>
      <c r="C7" s="29">
        <v>4</v>
      </c>
      <c r="D7" s="9">
        <v>102000</v>
      </c>
      <c r="E7" s="5">
        <v>4</v>
      </c>
      <c r="F7" s="15">
        <f t="shared" si="0"/>
        <v>0</v>
      </c>
      <c r="H7" s="9"/>
      <c r="I7" s="4"/>
      <c r="J7" s="11"/>
      <c r="K7" s="21"/>
    </row>
    <row r="8" spans="2:11" x14ac:dyDescent="0.25">
      <c r="B8" s="11">
        <v>50000</v>
      </c>
      <c r="C8" s="29">
        <v>5</v>
      </c>
      <c r="D8" s="9">
        <v>50000</v>
      </c>
      <c r="E8" s="5">
        <v>5</v>
      </c>
      <c r="F8" s="15">
        <f t="shared" si="0"/>
        <v>0</v>
      </c>
      <c r="H8" s="9"/>
      <c r="I8" s="4"/>
      <c r="J8" s="11"/>
      <c r="K8" s="21"/>
    </row>
    <row r="9" spans="2:11" x14ac:dyDescent="0.25">
      <c r="B9" s="11">
        <v>308000</v>
      </c>
      <c r="C9" s="29">
        <v>6</v>
      </c>
      <c r="D9" s="9">
        <v>308000</v>
      </c>
      <c r="E9" s="5">
        <v>6</v>
      </c>
      <c r="F9" s="15">
        <f t="shared" si="0"/>
        <v>0</v>
      </c>
      <c r="H9" s="9"/>
      <c r="I9" s="4"/>
      <c r="J9" s="14"/>
      <c r="K9" s="21"/>
    </row>
    <row r="10" spans="2:11" x14ac:dyDescent="0.25">
      <c r="B10" s="12">
        <v>170000</v>
      </c>
      <c r="C10" s="29">
        <v>7</v>
      </c>
      <c r="D10" s="9">
        <v>170000</v>
      </c>
      <c r="E10" s="5">
        <v>7</v>
      </c>
      <c r="F10" s="15">
        <f t="shared" si="0"/>
        <v>0</v>
      </c>
      <c r="H10" s="9"/>
      <c r="I10" s="4"/>
      <c r="J10" s="14"/>
      <c r="K10" s="21"/>
    </row>
    <row r="11" spans="2:11" x14ac:dyDescent="0.25">
      <c r="B11" s="14">
        <v>656000</v>
      </c>
      <c r="C11" s="30">
        <v>8</v>
      </c>
      <c r="D11" s="9">
        <v>656000</v>
      </c>
      <c r="E11" s="5">
        <v>8</v>
      </c>
      <c r="F11" s="15">
        <f t="shared" si="0"/>
        <v>0</v>
      </c>
      <c r="H11" s="1"/>
      <c r="I11" s="4"/>
      <c r="J11" s="14"/>
      <c r="K11" s="22"/>
    </row>
    <row r="12" spans="2:11" x14ac:dyDescent="0.25">
      <c r="B12" s="31">
        <v>605000</v>
      </c>
      <c r="C12" s="32">
        <v>9</v>
      </c>
      <c r="D12" s="9">
        <v>605000</v>
      </c>
      <c r="E12" s="5">
        <v>9</v>
      </c>
      <c r="F12" s="15">
        <f t="shared" si="0"/>
        <v>0</v>
      </c>
    </row>
    <row r="13" spans="2:11" x14ac:dyDescent="0.25">
      <c r="B13" s="33">
        <v>435000</v>
      </c>
      <c r="C13" s="32">
        <v>10</v>
      </c>
      <c r="D13" s="9">
        <v>435000</v>
      </c>
      <c r="E13" s="5">
        <v>10</v>
      </c>
      <c r="F13" s="15">
        <f>+D13-B13</f>
        <v>0</v>
      </c>
    </row>
    <row r="14" spans="2:11" x14ac:dyDescent="0.25">
      <c r="B14" s="11">
        <v>360000</v>
      </c>
      <c r="C14" s="34">
        <v>11</v>
      </c>
      <c r="D14" s="9">
        <v>360000</v>
      </c>
      <c r="E14" s="5">
        <v>11</v>
      </c>
      <c r="F14" s="15">
        <f t="shared" ref="F14:F24" si="1">+D14-B14</f>
        <v>0</v>
      </c>
    </row>
    <row r="15" spans="2:11" x14ac:dyDescent="0.25">
      <c r="B15" s="31">
        <v>740000</v>
      </c>
      <c r="C15" s="35">
        <v>12</v>
      </c>
      <c r="D15" s="9">
        <v>740000</v>
      </c>
      <c r="E15" s="5">
        <v>12</v>
      </c>
      <c r="F15" s="15">
        <f t="shared" si="1"/>
        <v>0</v>
      </c>
    </row>
    <row r="16" spans="2:11" x14ac:dyDescent="0.25">
      <c r="B16" s="11">
        <v>110</v>
      </c>
      <c r="C16" s="29">
        <v>13</v>
      </c>
      <c r="F16" s="15"/>
    </row>
    <row r="17" spans="2:6" x14ac:dyDescent="0.25">
      <c r="B17" s="11">
        <v>17.600000000000001</v>
      </c>
      <c r="C17" s="29">
        <v>13</v>
      </c>
      <c r="F17" s="15"/>
    </row>
    <row r="18" spans="2:6" x14ac:dyDescent="0.25">
      <c r="B18" s="14">
        <v>110</v>
      </c>
      <c r="C18" s="30">
        <v>13</v>
      </c>
      <c r="D18" s="11"/>
      <c r="E18" s="20"/>
      <c r="F18" s="15"/>
    </row>
    <row r="19" spans="2:6" x14ac:dyDescent="0.25">
      <c r="B19" s="14">
        <v>17.600000000000001</v>
      </c>
      <c r="C19" s="30">
        <v>13</v>
      </c>
      <c r="D19" s="11"/>
      <c r="E19" s="20"/>
      <c r="F19" s="15"/>
    </row>
    <row r="20" spans="2:6" x14ac:dyDescent="0.25">
      <c r="B20" s="31">
        <v>110</v>
      </c>
      <c r="C20" s="35">
        <v>13</v>
      </c>
      <c r="D20" s="11"/>
      <c r="E20" s="20"/>
      <c r="F20" s="15"/>
    </row>
    <row r="21" spans="2:6" x14ac:dyDescent="0.25">
      <c r="B21" s="31">
        <v>17.600000000000001</v>
      </c>
      <c r="C21" s="35">
        <v>13</v>
      </c>
      <c r="D21" s="11"/>
      <c r="E21" s="20"/>
      <c r="F21" s="15"/>
    </row>
    <row r="22" spans="2:6" x14ac:dyDescent="0.25">
      <c r="B22" s="31">
        <v>216</v>
      </c>
      <c r="C22" s="35">
        <v>13</v>
      </c>
      <c r="D22" s="1">
        <v>633.36</v>
      </c>
      <c r="E22" s="28">
        <v>13</v>
      </c>
      <c r="F22" s="15">
        <f>+D22-B22-B21-B20-B19-B18-B17-B16-34.56</f>
        <v>0</v>
      </c>
    </row>
    <row r="23" spans="2:6" x14ac:dyDescent="0.25">
      <c r="B23" s="12">
        <v>170000</v>
      </c>
      <c r="C23" s="29" t="s">
        <v>896</v>
      </c>
      <c r="F23" s="15"/>
    </row>
    <row r="24" spans="2:6" x14ac:dyDescent="0.25">
      <c r="B24" s="31">
        <v>93.33</v>
      </c>
      <c r="C24" s="35" t="s">
        <v>95</v>
      </c>
      <c r="D24" s="1">
        <v>93.33</v>
      </c>
      <c r="E24" s="28" t="s">
        <v>95</v>
      </c>
      <c r="F24" s="15">
        <f t="shared" si="1"/>
        <v>0</v>
      </c>
    </row>
    <row r="25" spans="2:6" x14ac:dyDescent="0.25">
      <c r="B25" s="9"/>
      <c r="C25" s="4"/>
      <c r="D25" s="12"/>
      <c r="E25" s="20"/>
      <c r="F25" s="15"/>
    </row>
    <row r="26" spans="2:6" x14ac:dyDescent="0.25">
      <c r="B26" s="9"/>
      <c r="C26" s="4"/>
      <c r="D26" s="13"/>
      <c r="E26" s="23"/>
      <c r="F26" s="15"/>
    </row>
    <row r="27" spans="2:6" x14ac:dyDescent="0.25">
      <c r="B27" s="9"/>
      <c r="C27" s="4"/>
      <c r="D27" s="13"/>
      <c r="E27" s="23"/>
      <c r="F27" s="15"/>
    </row>
    <row r="28" spans="2:6" x14ac:dyDescent="0.25">
      <c r="D28" s="12"/>
      <c r="E28" s="20"/>
      <c r="F28" s="15"/>
    </row>
    <row r="29" spans="2:6" x14ac:dyDescent="0.25">
      <c r="B29" s="9"/>
      <c r="C29" s="4"/>
      <c r="D29" s="14"/>
      <c r="E29" s="24"/>
      <c r="F29" s="15"/>
    </row>
    <row r="30" spans="2:6" x14ac:dyDescent="0.25">
      <c r="B30" s="9"/>
      <c r="C30" s="4"/>
      <c r="D30" s="14"/>
      <c r="E30" s="24"/>
      <c r="F30" s="15"/>
    </row>
    <row r="31" spans="2:6" x14ac:dyDescent="0.25">
      <c r="B31" s="9"/>
      <c r="C31" s="4"/>
      <c r="D31" s="14"/>
      <c r="E31" s="24"/>
      <c r="F31" s="15"/>
    </row>
    <row r="32" spans="2:6" x14ac:dyDescent="0.25">
      <c r="B32" s="9"/>
      <c r="C32" s="4"/>
      <c r="D32" s="14"/>
      <c r="E32" s="24"/>
      <c r="F32" s="15"/>
    </row>
    <row r="33" spans="2:6" x14ac:dyDescent="0.25">
      <c r="B33" s="9"/>
      <c r="C33" s="4"/>
      <c r="D33" s="11"/>
      <c r="E33" s="20"/>
      <c r="F33" s="15"/>
    </row>
    <row r="34" spans="2:6" x14ac:dyDescent="0.25">
      <c r="B34" s="9"/>
      <c r="C34" s="4"/>
      <c r="D34" s="11"/>
      <c r="E34" s="20"/>
      <c r="F34" s="15"/>
    </row>
    <row r="35" spans="2:6" x14ac:dyDescent="0.25">
      <c r="B35" s="9"/>
      <c r="C35" s="4"/>
      <c r="D35" s="11"/>
      <c r="E35" s="20"/>
      <c r="F35" s="15"/>
    </row>
    <row r="36" spans="2:6" x14ac:dyDescent="0.25">
      <c r="B36" s="9"/>
      <c r="C36" s="4"/>
      <c r="D36" s="14"/>
      <c r="E36" s="24"/>
      <c r="F36" s="15"/>
    </row>
    <row r="37" spans="2:6" x14ac:dyDescent="0.25">
      <c r="D37" s="11"/>
      <c r="E37" s="21"/>
      <c r="F37" s="15"/>
    </row>
    <row r="38" spans="2:6" x14ac:dyDescent="0.25">
      <c r="B38" s="9"/>
      <c r="C38" s="4"/>
      <c r="D38" s="11"/>
      <c r="E38" s="21"/>
      <c r="F38" s="15"/>
    </row>
    <row r="39" spans="2:6" x14ac:dyDescent="0.25">
      <c r="B39" s="9"/>
      <c r="C39" s="4"/>
      <c r="D39" s="11"/>
      <c r="E39" s="21"/>
      <c r="F39" s="15"/>
    </row>
    <row r="40" spans="2:6" x14ac:dyDescent="0.25">
      <c r="B40" s="9"/>
      <c r="C40" s="4"/>
      <c r="D40" s="14"/>
      <c r="E40" s="21"/>
      <c r="F40" s="15"/>
    </row>
    <row r="41" spans="2:6" x14ac:dyDescent="0.25">
      <c r="B41" s="9"/>
      <c r="C41" s="4"/>
      <c r="D41" s="14"/>
      <c r="E41" s="22"/>
      <c r="F41" s="15"/>
    </row>
    <row r="42" spans="2:6" x14ac:dyDescent="0.25">
      <c r="B42" s="9"/>
      <c r="C42" s="4"/>
      <c r="E42" s="16"/>
    </row>
    <row r="43" spans="2:6" x14ac:dyDescent="0.25">
      <c r="B43" s="1"/>
      <c r="C43" s="4"/>
      <c r="E43" s="16"/>
    </row>
    <row r="44" spans="2:6" x14ac:dyDescent="0.25">
      <c r="B44" s="1"/>
      <c r="C44" s="4"/>
    </row>
    <row r="45" spans="2:6" x14ac:dyDescent="0.25">
      <c r="B45" s="1"/>
      <c r="C45" s="4"/>
    </row>
    <row r="46" spans="2:6" x14ac:dyDescent="0.25">
      <c r="B46" s="1"/>
      <c r="C46" s="4"/>
    </row>
    <row r="47" spans="2:6" x14ac:dyDescent="0.25">
      <c r="B47" s="1"/>
      <c r="C47" s="4"/>
    </row>
    <row r="48" spans="2:6" x14ac:dyDescent="0.25">
      <c r="B48" s="1"/>
      <c r="C48" s="4"/>
    </row>
    <row r="49" spans="2:3" x14ac:dyDescent="0.25">
      <c r="B49" s="1"/>
      <c r="C49" s="4"/>
    </row>
    <row r="50" spans="2:3" x14ac:dyDescent="0.25">
      <c r="B50" s="1"/>
      <c r="C50" s="4"/>
    </row>
  </sheetData>
  <sortState ref="D4:E50">
    <sortCondition ref="E4:E5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35" workbookViewId="0">
      <selection activeCell="A51" sqref="A51:J55"/>
    </sheetView>
  </sheetViews>
  <sheetFormatPr baseColWidth="10" defaultRowHeight="15" x14ac:dyDescent="0.25"/>
  <sheetData>
    <row r="1" spans="1:12" x14ac:dyDescent="0.25">
      <c r="I1" t="s">
        <v>1</v>
      </c>
      <c r="L1" s="25">
        <v>2709.13</v>
      </c>
    </row>
    <row r="2" spans="1:12" x14ac:dyDescent="0.25">
      <c r="A2" t="s">
        <v>803</v>
      </c>
      <c r="B2" s="26">
        <v>43070</v>
      </c>
      <c r="C2" t="s">
        <v>8</v>
      </c>
      <c r="D2">
        <v>1</v>
      </c>
      <c r="E2" t="s">
        <v>804</v>
      </c>
      <c r="F2">
        <v>34321</v>
      </c>
      <c r="G2" t="s">
        <v>4</v>
      </c>
      <c r="H2" t="s">
        <v>557</v>
      </c>
      <c r="I2" t="s">
        <v>805</v>
      </c>
      <c r="J2" s="25">
        <v>31164.04</v>
      </c>
      <c r="L2" s="25">
        <f>+L1+J2-K2</f>
        <v>33873.17</v>
      </c>
    </row>
    <row r="3" spans="1:12" x14ac:dyDescent="0.25">
      <c r="A3" t="s">
        <v>806</v>
      </c>
      <c r="B3" s="26">
        <v>43070</v>
      </c>
      <c r="C3" t="s">
        <v>621</v>
      </c>
      <c r="D3">
        <v>1</v>
      </c>
      <c r="E3" t="s">
        <v>804</v>
      </c>
      <c r="F3">
        <v>34325</v>
      </c>
      <c r="G3" t="s">
        <v>4</v>
      </c>
      <c r="H3" t="s">
        <v>554</v>
      </c>
      <c r="I3" t="s">
        <v>807</v>
      </c>
      <c r="J3" s="25">
        <v>47000</v>
      </c>
      <c r="L3" s="25">
        <f t="shared" ref="L3:L58" si="0">+L2+J3-K3</f>
        <v>80873.17</v>
      </c>
    </row>
    <row r="4" spans="1:12" x14ac:dyDescent="0.25">
      <c r="A4" t="s">
        <v>808</v>
      </c>
      <c r="B4" s="26">
        <v>43073</v>
      </c>
      <c r="C4" t="s">
        <v>621</v>
      </c>
      <c r="D4">
        <v>1</v>
      </c>
      <c r="E4" t="s">
        <v>804</v>
      </c>
      <c r="F4">
        <v>34347</v>
      </c>
      <c r="G4" t="s">
        <v>4</v>
      </c>
      <c r="H4" t="s">
        <v>554</v>
      </c>
      <c r="I4" t="s">
        <v>809</v>
      </c>
      <c r="J4" s="25">
        <v>55000</v>
      </c>
      <c r="L4" s="25">
        <f t="shared" si="0"/>
        <v>135873.16999999998</v>
      </c>
    </row>
    <row r="5" spans="1:12" x14ac:dyDescent="0.25">
      <c r="A5" t="s">
        <v>810</v>
      </c>
      <c r="B5" s="26">
        <v>43073</v>
      </c>
      <c r="C5" t="s">
        <v>621</v>
      </c>
      <c r="D5">
        <v>1</v>
      </c>
      <c r="E5" t="s">
        <v>804</v>
      </c>
      <c r="F5">
        <v>34350</v>
      </c>
      <c r="G5" t="s">
        <v>4</v>
      </c>
      <c r="H5" t="s">
        <v>554</v>
      </c>
      <c r="I5" t="s">
        <v>811</v>
      </c>
      <c r="J5" s="25">
        <v>24837.91</v>
      </c>
      <c r="L5" s="25">
        <f t="shared" si="0"/>
        <v>160711.07999999999</v>
      </c>
    </row>
    <row r="6" spans="1:12" x14ac:dyDescent="0.25">
      <c r="A6" t="s">
        <v>812</v>
      </c>
      <c r="B6" s="26">
        <v>43073</v>
      </c>
      <c r="C6" t="s">
        <v>621</v>
      </c>
      <c r="D6">
        <v>1</v>
      </c>
      <c r="E6" t="s">
        <v>804</v>
      </c>
      <c r="F6">
        <v>34351</v>
      </c>
      <c r="G6" t="s">
        <v>4</v>
      </c>
      <c r="H6" t="s">
        <v>554</v>
      </c>
      <c r="I6" t="s">
        <v>813</v>
      </c>
      <c r="J6" s="25">
        <v>136000</v>
      </c>
      <c r="L6" s="25">
        <f t="shared" si="0"/>
        <v>296711.07999999996</v>
      </c>
    </row>
    <row r="7" spans="1:12" x14ac:dyDescent="0.25">
      <c r="A7" t="s">
        <v>814</v>
      </c>
      <c r="B7" s="26">
        <v>43073</v>
      </c>
      <c r="C7" t="s">
        <v>815</v>
      </c>
      <c r="D7">
        <v>1</v>
      </c>
      <c r="E7" t="s">
        <v>816</v>
      </c>
      <c r="F7">
        <v>1204</v>
      </c>
      <c r="G7" t="s">
        <v>27</v>
      </c>
      <c r="H7" t="s">
        <v>28</v>
      </c>
      <c r="I7" t="s">
        <v>29</v>
      </c>
      <c r="K7" s="25">
        <v>260000</v>
      </c>
      <c r="L7" s="25">
        <f t="shared" si="0"/>
        <v>36711.079999999958</v>
      </c>
    </row>
    <row r="8" spans="1:12" x14ac:dyDescent="0.25">
      <c r="A8" t="s">
        <v>817</v>
      </c>
      <c r="B8" s="26">
        <v>43074</v>
      </c>
      <c r="C8" t="s">
        <v>8</v>
      </c>
      <c r="D8">
        <v>1</v>
      </c>
      <c r="E8" t="s">
        <v>804</v>
      </c>
      <c r="F8">
        <v>34354</v>
      </c>
      <c r="G8" t="s">
        <v>4</v>
      </c>
      <c r="H8" t="s">
        <v>557</v>
      </c>
      <c r="I8" t="s">
        <v>818</v>
      </c>
      <c r="J8" s="25">
        <v>1100</v>
      </c>
      <c r="L8" s="25">
        <f t="shared" si="0"/>
        <v>37811.079999999958</v>
      </c>
    </row>
    <row r="9" spans="1:12" x14ac:dyDescent="0.25">
      <c r="A9" t="s">
        <v>819</v>
      </c>
      <c r="B9" s="26">
        <v>43074</v>
      </c>
      <c r="C9" t="s">
        <v>820</v>
      </c>
      <c r="D9">
        <v>1</v>
      </c>
      <c r="E9" t="s">
        <v>816</v>
      </c>
      <c r="F9">
        <v>1205</v>
      </c>
      <c r="G9" t="s">
        <v>27</v>
      </c>
      <c r="H9" t="s">
        <v>28</v>
      </c>
      <c r="I9" t="s">
        <v>29</v>
      </c>
      <c r="K9" s="25">
        <v>35000</v>
      </c>
      <c r="L9" s="25">
        <f t="shared" si="0"/>
        <v>2811.0799999999581</v>
      </c>
    </row>
    <row r="10" spans="1:12" x14ac:dyDescent="0.25">
      <c r="A10" t="s">
        <v>821</v>
      </c>
      <c r="B10" s="26">
        <v>43075</v>
      </c>
      <c r="C10" t="s">
        <v>8</v>
      </c>
      <c r="D10">
        <v>1</v>
      </c>
      <c r="E10" t="s">
        <v>804</v>
      </c>
      <c r="F10">
        <v>34385</v>
      </c>
      <c r="G10" t="s">
        <v>4</v>
      </c>
      <c r="H10" t="s">
        <v>557</v>
      </c>
      <c r="I10" t="s">
        <v>402</v>
      </c>
      <c r="J10" s="25">
        <v>1970</v>
      </c>
      <c r="L10" s="25">
        <f t="shared" si="0"/>
        <v>4781.0799999999581</v>
      </c>
    </row>
    <row r="11" spans="1:12" x14ac:dyDescent="0.25">
      <c r="A11" t="s">
        <v>822</v>
      </c>
      <c r="B11" s="26">
        <v>43076</v>
      </c>
      <c r="C11" t="s">
        <v>621</v>
      </c>
      <c r="D11">
        <v>1</v>
      </c>
      <c r="E11" t="s">
        <v>804</v>
      </c>
      <c r="F11">
        <v>34392</v>
      </c>
      <c r="G11" t="s">
        <v>4</v>
      </c>
      <c r="H11" t="s">
        <v>554</v>
      </c>
      <c r="I11" t="s">
        <v>823</v>
      </c>
      <c r="J11" s="25">
        <v>100000</v>
      </c>
      <c r="L11" s="25">
        <f t="shared" si="0"/>
        <v>104781.07999999996</v>
      </c>
    </row>
    <row r="12" spans="1:12" x14ac:dyDescent="0.25">
      <c r="A12" t="s">
        <v>824</v>
      </c>
      <c r="B12" s="26">
        <v>43076</v>
      </c>
      <c r="C12" t="s">
        <v>621</v>
      </c>
      <c r="D12">
        <v>1</v>
      </c>
      <c r="E12" t="s">
        <v>804</v>
      </c>
      <c r="F12">
        <v>34393</v>
      </c>
      <c r="G12" t="s">
        <v>4</v>
      </c>
      <c r="H12" t="s">
        <v>554</v>
      </c>
      <c r="I12" t="s">
        <v>823</v>
      </c>
      <c r="J12" s="25">
        <v>155000</v>
      </c>
      <c r="L12" s="25">
        <f t="shared" si="0"/>
        <v>259781.07999999996</v>
      </c>
    </row>
    <row r="13" spans="1:12" x14ac:dyDescent="0.25">
      <c r="A13" t="s">
        <v>825</v>
      </c>
      <c r="B13" s="26">
        <v>43076</v>
      </c>
      <c r="C13" t="s">
        <v>8</v>
      </c>
      <c r="D13">
        <v>1</v>
      </c>
      <c r="E13" t="s">
        <v>804</v>
      </c>
      <c r="F13">
        <v>34401</v>
      </c>
      <c r="G13" t="s">
        <v>4</v>
      </c>
      <c r="H13" t="s">
        <v>557</v>
      </c>
      <c r="I13" t="s">
        <v>826</v>
      </c>
      <c r="J13" s="25">
        <v>4395</v>
      </c>
      <c r="L13" s="25">
        <f t="shared" si="0"/>
        <v>264176.07999999996</v>
      </c>
    </row>
    <row r="14" spans="1:12" x14ac:dyDescent="0.25">
      <c r="A14" t="s">
        <v>827</v>
      </c>
      <c r="B14" s="26">
        <v>43076</v>
      </c>
      <c r="C14" t="s">
        <v>8</v>
      </c>
      <c r="D14">
        <v>1</v>
      </c>
      <c r="E14" t="s">
        <v>804</v>
      </c>
      <c r="F14">
        <v>34405</v>
      </c>
      <c r="G14" t="s">
        <v>4</v>
      </c>
      <c r="H14" t="s">
        <v>557</v>
      </c>
      <c r="I14" t="s">
        <v>828</v>
      </c>
      <c r="J14" s="25">
        <v>3250</v>
      </c>
      <c r="L14" s="25">
        <f t="shared" si="0"/>
        <v>267426.07999999996</v>
      </c>
    </row>
    <row r="15" spans="1:12" x14ac:dyDescent="0.25">
      <c r="A15" t="s">
        <v>829</v>
      </c>
      <c r="B15" s="26">
        <v>43076</v>
      </c>
      <c r="C15" t="s">
        <v>830</v>
      </c>
      <c r="D15">
        <v>1</v>
      </c>
      <c r="E15" t="s">
        <v>816</v>
      </c>
      <c r="F15">
        <v>1207</v>
      </c>
      <c r="G15" t="s">
        <v>27</v>
      </c>
      <c r="H15" t="s">
        <v>28</v>
      </c>
      <c r="I15" t="s">
        <v>29</v>
      </c>
      <c r="K15" s="25">
        <v>158000</v>
      </c>
      <c r="L15" s="25">
        <f t="shared" si="0"/>
        <v>109426.07999999996</v>
      </c>
    </row>
    <row r="16" spans="1:12" x14ac:dyDescent="0.25">
      <c r="A16" t="s">
        <v>831</v>
      </c>
      <c r="B16" s="26">
        <v>43076</v>
      </c>
      <c r="C16" t="s">
        <v>832</v>
      </c>
      <c r="D16">
        <v>1</v>
      </c>
      <c r="E16" t="s">
        <v>816</v>
      </c>
      <c r="F16">
        <v>1206</v>
      </c>
      <c r="G16" t="s">
        <v>27</v>
      </c>
      <c r="H16" t="s">
        <v>28</v>
      </c>
      <c r="I16" t="s">
        <v>29</v>
      </c>
      <c r="K16" s="25">
        <v>102000</v>
      </c>
      <c r="L16" s="25">
        <f t="shared" si="0"/>
        <v>7426.0799999999581</v>
      </c>
    </row>
    <row r="17" spans="1:12" x14ac:dyDescent="0.25">
      <c r="A17" t="s">
        <v>833</v>
      </c>
      <c r="B17" s="26">
        <v>43077</v>
      </c>
      <c r="C17" t="s">
        <v>560</v>
      </c>
      <c r="D17">
        <v>1</v>
      </c>
      <c r="E17" t="s">
        <v>804</v>
      </c>
      <c r="F17">
        <v>34413</v>
      </c>
      <c r="G17" t="s">
        <v>4</v>
      </c>
      <c r="H17" t="s">
        <v>554</v>
      </c>
      <c r="I17" t="s">
        <v>834</v>
      </c>
      <c r="J17" s="25">
        <v>45000</v>
      </c>
      <c r="L17" s="25">
        <f t="shared" si="0"/>
        <v>52426.079999999958</v>
      </c>
    </row>
    <row r="18" spans="1:12" x14ac:dyDescent="0.25">
      <c r="A18" t="s">
        <v>835</v>
      </c>
      <c r="B18" s="26">
        <v>43077</v>
      </c>
      <c r="C18" t="s">
        <v>15</v>
      </c>
      <c r="D18">
        <v>1</v>
      </c>
      <c r="E18" t="s">
        <v>804</v>
      </c>
      <c r="F18">
        <v>34420</v>
      </c>
      <c r="G18" t="s">
        <v>4</v>
      </c>
      <c r="H18" t="s">
        <v>557</v>
      </c>
      <c r="I18" t="s">
        <v>836</v>
      </c>
      <c r="J18" s="25">
        <v>35000</v>
      </c>
      <c r="L18" s="25">
        <f t="shared" si="0"/>
        <v>87426.079999999958</v>
      </c>
    </row>
    <row r="19" spans="1:12" x14ac:dyDescent="0.25">
      <c r="A19" t="s">
        <v>837</v>
      </c>
      <c r="B19" s="26">
        <v>43077</v>
      </c>
      <c r="C19" t="s">
        <v>15</v>
      </c>
      <c r="D19">
        <v>1</v>
      </c>
      <c r="E19" t="s">
        <v>804</v>
      </c>
      <c r="F19">
        <v>34421</v>
      </c>
      <c r="G19" t="s">
        <v>4</v>
      </c>
      <c r="H19" t="s">
        <v>557</v>
      </c>
      <c r="I19" t="s">
        <v>836</v>
      </c>
      <c r="J19" s="25">
        <v>140000</v>
      </c>
      <c r="L19" s="25">
        <f t="shared" si="0"/>
        <v>227426.07999999996</v>
      </c>
    </row>
    <row r="20" spans="1:12" x14ac:dyDescent="0.25">
      <c r="A20" t="s">
        <v>838</v>
      </c>
      <c r="B20" s="26">
        <v>43077</v>
      </c>
      <c r="C20" t="s">
        <v>839</v>
      </c>
      <c r="D20">
        <v>1</v>
      </c>
      <c r="E20" t="s">
        <v>816</v>
      </c>
      <c r="F20">
        <v>1208</v>
      </c>
      <c r="G20" t="s">
        <v>27</v>
      </c>
      <c r="H20" t="s">
        <v>28</v>
      </c>
      <c r="I20" t="s">
        <v>29</v>
      </c>
      <c r="K20" s="25">
        <v>50000</v>
      </c>
      <c r="L20" s="25">
        <f t="shared" si="0"/>
        <v>177426.07999999996</v>
      </c>
    </row>
    <row r="21" spans="1:12" x14ac:dyDescent="0.25">
      <c r="A21" t="s">
        <v>840</v>
      </c>
      <c r="B21" s="26">
        <v>43080</v>
      </c>
      <c r="C21" t="s">
        <v>15</v>
      </c>
      <c r="D21">
        <v>1</v>
      </c>
      <c r="E21" t="s">
        <v>804</v>
      </c>
      <c r="F21">
        <v>34439</v>
      </c>
      <c r="G21" t="s">
        <v>4</v>
      </c>
      <c r="H21" t="s">
        <v>557</v>
      </c>
      <c r="I21" t="s">
        <v>841</v>
      </c>
      <c r="J21" s="25">
        <v>100000</v>
      </c>
      <c r="L21" s="25">
        <f t="shared" si="0"/>
        <v>277426.07999999996</v>
      </c>
    </row>
    <row r="22" spans="1:12" x14ac:dyDescent="0.25">
      <c r="A22" t="s">
        <v>842</v>
      </c>
      <c r="B22" s="26">
        <v>43080</v>
      </c>
      <c r="C22" t="s">
        <v>843</v>
      </c>
      <c r="D22">
        <v>1</v>
      </c>
      <c r="E22" t="s">
        <v>816</v>
      </c>
      <c r="F22">
        <v>1209</v>
      </c>
      <c r="G22" t="s">
        <v>27</v>
      </c>
      <c r="H22" t="s">
        <v>28</v>
      </c>
      <c r="I22" t="s">
        <v>464</v>
      </c>
      <c r="K22" s="25">
        <v>308000</v>
      </c>
      <c r="L22" s="25">
        <f t="shared" si="0"/>
        <v>-30573.920000000042</v>
      </c>
    </row>
    <row r="23" spans="1:12" x14ac:dyDescent="0.25">
      <c r="A23" t="s">
        <v>844</v>
      </c>
      <c r="B23" s="26">
        <v>43081</v>
      </c>
      <c r="C23" t="s">
        <v>845</v>
      </c>
      <c r="D23">
        <v>1</v>
      </c>
      <c r="E23" t="s">
        <v>804</v>
      </c>
      <c r="F23">
        <v>34456</v>
      </c>
      <c r="G23" t="s">
        <v>4</v>
      </c>
      <c r="H23" t="s">
        <v>554</v>
      </c>
      <c r="I23" t="s">
        <v>846</v>
      </c>
      <c r="J23" s="25">
        <v>5000</v>
      </c>
      <c r="L23" s="25">
        <f t="shared" si="0"/>
        <v>-25573.920000000042</v>
      </c>
    </row>
    <row r="24" spans="1:12" x14ac:dyDescent="0.25">
      <c r="A24" t="s">
        <v>847</v>
      </c>
      <c r="B24" s="26">
        <v>43082</v>
      </c>
      <c r="C24" t="s">
        <v>15</v>
      </c>
      <c r="D24">
        <v>1</v>
      </c>
      <c r="E24" t="s">
        <v>804</v>
      </c>
      <c r="F24">
        <v>34465</v>
      </c>
      <c r="G24" t="s">
        <v>4</v>
      </c>
      <c r="H24" t="s">
        <v>554</v>
      </c>
      <c r="I24" t="s">
        <v>848</v>
      </c>
      <c r="J24" s="25">
        <v>33095</v>
      </c>
      <c r="L24" s="25">
        <f t="shared" si="0"/>
        <v>7521.0799999999581</v>
      </c>
    </row>
    <row r="25" spans="1:12" x14ac:dyDescent="0.25">
      <c r="A25" t="s">
        <v>849</v>
      </c>
      <c r="B25" s="26">
        <v>43082</v>
      </c>
      <c r="C25" t="s">
        <v>683</v>
      </c>
      <c r="D25">
        <v>1</v>
      </c>
      <c r="E25" t="s">
        <v>850</v>
      </c>
      <c r="F25">
        <v>34467</v>
      </c>
      <c r="G25" t="s">
        <v>291</v>
      </c>
      <c r="H25" t="s">
        <v>554</v>
      </c>
      <c r="I25" t="s">
        <v>851</v>
      </c>
      <c r="J25" s="25">
        <v>193205</v>
      </c>
      <c r="L25" s="25">
        <f t="shared" si="0"/>
        <v>200726.07999999996</v>
      </c>
    </row>
    <row r="26" spans="1:12" x14ac:dyDescent="0.25">
      <c r="A26" t="s">
        <v>852</v>
      </c>
      <c r="B26" s="26">
        <v>43083</v>
      </c>
      <c r="C26" t="s">
        <v>853</v>
      </c>
      <c r="D26">
        <v>1</v>
      </c>
      <c r="E26" t="s">
        <v>854</v>
      </c>
      <c r="F26">
        <v>1210</v>
      </c>
      <c r="G26" t="s">
        <v>58</v>
      </c>
      <c r="H26" t="s">
        <v>28</v>
      </c>
      <c r="I26" t="s">
        <v>855</v>
      </c>
      <c r="K26" s="25">
        <v>170000</v>
      </c>
      <c r="L26" s="25">
        <f t="shared" si="0"/>
        <v>30726.079999999958</v>
      </c>
    </row>
    <row r="27" spans="1:12" x14ac:dyDescent="0.25">
      <c r="A27" t="s">
        <v>856</v>
      </c>
      <c r="B27" s="26">
        <v>43084</v>
      </c>
      <c r="C27" t="s">
        <v>560</v>
      </c>
      <c r="D27">
        <v>1</v>
      </c>
      <c r="E27" t="s">
        <v>804</v>
      </c>
      <c r="F27">
        <v>34491</v>
      </c>
      <c r="G27" t="s">
        <v>4</v>
      </c>
      <c r="H27" t="s">
        <v>554</v>
      </c>
      <c r="I27" t="s">
        <v>857</v>
      </c>
      <c r="J27" s="25">
        <v>15515.96</v>
      </c>
      <c r="L27" s="25">
        <f t="shared" si="0"/>
        <v>46242.039999999957</v>
      </c>
    </row>
    <row r="28" spans="1:12" x14ac:dyDescent="0.25">
      <c r="A28" t="s">
        <v>858</v>
      </c>
      <c r="B28" s="26">
        <v>43084</v>
      </c>
      <c r="C28" t="s">
        <v>560</v>
      </c>
      <c r="D28">
        <v>1</v>
      </c>
      <c r="E28" t="s">
        <v>804</v>
      </c>
      <c r="F28">
        <v>34492</v>
      </c>
      <c r="G28" t="s">
        <v>4</v>
      </c>
      <c r="H28" t="s">
        <v>554</v>
      </c>
      <c r="I28" t="s">
        <v>859</v>
      </c>
      <c r="J28" s="25">
        <v>411000</v>
      </c>
      <c r="L28" s="25">
        <f t="shared" si="0"/>
        <v>457242.04</v>
      </c>
    </row>
    <row r="29" spans="1:12" x14ac:dyDescent="0.25">
      <c r="A29" t="s">
        <v>860</v>
      </c>
      <c r="B29" s="26">
        <v>43084</v>
      </c>
      <c r="C29" t="s">
        <v>15</v>
      </c>
      <c r="D29">
        <v>1</v>
      </c>
      <c r="E29" t="s">
        <v>804</v>
      </c>
      <c r="F29">
        <v>34508</v>
      </c>
      <c r="G29" t="s">
        <v>4</v>
      </c>
      <c r="H29" t="s">
        <v>557</v>
      </c>
      <c r="I29" t="s">
        <v>861</v>
      </c>
      <c r="J29" s="25">
        <v>160000</v>
      </c>
      <c r="L29" s="25">
        <f t="shared" si="0"/>
        <v>617242.04</v>
      </c>
    </row>
    <row r="30" spans="1:12" x14ac:dyDescent="0.25">
      <c r="A30" t="s">
        <v>862</v>
      </c>
      <c r="B30" s="26">
        <v>43085</v>
      </c>
      <c r="C30" t="s">
        <v>621</v>
      </c>
      <c r="D30">
        <v>1</v>
      </c>
      <c r="E30" t="s">
        <v>804</v>
      </c>
      <c r="F30">
        <v>34514</v>
      </c>
      <c r="G30" t="s">
        <v>4</v>
      </c>
      <c r="H30" t="s">
        <v>554</v>
      </c>
      <c r="I30" t="s">
        <v>863</v>
      </c>
      <c r="J30" s="25">
        <v>40000</v>
      </c>
      <c r="L30" s="25">
        <f t="shared" si="0"/>
        <v>657242.04</v>
      </c>
    </row>
    <row r="31" spans="1:12" x14ac:dyDescent="0.25">
      <c r="A31" t="s">
        <v>864</v>
      </c>
      <c r="B31" s="26">
        <v>43085</v>
      </c>
      <c r="C31" t="s">
        <v>632</v>
      </c>
      <c r="D31">
        <v>1</v>
      </c>
      <c r="E31" t="s">
        <v>804</v>
      </c>
      <c r="F31">
        <v>34515</v>
      </c>
      <c r="G31" t="s">
        <v>4</v>
      </c>
      <c r="H31" t="s">
        <v>554</v>
      </c>
      <c r="I31" t="s">
        <v>865</v>
      </c>
      <c r="J31" s="25">
        <v>225000</v>
      </c>
      <c r="L31" s="25">
        <f t="shared" si="0"/>
        <v>882242.04</v>
      </c>
    </row>
    <row r="32" spans="1:12" x14ac:dyDescent="0.25">
      <c r="A32" t="s">
        <v>866</v>
      </c>
      <c r="B32" s="26">
        <v>43087</v>
      </c>
      <c r="C32" t="s">
        <v>8</v>
      </c>
      <c r="D32">
        <v>1</v>
      </c>
      <c r="E32" t="s">
        <v>804</v>
      </c>
      <c r="F32">
        <v>34535</v>
      </c>
      <c r="G32" t="s">
        <v>4</v>
      </c>
      <c r="H32" t="s">
        <v>557</v>
      </c>
      <c r="I32" t="s">
        <v>867</v>
      </c>
      <c r="J32" s="25">
        <v>370000</v>
      </c>
      <c r="L32" s="25">
        <f t="shared" si="0"/>
        <v>1252242.04</v>
      </c>
    </row>
    <row r="33" spans="1:12" x14ac:dyDescent="0.25">
      <c r="A33" t="s">
        <v>586</v>
      </c>
      <c r="B33" s="26">
        <v>43087</v>
      </c>
      <c r="C33" t="s">
        <v>868</v>
      </c>
      <c r="D33">
        <v>1</v>
      </c>
      <c r="E33" t="s">
        <v>816</v>
      </c>
      <c r="F33">
        <v>1211</v>
      </c>
      <c r="G33" t="s">
        <v>27</v>
      </c>
      <c r="H33" t="s">
        <v>28</v>
      </c>
      <c r="I33" t="s">
        <v>464</v>
      </c>
      <c r="K33" s="25">
        <v>656000</v>
      </c>
      <c r="L33" s="25">
        <f t="shared" si="0"/>
        <v>596242.04</v>
      </c>
    </row>
    <row r="34" spans="1:12" x14ac:dyDescent="0.25">
      <c r="A34" t="s">
        <v>869</v>
      </c>
      <c r="B34" s="26">
        <v>43088</v>
      </c>
      <c r="C34" t="s">
        <v>15</v>
      </c>
      <c r="D34">
        <v>1</v>
      </c>
      <c r="E34" t="s">
        <v>804</v>
      </c>
      <c r="F34">
        <v>34552</v>
      </c>
      <c r="G34" t="s">
        <v>4</v>
      </c>
      <c r="H34" t="s">
        <v>557</v>
      </c>
      <c r="I34" t="s">
        <v>870</v>
      </c>
      <c r="J34" s="25">
        <v>434600</v>
      </c>
      <c r="L34" s="25">
        <f t="shared" si="0"/>
        <v>1030842.04</v>
      </c>
    </row>
    <row r="35" spans="1:12" x14ac:dyDescent="0.25">
      <c r="A35" t="s">
        <v>533</v>
      </c>
      <c r="B35" s="26">
        <v>43088</v>
      </c>
      <c r="C35" t="s">
        <v>8</v>
      </c>
      <c r="D35">
        <v>1</v>
      </c>
      <c r="E35" t="s">
        <v>804</v>
      </c>
      <c r="F35">
        <v>34553</v>
      </c>
      <c r="G35" t="s">
        <v>4</v>
      </c>
      <c r="H35" t="s">
        <v>557</v>
      </c>
      <c r="I35" t="s">
        <v>527</v>
      </c>
      <c r="J35" s="25">
        <v>3946</v>
      </c>
      <c r="L35" s="25">
        <f t="shared" si="0"/>
        <v>1034788.04</v>
      </c>
    </row>
    <row r="36" spans="1:12" x14ac:dyDescent="0.25">
      <c r="A36" t="s">
        <v>871</v>
      </c>
      <c r="B36" s="26">
        <v>43088</v>
      </c>
      <c r="C36" t="s">
        <v>872</v>
      </c>
      <c r="D36">
        <v>1</v>
      </c>
      <c r="E36" t="s">
        <v>816</v>
      </c>
      <c r="F36">
        <v>1212</v>
      </c>
      <c r="G36" t="s">
        <v>27</v>
      </c>
      <c r="H36" t="s">
        <v>28</v>
      </c>
      <c r="I36" t="s">
        <v>29</v>
      </c>
      <c r="K36" s="25">
        <v>605000</v>
      </c>
      <c r="L36" s="25">
        <f t="shared" si="0"/>
        <v>429788.04000000004</v>
      </c>
    </row>
    <row r="37" spans="1:12" x14ac:dyDescent="0.25">
      <c r="A37" t="s">
        <v>873</v>
      </c>
      <c r="B37" s="26">
        <v>43089</v>
      </c>
      <c r="C37" t="s">
        <v>683</v>
      </c>
      <c r="D37">
        <v>1</v>
      </c>
      <c r="E37" t="s">
        <v>850</v>
      </c>
      <c r="F37">
        <v>34565</v>
      </c>
      <c r="G37" t="s">
        <v>291</v>
      </c>
      <c r="H37" t="s">
        <v>554</v>
      </c>
      <c r="I37" t="s">
        <v>874</v>
      </c>
      <c r="J37" s="25">
        <v>4395</v>
      </c>
      <c r="L37" s="25">
        <f t="shared" si="0"/>
        <v>434183.04000000004</v>
      </c>
    </row>
    <row r="38" spans="1:12" x14ac:dyDescent="0.25">
      <c r="A38" t="s">
        <v>875</v>
      </c>
      <c r="B38" s="26">
        <v>43089</v>
      </c>
      <c r="C38" t="s">
        <v>8</v>
      </c>
      <c r="D38">
        <v>1</v>
      </c>
      <c r="E38" t="s">
        <v>850</v>
      </c>
      <c r="F38">
        <v>34573</v>
      </c>
      <c r="G38" t="s">
        <v>291</v>
      </c>
      <c r="H38" t="s">
        <v>557</v>
      </c>
      <c r="I38" t="s">
        <v>876</v>
      </c>
      <c r="J38" s="25">
        <v>3250</v>
      </c>
      <c r="L38" s="25">
        <f t="shared" si="0"/>
        <v>437433.04000000004</v>
      </c>
    </row>
    <row r="39" spans="1:12" x14ac:dyDescent="0.25">
      <c r="A39" t="s">
        <v>469</v>
      </c>
      <c r="B39" s="26">
        <v>43089</v>
      </c>
      <c r="C39" t="s">
        <v>877</v>
      </c>
      <c r="D39">
        <v>1</v>
      </c>
      <c r="E39" t="s">
        <v>816</v>
      </c>
      <c r="F39">
        <v>1213</v>
      </c>
      <c r="G39" t="s">
        <v>27</v>
      </c>
      <c r="H39" t="s">
        <v>28</v>
      </c>
      <c r="I39" t="s">
        <v>29</v>
      </c>
      <c r="K39" s="25">
        <v>435000</v>
      </c>
      <c r="L39" s="25">
        <f t="shared" si="0"/>
        <v>2433.0400000000373</v>
      </c>
    </row>
    <row r="40" spans="1:12" x14ac:dyDescent="0.25">
      <c r="A40" t="s">
        <v>878</v>
      </c>
      <c r="B40" s="26">
        <v>43090</v>
      </c>
      <c r="C40" t="s">
        <v>621</v>
      </c>
      <c r="D40">
        <v>1</v>
      </c>
      <c r="E40" t="s">
        <v>804</v>
      </c>
      <c r="F40">
        <v>34583</v>
      </c>
      <c r="G40" t="s">
        <v>4</v>
      </c>
      <c r="H40" t="s">
        <v>554</v>
      </c>
      <c r="I40" t="s">
        <v>879</v>
      </c>
      <c r="J40" s="25">
        <v>13520.13</v>
      </c>
      <c r="L40" s="25">
        <f t="shared" si="0"/>
        <v>15953.170000000036</v>
      </c>
    </row>
    <row r="41" spans="1:12" x14ac:dyDescent="0.25">
      <c r="A41" t="s">
        <v>898</v>
      </c>
      <c r="B41" s="26">
        <v>43090</v>
      </c>
      <c r="C41" t="s">
        <v>607</v>
      </c>
      <c r="D41">
        <v>1</v>
      </c>
      <c r="E41" t="s">
        <v>899</v>
      </c>
      <c r="F41">
        <v>34591</v>
      </c>
      <c r="G41" t="s">
        <v>137</v>
      </c>
      <c r="H41" t="s">
        <v>554</v>
      </c>
      <c r="I41" t="s">
        <v>900</v>
      </c>
      <c r="J41" s="25">
        <v>1500</v>
      </c>
      <c r="L41" s="25">
        <f t="shared" si="0"/>
        <v>17453.170000000035</v>
      </c>
    </row>
    <row r="42" spans="1:12" x14ac:dyDescent="0.25">
      <c r="A42" t="s">
        <v>880</v>
      </c>
      <c r="B42" s="26">
        <v>43090</v>
      </c>
      <c r="C42" t="s">
        <v>15</v>
      </c>
      <c r="D42">
        <v>1</v>
      </c>
      <c r="E42" t="s">
        <v>804</v>
      </c>
      <c r="F42">
        <v>34597</v>
      </c>
      <c r="G42" t="s">
        <v>4</v>
      </c>
      <c r="H42" t="s">
        <v>557</v>
      </c>
      <c r="I42" t="s">
        <v>861</v>
      </c>
      <c r="J42" s="25">
        <v>176700</v>
      </c>
      <c r="L42" s="25">
        <f t="shared" si="0"/>
        <v>194153.17000000004</v>
      </c>
    </row>
    <row r="43" spans="1:12" x14ac:dyDescent="0.25">
      <c r="A43" t="s">
        <v>881</v>
      </c>
      <c r="B43" s="26">
        <v>43091</v>
      </c>
      <c r="C43" t="s">
        <v>560</v>
      </c>
      <c r="D43">
        <v>1</v>
      </c>
      <c r="E43" t="s">
        <v>804</v>
      </c>
      <c r="F43">
        <v>34611</v>
      </c>
      <c r="G43" t="s">
        <v>4</v>
      </c>
      <c r="H43" t="s">
        <v>554</v>
      </c>
      <c r="I43" t="s">
        <v>882</v>
      </c>
      <c r="J43" s="25">
        <v>168200</v>
      </c>
      <c r="L43" s="25">
        <f t="shared" si="0"/>
        <v>362353.17000000004</v>
      </c>
    </row>
    <row r="44" spans="1:12" x14ac:dyDescent="0.25">
      <c r="A44" t="s">
        <v>883</v>
      </c>
      <c r="B44" s="26">
        <v>43091</v>
      </c>
      <c r="C44" t="s">
        <v>560</v>
      </c>
      <c r="D44">
        <v>1</v>
      </c>
      <c r="E44" t="s">
        <v>804</v>
      </c>
      <c r="F44">
        <v>34613</v>
      </c>
      <c r="G44" t="s">
        <v>4</v>
      </c>
      <c r="H44" t="s">
        <v>554</v>
      </c>
      <c r="I44" t="s">
        <v>9</v>
      </c>
      <c r="J44" s="25">
        <v>1099</v>
      </c>
      <c r="L44" s="25">
        <f t="shared" si="0"/>
        <v>363452.17000000004</v>
      </c>
    </row>
    <row r="45" spans="1:12" x14ac:dyDescent="0.25">
      <c r="A45" t="s">
        <v>412</v>
      </c>
      <c r="B45" s="26">
        <v>43091</v>
      </c>
      <c r="C45" t="s">
        <v>884</v>
      </c>
      <c r="D45">
        <v>1</v>
      </c>
      <c r="E45" t="s">
        <v>816</v>
      </c>
      <c r="F45">
        <v>1215</v>
      </c>
      <c r="G45" t="s">
        <v>27</v>
      </c>
      <c r="H45" t="s">
        <v>28</v>
      </c>
      <c r="I45" t="s">
        <v>29</v>
      </c>
      <c r="K45" s="25">
        <v>360000</v>
      </c>
      <c r="L45" s="25">
        <f t="shared" si="0"/>
        <v>3452.1700000000419</v>
      </c>
    </row>
    <row r="46" spans="1:12" x14ac:dyDescent="0.25">
      <c r="A46" t="s">
        <v>885</v>
      </c>
      <c r="B46" s="26">
        <v>43095</v>
      </c>
      <c r="C46" t="s">
        <v>15</v>
      </c>
      <c r="D46">
        <v>1</v>
      </c>
      <c r="E46" t="s">
        <v>804</v>
      </c>
      <c r="F46">
        <v>34670</v>
      </c>
      <c r="G46" t="s">
        <v>4</v>
      </c>
      <c r="H46" t="s">
        <v>557</v>
      </c>
      <c r="I46" t="s">
        <v>886</v>
      </c>
      <c r="J46" s="25">
        <v>138000</v>
      </c>
      <c r="L46" s="25">
        <f t="shared" si="0"/>
        <v>141452.17000000004</v>
      </c>
    </row>
    <row r="47" spans="1:12" x14ac:dyDescent="0.25">
      <c r="A47" t="s">
        <v>887</v>
      </c>
      <c r="B47" s="26">
        <v>43095</v>
      </c>
      <c r="C47" t="s">
        <v>8</v>
      </c>
      <c r="D47">
        <v>1</v>
      </c>
      <c r="E47" t="s">
        <v>804</v>
      </c>
      <c r="F47">
        <v>34671</v>
      </c>
      <c r="G47" t="s">
        <v>4</v>
      </c>
      <c r="H47" t="s">
        <v>557</v>
      </c>
      <c r="I47" t="s">
        <v>9</v>
      </c>
      <c r="J47" s="25">
        <v>20000</v>
      </c>
      <c r="L47" s="25">
        <f t="shared" si="0"/>
        <v>161452.17000000004</v>
      </c>
    </row>
    <row r="48" spans="1:12" x14ac:dyDescent="0.25">
      <c r="A48" t="s">
        <v>888</v>
      </c>
      <c r="B48" s="26">
        <v>43095</v>
      </c>
      <c r="C48" t="s">
        <v>8</v>
      </c>
      <c r="D48">
        <v>1</v>
      </c>
      <c r="E48" t="s">
        <v>804</v>
      </c>
      <c r="F48">
        <v>34676</v>
      </c>
      <c r="G48" t="s">
        <v>4</v>
      </c>
      <c r="H48" t="s">
        <v>557</v>
      </c>
      <c r="I48" t="s">
        <v>889</v>
      </c>
      <c r="J48" s="25">
        <v>50813.15</v>
      </c>
      <c r="L48" s="25">
        <f t="shared" si="0"/>
        <v>212265.32000000004</v>
      </c>
    </row>
    <row r="49" spans="1:12" x14ac:dyDescent="0.25">
      <c r="A49" t="s">
        <v>890</v>
      </c>
      <c r="B49" s="26">
        <v>43095</v>
      </c>
      <c r="C49" t="s">
        <v>8</v>
      </c>
      <c r="D49">
        <v>1</v>
      </c>
      <c r="E49" t="s">
        <v>804</v>
      </c>
      <c r="F49">
        <v>34677</v>
      </c>
      <c r="G49" t="s">
        <v>4</v>
      </c>
      <c r="H49" t="s">
        <v>557</v>
      </c>
      <c r="I49" t="s">
        <v>889</v>
      </c>
      <c r="J49" s="25">
        <v>50000</v>
      </c>
      <c r="L49" s="25">
        <f t="shared" si="0"/>
        <v>262265.32000000007</v>
      </c>
    </row>
    <row r="50" spans="1:12" x14ac:dyDescent="0.25">
      <c r="A50" t="s">
        <v>891</v>
      </c>
      <c r="B50" s="26">
        <v>43097</v>
      </c>
      <c r="C50" t="s">
        <v>892</v>
      </c>
      <c r="D50">
        <v>1</v>
      </c>
      <c r="E50" t="s">
        <v>816</v>
      </c>
      <c r="F50">
        <v>1216</v>
      </c>
      <c r="G50" t="s">
        <v>27</v>
      </c>
      <c r="H50" t="s">
        <v>28</v>
      </c>
      <c r="I50" t="s">
        <v>464</v>
      </c>
      <c r="K50" s="25">
        <v>740000</v>
      </c>
      <c r="L50" s="25">
        <f t="shared" si="0"/>
        <v>-477734.67999999993</v>
      </c>
    </row>
    <row r="51" spans="1:12" x14ac:dyDescent="0.25">
      <c r="A51" t="s">
        <v>901</v>
      </c>
      <c r="B51" s="26">
        <v>43098</v>
      </c>
      <c r="C51" t="s">
        <v>902</v>
      </c>
      <c r="D51">
        <v>1</v>
      </c>
      <c r="E51" t="s">
        <v>903</v>
      </c>
      <c r="F51">
        <v>35512</v>
      </c>
      <c r="G51" t="s">
        <v>904</v>
      </c>
      <c r="H51" t="s">
        <v>28</v>
      </c>
      <c r="I51" t="s">
        <v>905</v>
      </c>
      <c r="J51" s="25">
        <v>143601.37</v>
      </c>
      <c r="L51" s="25">
        <f t="shared" si="0"/>
        <v>-334133.30999999994</v>
      </c>
    </row>
    <row r="52" spans="1:12" x14ac:dyDescent="0.25">
      <c r="A52" t="s">
        <v>901</v>
      </c>
      <c r="B52" s="26">
        <v>43098</v>
      </c>
      <c r="C52" t="s">
        <v>902</v>
      </c>
      <c r="D52">
        <v>1</v>
      </c>
      <c r="E52" t="s">
        <v>903</v>
      </c>
      <c r="F52">
        <v>35512</v>
      </c>
      <c r="G52" t="s">
        <v>904</v>
      </c>
      <c r="H52" t="s">
        <v>28</v>
      </c>
      <c r="I52" t="s">
        <v>906</v>
      </c>
      <c r="J52" s="25">
        <v>480400</v>
      </c>
      <c r="L52" s="25">
        <f t="shared" si="0"/>
        <v>146266.69000000006</v>
      </c>
    </row>
    <row r="53" spans="1:12" x14ac:dyDescent="0.25">
      <c r="A53" t="s">
        <v>901</v>
      </c>
      <c r="B53" s="26">
        <v>43098</v>
      </c>
      <c r="C53" t="s">
        <v>902</v>
      </c>
      <c r="D53">
        <v>1</v>
      </c>
      <c r="E53" t="s">
        <v>903</v>
      </c>
      <c r="F53">
        <v>35512</v>
      </c>
      <c r="G53" t="s">
        <v>904</v>
      </c>
      <c r="H53" t="s">
        <v>28</v>
      </c>
      <c r="I53" t="s">
        <v>907</v>
      </c>
      <c r="J53" s="25">
        <v>180336.92</v>
      </c>
      <c r="L53" s="25">
        <f t="shared" si="0"/>
        <v>326603.6100000001</v>
      </c>
    </row>
    <row r="54" spans="1:12" x14ac:dyDescent="0.25">
      <c r="A54" t="s">
        <v>901</v>
      </c>
      <c r="B54" s="26">
        <v>43098</v>
      </c>
      <c r="C54" t="s">
        <v>902</v>
      </c>
      <c r="D54">
        <v>1</v>
      </c>
      <c r="E54" t="s">
        <v>903</v>
      </c>
      <c r="F54">
        <v>35512</v>
      </c>
      <c r="G54" t="s">
        <v>904</v>
      </c>
      <c r="H54" t="s">
        <v>28</v>
      </c>
      <c r="I54" t="s">
        <v>908</v>
      </c>
      <c r="J54" s="25">
        <v>3250</v>
      </c>
      <c r="L54" s="25">
        <f t="shared" si="0"/>
        <v>329853.6100000001</v>
      </c>
    </row>
    <row r="55" spans="1:12" x14ac:dyDescent="0.25">
      <c r="A55" t="s">
        <v>909</v>
      </c>
      <c r="B55" s="26">
        <v>43099</v>
      </c>
      <c r="C55" t="s">
        <v>910</v>
      </c>
      <c r="D55">
        <v>1</v>
      </c>
      <c r="E55" t="s">
        <v>894</v>
      </c>
      <c r="F55">
        <v>35556</v>
      </c>
      <c r="G55" t="s">
        <v>88</v>
      </c>
      <c r="H55" t="s">
        <v>28</v>
      </c>
      <c r="I55" t="s">
        <v>911</v>
      </c>
      <c r="J55" s="25">
        <v>4400</v>
      </c>
      <c r="L55" s="25">
        <f t="shared" si="0"/>
        <v>334253.6100000001</v>
      </c>
    </row>
    <row r="56" spans="1:12" x14ac:dyDescent="0.25">
      <c r="A56" t="s">
        <v>893</v>
      </c>
      <c r="B56" s="26">
        <v>43100</v>
      </c>
      <c r="D56">
        <v>1</v>
      </c>
      <c r="E56" t="s">
        <v>894</v>
      </c>
      <c r="F56">
        <v>35478</v>
      </c>
      <c r="G56" t="s">
        <v>88</v>
      </c>
      <c r="H56" t="s">
        <v>28</v>
      </c>
      <c r="I56" t="s">
        <v>895</v>
      </c>
      <c r="K56">
        <v>633.36</v>
      </c>
      <c r="L56" s="25">
        <f t="shared" si="0"/>
        <v>333620.25000000012</v>
      </c>
    </row>
    <row r="57" spans="1:12" x14ac:dyDescent="0.25">
      <c r="A57" t="s">
        <v>893</v>
      </c>
      <c r="B57" s="26">
        <v>43100</v>
      </c>
      <c r="D57">
        <v>1</v>
      </c>
      <c r="E57" t="s">
        <v>894</v>
      </c>
      <c r="F57">
        <v>35478</v>
      </c>
      <c r="G57" t="s">
        <v>88</v>
      </c>
      <c r="H57" t="s">
        <v>28</v>
      </c>
      <c r="I57" t="s">
        <v>895</v>
      </c>
      <c r="J57">
        <v>93.33</v>
      </c>
      <c r="L57" s="25">
        <f t="shared" si="0"/>
        <v>333713.58000000013</v>
      </c>
    </row>
    <row r="58" spans="1:12" x14ac:dyDescent="0.25">
      <c r="A58" t="s">
        <v>893</v>
      </c>
      <c r="B58" s="26">
        <v>43100</v>
      </c>
      <c r="D58">
        <v>1</v>
      </c>
      <c r="E58" t="s">
        <v>894</v>
      </c>
      <c r="F58">
        <v>35478</v>
      </c>
      <c r="G58" t="s">
        <v>88</v>
      </c>
      <c r="H58" t="s">
        <v>28</v>
      </c>
      <c r="I58" t="s">
        <v>895</v>
      </c>
      <c r="K58">
        <v>93.33</v>
      </c>
      <c r="L58" s="25">
        <f t="shared" si="0"/>
        <v>333620.25000000012</v>
      </c>
    </row>
    <row r="59" spans="1:12" x14ac:dyDescent="0.25">
      <c r="I59" t="s">
        <v>912</v>
      </c>
      <c r="J59" s="25">
        <v>4210637.8099999996</v>
      </c>
      <c r="K59" s="25">
        <v>3879726.69</v>
      </c>
    </row>
    <row r="60" spans="1:12" x14ac:dyDescent="0.25">
      <c r="I60" t="s">
        <v>913</v>
      </c>
      <c r="L60" s="25">
        <v>333620.25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topLeftCell="A31" workbookViewId="0">
      <selection activeCell="G45" sqref="G45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8.85546875" style="1" bestFit="1" customWidth="1"/>
    <col min="4" max="4" width="5.28515625" style="1" bestFit="1" customWidth="1"/>
    <col min="5" max="5" width="19.140625" style="1" bestFit="1" customWidth="1"/>
    <col min="6" max="6" width="10" style="1" bestFit="1" customWidth="1"/>
    <col min="7" max="7" width="34.140625" style="1" bestFit="1" customWidth="1"/>
    <col min="8" max="8" width="11.140625" style="3" bestFit="1" customWidth="1"/>
    <col min="9" max="9" width="2.85546875" style="6" bestFit="1" customWidth="1"/>
    <col min="10" max="10" width="11.140625" style="3" bestFit="1" customWidth="1"/>
    <col min="11" max="11" width="2.85546875" style="7" bestFit="1" customWidth="1"/>
    <col min="12" max="12" width="9.8554687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8193.76</v>
      </c>
    </row>
    <row r="5" spans="1:12" x14ac:dyDescent="0.2">
      <c r="A5" s="1" t="s">
        <v>97</v>
      </c>
      <c r="B5" s="2">
        <v>42767</v>
      </c>
      <c r="C5" s="8" t="s">
        <v>8</v>
      </c>
      <c r="D5" s="8">
        <v>29951</v>
      </c>
      <c r="E5" s="8" t="s">
        <v>4</v>
      </c>
      <c r="F5" s="8" t="s">
        <v>5</v>
      </c>
      <c r="G5" s="8" t="s">
        <v>98</v>
      </c>
      <c r="H5" s="3">
        <v>2346.5</v>
      </c>
      <c r="I5" s="6">
        <v>1</v>
      </c>
      <c r="L5" s="3">
        <f>+L4+H5-J5</f>
        <v>10540.26</v>
      </c>
    </row>
    <row r="6" spans="1:12" x14ac:dyDescent="0.2">
      <c r="A6" s="1" t="s">
        <v>99</v>
      </c>
      <c r="B6" s="2">
        <v>42767</v>
      </c>
      <c r="C6" s="8" t="s">
        <v>8</v>
      </c>
      <c r="D6" s="8">
        <v>29953</v>
      </c>
      <c r="E6" s="8" t="s">
        <v>4</v>
      </c>
      <c r="F6" s="8" t="s">
        <v>5</v>
      </c>
      <c r="G6" s="8" t="s">
        <v>85</v>
      </c>
      <c r="H6" s="3">
        <v>62000</v>
      </c>
      <c r="I6" s="6" t="s">
        <v>95</v>
      </c>
      <c r="L6" s="3">
        <f t="shared" ref="L6:L50" si="0">+L5+H6-J6</f>
        <v>72540.259999999995</v>
      </c>
    </row>
    <row r="7" spans="1:12" x14ac:dyDescent="0.2">
      <c r="A7" s="1" t="s">
        <v>100</v>
      </c>
      <c r="B7" s="2">
        <v>42767</v>
      </c>
      <c r="C7" s="8" t="s">
        <v>15</v>
      </c>
      <c r="D7" s="8">
        <v>29954</v>
      </c>
      <c r="E7" s="8" t="s">
        <v>4</v>
      </c>
      <c r="F7" s="8" t="s">
        <v>5</v>
      </c>
      <c r="G7" s="8" t="s">
        <v>101</v>
      </c>
      <c r="H7" s="3">
        <v>4395</v>
      </c>
      <c r="I7" s="6">
        <v>2</v>
      </c>
      <c r="L7" s="3">
        <f t="shared" si="0"/>
        <v>76935.259999999995</v>
      </c>
    </row>
    <row r="8" spans="1:12" x14ac:dyDescent="0.2">
      <c r="A8" s="1" t="s">
        <v>102</v>
      </c>
      <c r="B8" s="2">
        <v>42767</v>
      </c>
      <c r="C8" s="8" t="s">
        <v>8</v>
      </c>
      <c r="D8" s="8">
        <v>29953</v>
      </c>
      <c r="E8" s="8" t="s">
        <v>4</v>
      </c>
      <c r="F8" s="8" t="s">
        <v>5</v>
      </c>
      <c r="G8" s="8" t="s">
        <v>103</v>
      </c>
      <c r="J8" s="3">
        <v>62000</v>
      </c>
      <c r="K8" s="7" t="s">
        <v>95</v>
      </c>
      <c r="L8" s="3">
        <f t="shared" si="0"/>
        <v>14935.259999999995</v>
      </c>
    </row>
    <row r="9" spans="1:12" x14ac:dyDescent="0.2">
      <c r="A9" s="1" t="s">
        <v>104</v>
      </c>
      <c r="B9" s="2">
        <v>42767</v>
      </c>
      <c r="C9" s="8" t="s">
        <v>8</v>
      </c>
      <c r="D9" s="8">
        <v>29955</v>
      </c>
      <c r="E9" s="8" t="s">
        <v>4</v>
      </c>
      <c r="F9" s="8" t="s">
        <v>5</v>
      </c>
      <c r="G9" s="8" t="s">
        <v>85</v>
      </c>
      <c r="H9" s="3">
        <v>62000</v>
      </c>
      <c r="I9" s="6" t="s">
        <v>96</v>
      </c>
      <c r="L9" s="3">
        <f t="shared" si="0"/>
        <v>76935.259999999995</v>
      </c>
    </row>
    <row r="10" spans="1:12" x14ac:dyDescent="0.2">
      <c r="A10" s="1" t="s">
        <v>105</v>
      </c>
      <c r="B10" s="2">
        <v>42767</v>
      </c>
      <c r="C10" s="8" t="s">
        <v>8</v>
      </c>
      <c r="D10" s="8">
        <v>29955</v>
      </c>
      <c r="E10" s="8" t="s">
        <v>4</v>
      </c>
      <c r="F10" s="8" t="s">
        <v>5</v>
      </c>
      <c r="G10" s="8" t="s">
        <v>103</v>
      </c>
      <c r="J10" s="3">
        <v>62000</v>
      </c>
      <c r="K10" s="7" t="s">
        <v>96</v>
      </c>
      <c r="L10" s="3">
        <f t="shared" si="0"/>
        <v>14935.259999999995</v>
      </c>
    </row>
    <row r="11" spans="1:12" x14ac:dyDescent="0.2">
      <c r="A11" s="1" t="s">
        <v>106</v>
      </c>
      <c r="B11" s="2">
        <v>42768</v>
      </c>
      <c r="C11" s="8" t="s">
        <v>8</v>
      </c>
      <c r="D11" s="8">
        <v>29962</v>
      </c>
      <c r="E11" s="8" t="s">
        <v>4</v>
      </c>
      <c r="F11" s="8" t="s">
        <v>5</v>
      </c>
      <c r="G11" s="8" t="s">
        <v>107</v>
      </c>
      <c r="H11" s="3">
        <v>1587</v>
      </c>
      <c r="I11" s="6">
        <v>3</v>
      </c>
      <c r="L11" s="3">
        <f t="shared" si="0"/>
        <v>16522.259999999995</v>
      </c>
    </row>
    <row r="12" spans="1:12" x14ac:dyDescent="0.2">
      <c r="A12" s="1" t="s">
        <v>108</v>
      </c>
      <c r="B12" s="2">
        <v>42768</v>
      </c>
      <c r="C12" s="8" t="s">
        <v>8</v>
      </c>
      <c r="D12" s="8">
        <v>29963</v>
      </c>
      <c r="E12" s="8" t="s">
        <v>4</v>
      </c>
      <c r="F12" s="8" t="s">
        <v>5</v>
      </c>
      <c r="G12" s="8" t="s">
        <v>39</v>
      </c>
      <c r="H12" s="3">
        <v>1099</v>
      </c>
      <c r="I12" s="6">
        <v>4</v>
      </c>
      <c r="L12" s="3">
        <f t="shared" si="0"/>
        <v>17621.259999999995</v>
      </c>
    </row>
    <row r="13" spans="1:12" x14ac:dyDescent="0.2">
      <c r="A13" s="1" t="s">
        <v>109</v>
      </c>
      <c r="B13" s="2">
        <v>42770</v>
      </c>
      <c r="C13" s="8" t="s">
        <v>15</v>
      </c>
      <c r="D13" s="8">
        <v>29982</v>
      </c>
      <c r="E13" s="8" t="s">
        <v>4</v>
      </c>
      <c r="F13" s="8" t="s">
        <v>110</v>
      </c>
      <c r="G13" s="8" t="s">
        <v>111</v>
      </c>
      <c r="H13" s="3">
        <v>155800</v>
      </c>
      <c r="I13" s="6">
        <v>5</v>
      </c>
      <c r="L13" s="3">
        <f t="shared" si="0"/>
        <v>173421.26</v>
      </c>
    </row>
    <row r="14" spans="1:12" x14ac:dyDescent="0.2">
      <c r="A14" s="1" t="s">
        <v>112</v>
      </c>
      <c r="B14" s="2">
        <v>42770</v>
      </c>
      <c r="C14" s="8" t="s">
        <v>8</v>
      </c>
      <c r="D14" s="8">
        <v>29987</v>
      </c>
      <c r="E14" s="8" t="s">
        <v>4</v>
      </c>
      <c r="F14" s="8" t="s">
        <v>110</v>
      </c>
      <c r="G14" s="8" t="s">
        <v>113</v>
      </c>
      <c r="H14" s="3">
        <v>1970</v>
      </c>
      <c r="I14" s="6">
        <v>6</v>
      </c>
      <c r="L14" s="3">
        <f t="shared" si="0"/>
        <v>175391.26</v>
      </c>
    </row>
    <row r="15" spans="1:12" x14ac:dyDescent="0.2">
      <c r="A15" s="1" t="s">
        <v>114</v>
      </c>
      <c r="B15" s="2">
        <v>42773</v>
      </c>
      <c r="C15" s="8" t="s">
        <v>8</v>
      </c>
      <c r="D15" s="8">
        <v>30005</v>
      </c>
      <c r="E15" s="8" t="s">
        <v>4</v>
      </c>
      <c r="F15" s="8" t="s">
        <v>115</v>
      </c>
      <c r="G15" s="8" t="s">
        <v>39</v>
      </c>
      <c r="H15" s="3">
        <v>3250</v>
      </c>
      <c r="I15" s="6">
        <v>7</v>
      </c>
      <c r="L15" s="3">
        <f t="shared" si="0"/>
        <v>178641.26</v>
      </c>
    </row>
    <row r="16" spans="1:12" x14ac:dyDescent="0.2">
      <c r="A16" s="1" t="s">
        <v>116</v>
      </c>
      <c r="B16" s="2">
        <v>42773</v>
      </c>
      <c r="C16" s="8" t="s">
        <v>117</v>
      </c>
      <c r="D16" s="8">
        <v>1121</v>
      </c>
      <c r="E16" s="8" t="s">
        <v>27</v>
      </c>
      <c r="F16" s="8" t="s">
        <v>28</v>
      </c>
      <c r="G16" s="8" t="s">
        <v>29</v>
      </c>
      <c r="J16" s="3">
        <v>181000</v>
      </c>
      <c r="K16" s="7">
        <v>1</v>
      </c>
      <c r="L16" s="3">
        <f t="shared" si="0"/>
        <v>-2358.7399999999907</v>
      </c>
    </row>
    <row r="17" spans="1:12" x14ac:dyDescent="0.2">
      <c r="A17" s="1" t="s">
        <v>118</v>
      </c>
      <c r="B17" s="2">
        <v>42774</v>
      </c>
      <c r="C17" s="8" t="s">
        <v>8</v>
      </c>
      <c r="D17" s="8">
        <v>30018</v>
      </c>
      <c r="E17" s="8" t="s">
        <v>4</v>
      </c>
      <c r="F17" s="8" t="s">
        <v>115</v>
      </c>
      <c r="G17" s="8" t="s">
        <v>119</v>
      </c>
      <c r="H17" s="3">
        <v>325000</v>
      </c>
      <c r="I17" s="6">
        <v>8</v>
      </c>
      <c r="L17" s="3">
        <f t="shared" si="0"/>
        <v>322641.26</v>
      </c>
    </row>
    <row r="18" spans="1:12" x14ac:dyDescent="0.2">
      <c r="A18" s="1" t="s">
        <v>120</v>
      </c>
      <c r="B18" s="2">
        <v>42774</v>
      </c>
      <c r="C18" s="8" t="s">
        <v>15</v>
      </c>
      <c r="D18" s="8">
        <v>30025</v>
      </c>
      <c r="E18" s="8" t="s">
        <v>4</v>
      </c>
      <c r="F18" s="8" t="s">
        <v>110</v>
      </c>
      <c r="G18" s="8" t="s">
        <v>121</v>
      </c>
      <c r="H18" s="3">
        <v>343500</v>
      </c>
      <c r="I18" s="6">
        <v>9</v>
      </c>
      <c r="L18" s="3">
        <f t="shared" si="0"/>
        <v>666141.26</v>
      </c>
    </row>
    <row r="19" spans="1:12" x14ac:dyDescent="0.2">
      <c r="A19" s="1" t="s">
        <v>122</v>
      </c>
      <c r="B19" s="2">
        <v>42774</v>
      </c>
      <c r="C19" s="8" t="s">
        <v>8</v>
      </c>
      <c r="D19" s="8">
        <v>30032</v>
      </c>
      <c r="E19" s="8" t="s">
        <v>4</v>
      </c>
      <c r="F19" s="8" t="s">
        <v>110</v>
      </c>
      <c r="G19" s="8" t="s">
        <v>83</v>
      </c>
      <c r="H19" s="3">
        <v>3589</v>
      </c>
      <c r="I19" s="6">
        <v>10</v>
      </c>
      <c r="L19" s="3">
        <f t="shared" si="0"/>
        <v>669730.26</v>
      </c>
    </row>
    <row r="20" spans="1:12" x14ac:dyDescent="0.2">
      <c r="A20" s="1" t="s">
        <v>123</v>
      </c>
      <c r="B20" s="2">
        <v>42774</v>
      </c>
      <c r="C20" s="8" t="s">
        <v>124</v>
      </c>
      <c r="D20" s="8">
        <v>1122</v>
      </c>
      <c r="E20" s="8" t="s">
        <v>27</v>
      </c>
      <c r="F20" s="8" t="s">
        <v>28</v>
      </c>
      <c r="G20" s="8" t="s">
        <v>29</v>
      </c>
      <c r="J20" s="3">
        <v>325000</v>
      </c>
      <c r="K20" s="7">
        <v>2</v>
      </c>
      <c r="L20" s="3">
        <f t="shared" si="0"/>
        <v>344730.26</v>
      </c>
    </row>
    <row r="21" spans="1:12" x14ac:dyDescent="0.2">
      <c r="A21" s="1" t="s">
        <v>125</v>
      </c>
      <c r="B21" s="2">
        <v>42776</v>
      </c>
      <c r="C21" s="8" t="s">
        <v>126</v>
      </c>
      <c r="D21" s="8">
        <v>1124</v>
      </c>
      <c r="E21" s="8" t="s">
        <v>27</v>
      </c>
      <c r="F21" s="8" t="s">
        <v>28</v>
      </c>
      <c r="G21" s="8" t="s">
        <v>127</v>
      </c>
      <c r="J21" s="3">
        <v>347000</v>
      </c>
      <c r="K21" s="7">
        <v>3</v>
      </c>
      <c r="L21" s="3">
        <f t="shared" si="0"/>
        <v>-2269.7399999999907</v>
      </c>
    </row>
    <row r="22" spans="1:12" x14ac:dyDescent="0.2">
      <c r="A22" s="1" t="s">
        <v>128</v>
      </c>
      <c r="B22" s="2">
        <v>42779</v>
      </c>
      <c r="C22" s="8" t="s">
        <v>8</v>
      </c>
      <c r="D22" s="8">
        <v>30082</v>
      </c>
      <c r="E22" s="8" t="s">
        <v>4</v>
      </c>
      <c r="F22" s="8" t="s">
        <v>110</v>
      </c>
      <c r="G22" s="8" t="s">
        <v>129</v>
      </c>
      <c r="H22" s="3">
        <v>3169</v>
      </c>
      <c r="I22" s="6">
        <v>11</v>
      </c>
      <c r="L22" s="3">
        <f t="shared" si="0"/>
        <v>899.26000000000931</v>
      </c>
    </row>
    <row r="23" spans="1:12" x14ac:dyDescent="0.2">
      <c r="A23" s="1" t="s">
        <v>130</v>
      </c>
      <c r="B23" s="2">
        <v>42780</v>
      </c>
      <c r="C23" s="8" t="s">
        <v>15</v>
      </c>
      <c r="D23" s="8">
        <v>30107</v>
      </c>
      <c r="E23" s="8" t="s">
        <v>4</v>
      </c>
      <c r="F23" s="8" t="s">
        <v>115</v>
      </c>
      <c r="G23" s="8" t="s">
        <v>131</v>
      </c>
      <c r="H23" s="3">
        <v>11713.48</v>
      </c>
      <c r="I23" s="6">
        <v>12</v>
      </c>
      <c r="L23" s="3">
        <f t="shared" si="0"/>
        <v>12612.740000000009</v>
      </c>
    </row>
    <row r="24" spans="1:12" x14ac:dyDescent="0.2">
      <c r="A24" s="1" t="s">
        <v>132</v>
      </c>
      <c r="B24" s="2">
        <v>42781</v>
      </c>
      <c r="C24" s="8" t="s">
        <v>8</v>
      </c>
      <c r="D24" s="8">
        <v>30122</v>
      </c>
      <c r="E24" s="8" t="s">
        <v>4</v>
      </c>
      <c r="F24" s="8" t="s">
        <v>110</v>
      </c>
      <c r="G24" s="8" t="s">
        <v>133</v>
      </c>
      <c r="H24" s="3">
        <v>272600</v>
      </c>
      <c r="I24" s="6">
        <v>13</v>
      </c>
      <c r="L24" s="3">
        <f t="shared" si="0"/>
        <v>285212.74</v>
      </c>
    </row>
    <row r="25" spans="1:12" x14ac:dyDescent="0.2">
      <c r="A25" s="1" t="s">
        <v>134</v>
      </c>
      <c r="B25" s="2">
        <v>42781</v>
      </c>
      <c r="C25" s="8" t="s">
        <v>135</v>
      </c>
      <c r="D25" s="8">
        <v>1125</v>
      </c>
      <c r="E25" s="8" t="s">
        <v>27</v>
      </c>
      <c r="F25" s="8" t="s">
        <v>28</v>
      </c>
      <c r="G25" s="8" t="s">
        <v>29</v>
      </c>
      <c r="J25" s="3">
        <v>288000</v>
      </c>
      <c r="K25" s="7">
        <v>4</v>
      </c>
      <c r="L25" s="3">
        <f t="shared" si="0"/>
        <v>-2787.2600000000093</v>
      </c>
    </row>
    <row r="26" spans="1:12" x14ac:dyDescent="0.2">
      <c r="A26" s="1" t="s">
        <v>136</v>
      </c>
      <c r="B26" s="2">
        <v>42782</v>
      </c>
      <c r="C26" s="8" t="s">
        <v>15</v>
      </c>
      <c r="D26" s="8">
        <v>30137</v>
      </c>
      <c r="E26" s="8" t="s">
        <v>137</v>
      </c>
      <c r="F26" s="8" t="s">
        <v>110</v>
      </c>
      <c r="G26" s="8" t="s">
        <v>138</v>
      </c>
      <c r="H26" s="3">
        <v>39000</v>
      </c>
      <c r="I26" s="6">
        <v>14</v>
      </c>
      <c r="L26" s="3">
        <f t="shared" si="0"/>
        <v>36212.739999999991</v>
      </c>
    </row>
    <row r="27" spans="1:12" x14ac:dyDescent="0.2">
      <c r="A27" s="1" t="s">
        <v>139</v>
      </c>
      <c r="B27" s="2">
        <v>42782</v>
      </c>
      <c r="C27" s="8" t="s">
        <v>8</v>
      </c>
      <c r="D27" s="8">
        <v>30148</v>
      </c>
      <c r="E27" s="8" t="s">
        <v>4</v>
      </c>
      <c r="F27" s="8" t="s">
        <v>115</v>
      </c>
      <c r="G27" s="8" t="s">
        <v>24</v>
      </c>
      <c r="H27" s="3">
        <v>4395</v>
      </c>
      <c r="I27" s="6">
        <v>15</v>
      </c>
      <c r="L27" s="3">
        <f t="shared" si="0"/>
        <v>40607.739999999991</v>
      </c>
    </row>
    <row r="28" spans="1:12" x14ac:dyDescent="0.2">
      <c r="A28" s="1" t="s">
        <v>140</v>
      </c>
      <c r="B28" s="2">
        <v>42783</v>
      </c>
      <c r="C28" s="8" t="s">
        <v>8</v>
      </c>
      <c r="D28" s="8">
        <v>30158</v>
      </c>
      <c r="E28" s="8" t="s">
        <v>4</v>
      </c>
      <c r="F28" s="8" t="s">
        <v>110</v>
      </c>
      <c r="G28" s="8" t="s">
        <v>141</v>
      </c>
      <c r="H28" s="3">
        <v>1000</v>
      </c>
      <c r="I28" s="6">
        <v>16</v>
      </c>
      <c r="L28" s="3">
        <f t="shared" si="0"/>
        <v>41607.739999999991</v>
      </c>
    </row>
    <row r="29" spans="1:12" x14ac:dyDescent="0.2">
      <c r="A29" s="1" t="s">
        <v>142</v>
      </c>
      <c r="B29" s="2">
        <v>42783</v>
      </c>
      <c r="C29" s="8" t="s">
        <v>8</v>
      </c>
      <c r="D29" s="8">
        <v>30159</v>
      </c>
      <c r="E29" s="8" t="s">
        <v>4</v>
      </c>
      <c r="F29" s="8" t="s">
        <v>110</v>
      </c>
      <c r="G29" s="8" t="s">
        <v>143</v>
      </c>
      <c r="H29" s="3">
        <v>320194.48</v>
      </c>
      <c r="I29" s="6">
        <v>17</v>
      </c>
      <c r="L29" s="3">
        <f t="shared" si="0"/>
        <v>361802.22</v>
      </c>
    </row>
    <row r="30" spans="1:12" x14ac:dyDescent="0.2">
      <c r="A30" s="1" t="s">
        <v>144</v>
      </c>
      <c r="B30" s="2">
        <v>42783</v>
      </c>
      <c r="C30" s="8" t="s">
        <v>15</v>
      </c>
      <c r="D30" s="8">
        <v>30160</v>
      </c>
      <c r="E30" s="8" t="s">
        <v>4</v>
      </c>
      <c r="F30" s="8" t="s">
        <v>110</v>
      </c>
      <c r="G30" s="8" t="s">
        <v>143</v>
      </c>
      <c r="H30" s="3">
        <v>100000</v>
      </c>
      <c r="I30" s="6">
        <v>18</v>
      </c>
      <c r="L30" s="3">
        <f t="shared" si="0"/>
        <v>461802.22</v>
      </c>
    </row>
    <row r="31" spans="1:12" x14ac:dyDescent="0.2">
      <c r="A31" s="1" t="s">
        <v>145</v>
      </c>
      <c r="B31" s="2">
        <v>42783</v>
      </c>
      <c r="C31" s="8" t="s">
        <v>8</v>
      </c>
      <c r="D31" s="8">
        <v>30167</v>
      </c>
      <c r="E31" s="8" t="s">
        <v>4</v>
      </c>
      <c r="F31" s="8" t="s">
        <v>115</v>
      </c>
      <c r="G31" s="8" t="s">
        <v>146</v>
      </c>
      <c r="H31" s="3">
        <v>4000</v>
      </c>
      <c r="I31" s="6">
        <v>19</v>
      </c>
      <c r="L31" s="3">
        <f t="shared" si="0"/>
        <v>465802.22</v>
      </c>
    </row>
    <row r="32" spans="1:12" x14ac:dyDescent="0.2">
      <c r="A32" s="1" t="s">
        <v>147</v>
      </c>
      <c r="B32" s="2">
        <v>42783</v>
      </c>
      <c r="C32" s="8" t="s">
        <v>15</v>
      </c>
      <c r="D32" s="8">
        <v>30169</v>
      </c>
      <c r="E32" s="8" t="s">
        <v>4</v>
      </c>
      <c r="F32" s="8" t="s">
        <v>115</v>
      </c>
      <c r="G32" s="8" t="s">
        <v>146</v>
      </c>
      <c r="H32" s="3">
        <v>25000</v>
      </c>
      <c r="I32" s="6">
        <v>20</v>
      </c>
      <c r="L32" s="3">
        <f t="shared" si="0"/>
        <v>490802.22</v>
      </c>
    </row>
    <row r="33" spans="1:12" x14ac:dyDescent="0.2">
      <c r="A33" s="1" t="s">
        <v>148</v>
      </c>
      <c r="B33" s="2">
        <v>42783</v>
      </c>
      <c r="C33" s="8" t="s">
        <v>149</v>
      </c>
      <c r="D33" s="8">
        <v>1126</v>
      </c>
      <c r="E33" s="8" t="s">
        <v>27</v>
      </c>
      <c r="F33" s="8" t="s">
        <v>28</v>
      </c>
      <c r="G33" s="8" t="s">
        <v>29</v>
      </c>
      <c r="J33" s="3">
        <v>464000</v>
      </c>
      <c r="K33" s="7">
        <v>5</v>
      </c>
      <c r="L33" s="3">
        <f t="shared" si="0"/>
        <v>26802.219999999972</v>
      </c>
    </row>
    <row r="34" spans="1:12" x14ac:dyDescent="0.2">
      <c r="A34" s="1" t="s">
        <v>150</v>
      </c>
      <c r="B34" s="2">
        <v>42788</v>
      </c>
      <c r="C34" s="8" t="s">
        <v>8</v>
      </c>
      <c r="D34" s="8">
        <v>30241</v>
      </c>
      <c r="E34" s="8" t="s">
        <v>4</v>
      </c>
      <c r="F34" s="8" t="s">
        <v>115</v>
      </c>
      <c r="G34" s="8" t="s">
        <v>151</v>
      </c>
      <c r="H34" s="3">
        <v>7500</v>
      </c>
      <c r="I34" s="6" t="s">
        <v>177</v>
      </c>
      <c r="L34" s="3">
        <f t="shared" si="0"/>
        <v>34302.219999999972</v>
      </c>
    </row>
    <row r="35" spans="1:12" x14ac:dyDescent="0.2">
      <c r="A35" s="1" t="s">
        <v>152</v>
      </c>
      <c r="B35" s="2">
        <v>42788</v>
      </c>
      <c r="C35" s="8" t="s">
        <v>8</v>
      </c>
      <c r="D35" s="8">
        <v>30241</v>
      </c>
      <c r="E35" s="8" t="s">
        <v>4</v>
      </c>
      <c r="F35" s="8" t="s">
        <v>115</v>
      </c>
      <c r="G35" s="8" t="s">
        <v>153</v>
      </c>
      <c r="J35" s="3">
        <v>7500</v>
      </c>
      <c r="K35" s="7" t="s">
        <v>177</v>
      </c>
      <c r="L35" s="3">
        <f t="shared" si="0"/>
        <v>26802.219999999972</v>
      </c>
    </row>
    <row r="36" spans="1:12" x14ac:dyDescent="0.2">
      <c r="A36" s="1" t="s">
        <v>154</v>
      </c>
      <c r="B36" s="2">
        <v>42788</v>
      </c>
      <c r="C36" s="8" t="s">
        <v>15</v>
      </c>
      <c r="D36" s="8">
        <v>30243</v>
      </c>
      <c r="E36" s="8" t="s">
        <v>4</v>
      </c>
      <c r="F36" s="8" t="s">
        <v>115</v>
      </c>
      <c r="G36" s="8" t="s">
        <v>155</v>
      </c>
      <c r="H36" s="3">
        <v>6577.72</v>
      </c>
      <c r="I36" s="6">
        <v>21</v>
      </c>
      <c r="L36" s="3">
        <f t="shared" si="0"/>
        <v>33379.939999999973</v>
      </c>
    </row>
    <row r="37" spans="1:12" x14ac:dyDescent="0.2">
      <c r="A37" s="1" t="s">
        <v>156</v>
      </c>
      <c r="B37" s="2">
        <v>42789</v>
      </c>
      <c r="C37" s="8" t="s">
        <v>157</v>
      </c>
      <c r="D37" s="8">
        <v>1127</v>
      </c>
      <c r="E37" s="8" t="s">
        <v>27</v>
      </c>
      <c r="F37" s="8" t="s">
        <v>28</v>
      </c>
      <c r="G37" s="8" t="s">
        <v>29</v>
      </c>
      <c r="J37" s="3">
        <v>29000</v>
      </c>
      <c r="K37" s="7">
        <v>6</v>
      </c>
      <c r="L37" s="3">
        <f t="shared" si="0"/>
        <v>4379.9399999999732</v>
      </c>
    </row>
    <row r="38" spans="1:12" x14ac:dyDescent="0.2">
      <c r="A38" s="1" t="s">
        <v>158</v>
      </c>
      <c r="B38" s="2">
        <v>42790</v>
      </c>
      <c r="C38" s="8" t="s">
        <v>8</v>
      </c>
      <c r="D38" s="8">
        <v>30294</v>
      </c>
      <c r="E38" s="8" t="s">
        <v>4</v>
      </c>
      <c r="F38" s="8" t="s">
        <v>110</v>
      </c>
      <c r="G38" s="8" t="s">
        <v>133</v>
      </c>
      <c r="H38" s="3">
        <v>38000</v>
      </c>
      <c r="I38" s="6">
        <v>22</v>
      </c>
      <c r="L38" s="3">
        <f t="shared" si="0"/>
        <v>42379.939999999973</v>
      </c>
    </row>
    <row r="39" spans="1:12" x14ac:dyDescent="0.2">
      <c r="A39" s="1" t="s">
        <v>159</v>
      </c>
      <c r="B39" s="2">
        <v>42790</v>
      </c>
      <c r="C39" s="8" t="s">
        <v>8</v>
      </c>
      <c r="D39" s="8">
        <v>30296</v>
      </c>
      <c r="E39" s="8" t="s">
        <v>4</v>
      </c>
      <c r="F39" s="8" t="s">
        <v>110</v>
      </c>
      <c r="G39" s="8" t="s">
        <v>83</v>
      </c>
      <c r="H39" s="3">
        <v>5670</v>
      </c>
      <c r="I39" s="6">
        <v>23</v>
      </c>
      <c r="L39" s="3">
        <f t="shared" si="0"/>
        <v>48049.939999999973</v>
      </c>
    </row>
    <row r="40" spans="1:12" x14ac:dyDescent="0.2">
      <c r="A40" s="1" t="s">
        <v>160</v>
      </c>
      <c r="B40" s="2">
        <v>42791</v>
      </c>
      <c r="C40" s="8" t="s">
        <v>36</v>
      </c>
      <c r="D40" s="8">
        <v>30307</v>
      </c>
      <c r="E40" s="8" t="s">
        <v>4</v>
      </c>
      <c r="F40" s="8" t="s">
        <v>161</v>
      </c>
      <c r="G40" s="8" t="s">
        <v>162</v>
      </c>
      <c r="H40" s="3">
        <v>20000</v>
      </c>
      <c r="I40" s="6" t="s">
        <v>178</v>
      </c>
      <c r="L40" s="3">
        <f t="shared" si="0"/>
        <v>68049.939999999973</v>
      </c>
    </row>
    <row r="41" spans="1:12" x14ac:dyDescent="0.2">
      <c r="A41" s="1" t="s">
        <v>163</v>
      </c>
      <c r="B41" s="2">
        <v>42793</v>
      </c>
      <c r="C41" s="8" t="s">
        <v>36</v>
      </c>
      <c r="D41" s="8">
        <v>30327</v>
      </c>
      <c r="E41" s="8" t="s">
        <v>4</v>
      </c>
      <c r="F41" s="8" t="s">
        <v>110</v>
      </c>
      <c r="G41" s="8" t="s">
        <v>162</v>
      </c>
      <c r="H41" s="3">
        <v>17604.27</v>
      </c>
      <c r="I41" s="6">
        <v>24</v>
      </c>
      <c r="L41" s="3">
        <f t="shared" si="0"/>
        <v>85654.209999999977</v>
      </c>
    </row>
    <row r="42" spans="1:12" x14ac:dyDescent="0.2">
      <c r="A42" s="1" t="s">
        <v>164</v>
      </c>
      <c r="B42" s="2">
        <v>42793</v>
      </c>
      <c r="C42" s="8" t="s">
        <v>36</v>
      </c>
      <c r="D42" s="8">
        <v>30307</v>
      </c>
      <c r="E42" s="8" t="s">
        <v>4</v>
      </c>
      <c r="F42" s="8" t="s">
        <v>161</v>
      </c>
      <c r="G42" s="8" t="s">
        <v>165</v>
      </c>
      <c r="J42" s="3">
        <v>20000</v>
      </c>
      <c r="K42" s="7" t="s">
        <v>178</v>
      </c>
      <c r="L42" s="3">
        <f t="shared" si="0"/>
        <v>65654.209999999977</v>
      </c>
    </row>
    <row r="43" spans="1:12" x14ac:dyDescent="0.2">
      <c r="A43" s="1" t="s">
        <v>166</v>
      </c>
      <c r="B43" s="2">
        <v>42794</v>
      </c>
      <c r="C43" s="8" t="s">
        <v>15</v>
      </c>
      <c r="D43" s="8">
        <v>30334</v>
      </c>
      <c r="E43" s="8" t="s">
        <v>4</v>
      </c>
      <c r="F43" s="8" t="s">
        <v>110</v>
      </c>
      <c r="G43" s="8" t="s">
        <v>167</v>
      </c>
      <c r="H43" s="3">
        <v>11076.91</v>
      </c>
      <c r="I43" s="6">
        <v>25</v>
      </c>
      <c r="L43" s="3">
        <f t="shared" si="0"/>
        <v>76731.119999999981</v>
      </c>
    </row>
    <row r="44" spans="1:12" x14ac:dyDescent="0.2">
      <c r="A44" s="1" t="s">
        <v>168</v>
      </c>
      <c r="B44" s="2">
        <v>42794</v>
      </c>
      <c r="C44" s="8" t="s">
        <v>8</v>
      </c>
      <c r="D44" s="8">
        <v>30337</v>
      </c>
      <c r="E44" s="8" t="s">
        <v>4</v>
      </c>
      <c r="F44" s="8" t="s">
        <v>110</v>
      </c>
      <c r="G44" s="8" t="s">
        <v>169</v>
      </c>
      <c r="H44" s="3">
        <v>95000</v>
      </c>
      <c r="I44" s="6">
        <v>26</v>
      </c>
      <c r="L44" s="3">
        <f t="shared" si="0"/>
        <v>171731.12</v>
      </c>
    </row>
    <row r="45" spans="1:12" x14ac:dyDescent="0.2">
      <c r="A45" s="1" t="s">
        <v>170</v>
      </c>
      <c r="B45" s="2">
        <v>42794</v>
      </c>
      <c r="C45" s="8" t="s">
        <v>15</v>
      </c>
      <c r="D45" s="8">
        <v>30345</v>
      </c>
      <c r="E45" s="8" t="s">
        <v>4</v>
      </c>
      <c r="F45" s="8" t="s">
        <v>110</v>
      </c>
      <c r="G45" s="8" t="s">
        <v>171</v>
      </c>
      <c r="H45" s="3">
        <v>50000</v>
      </c>
      <c r="I45" s="6">
        <v>27</v>
      </c>
      <c r="L45" s="3">
        <f t="shared" si="0"/>
        <v>221731.12</v>
      </c>
    </row>
    <row r="46" spans="1:12" x14ac:dyDescent="0.2">
      <c r="A46" s="1" t="s">
        <v>172</v>
      </c>
      <c r="B46" s="2">
        <v>42794</v>
      </c>
      <c r="C46" s="8" t="s">
        <v>15</v>
      </c>
      <c r="D46" s="8">
        <v>30347</v>
      </c>
      <c r="E46" s="8" t="s">
        <v>4</v>
      </c>
      <c r="F46" s="8" t="s">
        <v>110</v>
      </c>
      <c r="G46" s="8" t="s">
        <v>162</v>
      </c>
      <c r="H46" s="3">
        <v>17604.27</v>
      </c>
      <c r="I46" s="6" t="s">
        <v>179</v>
      </c>
      <c r="L46" s="3">
        <f t="shared" si="0"/>
        <v>239335.38999999998</v>
      </c>
    </row>
    <row r="47" spans="1:12" x14ac:dyDescent="0.2">
      <c r="A47" s="1" t="s">
        <v>173</v>
      </c>
      <c r="B47" s="2">
        <v>42794</v>
      </c>
      <c r="C47" s="8" t="s">
        <v>36</v>
      </c>
      <c r="D47" s="8">
        <v>30327</v>
      </c>
      <c r="E47" s="8" t="s">
        <v>4</v>
      </c>
      <c r="F47" s="8" t="s">
        <v>110</v>
      </c>
      <c r="G47" s="8" t="s">
        <v>165</v>
      </c>
      <c r="J47" s="3">
        <v>17604.27</v>
      </c>
      <c r="K47" s="7" t="s">
        <v>179</v>
      </c>
      <c r="L47" s="3">
        <f t="shared" si="0"/>
        <v>221731.12</v>
      </c>
    </row>
    <row r="48" spans="1:12" x14ac:dyDescent="0.2">
      <c r="A48" s="1" t="s">
        <v>174</v>
      </c>
      <c r="B48" s="2">
        <v>42794</v>
      </c>
      <c r="C48" s="8" t="s">
        <v>87</v>
      </c>
      <c r="D48" s="8">
        <v>32206</v>
      </c>
      <c r="E48" s="8" t="s">
        <v>88</v>
      </c>
      <c r="F48" s="8" t="s">
        <v>28</v>
      </c>
      <c r="G48" s="8" t="s">
        <v>175</v>
      </c>
      <c r="J48" s="3">
        <v>184.44</v>
      </c>
      <c r="K48" s="7">
        <v>7</v>
      </c>
      <c r="L48" s="3">
        <f t="shared" si="0"/>
        <v>221546.68</v>
      </c>
    </row>
    <row r="49" spans="1:12" x14ac:dyDescent="0.2">
      <c r="A49" s="1" t="s">
        <v>174</v>
      </c>
      <c r="B49" s="2">
        <v>42794</v>
      </c>
      <c r="C49" s="8" t="s">
        <v>87</v>
      </c>
      <c r="D49" s="8">
        <v>32206</v>
      </c>
      <c r="E49" s="8" t="s">
        <v>88</v>
      </c>
      <c r="F49" s="8" t="s">
        <v>28</v>
      </c>
      <c r="G49" s="8" t="s">
        <v>176</v>
      </c>
      <c r="H49" s="3">
        <v>30.9</v>
      </c>
      <c r="I49" s="6">
        <v>28</v>
      </c>
      <c r="L49" s="3">
        <f t="shared" si="0"/>
        <v>221577.58</v>
      </c>
    </row>
    <row r="50" spans="1:12" x14ac:dyDescent="0.2">
      <c r="A50" s="1" t="s">
        <v>174</v>
      </c>
      <c r="B50" s="2">
        <v>42794</v>
      </c>
      <c r="C50" s="8" t="s">
        <v>87</v>
      </c>
      <c r="D50" s="8">
        <v>32206</v>
      </c>
      <c r="E50" s="8" t="s">
        <v>88</v>
      </c>
      <c r="F50" s="8" t="s">
        <v>28</v>
      </c>
      <c r="G50" s="8" t="s">
        <v>176</v>
      </c>
      <c r="J50" s="3">
        <v>30.9</v>
      </c>
      <c r="K50" s="7">
        <v>28</v>
      </c>
      <c r="L50" s="3">
        <f t="shared" si="0"/>
        <v>221546.68</v>
      </c>
    </row>
    <row r="51" spans="1:12" x14ac:dyDescent="0.2">
      <c r="F51" s="8"/>
      <c r="G51" s="8"/>
    </row>
  </sheetData>
  <autoFilter ref="A4:M5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topLeftCell="A31" workbookViewId="0">
      <selection activeCell="L27" sqref="L27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8" style="1" bestFit="1" customWidth="1"/>
    <col min="4" max="4" width="5.28515625" style="1" bestFit="1" customWidth="1"/>
    <col min="5" max="5" width="19.140625" style="1" bestFit="1" customWidth="1"/>
    <col min="6" max="6" width="9.28515625" style="1" bestFit="1" customWidth="1"/>
    <col min="7" max="7" width="33.85546875" style="1" bestFit="1" customWidth="1"/>
    <col min="8" max="8" width="11.140625" style="3" bestFit="1" customWidth="1"/>
    <col min="9" max="9" width="2.7109375" style="6" bestFit="1" customWidth="1"/>
    <col min="10" max="10" width="11.140625" style="3" bestFit="1" customWidth="1"/>
    <col min="11" max="11" width="2.85546875" style="7" bestFit="1" customWidth="1"/>
    <col min="12" max="12" width="9.8554687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221546.68</v>
      </c>
    </row>
    <row r="5" spans="1:12" x14ac:dyDescent="0.2">
      <c r="A5" s="1" t="s">
        <v>180</v>
      </c>
      <c r="B5" s="2">
        <v>42797</v>
      </c>
      <c r="C5" s="1" t="s">
        <v>8</v>
      </c>
      <c r="D5" s="1">
        <v>30412</v>
      </c>
      <c r="E5" s="1" t="s">
        <v>4</v>
      </c>
      <c r="F5" s="1" t="s">
        <v>110</v>
      </c>
      <c r="G5" s="1" t="s">
        <v>181</v>
      </c>
      <c r="H5" s="3">
        <v>3250</v>
      </c>
      <c r="I5" s="6">
        <v>1</v>
      </c>
      <c r="L5" s="3">
        <f>+L4+H5-J5</f>
        <v>224796.68</v>
      </c>
    </row>
    <row r="6" spans="1:12" x14ac:dyDescent="0.2">
      <c r="A6" s="1" t="s">
        <v>182</v>
      </c>
      <c r="B6" s="2">
        <v>42797</v>
      </c>
      <c r="C6" s="1" t="s">
        <v>8</v>
      </c>
      <c r="D6" s="1">
        <v>30419</v>
      </c>
      <c r="E6" s="1" t="s">
        <v>137</v>
      </c>
      <c r="F6" s="1" t="s">
        <v>110</v>
      </c>
      <c r="G6" s="1" t="s">
        <v>183</v>
      </c>
      <c r="H6" s="3">
        <v>1099</v>
      </c>
      <c r="I6" s="6">
        <v>2</v>
      </c>
      <c r="L6" s="3">
        <f t="shared" ref="L6:L39" si="0">+L5+H6-J6</f>
        <v>225895.67999999999</v>
      </c>
    </row>
    <row r="7" spans="1:12" x14ac:dyDescent="0.2">
      <c r="A7" s="1" t="s">
        <v>184</v>
      </c>
      <c r="B7" s="2">
        <v>42797</v>
      </c>
      <c r="C7" s="1" t="s">
        <v>185</v>
      </c>
      <c r="D7" s="1">
        <v>1128</v>
      </c>
      <c r="E7" s="1" t="s">
        <v>27</v>
      </c>
      <c r="F7" s="1" t="s">
        <v>28</v>
      </c>
      <c r="G7" s="1" t="s">
        <v>29</v>
      </c>
      <c r="J7" s="3">
        <v>217000</v>
      </c>
      <c r="K7" s="7">
        <v>1</v>
      </c>
      <c r="L7" s="3">
        <f t="shared" si="0"/>
        <v>8895.679999999993</v>
      </c>
    </row>
    <row r="8" spans="1:12" x14ac:dyDescent="0.2">
      <c r="A8" s="1" t="s">
        <v>186</v>
      </c>
      <c r="B8" s="2">
        <v>42805</v>
      </c>
      <c r="C8" s="1" t="s">
        <v>8</v>
      </c>
      <c r="D8" s="1">
        <v>30523</v>
      </c>
      <c r="E8" s="1" t="s">
        <v>4</v>
      </c>
      <c r="F8" s="1" t="s">
        <v>110</v>
      </c>
      <c r="G8" s="1" t="s">
        <v>187</v>
      </c>
      <c r="H8" s="3">
        <v>20000</v>
      </c>
      <c r="I8" s="6">
        <v>3</v>
      </c>
      <c r="L8" s="3">
        <f t="shared" si="0"/>
        <v>28895.679999999993</v>
      </c>
    </row>
    <row r="9" spans="1:12" x14ac:dyDescent="0.2">
      <c r="A9" s="1" t="s">
        <v>188</v>
      </c>
      <c r="B9" s="2">
        <v>42807</v>
      </c>
      <c r="C9" s="1" t="s">
        <v>8</v>
      </c>
      <c r="D9" s="1">
        <v>30538</v>
      </c>
      <c r="E9" s="1" t="s">
        <v>137</v>
      </c>
      <c r="F9" s="1" t="s">
        <v>110</v>
      </c>
      <c r="G9" s="1" t="s">
        <v>189</v>
      </c>
      <c r="H9" s="3">
        <v>47920</v>
      </c>
      <c r="I9" s="6">
        <v>4</v>
      </c>
      <c r="L9" s="3">
        <f t="shared" si="0"/>
        <v>76815.679999999993</v>
      </c>
    </row>
    <row r="10" spans="1:12" x14ac:dyDescent="0.2">
      <c r="A10" s="1" t="s">
        <v>190</v>
      </c>
      <c r="B10" s="2">
        <v>42808</v>
      </c>
      <c r="C10" s="1" t="s">
        <v>191</v>
      </c>
      <c r="D10" s="1">
        <v>1129</v>
      </c>
      <c r="E10" s="1" t="s">
        <v>27</v>
      </c>
      <c r="F10" s="1" t="s">
        <v>28</v>
      </c>
      <c r="G10" s="1" t="s">
        <v>29</v>
      </c>
      <c r="J10" s="3">
        <v>74000</v>
      </c>
      <c r="K10" s="7">
        <v>2</v>
      </c>
      <c r="L10" s="3">
        <f t="shared" si="0"/>
        <v>2815.679999999993</v>
      </c>
    </row>
    <row r="11" spans="1:12" x14ac:dyDescent="0.2">
      <c r="A11" s="1" t="s">
        <v>192</v>
      </c>
      <c r="B11" s="2">
        <v>42810</v>
      </c>
      <c r="C11" s="1" t="s">
        <v>15</v>
      </c>
      <c r="D11" s="1">
        <v>30580</v>
      </c>
      <c r="E11" s="1" t="s">
        <v>4</v>
      </c>
      <c r="F11" s="1" t="s">
        <v>110</v>
      </c>
      <c r="G11" s="1" t="s">
        <v>193</v>
      </c>
      <c r="H11" s="3">
        <v>200000</v>
      </c>
      <c r="I11" s="6">
        <v>5</v>
      </c>
      <c r="L11" s="3">
        <f t="shared" si="0"/>
        <v>202815.68</v>
      </c>
    </row>
    <row r="12" spans="1:12" x14ac:dyDescent="0.2">
      <c r="A12" s="1" t="s">
        <v>194</v>
      </c>
      <c r="B12" s="2">
        <v>42811</v>
      </c>
      <c r="C12" s="1" t="s">
        <v>8</v>
      </c>
      <c r="D12" s="1">
        <v>30600</v>
      </c>
      <c r="E12" s="1" t="s">
        <v>4</v>
      </c>
      <c r="F12" s="1" t="s">
        <v>110</v>
      </c>
      <c r="G12" s="1" t="s">
        <v>195</v>
      </c>
      <c r="H12" s="3">
        <v>40693</v>
      </c>
      <c r="I12" s="6">
        <v>6</v>
      </c>
      <c r="L12" s="3">
        <f t="shared" si="0"/>
        <v>243508.68</v>
      </c>
    </row>
    <row r="13" spans="1:12" x14ac:dyDescent="0.2">
      <c r="A13" s="1" t="s">
        <v>196</v>
      </c>
      <c r="B13" s="2">
        <v>42811</v>
      </c>
      <c r="C13" s="1" t="s">
        <v>36</v>
      </c>
      <c r="D13" s="1">
        <v>30602</v>
      </c>
      <c r="E13" s="1" t="s">
        <v>4</v>
      </c>
      <c r="F13" s="1" t="s">
        <v>110</v>
      </c>
      <c r="G13" s="1" t="s">
        <v>197</v>
      </c>
      <c r="H13" s="3">
        <v>1099</v>
      </c>
      <c r="I13" s="6">
        <v>7</v>
      </c>
      <c r="L13" s="3">
        <f t="shared" si="0"/>
        <v>244607.68</v>
      </c>
    </row>
    <row r="14" spans="1:12" x14ac:dyDescent="0.2">
      <c r="A14" s="1" t="s">
        <v>198</v>
      </c>
      <c r="B14" s="2">
        <v>42811</v>
      </c>
      <c r="C14" s="1" t="s">
        <v>199</v>
      </c>
      <c r="D14" s="1">
        <v>1130</v>
      </c>
      <c r="E14" s="1" t="s">
        <v>27</v>
      </c>
      <c r="F14" s="1" t="s">
        <v>28</v>
      </c>
      <c r="G14" s="1" t="s">
        <v>29</v>
      </c>
      <c r="J14" s="3">
        <v>201000</v>
      </c>
      <c r="K14" s="7">
        <v>3</v>
      </c>
      <c r="L14" s="3">
        <f t="shared" si="0"/>
        <v>43607.679999999993</v>
      </c>
    </row>
    <row r="15" spans="1:12" x14ac:dyDescent="0.2">
      <c r="A15" s="1" t="s">
        <v>200</v>
      </c>
      <c r="B15" s="2">
        <v>42816</v>
      </c>
      <c r="C15" s="1" t="s">
        <v>8</v>
      </c>
      <c r="D15" s="1">
        <v>30634</v>
      </c>
      <c r="E15" s="1" t="s">
        <v>4</v>
      </c>
      <c r="F15" s="1" t="s">
        <v>201</v>
      </c>
      <c r="G15" s="1" t="s">
        <v>202</v>
      </c>
      <c r="H15" s="3">
        <v>112400</v>
      </c>
      <c r="I15" s="6">
        <v>8</v>
      </c>
      <c r="L15" s="3">
        <f t="shared" si="0"/>
        <v>156007.67999999999</v>
      </c>
    </row>
    <row r="16" spans="1:12" x14ac:dyDescent="0.2">
      <c r="A16" s="1" t="s">
        <v>203</v>
      </c>
      <c r="B16" s="2">
        <v>42816</v>
      </c>
      <c r="C16" s="1" t="s">
        <v>8</v>
      </c>
      <c r="D16" s="1">
        <v>30646</v>
      </c>
      <c r="E16" s="1" t="s">
        <v>4</v>
      </c>
      <c r="F16" s="1" t="s">
        <v>110</v>
      </c>
      <c r="G16" s="1" t="s">
        <v>204</v>
      </c>
      <c r="H16" s="3">
        <v>200000</v>
      </c>
      <c r="I16" s="6">
        <v>9</v>
      </c>
      <c r="L16" s="3">
        <f t="shared" si="0"/>
        <v>356007.67999999999</v>
      </c>
    </row>
    <row r="17" spans="1:12" x14ac:dyDescent="0.2">
      <c r="A17" s="1" t="s">
        <v>205</v>
      </c>
      <c r="B17" s="2">
        <v>42816</v>
      </c>
      <c r="C17" s="1" t="s">
        <v>206</v>
      </c>
      <c r="D17" s="1">
        <v>1131</v>
      </c>
      <c r="E17" s="1" t="s">
        <v>27</v>
      </c>
      <c r="F17" s="1" t="s">
        <v>28</v>
      </c>
      <c r="G17" s="1" t="s">
        <v>29</v>
      </c>
      <c r="J17" s="3">
        <v>48000</v>
      </c>
      <c r="K17" s="7">
        <v>4</v>
      </c>
      <c r="L17" s="3">
        <f t="shared" si="0"/>
        <v>308007.67999999999</v>
      </c>
    </row>
    <row r="18" spans="1:12" x14ac:dyDescent="0.2">
      <c r="A18" s="1" t="s">
        <v>207</v>
      </c>
      <c r="B18" s="2">
        <v>42817</v>
      </c>
      <c r="C18" s="1" t="s">
        <v>8</v>
      </c>
      <c r="D18" s="1">
        <v>30652</v>
      </c>
      <c r="E18" s="1" t="s">
        <v>4</v>
      </c>
      <c r="F18" s="1" t="s">
        <v>201</v>
      </c>
      <c r="G18" s="1" t="s">
        <v>204</v>
      </c>
      <c r="H18" s="3">
        <v>240000</v>
      </c>
      <c r="I18" s="6">
        <v>10</v>
      </c>
      <c r="L18" s="3">
        <f t="shared" si="0"/>
        <v>548007.67999999993</v>
      </c>
    </row>
    <row r="19" spans="1:12" x14ac:dyDescent="0.2">
      <c r="A19" s="1" t="s">
        <v>208</v>
      </c>
      <c r="B19" s="2">
        <v>42817</v>
      </c>
      <c r="C19" s="1" t="s">
        <v>15</v>
      </c>
      <c r="D19" s="1">
        <v>30661</v>
      </c>
      <c r="E19" s="1" t="s">
        <v>4</v>
      </c>
      <c r="F19" s="1" t="s">
        <v>110</v>
      </c>
      <c r="G19" s="1" t="s">
        <v>209</v>
      </c>
      <c r="H19" s="3">
        <v>3288</v>
      </c>
      <c r="I19" s="6">
        <v>11</v>
      </c>
      <c r="L19" s="3">
        <f t="shared" si="0"/>
        <v>551295.67999999993</v>
      </c>
    </row>
    <row r="20" spans="1:12" x14ac:dyDescent="0.2">
      <c r="A20" s="1" t="s">
        <v>210</v>
      </c>
      <c r="B20" s="2">
        <v>42817</v>
      </c>
      <c r="C20" s="1" t="s">
        <v>8</v>
      </c>
      <c r="D20" s="1">
        <v>30663</v>
      </c>
      <c r="E20" s="1" t="s">
        <v>4</v>
      </c>
      <c r="F20" s="1" t="s">
        <v>110</v>
      </c>
      <c r="G20" s="1" t="s">
        <v>211</v>
      </c>
      <c r="H20" s="3">
        <v>45261.66</v>
      </c>
      <c r="I20" s="6">
        <v>12</v>
      </c>
      <c r="L20" s="3">
        <f t="shared" si="0"/>
        <v>596557.34</v>
      </c>
    </row>
    <row r="21" spans="1:12" x14ac:dyDescent="0.2">
      <c r="A21" s="1" t="s">
        <v>212</v>
      </c>
      <c r="B21" s="2">
        <v>42817</v>
      </c>
      <c r="C21" s="1" t="s">
        <v>213</v>
      </c>
      <c r="D21" s="1">
        <v>1132</v>
      </c>
      <c r="E21" s="1" t="s">
        <v>27</v>
      </c>
      <c r="F21" s="1" t="s">
        <v>28</v>
      </c>
      <c r="G21" s="1" t="s">
        <v>29</v>
      </c>
      <c r="J21" s="3">
        <v>552000</v>
      </c>
      <c r="K21" s="7">
        <v>5</v>
      </c>
      <c r="L21" s="3">
        <f t="shared" si="0"/>
        <v>44557.339999999967</v>
      </c>
    </row>
    <row r="22" spans="1:12" x14ac:dyDescent="0.2">
      <c r="A22" s="1" t="s">
        <v>214</v>
      </c>
      <c r="B22" s="2">
        <v>42818</v>
      </c>
      <c r="C22" s="1" t="s">
        <v>8</v>
      </c>
      <c r="D22" s="1">
        <v>30678</v>
      </c>
      <c r="E22" s="1" t="s">
        <v>4</v>
      </c>
      <c r="F22" s="1" t="s">
        <v>201</v>
      </c>
      <c r="G22" s="1" t="s">
        <v>215</v>
      </c>
      <c r="H22" s="3">
        <v>3250</v>
      </c>
      <c r="I22" s="6">
        <v>13</v>
      </c>
      <c r="L22" s="3">
        <f t="shared" si="0"/>
        <v>47807.339999999967</v>
      </c>
    </row>
    <row r="23" spans="1:12" x14ac:dyDescent="0.2">
      <c r="A23" s="1" t="s">
        <v>216</v>
      </c>
      <c r="B23" s="2">
        <v>42821</v>
      </c>
      <c r="C23" s="1" t="s">
        <v>36</v>
      </c>
      <c r="D23" s="1">
        <v>30713</v>
      </c>
      <c r="E23" s="1" t="s">
        <v>4</v>
      </c>
      <c r="F23" s="1" t="s">
        <v>201</v>
      </c>
      <c r="G23" s="1" t="s">
        <v>217</v>
      </c>
      <c r="H23" s="3">
        <v>5700</v>
      </c>
      <c r="I23" s="6">
        <v>14</v>
      </c>
      <c r="L23" s="3">
        <f t="shared" si="0"/>
        <v>53507.339999999967</v>
      </c>
    </row>
    <row r="24" spans="1:12" x14ac:dyDescent="0.2">
      <c r="A24" s="1" t="s">
        <v>218</v>
      </c>
      <c r="B24" s="2">
        <v>42821</v>
      </c>
      <c r="C24" s="1" t="s">
        <v>15</v>
      </c>
      <c r="D24" s="1">
        <v>30715</v>
      </c>
      <c r="E24" s="1" t="s">
        <v>4</v>
      </c>
      <c r="F24" s="1" t="s">
        <v>201</v>
      </c>
      <c r="G24" s="1" t="s">
        <v>219</v>
      </c>
      <c r="H24" s="3">
        <v>110000</v>
      </c>
      <c r="I24" s="6">
        <v>15</v>
      </c>
      <c r="L24" s="3">
        <f t="shared" si="0"/>
        <v>163507.33999999997</v>
      </c>
    </row>
    <row r="25" spans="1:12" x14ac:dyDescent="0.2">
      <c r="A25" s="1" t="s">
        <v>220</v>
      </c>
      <c r="B25" s="2">
        <v>42821</v>
      </c>
      <c r="C25" s="1" t="s">
        <v>36</v>
      </c>
      <c r="D25" s="1">
        <v>30720</v>
      </c>
      <c r="E25" s="1" t="s">
        <v>4</v>
      </c>
      <c r="F25" s="1" t="s">
        <v>201</v>
      </c>
      <c r="G25" s="1" t="s">
        <v>221</v>
      </c>
      <c r="H25" s="3">
        <v>43500</v>
      </c>
      <c r="I25" s="6">
        <v>16</v>
      </c>
      <c r="L25" s="3">
        <f t="shared" si="0"/>
        <v>207007.33999999997</v>
      </c>
    </row>
    <row r="26" spans="1:12" x14ac:dyDescent="0.2">
      <c r="A26" s="1" t="s">
        <v>222</v>
      </c>
      <c r="B26" s="2">
        <v>42822</v>
      </c>
      <c r="C26" s="1" t="s">
        <v>36</v>
      </c>
      <c r="D26" s="1">
        <v>30730</v>
      </c>
      <c r="E26" s="1" t="s">
        <v>4</v>
      </c>
      <c r="F26" s="1" t="s">
        <v>110</v>
      </c>
      <c r="G26" s="1" t="s">
        <v>217</v>
      </c>
      <c r="H26" s="3">
        <v>10000</v>
      </c>
      <c r="I26" s="6">
        <v>17</v>
      </c>
      <c r="L26" s="3">
        <f t="shared" si="0"/>
        <v>217007.33999999997</v>
      </c>
    </row>
    <row r="27" spans="1:12" x14ac:dyDescent="0.2">
      <c r="A27" s="1" t="s">
        <v>78</v>
      </c>
      <c r="B27" s="2">
        <v>42822</v>
      </c>
      <c r="C27" s="1" t="s">
        <v>223</v>
      </c>
      <c r="D27" s="1">
        <v>1133</v>
      </c>
      <c r="E27" s="1" t="s">
        <v>27</v>
      </c>
      <c r="F27" s="1" t="s">
        <v>28</v>
      </c>
      <c r="G27" s="1" t="s">
        <v>29</v>
      </c>
      <c r="J27" s="3">
        <v>158000</v>
      </c>
      <c r="K27" s="7">
        <v>6</v>
      </c>
      <c r="L27" s="3">
        <f t="shared" si="0"/>
        <v>59007.339999999967</v>
      </c>
    </row>
    <row r="28" spans="1:12" x14ac:dyDescent="0.2">
      <c r="A28" s="1" t="s">
        <v>224</v>
      </c>
      <c r="B28" s="2">
        <v>42823</v>
      </c>
      <c r="C28" s="1" t="s">
        <v>15</v>
      </c>
      <c r="D28" s="1">
        <v>30750</v>
      </c>
      <c r="E28" s="1" t="s">
        <v>4</v>
      </c>
      <c r="F28" s="1" t="s">
        <v>110</v>
      </c>
      <c r="G28" s="1" t="s">
        <v>225</v>
      </c>
      <c r="H28" s="3">
        <v>343500</v>
      </c>
      <c r="I28" s="6">
        <v>18</v>
      </c>
      <c r="L28" s="3">
        <f t="shared" si="0"/>
        <v>402507.33999999997</v>
      </c>
    </row>
    <row r="29" spans="1:12" x14ac:dyDescent="0.2">
      <c r="A29" s="1" t="s">
        <v>80</v>
      </c>
      <c r="B29" s="2">
        <v>42823</v>
      </c>
      <c r="C29" s="1" t="s">
        <v>226</v>
      </c>
      <c r="D29" s="1">
        <v>1134</v>
      </c>
      <c r="E29" s="1" t="s">
        <v>27</v>
      </c>
      <c r="F29" s="1" t="s">
        <v>28</v>
      </c>
      <c r="G29" s="1" t="s">
        <v>29</v>
      </c>
      <c r="J29" s="3">
        <v>393000</v>
      </c>
      <c r="K29" s="7">
        <v>7</v>
      </c>
      <c r="L29" s="3">
        <f t="shared" si="0"/>
        <v>9507.3399999999674</v>
      </c>
    </row>
    <row r="30" spans="1:12" x14ac:dyDescent="0.2">
      <c r="A30" s="1" t="s">
        <v>227</v>
      </c>
      <c r="B30" s="2">
        <v>42824</v>
      </c>
      <c r="C30" s="1" t="s">
        <v>15</v>
      </c>
      <c r="D30" s="1">
        <v>30779</v>
      </c>
      <c r="E30" s="1" t="s">
        <v>4</v>
      </c>
      <c r="F30" s="1" t="s">
        <v>201</v>
      </c>
      <c r="G30" s="1" t="s">
        <v>217</v>
      </c>
      <c r="H30" s="3">
        <v>202500</v>
      </c>
      <c r="I30" s="6">
        <v>19</v>
      </c>
      <c r="L30" s="3">
        <f t="shared" si="0"/>
        <v>212007.33999999997</v>
      </c>
    </row>
    <row r="31" spans="1:12" x14ac:dyDescent="0.2">
      <c r="A31" s="1" t="s">
        <v>228</v>
      </c>
      <c r="B31" s="2">
        <v>42824</v>
      </c>
      <c r="C31" s="1" t="s">
        <v>8</v>
      </c>
      <c r="D31" s="1">
        <v>30785</v>
      </c>
      <c r="E31" s="1" t="s">
        <v>4</v>
      </c>
      <c r="F31" s="1" t="s">
        <v>201</v>
      </c>
      <c r="G31" s="1" t="s">
        <v>229</v>
      </c>
      <c r="H31" s="3">
        <v>1099</v>
      </c>
      <c r="I31" s="6">
        <v>20</v>
      </c>
      <c r="L31" s="3">
        <f t="shared" si="0"/>
        <v>213106.33999999997</v>
      </c>
    </row>
    <row r="32" spans="1:12" x14ac:dyDescent="0.2">
      <c r="A32" s="1" t="s">
        <v>230</v>
      </c>
      <c r="B32" s="2">
        <v>42825</v>
      </c>
      <c r="C32" s="1" t="s">
        <v>15</v>
      </c>
      <c r="D32" s="1">
        <v>30795</v>
      </c>
      <c r="E32" s="1" t="s">
        <v>4</v>
      </c>
      <c r="F32" s="1" t="s">
        <v>201</v>
      </c>
      <c r="G32" s="1" t="s">
        <v>231</v>
      </c>
      <c r="H32" s="3">
        <v>80000</v>
      </c>
      <c r="I32" s="6">
        <v>21</v>
      </c>
      <c r="L32" s="3">
        <f t="shared" si="0"/>
        <v>293106.33999999997</v>
      </c>
    </row>
    <row r="33" spans="1:12" x14ac:dyDescent="0.2">
      <c r="A33" s="1" t="s">
        <v>232</v>
      </c>
      <c r="B33" s="2">
        <v>42825</v>
      </c>
      <c r="C33" s="1" t="s">
        <v>36</v>
      </c>
      <c r="D33" s="1">
        <v>30804</v>
      </c>
      <c r="E33" s="1" t="s">
        <v>4</v>
      </c>
      <c r="F33" s="1" t="s">
        <v>201</v>
      </c>
      <c r="G33" s="1" t="s">
        <v>197</v>
      </c>
      <c r="H33" s="3">
        <v>1970</v>
      </c>
      <c r="I33" s="6" t="s">
        <v>91</v>
      </c>
      <c r="L33" s="3">
        <f t="shared" si="0"/>
        <v>295076.33999999997</v>
      </c>
    </row>
    <row r="34" spans="1:12" x14ac:dyDescent="0.2">
      <c r="A34" s="1" t="s">
        <v>234</v>
      </c>
      <c r="B34" s="2">
        <v>42825</v>
      </c>
      <c r="C34" s="1" t="s">
        <v>8</v>
      </c>
      <c r="D34" s="1">
        <v>30808</v>
      </c>
      <c r="E34" s="1" t="s">
        <v>4</v>
      </c>
      <c r="F34" s="1" t="s">
        <v>201</v>
      </c>
      <c r="G34" s="1" t="s">
        <v>233</v>
      </c>
      <c r="H34" s="3">
        <v>343400</v>
      </c>
      <c r="I34" s="6" t="s">
        <v>95</v>
      </c>
      <c r="L34" s="3">
        <f t="shared" si="0"/>
        <v>638476.34</v>
      </c>
    </row>
    <row r="35" spans="1:12" x14ac:dyDescent="0.2">
      <c r="A35" s="1" t="s">
        <v>235</v>
      </c>
      <c r="B35" s="2">
        <v>42825</v>
      </c>
      <c r="C35" s="1" t="s">
        <v>8</v>
      </c>
      <c r="D35" s="1">
        <v>30808</v>
      </c>
      <c r="E35" s="1" t="s">
        <v>4</v>
      </c>
      <c r="F35" s="1" t="s">
        <v>201</v>
      </c>
      <c r="G35" s="1" t="s">
        <v>236</v>
      </c>
      <c r="J35" s="3">
        <v>343400</v>
      </c>
      <c r="K35" s="7" t="s">
        <v>95</v>
      </c>
      <c r="L35" s="3">
        <f t="shared" si="0"/>
        <v>295076.33999999997</v>
      </c>
    </row>
    <row r="36" spans="1:12" x14ac:dyDescent="0.2">
      <c r="A36" s="1" t="s">
        <v>237</v>
      </c>
      <c r="B36" s="2">
        <v>42825</v>
      </c>
      <c r="C36" s="1" t="s">
        <v>4</v>
      </c>
      <c r="D36" s="1">
        <v>32545</v>
      </c>
      <c r="E36" s="1" t="s">
        <v>88</v>
      </c>
      <c r="F36" s="1" t="s">
        <v>28</v>
      </c>
      <c r="G36" s="1" t="s">
        <v>238</v>
      </c>
      <c r="J36" s="3">
        <v>31.56</v>
      </c>
      <c r="K36" s="7">
        <v>8</v>
      </c>
      <c r="L36" s="3">
        <f t="shared" si="0"/>
        <v>295044.77999999997</v>
      </c>
    </row>
    <row r="37" spans="1:12" x14ac:dyDescent="0.2">
      <c r="A37" s="1" t="s">
        <v>237</v>
      </c>
      <c r="B37" s="2">
        <v>42825</v>
      </c>
      <c r="C37" s="1" t="s">
        <v>4</v>
      </c>
      <c r="D37" s="1">
        <v>32545</v>
      </c>
      <c r="E37" s="1" t="s">
        <v>88</v>
      </c>
      <c r="F37" s="1" t="s">
        <v>28</v>
      </c>
      <c r="G37" s="1" t="s">
        <v>238</v>
      </c>
      <c r="H37" s="3">
        <v>31.56</v>
      </c>
      <c r="I37" s="6">
        <v>22</v>
      </c>
      <c r="L37" s="3">
        <f t="shared" si="0"/>
        <v>295076.33999999997</v>
      </c>
    </row>
    <row r="38" spans="1:12" x14ac:dyDescent="0.2">
      <c r="A38" s="1" t="s">
        <v>237</v>
      </c>
      <c r="B38" s="2">
        <v>42825</v>
      </c>
      <c r="C38" s="1" t="s">
        <v>4</v>
      </c>
      <c r="D38" s="1">
        <v>32545</v>
      </c>
      <c r="E38" s="1" t="s">
        <v>88</v>
      </c>
      <c r="F38" s="1" t="s">
        <v>28</v>
      </c>
      <c r="G38" s="1" t="s">
        <v>238</v>
      </c>
      <c r="J38" s="3">
        <v>113.68</v>
      </c>
      <c r="K38" s="7">
        <v>9</v>
      </c>
      <c r="L38" s="3">
        <f t="shared" si="0"/>
        <v>294962.65999999997</v>
      </c>
    </row>
    <row r="39" spans="1:12" x14ac:dyDescent="0.2">
      <c r="A39" s="1" t="s">
        <v>239</v>
      </c>
      <c r="B39" s="2">
        <v>42825</v>
      </c>
      <c r="C39" s="1" t="s">
        <v>240</v>
      </c>
      <c r="D39" s="1">
        <v>1135</v>
      </c>
      <c r="E39" s="1" t="s">
        <v>27</v>
      </c>
      <c r="F39" s="1" t="s">
        <v>28</v>
      </c>
      <c r="G39" s="1" t="s">
        <v>29</v>
      </c>
      <c r="J39" s="3">
        <v>294000</v>
      </c>
      <c r="L39" s="3">
        <f t="shared" si="0"/>
        <v>962.65999999997439</v>
      </c>
    </row>
  </sheetData>
  <autoFilter ref="A4:M39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topLeftCell="A32" workbookViewId="0">
      <selection activeCell="I50" sqref="I50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8" bestFit="1" customWidth="1"/>
    <col min="4" max="4" width="5.28515625" style="8" bestFit="1" customWidth="1"/>
    <col min="5" max="5" width="19.140625" style="8" bestFit="1" customWidth="1"/>
    <col min="6" max="6" width="9.28515625" style="8" bestFit="1" customWidth="1"/>
    <col min="7" max="7" width="33.28515625" style="8" bestFit="1" customWidth="1"/>
    <col min="8" max="8" width="8.7109375" style="1" bestFit="1" customWidth="1"/>
    <col min="9" max="9" width="2.7109375" style="4" bestFit="1" customWidth="1"/>
    <col min="10" max="10" width="10" style="1" bestFit="1" customWidth="1"/>
    <col min="11" max="11" width="1.85546875" style="5" bestFit="1" customWidth="1"/>
    <col min="12" max="12" width="10" style="1" bestFit="1" customWidth="1"/>
    <col min="13" max="16384" width="11.42578125" style="1"/>
  </cols>
  <sheetData>
    <row r="2" spans="1:15" x14ac:dyDescent="0.2">
      <c r="A2" s="1" t="s">
        <v>0</v>
      </c>
    </row>
    <row r="4" spans="1:15" x14ac:dyDescent="0.2">
      <c r="G4" s="8" t="s">
        <v>1</v>
      </c>
      <c r="L4" s="1">
        <v>962.66</v>
      </c>
      <c r="N4" s="3"/>
      <c r="O4" s="10"/>
    </row>
    <row r="5" spans="1:15" x14ac:dyDescent="0.2">
      <c r="A5" s="1" t="s">
        <v>241</v>
      </c>
      <c r="B5" s="2">
        <v>42826</v>
      </c>
      <c r="C5" s="8" t="s">
        <v>8</v>
      </c>
      <c r="D5" s="8">
        <v>30818</v>
      </c>
      <c r="E5" s="8" t="s">
        <v>4</v>
      </c>
      <c r="F5" s="8" t="s">
        <v>201</v>
      </c>
      <c r="G5" s="8" t="s">
        <v>242</v>
      </c>
      <c r="H5" s="9">
        <v>3169</v>
      </c>
      <c r="I5" s="4">
        <v>1</v>
      </c>
      <c r="L5" s="9">
        <f>+L4+H5-J5</f>
        <v>4131.66</v>
      </c>
      <c r="N5" s="3"/>
      <c r="O5" s="10"/>
    </row>
    <row r="6" spans="1:15" x14ac:dyDescent="0.2">
      <c r="A6" s="1" t="s">
        <v>243</v>
      </c>
      <c r="B6" s="2">
        <v>42830</v>
      </c>
      <c r="C6" s="8" t="s">
        <v>4</v>
      </c>
      <c r="D6" s="8">
        <v>30870</v>
      </c>
      <c r="E6" s="8" t="s">
        <v>4</v>
      </c>
      <c r="F6" s="8" t="s">
        <v>201</v>
      </c>
      <c r="G6" s="8" t="s">
        <v>244</v>
      </c>
      <c r="H6" s="9">
        <v>320000</v>
      </c>
      <c r="I6" s="4">
        <v>2</v>
      </c>
      <c r="L6" s="9">
        <f t="shared" ref="L6:L49" si="0">+L5+H6-J6</f>
        <v>324131.65999999997</v>
      </c>
      <c r="N6" s="3"/>
      <c r="O6" s="10"/>
    </row>
    <row r="7" spans="1:15" x14ac:dyDescent="0.2">
      <c r="A7" s="1" t="s">
        <v>245</v>
      </c>
      <c r="B7" s="2">
        <v>42831</v>
      </c>
      <c r="C7" s="8" t="s">
        <v>8</v>
      </c>
      <c r="D7" s="8">
        <v>30898</v>
      </c>
      <c r="E7" s="8" t="s">
        <v>4</v>
      </c>
      <c r="F7" s="8" t="s">
        <v>110</v>
      </c>
      <c r="G7" s="8" t="s">
        <v>246</v>
      </c>
      <c r="H7" s="9">
        <v>3714</v>
      </c>
      <c r="I7" s="4">
        <v>3</v>
      </c>
      <c r="L7" s="9">
        <f t="shared" si="0"/>
        <v>327845.65999999997</v>
      </c>
      <c r="N7" s="3"/>
      <c r="O7" s="10"/>
    </row>
    <row r="8" spans="1:15" x14ac:dyDescent="0.2">
      <c r="A8" s="1" t="s">
        <v>247</v>
      </c>
      <c r="B8" s="2">
        <v>42831</v>
      </c>
      <c r="C8" s="8" t="s">
        <v>15</v>
      </c>
      <c r="D8" s="8">
        <v>30902</v>
      </c>
      <c r="E8" s="8" t="s">
        <v>4</v>
      </c>
      <c r="F8" s="8" t="s">
        <v>110</v>
      </c>
      <c r="G8" s="8" t="s">
        <v>248</v>
      </c>
      <c r="H8" s="9">
        <v>3000</v>
      </c>
      <c r="I8" s="4" t="s">
        <v>91</v>
      </c>
      <c r="L8" s="9">
        <f t="shared" si="0"/>
        <v>330845.65999999997</v>
      </c>
      <c r="N8" s="3"/>
      <c r="O8" s="10"/>
    </row>
    <row r="9" spans="1:15" x14ac:dyDescent="0.2">
      <c r="A9" s="1" t="s">
        <v>249</v>
      </c>
      <c r="B9" s="2">
        <v>42831</v>
      </c>
      <c r="C9" s="8" t="s">
        <v>250</v>
      </c>
      <c r="D9" s="8">
        <v>1136</v>
      </c>
      <c r="E9" s="8" t="s">
        <v>27</v>
      </c>
      <c r="F9" s="8" t="s">
        <v>28</v>
      </c>
      <c r="G9" s="8" t="s">
        <v>251</v>
      </c>
      <c r="J9" s="9">
        <v>334000</v>
      </c>
      <c r="K9" s="5">
        <v>1</v>
      </c>
      <c r="L9" s="9">
        <f t="shared" si="0"/>
        <v>-3154.3400000000256</v>
      </c>
      <c r="N9" s="3"/>
      <c r="O9" s="10"/>
    </row>
    <row r="10" spans="1:15" x14ac:dyDescent="0.2">
      <c r="A10" s="1" t="s">
        <v>252</v>
      </c>
      <c r="B10" s="2">
        <v>42832</v>
      </c>
      <c r="C10" s="8" t="s">
        <v>15</v>
      </c>
      <c r="D10" s="8">
        <v>30911</v>
      </c>
      <c r="E10" s="8" t="s">
        <v>4</v>
      </c>
      <c r="F10" s="8" t="s">
        <v>110</v>
      </c>
      <c r="G10" s="8" t="s">
        <v>253</v>
      </c>
      <c r="H10" s="9">
        <v>109000</v>
      </c>
      <c r="I10" s="4">
        <v>4</v>
      </c>
      <c r="L10" s="9">
        <f t="shared" si="0"/>
        <v>105845.65999999997</v>
      </c>
      <c r="N10" s="3"/>
      <c r="O10" s="10"/>
    </row>
    <row r="11" spans="1:15" x14ac:dyDescent="0.2">
      <c r="A11" s="1" t="s">
        <v>254</v>
      </c>
      <c r="B11" s="2">
        <v>42832</v>
      </c>
      <c r="C11" s="8" t="s">
        <v>8</v>
      </c>
      <c r="D11" s="8">
        <v>30912</v>
      </c>
      <c r="E11" s="8" t="s">
        <v>4</v>
      </c>
      <c r="F11" s="8" t="s">
        <v>110</v>
      </c>
      <c r="G11" s="8" t="s">
        <v>255</v>
      </c>
      <c r="H11" s="9">
        <v>4664</v>
      </c>
      <c r="I11" s="4">
        <v>5</v>
      </c>
      <c r="L11" s="9">
        <f t="shared" si="0"/>
        <v>110509.65999999997</v>
      </c>
      <c r="N11" s="3"/>
      <c r="O11" s="10"/>
    </row>
    <row r="12" spans="1:15" x14ac:dyDescent="0.2">
      <c r="A12" s="1" t="s">
        <v>256</v>
      </c>
      <c r="B12" s="2">
        <v>42832</v>
      </c>
      <c r="C12" s="8" t="s">
        <v>8</v>
      </c>
      <c r="D12" s="8">
        <v>30915</v>
      </c>
      <c r="E12" s="8" t="s">
        <v>4</v>
      </c>
      <c r="F12" s="8" t="s">
        <v>110</v>
      </c>
      <c r="G12" s="8" t="s">
        <v>257</v>
      </c>
      <c r="H12" s="9">
        <v>20000</v>
      </c>
      <c r="I12" s="4">
        <v>6</v>
      </c>
      <c r="L12" s="9">
        <f t="shared" si="0"/>
        <v>130509.65999999997</v>
      </c>
      <c r="N12" s="3"/>
      <c r="O12" s="10"/>
    </row>
    <row r="13" spans="1:15" x14ac:dyDescent="0.2">
      <c r="A13" s="1" t="s">
        <v>258</v>
      </c>
      <c r="B13" s="2">
        <v>42835</v>
      </c>
      <c r="C13" s="8" t="s">
        <v>8</v>
      </c>
      <c r="D13" s="8">
        <v>30950</v>
      </c>
      <c r="E13" s="8" t="s">
        <v>4</v>
      </c>
      <c r="F13" s="8" t="s">
        <v>201</v>
      </c>
      <c r="G13" s="8" t="s">
        <v>259</v>
      </c>
      <c r="H13" s="9">
        <v>63455.839999999997</v>
      </c>
      <c r="I13" s="4">
        <v>7</v>
      </c>
      <c r="L13" s="9">
        <f t="shared" si="0"/>
        <v>193965.49999999997</v>
      </c>
      <c r="N13" s="3"/>
      <c r="O13" s="10"/>
    </row>
    <row r="14" spans="1:15" x14ac:dyDescent="0.2">
      <c r="A14" s="1" t="s">
        <v>260</v>
      </c>
      <c r="B14" s="2">
        <v>42835</v>
      </c>
      <c r="C14" s="8" t="s">
        <v>261</v>
      </c>
      <c r="D14" s="8">
        <v>1137</v>
      </c>
      <c r="E14" s="8" t="s">
        <v>27</v>
      </c>
      <c r="F14" s="8" t="s">
        <v>28</v>
      </c>
      <c r="G14" s="8" t="s">
        <v>29</v>
      </c>
      <c r="J14" s="9">
        <v>133000</v>
      </c>
      <c r="K14" s="5">
        <v>2</v>
      </c>
      <c r="L14" s="9">
        <f t="shared" si="0"/>
        <v>60965.499999999971</v>
      </c>
      <c r="N14" s="3"/>
      <c r="O14" s="10"/>
    </row>
    <row r="15" spans="1:15" x14ac:dyDescent="0.2">
      <c r="A15" s="1" t="s">
        <v>262</v>
      </c>
      <c r="B15" s="2">
        <v>42836</v>
      </c>
      <c r="C15" s="8" t="s">
        <v>15</v>
      </c>
      <c r="D15" s="8">
        <v>30959</v>
      </c>
      <c r="E15" s="8" t="s">
        <v>4</v>
      </c>
      <c r="F15" s="8" t="s">
        <v>201</v>
      </c>
      <c r="G15" s="8" t="s">
        <v>263</v>
      </c>
      <c r="H15" s="9">
        <v>54000</v>
      </c>
      <c r="I15" s="4">
        <v>3</v>
      </c>
      <c r="L15" s="9">
        <f t="shared" si="0"/>
        <v>114965.49999999997</v>
      </c>
      <c r="N15" s="3"/>
      <c r="O15" s="10"/>
    </row>
    <row r="16" spans="1:15" x14ac:dyDescent="0.2">
      <c r="A16" s="1" t="s">
        <v>264</v>
      </c>
      <c r="B16" s="2">
        <v>42836</v>
      </c>
      <c r="C16" s="8" t="s">
        <v>15</v>
      </c>
      <c r="D16" s="8">
        <v>30961</v>
      </c>
      <c r="E16" s="8" t="s">
        <v>4</v>
      </c>
      <c r="F16" s="8" t="s">
        <v>201</v>
      </c>
      <c r="G16" s="8" t="s">
        <v>265</v>
      </c>
      <c r="H16" s="9">
        <v>643400</v>
      </c>
      <c r="I16" s="4">
        <v>8</v>
      </c>
      <c r="L16" s="9">
        <f t="shared" si="0"/>
        <v>758365.5</v>
      </c>
      <c r="N16" s="3"/>
      <c r="O16" s="10"/>
    </row>
    <row r="17" spans="1:15" x14ac:dyDescent="0.2">
      <c r="A17" s="1" t="s">
        <v>266</v>
      </c>
      <c r="B17" s="2">
        <v>42836</v>
      </c>
      <c r="C17" s="8" t="s">
        <v>15</v>
      </c>
      <c r="D17" s="8">
        <v>30962</v>
      </c>
      <c r="E17" s="8" t="s">
        <v>4</v>
      </c>
      <c r="F17" s="8" t="s">
        <v>201</v>
      </c>
      <c r="G17" s="8" t="s">
        <v>267</v>
      </c>
      <c r="H17" s="9">
        <v>643400</v>
      </c>
      <c r="I17" s="4">
        <v>9</v>
      </c>
      <c r="L17" s="9">
        <f t="shared" si="0"/>
        <v>1401765.5</v>
      </c>
      <c r="N17" s="3"/>
      <c r="O17" s="10"/>
    </row>
    <row r="18" spans="1:15" x14ac:dyDescent="0.2">
      <c r="A18" s="1" t="s">
        <v>268</v>
      </c>
      <c r="B18" s="2">
        <v>42836</v>
      </c>
      <c r="C18" s="8" t="s">
        <v>269</v>
      </c>
      <c r="D18" s="8">
        <v>1138</v>
      </c>
      <c r="E18" s="8" t="s">
        <v>27</v>
      </c>
      <c r="F18" s="8" t="s">
        <v>28</v>
      </c>
      <c r="G18" s="8" t="s">
        <v>29</v>
      </c>
      <c r="J18" s="9">
        <v>64000</v>
      </c>
      <c r="K18" s="5">
        <v>3</v>
      </c>
      <c r="L18" s="9">
        <f t="shared" si="0"/>
        <v>1337765.5</v>
      </c>
      <c r="N18" s="3"/>
      <c r="O18" s="10"/>
    </row>
    <row r="19" spans="1:15" x14ac:dyDescent="0.2">
      <c r="A19" s="1" t="s">
        <v>270</v>
      </c>
      <c r="B19" s="2">
        <v>42837</v>
      </c>
      <c r="C19" s="8" t="s">
        <v>8</v>
      </c>
      <c r="D19" s="8">
        <v>30984</v>
      </c>
      <c r="E19" s="8" t="s">
        <v>4</v>
      </c>
      <c r="F19" s="8" t="s">
        <v>201</v>
      </c>
      <c r="G19" s="8" t="s">
        <v>271</v>
      </c>
      <c r="H19" s="9">
        <v>4739.4799999999996</v>
      </c>
      <c r="I19" s="4">
        <v>10</v>
      </c>
      <c r="L19" s="9">
        <f t="shared" si="0"/>
        <v>1342504.98</v>
      </c>
      <c r="N19" s="3"/>
      <c r="O19" s="10"/>
    </row>
    <row r="20" spans="1:15" x14ac:dyDescent="0.2">
      <c r="A20" s="1" t="s">
        <v>272</v>
      </c>
      <c r="B20" s="2">
        <v>42837</v>
      </c>
      <c r="C20" s="8" t="s">
        <v>273</v>
      </c>
      <c r="D20" s="8">
        <v>1139</v>
      </c>
      <c r="E20" s="8" t="s">
        <v>27</v>
      </c>
      <c r="F20" s="8" t="s">
        <v>28</v>
      </c>
      <c r="G20" s="8" t="s">
        <v>127</v>
      </c>
      <c r="J20" s="9">
        <v>1340000</v>
      </c>
      <c r="K20" s="5">
        <v>4</v>
      </c>
      <c r="L20" s="9">
        <f t="shared" si="0"/>
        <v>2504.9799999999814</v>
      </c>
      <c r="N20" s="3"/>
      <c r="O20" s="10"/>
    </row>
    <row r="21" spans="1:15" x14ac:dyDescent="0.2">
      <c r="A21" s="1" t="s">
        <v>274</v>
      </c>
      <c r="B21" s="2">
        <v>42844</v>
      </c>
      <c r="C21" s="8" t="s">
        <v>8</v>
      </c>
      <c r="D21" s="8">
        <v>31039</v>
      </c>
      <c r="E21" s="8" t="s">
        <v>4</v>
      </c>
      <c r="F21" s="8" t="s">
        <v>110</v>
      </c>
      <c r="G21" s="8" t="s">
        <v>275</v>
      </c>
      <c r="H21" s="9">
        <v>37396.480000000003</v>
      </c>
      <c r="I21" s="4">
        <v>11</v>
      </c>
      <c r="L21" s="9">
        <f t="shared" si="0"/>
        <v>39901.459999999985</v>
      </c>
      <c r="N21" s="3"/>
      <c r="O21" s="10"/>
    </row>
    <row r="22" spans="1:15" x14ac:dyDescent="0.2">
      <c r="A22" s="1" t="s">
        <v>276</v>
      </c>
      <c r="B22" s="2">
        <v>42845</v>
      </c>
      <c r="C22" s="8" t="s">
        <v>277</v>
      </c>
      <c r="D22" s="8">
        <v>1140</v>
      </c>
      <c r="E22" s="8" t="s">
        <v>27</v>
      </c>
      <c r="F22" s="8" t="s">
        <v>28</v>
      </c>
      <c r="G22" s="8" t="s">
        <v>29</v>
      </c>
      <c r="J22" s="9">
        <v>37000</v>
      </c>
      <c r="K22" s="5">
        <v>5</v>
      </c>
      <c r="L22" s="9">
        <f t="shared" si="0"/>
        <v>2901.4599999999846</v>
      </c>
      <c r="N22" s="3"/>
      <c r="O22" s="10"/>
    </row>
    <row r="23" spans="1:15" x14ac:dyDescent="0.2">
      <c r="A23" s="1" t="s">
        <v>278</v>
      </c>
      <c r="B23" s="2">
        <v>42847</v>
      </c>
      <c r="C23" s="8" t="s">
        <v>8</v>
      </c>
      <c r="D23" s="8">
        <v>31096</v>
      </c>
      <c r="E23" s="8" t="s">
        <v>4</v>
      </c>
      <c r="F23" s="8" t="s">
        <v>110</v>
      </c>
      <c r="G23" s="8" t="s">
        <v>83</v>
      </c>
      <c r="H23" s="9">
        <v>4098.8599999999997</v>
      </c>
      <c r="I23" s="4">
        <v>12</v>
      </c>
      <c r="L23" s="9">
        <f t="shared" si="0"/>
        <v>7000.3199999999842</v>
      </c>
      <c r="N23" s="3"/>
      <c r="O23" s="10"/>
    </row>
    <row r="24" spans="1:15" x14ac:dyDescent="0.2">
      <c r="A24" s="1" t="s">
        <v>279</v>
      </c>
      <c r="B24" s="2">
        <v>42847</v>
      </c>
      <c r="C24" s="8" t="s">
        <v>15</v>
      </c>
      <c r="D24" s="8">
        <v>31097</v>
      </c>
      <c r="E24" s="8" t="s">
        <v>4</v>
      </c>
      <c r="F24" s="8" t="s">
        <v>110</v>
      </c>
      <c r="G24" s="8" t="s">
        <v>280</v>
      </c>
      <c r="H24" s="9">
        <v>1349</v>
      </c>
      <c r="I24" s="4">
        <v>13</v>
      </c>
      <c r="L24" s="9">
        <f t="shared" si="0"/>
        <v>8349.3199999999852</v>
      </c>
      <c r="N24" s="3"/>
      <c r="O24" s="10"/>
    </row>
    <row r="25" spans="1:15" x14ac:dyDescent="0.2">
      <c r="A25" s="1" t="s">
        <v>281</v>
      </c>
      <c r="B25" s="2">
        <v>42849</v>
      </c>
      <c r="C25" s="8" t="s">
        <v>15</v>
      </c>
      <c r="D25" s="8">
        <v>31106</v>
      </c>
      <c r="E25" s="8" t="s">
        <v>4</v>
      </c>
      <c r="F25" s="8" t="s">
        <v>110</v>
      </c>
      <c r="G25" s="8" t="s">
        <v>282</v>
      </c>
      <c r="H25" s="9">
        <v>165000</v>
      </c>
      <c r="I25" s="4">
        <v>14</v>
      </c>
      <c r="L25" s="9">
        <f t="shared" si="0"/>
        <v>173349.31999999998</v>
      </c>
      <c r="N25" s="3"/>
      <c r="O25" s="10"/>
    </row>
    <row r="26" spans="1:15" x14ac:dyDescent="0.2">
      <c r="A26" s="1" t="s">
        <v>283</v>
      </c>
      <c r="B26" s="2">
        <v>42850</v>
      </c>
      <c r="C26" s="8" t="s">
        <v>8</v>
      </c>
      <c r="D26" s="8">
        <v>31121</v>
      </c>
      <c r="E26" s="8" t="s">
        <v>4</v>
      </c>
      <c r="F26" s="8" t="s">
        <v>110</v>
      </c>
      <c r="G26" s="8" t="s">
        <v>284</v>
      </c>
      <c r="H26" s="9">
        <v>82000</v>
      </c>
      <c r="I26" s="4">
        <v>15</v>
      </c>
      <c r="L26" s="9">
        <f t="shared" si="0"/>
        <v>255349.31999999998</v>
      </c>
      <c r="N26" s="3"/>
      <c r="O26" s="10"/>
    </row>
    <row r="27" spans="1:15" x14ac:dyDescent="0.2">
      <c r="A27" s="1" t="s">
        <v>285</v>
      </c>
      <c r="B27" s="2">
        <v>42850</v>
      </c>
      <c r="C27" s="8" t="s">
        <v>8</v>
      </c>
      <c r="D27" s="8">
        <v>31122</v>
      </c>
      <c r="E27" s="8" t="s">
        <v>4</v>
      </c>
      <c r="F27" s="8" t="s">
        <v>110</v>
      </c>
      <c r="G27" s="8" t="s">
        <v>286</v>
      </c>
      <c r="H27" s="9">
        <v>57950</v>
      </c>
      <c r="I27" s="4">
        <v>16</v>
      </c>
      <c r="L27" s="9">
        <f t="shared" si="0"/>
        <v>313299.31999999995</v>
      </c>
      <c r="N27" s="3"/>
      <c r="O27" s="10"/>
    </row>
    <row r="28" spans="1:15" x14ac:dyDescent="0.2">
      <c r="A28" s="1" t="s">
        <v>287</v>
      </c>
      <c r="B28" s="2">
        <v>42850</v>
      </c>
      <c r="C28" s="8" t="s">
        <v>36</v>
      </c>
      <c r="D28" s="8">
        <v>31125</v>
      </c>
      <c r="E28" s="8" t="s">
        <v>4</v>
      </c>
      <c r="F28" s="8" t="s">
        <v>110</v>
      </c>
      <c r="G28" s="8" t="s">
        <v>37</v>
      </c>
      <c r="H28" s="1">
        <v>505.01</v>
      </c>
      <c r="I28" s="4">
        <v>17</v>
      </c>
      <c r="L28" s="9">
        <f t="shared" si="0"/>
        <v>313804.32999999996</v>
      </c>
      <c r="N28" s="3"/>
      <c r="O28" s="10"/>
    </row>
    <row r="29" spans="1:15" x14ac:dyDescent="0.2">
      <c r="A29" s="1" t="s">
        <v>288</v>
      </c>
      <c r="B29" s="2">
        <v>42851</v>
      </c>
      <c r="C29" s="8" t="s">
        <v>8</v>
      </c>
      <c r="D29" s="8">
        <v>31144</v>
      </c>
      <c r="E29" s="8" t="s">
        <v>4</v>
      </c>
      <c r="F29" s="8" t="s">
        <v>110</v>
      </c>
      <c r="G29" s="8" t="s">
        <v>289</v>
      </c>
      <c r="H29" s="9">
        <v>45777.03</v>
      </c>
      <c r="I29" s="4">
        <v>18</v>
      </c>
      <c r="L29" s="9">
        <f t="shared" si="0"/>
        <v>359581.36</v>
      </c>
      <c r="N29" s="3"/>
      <c r="O29" s="10"/>
    </row>
    <row r="30" spans="1:15" x14ac:dyDescent="0.2">
      <c r="A30" s="1" t="s">
        <v>290</v>
      </c>
      <c r="B30" s="2">
        <v>42851</v>
      </c>
      <c r="C30" s="8" t="s">
        <v>15</v>
      </c>
      <c r="D30" s="8">
        <v>31148</v>
      </c>
      <c r="E30" s="8" t="s">
        <v>291</v>
      </c>
      <c r="F30" s="8" t="s">
        <v>110</v>
      </c>
      <c r="G30" s="8" t="s">
        <v>292</v>
      </c>
      <c r="H30" s="9">
        <v>30000</v>
      </c>
      <c r="I30" s="4">
        <v>19</v>
      </c>
      <c r="L30" s="9">
        <f t="shared" si="0"/>
        <v>389581.36</v>
      </c>
      <c r="N30" s="3"/>
      <c r="O30" s="10"/>
    </row>
    <row r="31" spans="1:15" x14ac:dyDescent="0.2">
      <c r="A31" s="1" t="s">
        <v>293</v>
      </c>
      <c r="B31" s="2">
        <v>42851</v>
      </c>
      <c r="C31" s="8" t="s">
        <v>8</v>
      </c>
      <c r="D31" s="8">
        <v>31151</v>
      </c>
      <c r="E31" s="8" t="s">
        <v>4</v>
      </c>
      <c r="F31" s="8" t="s">
        <v>110</v>
      </c>
      <c r="G31" s="8" t="s">
        <v>294</v>
      </c>
      <c r="H31" s="9">
        <v>20000</v>
      </c>
      <c r="I31" s="4">
        <v>20</v>
      </c>
      <c r="L31" s="9">
        <f t="shared" si="0"/>
        <v>409581.36</v>
      </c>
      <c r="N31" s="3"/>
      <c r="O31" s="10"/>
    </row>
    <row r="32" spans="1:15" x14ac:dyDescent="0.2">
      <c r="A32" s="1" t="s">
        <v>295</v>
      </c>
      <c r="B32" s="2">
        <v>42851</v>
      </c>
      <c r="C32" s="8" t="s">
        <v>296</v>
      </c>
      <c r="D32" s="8">
        <v>1141</v>
      </c>
      <c r="E32" s="8" t="s">
        <v>27</v>
      </c>
      <c r="F32" s="8" t="s">
        <v>28</v>
      </c>
      <c r="G32" s="8" t="s">
        <v>29</v>
      </c>
      <c r="J32" s="9">
        <v>311000</v>
      </c>
      <c r="K32" s="5">
        <v>6</v>
      </c>
      <c r="L32" s="9">
        <f t="shared" si="0"/>
        <v>98581.359999999986</v>
      </c>
      <c r="N32" s="3"/>
      <c r="O32" s="10"/>
    </row>
    <row r="33" spans="1:15" x14ac:dyDescent="0.2">
      <c r="A33" s="1" t="s">
        <v>297</v>
      </c>
      <c r="B33" s="2">
        <v>42852</v>
      </c>
      <c r="C33" s="8" t="s">
        <v>8</v>
      </c>
      <c r="D33" s="8">
        <v>31161</v>
      </c>
      <c r="E33" s="8" t="s">
        <v>4</v>
      </c>
      <c r="F33" s="8" t="s">
        <v>110</v>
      </c>
      <c r="G33" s="8" t="s">
        <v>298</v>
      </c>
      <c r="H33" s="9">
        <v>226400</v>
      </c>
      <c r="I33" s="4">
        <v>21</v>
      </c>
      <c r="L33" s="9">
        <f t="shared" si="0"/>
        <v>324981.36</v>
      </c>
      <c r="N33" s="3"/>
      <c r="O33" s="10"/>
    </row>
    <row r="34" spans="1:15" x14ac:dyDescent="0.2">
      <c r="A34" s="1" t="s">
        <v>299</v>
      </c>
      <c r="B34" s="2">
        <v>42852</v>
      </c>
      <c r="C34" s="8" t="s">
        <v>8</v>
      </c>
      <c r="D34" s="8">
        <v>31165</v>
      </c>
      <c r="E34" s="8" t="s">
        <v>291</v>
      </c>
      <c r="F34" s="8" t="s">
        <v>110</v>
      </c>
      <c r="G34" s="8" t="s">
        <v>300</v>
      </c>
      <c r="H34" s="9">
        <v>332500</v>
      </c>
      <c r="I34" s="4">
        <v>22</v>
      </c>
      <c r="L34" s="9">
        <f t="shared" si="0"/>
        <v>657481.36</v>
      </c>
      <c r="N34" s="3"/>
      <c r="O34" s="10"/>
    </row>
    <row r="35" spans="1:15" x14ac:dyDescent="0.2">
      <c r="A35" s="1" t="s">
        <v>301</v>
      </c>
      <c r="B35" s="2">
        <v>42852</v>
      </c>
      <c r="C35" s="8" t="s">
        <v>8</v>
      </c>
      <c r="D35" s="8">
        <v>31166</v>
      </c>
      <c r="E35" s="8" t="s">
        <v>4</v>
      </c>
      <c r="F35" s="8" t="s">
        <v>110</v>
      </c>
      <c r="G35" s="8" t="s">
        <v>294</v>
      </c>
      <c r="H35" s="9">
        <v>67676.42</v>
      </c>
      <c r="I35" s="4">
        <v>23</v>
      </c>
      <c r="L35" s="9">
        <f t="shared" si="0"/>
        <v>725157.78</v>
      </c>
      <c r="N35" s="3"/>
      <c r="O35" s="10"/>
    </row>
    <row r="36" spans="1:15" x14ac:dyDescent="0.2">
      <c r="A36" s="1" t="s">
        <v>302</v>
      </c>
      <c r="B36" s="2">
        <v>42852</v>
      </c>
      <c r="C36" s="8" t="s">
        <v>8</v>
      </c>
      <c r="D36" s="8">
        <v>31171</v>
      </c>
      <c r="E36" s="8" t="s">
        <v>4</v>
      </c>
      <c r="F36" s="8" t="s">
        <v>110</v>
      </c>
      <c r="G36" s="8" t="s">
        <v>303</v>
      </c>
      <c r="H36" s="9">
        <v>71080.149999999994</v>
      </c>
      <c r="I36" s="4">
        <v>24</v>
      </c>
      <c r="L36" s="9">
        <f t="shared" si="0"/>
        <v>796237.93</v>
      </c>
      <c r="N36" s="3"/>
      <c r="O36" s="10"/>
    </row>
    <row r="37" spans="1:15" x14ac:dyDescent="0.2">
      <c r="A37" s="1" t="s">
        <v>304</v>
      </c>
      <c r="B37" s="2">
        <v>42852</v>
      </c>
      <c r="C37" s="8" t="s">
        <v>305</v>
      </c>
      <c r="D37" s="8">
        <v>1142</v>
      </c>
      <c r="E37" s="8" t="s">
        <v>27</v>
      </c>
      <c r="F37" s="8" t="s">
        <v>28</v>
      </c>
      <c r="G37" s="8" t="s">
        <v>29</v>
      </c>
      <c r="J37" s="9">
        <v>322000</v>
      </c>
      <c r="K37" s="5">
        <v>7</v>
      </c>
      <c r="L37" s="9">
        <f t="shared" si="0"/>
        <v>474237.93000000005</v>
      </c>
      <c r="N37" s="3"/>
      <c r="O37" s="10"/>
    </row>
    <row r="38" spans="1:15" x14ac:dyDescent="0.2">
      <c r="A38" s="1" t="s">
        <v>306</v>
      </c>
      <c r="B38" s="2">
        <v>42853</v>
      </c>
      <c r="C38" s="8" t="s">
        <v>8</v>
      </c>
      <c r="D38" s="8">
        <v>31183</v>
      </c>
      <c r="E38" s="8" t="s">
        <v>4</v>
      </c>
      <c r="F38" s="8" t="s">
        <v>110</v>
      </c>
      <c r="G38" s="8" t="s">
        <v>307</v>
      </c>
      <c r="H38" s="9">
        <v>272800</v>
      </c>
      <c r="I38" s="4">
        <v>26</v>
      </c>
      <c r="L38" s="9">
        <f t="shared" si="0"/>
        <v>747037.93</v>
      </c>
      <c r="N38" s="3"/>
      <c r="O38" s="10"/>
    </row>
    <row r="39" spans="1:15" x14ac:dyDescent="0.2">
      <c r="A39" s="1" t="s">
        <v>308</v>
      </c>
      <c r="B39" s="2">
        <v>42853</v>
      </c>
      <c r="C39" s="8" t="s">
        <v>8</v>
      </c>
      <c r="D39" s="8">
        <v>31185</v>
      </c>
      <c r="E39" s="8" t="s">
        <v>4</v>
      </c>
      <c r="F39" s="8" t="s">
        <v>110</v>
      </c>
      <c r="G39" s="8" t="s">
        <v>309</v>
      </c>
      <c r="H39" s="9">
        <v>83000</v>
      </c>
      <c r="I39" s="4">
        <v>25</v>
      </c>
      <c r="L39" s="9">
        <f t="shared" si="0"/>
        <v>830037.93</v>
      </c>
      <c r="N39" s="3"/>
      <c r="O39" s="10"/>
    </row>
    <row r="40" spans="1:15" x14ac:dyDescent="0.2">
      <c r="A40" s="1" t="s">
        <v>310</v>
      </c>
      <c r="B40" s="2">
        <v>42853</v>
      </c>
      <c r="C40" s="8" t="s">
        <v>8</v>
      </c>
      <c r="D40" s="8">
        <v>31190</v>
      </c>
      <c r="E40" s="8" t="s">
        <v>4</v>
      </c>
      <c r="F40" s="8" t="s">
        <v>110</v>
      </c>
      <c r="G40" s="8" t="s">
        <v>311</v>
      </c>
      <c r="H40" s="9">
        <v>343500</v>
      </c>
      <c r="I40" s="4">
        <v>27</v>
      </c>
      <c r="L40" s="9">
        <f t="shared" si="0"/>
        <v>1173537.9300000002</v>
      </c>
      <c r="N40" s="3"/>
      <c r="O40" s="10"/>
    </row>
    <row r="41" spans="1:15" x14ac:dyDescent="0.2">
      <c r="A41" s="1" t="s">
        <v>312</v>
      </c>
      <c r="B41" s="2">
        <v>42853</v>
      </c>
      <c r="C41" s="8" t="s">
        <v>8</v>
      </c>
      <c r="D41" s="8">
        <v>31191</v>
      </c>
      <c r="E41" s="8" t="s">
        <v>4</v>
      </c>
      <c r="F41" s="8" t="s">
        <v>110</v>
      </c>
      <c r="G41" s="8" t="s">
        <v>24</v>
      </c>
      <c r="H41" s="9">
        <v>1970</v>
      </c>
      <c r="I41" s="4">
        <v>28</v>
      </c>
      <c r="L41" s="9">
        <f t="shared" si="0"/>
        <v>1175507.9300000002</v>
      </c>
      <c r="N41" s="3"/>
      <c r="O41" s="10"/>
    </row>
    <row r="42" spans="1:15" x14ac:dyDescent="0.2">
      <c r="A42" s="1" t="s">
        <v>313</v>
      </c>
      <c r="B42" s="2">
        <v>42853</v>
      </c>
      <c r="C42" s="8" t="s">
        <v>8</v>
      </c>
      <c r="D42" s="8">
        <v>31197</v>
      </c>
      <c r="E42" s="8" t="s">
        <v>4</v>
      </c>
      <c r="F42" s="8" t="s">
        <v>110</v>
      </c>
      <c r="G42" s="8" t="s">
        <v>314</v>
      </c>
      <c r="H42" s="9">
        <v>2445.0100000000002</v>
      </c>
      <c r="I42" s="4">
        <v>29</v>
      </c>
      <c r="L42" s="9">
        <f t="shared" si="0"/>
        <v>1177952.9400000002</v>
      </c>
      <c r="N42" s="3"/>
      <c r="O42" s="10"/>
    </row>
    <row r="43" spans="1:15" x14ac:dyDescent="0.2">
      <c r="A43" s="1" t="s">
        <v>315</v>
      </c>
      <c r="B43" s="2">
        <v>42854</v>
      </c>
      <c r="C43" s="8" t="s">
        <v>8</v>
      </c>
      <c r="D43" s="8">
        <v>31208</v>
      </c>
      <c r="E43" s="8" t="s">
        <v>4</v>
      </c>
      <c r="F43" s="8" t="s">
        <v>110</v>
      </c>
      <c r="G43" s="8" t="s">
        <v>316</v>
      </c>
      <c r="H43" s="9">
        <v>4213</v>
      </c>
      <c r="I43" s="4">
        <v>30</v>
      </c>
      <c r="L43" s="9">
        <f t="shared" si="0"/>
        <v>1182165.9400000002</v>
      </c>
      <c r="N43" s="3"/>
      <c r="O43" s="10"/>
    </row>
    <row r="44" spans="1:15" x14ac:dyDescent="0.2">
      <c r="A44" s="1" t="s">
        <v>317</v>
      </c>
      <c r="B44" s="2">
        <v>42854</v>
      </c>
      <c r="C44" s="8" t="s">
        <v>8</v>
      </c>
      <c r="D44" s="8">
        <v>31209</v>
      </c>
      <c r="E44" s="8" t="s">
        <v>4</v>
      </c>
      <c r="F44" s="8" t="s">
        <v>110</v>
      </c>
      <c r="G44" s="8" t="s">
        <v>309</v>
      </c>
      <c r="H44" s="9">
        <v>109600</v>
      </c>
      <c r="L44" s="9">
        <f t="shared" si="0"/>
        <v>1291765.9400000002</v>
      </c>
      <c r="N44" s="3"/>
      <c r="O44" s="10"/>
    </row>
    <row r="45" spans="1:15" x14ac:dyDescent="0.2">
      <c r="A45" s="1" t="s">
        <v>318</v>
      </c>
      <c r="B45" s="2">
        <v>42854</v>
      </c>
      <c r="C45" s="8" t="s">
        <v>8</v>
      </c>
      <c r="D45" s="8">
        <v>31210</v>
      </c>
      <c r="E45" s="8" t="s">
        <v>4</v>
      </c>
      <c r="F45" s="8" t="s">
        <v>110</v>
      </c>
      <c r="G45" s="8" t="s">
        <v>309</v>
      </c>
      <c r="H45" s="9">
        <v>40000</v>
      </c>
      <c r="I45" s="4">
        <v>31</v>
      </c>
      <c r="L45" s="9">
        <f t="shared" si="0"/>
        <v>1331765.9400000002</v>
      </c>
      <c r="N45" s="3"/>
      <c r="O45" s="10"/>
    </row>
    <row r="46" spans="1:15" x14ac:dyDescent="0.2">
      <c r="A46" s="1" t="s">
        <v>319</v>
      </c>
      <c r="B46" s="2">
        <v>42855</v>
      </c>
      <c r="C46" s="8" t="s">
        <v>320</v>
      </c>
      <c r="D46" s="8">
        <v>32821</v>
      </c>
      <c r="E46" s="8" t="s">
        <v>88</v>
      </c>
      <c r="F46" s="8" t="s">
        <v>28</v>
      </c>
      <c r="G46" s="8" t="s">
        <v>321</v>
      </c>
      <c r="J46" s="1">
        <v>216.92</v>
      </c>
      <c r="K46" s="5">
        <v>8</v>
      </c>
      <c r="L46" s="9">
        <f t="shared" si="0"/>
        <v>1331549.0200000003</v>
      </c>
      <c r="N46" s="3"/>
      <c r="O46" s="10"/>
    </row>
    <row r="47" spans="1:15" x14ac:dyDescent="0.2">
      <c r="A47" s="1" t="s">
        <v>322</v>
      </c>
      <c r="B47" s="2">
        <v>42855</v>
      </c>
      <c r="C47" s="8" t="s">
        <v>4</v>
      </c>
      <c r="D47" s="8">
        <v>32822</v>
      </c>
      <c r="E47" s="8" t="s">
        <v>88</v>
      </c>
      <c r="F47" s="8" t="s">
        <v>28</v>
      </c>
      <c r="G47" s="8" t="s">
        <v>323</v>
      </c>
      <c r="H47" s="1">
        <v>70.58</v>
      </c>
      <c r="I47" s="4">
        <v>32</v>
      </c>
      <c r="L47" s="9">
        <f t="shared" si="0"/>
        <v>1331619.6000000003</v>
      </c>
      <c r="N47" s="3"/>
      <c r="O47" s="10"/>
    </row>
    <row r="48" spans="1:15" x14ac:dyDescent="0.2">
      <c r="A48" s="1" t="s">
        <v>322</v>
      </c>
      <c r="B48" s="2">
        <v>42855</v>
      </c>
      <c r="C48" s="8" t="s">
        <v>4</v>
      </c>
      <c r="D48" s="8">
        <v>32822</v>
      </c>
      <c r="E48" s="8" t="s">
        <v>88</v>
      </c>
      <c r="F48" s="8" t="s">
        <v>28</v>
      </c>
      <c r="G48" s="8" t="s">
        <v>323</v>
      </c>
      <c r="J48" s="1">
        <v>70.58</v>
      </c>
      <c r="K48" s="5">
        <v>9</v>
      </c>
      <c r="L48" s="9">
        <f t="shared" si="0"/>
        <v>1331549.0200000003</v>
      </c>
      <c r="N48" s="3"/>
      <c r="O48" s="10"/>
    </row>
    <row r="49" spans="1:15" x14ac:dyDescent="0.2">
      <c r="A49" s="1" t="s">
        <v>428</v>
      </c>
      <c r="B49" s="2">
        <v>42855</v>
      </c>
      <c r="C49" s="1" t="s">
        <v>15</v>
      </c>
      <c r="D49" s="1">
        <v>31269</v>
      </c>
      <c r="E49" s="1" t="s">
        <v>4</v>
      </c>
      <c r="F49" s="1" t="s">
        <v>110</v>
      </c>
      <c r="G49" s="1" t="s">
        <v>429</v>
      </c>
      <c r="H49" s="3">
        <v>87000</v>
      </c>
      <c r="I49" s="4">
        <v>33</v>
      </c>
      <c r="J49" s="9"/>
      <c r="L49" s="9">
        <f t="shared" si="0"/>
        <v>1418549.0200000003</v>
      </c>
      <c r="N49" s="3"/>
      <c r="O49" s="10"/>
    </row>
    <row r="50" spans="1:15" x14ac:dyDescent="0.2">
      <c r="L50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topLeftCell="A28" workbookViewId="0">
      <selection activeCell="L60" sqref="L60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1" bestFit="1" customWidth="1"/>
    <col min="5" max="5" width="19.140625" style="1" bestFit="1" customWidth="1"/>
    <col min="6" max="6" width="9.140625" style="1" bestFit="1" customWidth="1"/>
    <col min="7" max="7" width="33.28515625" style="1" bestFit="1" customWidth="1"/>
    <col min="8" max="8" width="11.140625" style="3" bestFit="1" customWidth="1"/>
    <col min="9" max="9" width="4" style="4" bestFit="1" customWidth="1"/>
    <col min="10" max="10" width="11.140625" style="3" bestFit="1" customWidth="1"/>
    <col min="11" max="11" width="2.7109375" style="5" customWidth="1"/>
    <col min="12" max="12" width="11.14062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1418549.02</v>
      </c>
    </row>
    <row r="5" spans="1:12" x14ac:dyDescent="0.2">
      <c r="A5" s="1" t="s">
        <v>324</v>
      </c>
      <c r="B5" s="2">
        <v>42857</v>
      </c>
      <c r="C5" s="1" t="s">
        <v>325</v>
      </c>
      <c r="D5" s="1">
        <v>31231</v>
      </c>
      <c r="E5" s="1" t="s">
        <v>4</v>
      </c>
      <c r="F5" s="1" t="s">
        <v>110</v>
      </c>
      <c r="G5" s="1" t="s">
        <v>326</v>
      </c>
      <c r="H5" s="3">
        <v>87000</v>
      </c>
      <c r="I5" s="4" t="s">
        <v>95</v>
      </c>
      <c r="L5" s="3">
        <f>+L4+H5-J5</f>
        <v>1505549.02</v>
      </c>
    </row>
    <row r="6" spans="1:12" x14ac:dyDescent="0.2">
      <c r="A6" s="1" t="s">
        <v>327</v>
      </c>
      <c r="B6" s="2">
        <v>42857</v>
      </c>
      <c r="C6" s="1" t="s">
        <v>8</v>
      </c>
      <c r="D6" s="1">
        <v>31233</v>
      </c>
      <c r="E6" s="1" t="s">
        <v>4</v>
      </c>
      <c r="F6" s="1" t="s">
        <v>110</v>
      </c>
      <c r="G6" s="1" t="s">
        <v>328</v>
      </c>
      <c r="H6" s="3">
        <v>31000</v>
      </c>
      <c r="I6" s="4">
        <v>1</v>
      </c>
      <c r="L6" s="3">
        <f t="shared" ref="L6:L60" si="0">+L5+H6-J6</f>
        <v>1536549.02</v>
      </c>
    </row>
    <row r="7" spans="1:12" x14ac:dyDescent="0.2">
      <c r="A7" s="1" t="s">
        <v>329</v>
      </c>
      <c r="B7" s="2">
        <v>42857</v>
      </c>
      <c r="C7" s="1" t="s">
        <v>330</v>
      </c>
      <c r="D7" s="1">
        <v>1143</v>
      </c>
      <c r="E7" s="1" t="s">
        <v>27</v>
      </c>
      <c r="F7" s="1" t="s">
        <v>28</v>
      </c>
      <c r="G7" s="1" t="s">
        <v>29</v>
      </c>
      <c r="J7" s="3">
        <v>1416000</v>
      </c>
      <c r="K7" s="5">
        <v>1</v>
      </c>
      <c r="L7" s="3">
        <f t="shared" si="0"/>
        <v>120549.02000000002</v>
      </c>
    </row>
    <row r="8" spans="1:12" x14ac:dyDescent="0.2">
      <c r="A8" s="1" t="s">
        <v>331</v>
      </c>
      <c r="B8" s="2">
        <v>42859</v>
      </c>
      <c r="C8" s="1" t="s">
        <v>325</v>
      </c>
      <c r="D8" s="1">
        <v>31231</v>
      </c>
      <c r="E8" s="1" t="s">
        <v>4</v>
      </c>
      <c r="F8" s="1" t="s">
        <v>110</v>
      </c>
      <c r="G8" s="1" t="s">
        <v>332</v>
      </c>
      <c r="J8" s="3">
        <v>87000</v>
      </c>
      <c r="K8" s="5" t="s">
        <v>95</v>
      </c>
      <c r="L8" s="3">
        <f t="shared" si="0"/>
        <v>33549.020000000019</v>
      </c>
    </row>
    <row r="9" spans="1:12" x14ac:dyDescent="0.2">
      <c r="A9" s="1" t="s">
        <v>333</v>
      </c>
      <c r="B9" s="2">
        <v>42860</v>
      </c>
      <c r="C9" s="1" t="s">
        <v>8</v>
      </c>
      <c r="D9" s="1">
        <v>31285</v>
      </c>
      <c r="E9" s="1" t="s">
        <v>4</v>
      </c>
      <c r="F9" s="1" t="s">
        <v>110</v>
      </c>
      <c r="G9" s="1" t="s">
        <v>334</v>
      </c>
      <c r="H9" s="3">
        <v>156000</v>
      </c>
      <c r="I9" s="4">
        <v>2</v>
      </c>
      <c r="L9" s="3">
        <f t="shared" si="0"/>
        <v>189549.02000000002</v>
      </c>
    </row>
    <row r="10" spans="1:12" x14ac:dyDescent="0.2">
      <c r="A10" s="1" t="s">
        <v>335</v>
      </c>
      <c r="B10" s="2">
        <v>42860</v>
      </c>
      <c r="C10" s="1" t="s">
        <v>8</v>
      </c>
      <c r="D10" s="1">
        <v>31290</v>
      </c>
      <c r="E10" s="1" t="s">
        <v>4</v>
      </c>
      <c r="F10" s="1" t="s">
        <v>110</v>
      </c>
      <c r="G10" s="1" t="s">
        <v>336</v>
      </c>
      <c r="H10" s="3">
        <v>3169</v>
      </c>
      <c r="I10" s="4">
        <v>3</v>
      </c>
      <c r="L10" s="3">
        <f t="shared" si="0"/>
        <v>192718.02000000002</v>
      </c>
    </row>
    <row r="11" spans="1:12" x14ac:dyDescent="0.2">
      <c r="A11" s="1" t="s">
        <v>120</v>
      </c>
      <c r="B11" s="2">
        <v>42860</v>
      </c>
      <c r="C11" s="1" t="s">
        <v>8</v>
      </c>
      <c r="D11" s="1">
        <v>31292</v>
      </c>
      <c r="E11" s="1" t="s">
        <v>4</v>
      </c>
      <c r="F11" s="1" t="s">
        <v>110</v>
      </c>
      <c r="G11" s="1" t="s">
        <v>337</v>
      </c>
      <c r="H11" s="3">
        <v>160000</v>
      </c>
      <c r="I11" s="4">
        <v>4</v>
      </c>
      <c r="L11" s="3">
        <f t="shared" si="0"/>
        <v>352718.02</v>
      </c>
    </row>
    <row r="12" spans="1:12" x14ac:dyDescent="0.2">
      <c r="A12" s="1" t="s">
        <v>338</v>
      </c>
      <c r="B12" s="2">
        <v>42860</v>
      </c>
      <c r="C12" s="1" t="s">
        <v>8</v>
      </c>
      <c r="D12" s="1">
        <v>31293</v>
      </c>
      <c r="E12" s="1" t="s">
        <v>4</v>
      </c>
      <c r="F12" s="1" t="s">
        <v>110</v>
      </c>
      <c r="G12" s="1" t="s">
        <v>339</v>
      </c>
      <c r="H12" s="3">
        <v>1099</v>
      </c>
      <c r="I12" s="4">
        <v>5</v>
      </c>
      <c r="L12" s="3">
        <f t="shared" si="0"/>
        <v>353817.02</v>
      </c>
    </row>
    <row r="13" spans="1:12" x14ac:dyDescent="0.2">
      <c r="A13" s="1" t="s">
        <v>340</v>
      </c>
      <c r="B13" s="2">
        <v>42860</v>
      </c>
      <c r="C13" s="1" t="s">
        <v>36</v>
      </c>
      <c r="D13" s="1">
        <v>31297</v>
      </c>
      <c r="E13" s="1" t="s">
        <v>4</v>
      </c>
      <c r="F13" s="1" t="s">
        <v>110</v>
      </c>
      <c r="G13" s="1" t="s">
        <v>341</v>
      </c>
      <c r="H13" s="3">
        <v>58800</v>
      </c>
      <c r="I13" s="4">
        <v>6</v>
      </c>
      <c r="L13" s="3">
        <f t="shared" si="0"/>
        <v>412617.02</v>
      </c>
    </row>
    <row r="14" spans="1:12" x14ac:dyDescent="0.2">
      <c r="A14" s="1" t="s">
        <v>342</v>
      </c>
      <c r="B14" s="2">
        <v>42860</v>
      </c>
      <c r="C14" s="1" t="s">
        <v>343</v>
      </c>
      <c r="D14" s="1">
        <v>1144</v>
      </c>
      <c r="E14" s="1" t="s">
        <v>27</v>
      </c>
      <c r="F14" s="1" t="s">
        <v>28</v>
      </c>
      <c r="G14" s="1" t="s">
        <v>251</v>
      </c>
      <c r="J14" s="3">
        <v>191000</v>
      </c>
      <c r="K14" s="5">
        <v>2</v>
      </c>
      <c r="L14" s="3">
        <f t="shared" si="0"/>
        <v>221617.02000000002</v>
      </c>
    </row>
    <row r="15" spans="1:12" x14ac:dyDescent="0.2">
      <c r="A15" s="1" t="s">
        <v>344</v>
      </c>
      <c r="B15" s="2">
        <v>42863</v>
      </c>
      <c r="C15" s="1" t="s">
        <v>345</v>
      </c>
      <c r="D15" s="1">
        <v>1145</v>
      </c>
      <c r="E15" s="1" t="s">
        <v>27</v>
      </c>
      <c r="F15" s="1" t="s">
        <v>28</v>
      </c>
      <c r="G15" s="1" t="s">
        <v>29</v>
      </c>
      <c r="J15" s="3">
        <v>231000</v>
      </c>
      <c r="K15" s="5">
        <v>3</v>
      </c>
      <c r="L15" s="3">
        <f t="shared" si="0"/>
        <v>-9382.9799999999814</v>
      </c>
    </row>
    <row r="16" spans="1:12" x14ac:dyDescent="0.2">
      <c r="A16" s="1" t="s">
        <v>346</v>
      </c>
      <c r="B16" s="2">
        <v>42864</v>
      </c>
      <c r="C16" s="1" t="s">
        <v>8</v>
      </c>
      <c r="D16" s="1">
        <v>31331</v>
      </c>
      <c r="E16" s="1" t="s">
        <v>4</v>
      </c>
      <c r="F16" s="1" t="s">
        <v>110</v>
      </c>
      <c r="G16" s="1" t="s">
        <v>347</v>
      </c>
      <c r="H16" s="3">
        <v>14605.48</v>
      </c>
      <c r="I16" s="4">
        <v>7</v>
      </c>
      <c r="L16" s="3">
        <f t="shared" si="0"/>
        <v>5222.5000000000182</v>
      </c>
    </row>
    <row r="17" spans="1:12" x14ac:dyDescent="0.2">
      <c r="A17" s="1" t="s">
        <v>348</v>
      </c>
      <c r="B17" s="2">
        <v>42864</v>
      </c>
      <c r="C17" s="1" t="s">
        <v>8</v>
      </c>
      <c r="D17" s="1">
        <v>31332</v>
      </c>
      <c r="E17" s="1" t="s">
        <v>4</v>
      </c>
      <c r="F17" s="1" t="s">
        <v>110</v>
      </c>
      <c r="G17" s="1" t="s">
        <v>349</v>
      </c>
      <c r="H17" s="3">
        <v>13279.81</v>
      </c>
      <c r="I17" s="4">
        <v>8</v>
      </c>
      <c r="L17" s="3">
        <f t="shared" si="0"/>
        <v>18502.310000000019</v>
      </c>
    </row>
    <row r="18" spans="1:12" x14ac:dyDescent="0.2">
      <c r="A18" s="1" t="s">
        <v>350</v>
      </c>
      <c r="B18" s="2">
        <v>42864</v>
      </c>
      <c r="C18" s="1" t="s">
        <v>15</v>
      </c>
      <c r="D18" s="1">
        <v>31333</v>
      </c>
      <c r="E18" s="1" t="s">
        <v>4</v>
      </c>
      <c r="F18" s="1" t="s">
        <v>110</v>
      </c>
      <c r="G18" s="1" t="s">
        <v>351</v>
      </c>
      <c r="H18" s="3">
        <v>248000</v>
      </c>
      <c r="I18" s="4">
        <v>9</v>
      </c>
      <c r="L18" s="3">
        <f t="shared" si="0"/>
        <v>266502.31</v>
      </c>
    </row>
    <row r="19" spans="1:12" x14ac:dyDescent="0.2">
      <c r="A19" s="1" t="s">
        <v>352</v>
      </c>
      <c r="B19" s="2">
        <v>42864</v>
      </c>
      <c r="C19" s="1" t="s">
        <v>8</v>
      </c>
      <c r="D19" s="1">
        <v>31337</v>
      </c>
      <c r="E19" s="1" t="s">
        <v>137</v>
      </c>
      <c r="F19" s="1" t="s">
        <v>110</v>
      </c>
      <c r="G19" s="1" t="s">
        <v>353</v>
      </c>
      <c r="H19" s="3">
        <v>300447.56</v>
      </c>
      <c r="I19" s="4">
        <v>10</v>
      </c>
      <c r="L19" s="3">
        <f t="shared" si="0"/>
        <v>566949.87</v>
      </c>
    </row>
    <row r="20" spans="1:12" x14ac:dyDescent="0.2">
      <c r="A20" s="1" t="s">
        <v>354</v>
      </c>
      <c r="B20" s="2">
        <v>42864</v>
      </c>
      <c r="C20" s="1" t="s">
        <v>15</v>
      </c>
      <c r="D20" s="1">
        <v>31339</v>
      </c>
      <c r="E20" s="1" t="s">
        <v>4</v>
      </c>
      <c r="F20" s="1" t="s">
        <v>110</v>
      </c>
      <c r="G20" s="1" t="s">
        <v>355</v>
      </c>
      <c r="H20" s="3">
        <v>6000</v>
      </c>
      <c r="I20" s="4">
        <v>11</v>
      </c>
      <c r="L20" s="3">
        <f t="shared" si="0"/>
        <v>572949.87</v>
      </c>
    </row>
    <row r="21" spans="1:12" x14ac:dyDescent="0.2">
      <c r="A21" s="1" t="s">
        <v>356</v>
      </c>
      <c r="B21" s="2">
        <v>42865</v>
      </c>
      <c r="C21" s="1" t="s">
        <v>8</v>
      </c>
      <c r="D21" s="1">
        <v>31345</v>
      </c>
      <c r="E21" s="1" t="s">
        <v>4</v>
      </c>
      <c r="F21" s="1" t="s">
        <v>110</v>
      </c>
      <c r="G21" s="1" t="s">
        <v>39</v>
      </c>
      <c r="H21" s="3">
        <v>1428.51</v>
      </c>
      <c r="I21" s="4">
        <v>12</v>
      </c>
      <c r="L21" s="3">
        <f t="shared" si="0"/>
        <v>574378.38</v>
      </c>
    </row>
    <row r="22" spans="1:12" x14ac:dyDescent="0.2">
      <c r="A22" s="1" t="s">
        <v>357</v>
      </c>
      <c r="B22" s="2">
        <v>42866</v>
      </c>
      <c r="C22" s="1" t="s">
        <v>358</v>
      </c>
      <c r="D22" s="1">
        <v>1146</v>
      </c>
      <c r="E22" s="1" t="s">
        <v>27</v>
      </c>
      <c r="F22" s="1" t="s">
        <v>28</v>
      </c>
      <c r="G22" s="1" t="s">
        <v>29</v>
      </c>
      <c r="J22" s="3">
        <v>576000</v>
      </c>
      <c r="K22" s="5">
        <v>4</v>
      </c>
      <c r="L22" s="3">
        <f t="shared" si="0"/>
        <v>-1621.6199999999953</v>
      </c>
    </row>
    <row r="23" spans="1:12" x14ac:dyDescent="0.2">
      <c r="A23" s="1" t="s">
        <v>359</v>
      </c>
      <c r="B23" s="2">
        <v>42867</v>
      </c>
      <c r="C23" s="1" t="s">
        <v>15</v>
      </c>
      <c r="D23" s="1">
        <v>31374</v>
      </c>
      <c r="E23" s="1" t="s">
        <v>4</v>
      </c>
      <c r="F23" s="1" t="s">
        <v>110</v>
      </c>
      <c r="G23" s="1" t="s">
        <v>360</v>
      </c>
      <c r="H23" s="3">
        <v>236000</v>
      </c>
      <c r="I23" s="4">
        <v>13</v>
      </c>
      <c r="L23" s="3">
        <f t="shared" si="0"/>
        <v>234378.38</v>
      </c>
    </row>
    <row r="24" spans="1:12" x14ac:dyDescent="0.2">
      <c r="A24" s="1" t="s">
        <v>361</v>
      </c>
      <c r="B24" s="2">
        <v>42867</v>
      </c>
      <c r="C24" s="1" t="s">
        <v>8</v>
      </c>
      <c r="D24" s="1">
        <v>31378</v>
      </c>
      <c r="E24" s="1" t="s">
        <v>4</v>
      </c>
      <c r="F24" s="1" t="s">
        <v>110</v>
      </c>
      <c r="G24" s="1" t="s">
        <v>362</v>
      </c>
      <c r="H24" s="3">
        <v>3250</v>
      </c>
      <c r="I24" s="4" t="s">
        <v>96</v>
      </c>
      <c r="L24" s="3">
        <f t="shared" si="0"/>
        <v>237628.38</v>
      </c>
    </row>
    <row r="25" spans="1:12" x14ac:dyDescent="0.2">
      <c r="A25" s="1" t="s">
        <v>363</v>
      </c>
      <c r="B25" s="2">
        <v>42867</v>
      </c>
      <c r="C25" s="1" t="s">
        <v>8</v>
      </c>
      <c r="D25" s="1">
        <v>31378</v>
      </c>
      <c r="E25" s="1" t="s">
        <v>4</v>
      </c>
      <c r="F25" s="1" t="s">
        <v>110</v>
      </c>
      <c r="G25" s="1" t="s">
        <v>364</v>
      </c>
      <c r="J25" s="3">
        <v>3250</v>
      </c>
      <c r="K25" s="5" t="s">
        <v>96</v>
      </c>
      <c r="L25" s="3">
        <f t="shared" si="0"/>
        <v>234378.38</v>
      </c>
    </row>
    <row r="26" spans="1:12" x14ac:dyDescent="0.2">
      <c r="A26" s="1" t="s">
        <v>365</v>
      </c>
      <c r="B26" s="2">
        <v>42867</v>
      </c>
      <c r="C26" s="1" t="s">
        <v>8</v>
      </c>
      <c r="D26" s="1">
        <v>31380</v>
      </c>
      <c r="E26" s="1" t="s">
        <v>4</v>
      </c>
      <c r="F26" s="1" t="s">
        <v>110</v>
      </c>
      <c r="G26" s="1" t="s">
        <v>366</v>
      </c>
      <c r="H26" s="3">
        <v>3250</v>
      </c>
      <c r="I26" s="4">
        <v>14</v>
      </c>
      <c r="L26" s="3">
        <f t="shared" si="0"/>
        <v>237628.38</v>
      </c>
    </row>
    <row r="27" spans="1:12" x14ac:dyDescent="0.2">
      <c r="A27" s="1" t="s">
        <v>367</v>
      </c>
      <c r="B27" s="2">
        <v>42870</v>
      </c>
      <c r="C27" s="1" t="s">
        <v>15</v>
      </c>
      <c r="D27" s="1">
        <v>31395</v>
      </c>
      <c r="E27" s="1" t="s">
        <v>4</v>
      </c>
      <c r="F27" s="1" t="s">
        <v>110</v>
      </c>
      <c r="G27" s="1" t="s">
        <v>368</v>
      </c>
      <c r="H27" s="3">
        <v>213000</v>
      </c>
      <c r="I27" s="4">
        <v>15</v>
      </c>
      <c r="L27" s="3">
        <f t="shared" si="0"/>
        <v>450628.38</v>
      </c>
    </row>
    <row r="28" spans="1:12" x14ac:dyDescent="0.2">
      <c r="A28" s="1" t="s">
        <v>369</v>
      </c>
      <c r="B28" s="2">
        <v>42870</v>
      </c>
      <c r="C28" s="1" t="s">
        <v>8</v>
      </c>
      <c r="D28" s="1">
        <v>31406</v>
      </c>
      <c r="E28" s="1" t="s">
        <v>4</v>
      </c>
      <c r="F28" s="1" t="s">
        <v>110</v>
      </c>
      <c r="G28" s="1" t="s">
        <v>370</v>
      </c>
      <c r="H28" s="3">
        <v>1584800</v>
      </c>
      <c r="I28" s="4">
        <v>16</v>
      </c>
      <c r="L28" s="3">
        <f t="shared" si="0"/>
        <v>2035428.38</v>
      </c>
    </row>
    <row r="29" spans="1:12" x14ac:dyDescent="0.2">
      <c r="A29" s="1" t="s">
        <v>40</v>
      </c>
      <c r="B29" s="2">
        <v>42870</v>
      </c>
      <c r="C29" s="1" t="s">
        <v>371</v>
      </c>
      <c r="D29" s="1">
        <v>1147</v>
      </c>
      <c r="E29" s="1" t="s">
        <v>27</v>
      </c>
      <c r="F29" s="1" t="s">
        <v>28</v>
      </c>
      <c r="G29" s="1" t="s">
        <v>29</v>
      </c>
      <c r="J29" s="3">
        <v>453000</v>
      </c>
      <c r="K29" s="5">
        <v>5</v>
      </c>
      <c r="L29" s="3">
        <f t="shared" si="0"/>
        <v>1582428.38</v>
      </c>
    </row>
    <row r="30" spans="1:12" x14ac:dyDescent="0.2">
      <c r="A30" s="1" t="s">
        <v>372</v>
      </c>
      <c r="B30" s="2">
        <v>42871</v>
      </c>
      <c r="C30" s="1" t="s">
        <v>8</v>
      </c>
      <c r="D30" s="1">
        <v>31422</v>
      </c>
      <c r="E30" s="1" t="s">
        <v>4</v>
      </c>
      <c r="F30" s="1" t="s">
        <v>110</v>
      </c>
      <c r="G30" s="1" t="s">
        <v>373</v>
      </c>
      <c r="H30" s="3">
        <v>1100</v>
      </c>
      <c r="I30" s="4">
        <v>17</v>
      </c>
      <c r="L30" s="3">
        <f t="shared" si="0"/>
        <v>1583528.38</v>
      </c>
    </row>
    <row r="31" spans="1:12" x14ac:dyDescent="0.2">
      <c r="A31" s="1" t="s">
        <v>374</v>
      </c>
      <c r="B31" s="2">
        <v>42871</v>
      </c>
      <c r="C31" s="1" t="s">
        <v>375</v>
      </c>
      <c r="D31" s="1">
        <v>1148</v>
      </c>
      <c r="E31" s="1" t="s">
        <v>27</v>
      </c>
      <c r="F31" s="1" t="s">
        <v>28</v>
      </c>
      <c r="G31" s="1" t="s">
        <v>127</v>
      </c>
      <c r="J31" s="3">
        <v>1845000</v>
      </c>
      <c r="K31" s="5" t="s">
        <v>177</v>
      </c>
      <c r="L31" s="3">
        <f t="shared" si="0"/>
        <v>-261471.62000000011</v>
      </c>
    </row>
    <row r="32" spans="1:12" x14ac:dyDescent="0.2">
      <c r="A32" s="1" t="s">
        <v>376</v>
      </c>
      <c r="B32" s="2">
        <v>42871</v>
      </c>
      <c r="C32" s="1" t="s">
        <v>375</v>
      </c>
      <c r="D32" s="1">
        <v>1148</v>
      </c>
      <c r="E32" s="1" t="s">
        <v>27</v>
      </c>
      <c r="F32" s="1" t="s">
        <v>28</v>
      </c>
      <c r="G32" s="1" t="s">
        <v>377</v>
      </c>
      <c r="H32" s="3">
        <v>1845000</v>
      </c>
      <c r="I32" s="4" t="s">
        <v>177</v>
      </c>
      <c r="L32" s="3">
        <f t="shared" si="0"/>
        <v>1583528.38</v>
      </c>
    </row>
    <row r="33" spans="1:12" x14ac:dyDescent="0.2">
      <c r="A33" s="1" t="s">
        <v>378</v>
      </c>
      <c r="B33" s="2">
        <v>42871</v>
      </c>
      <c r="C33" s="1" t="s">
        <v>379</v>
      </c>
      <c r="D33" s="1">
        <v>1149</v>
      </c>
      <c r="E33" s="1" t="s">
        <v>27</v>
      </c>
      <c r="F33" s="1" t="s">
        <v>28</v>
      </c>
      <c r="G33" s="1" t="s">
        <v>29</v>
      </c>
      <c r="J33" s="3">
        <v>1845000</v>
      </c>
      <c r="K33" s="5">
        <v>6</v>
      </c>
      <c r="L33" s="3">
        <f t="shared" si="0"/>
        <v>-261471.62000000011</v>
      </c>
    </row>
    <row r="34" spans="1:12" x14ac:dyDescent="0.2">
      <c r="A34" s="1" t="s">
        <v>380</v>
      </c>
      <c r="B34" s="2">
        <v>42872</v>
      </c>
      <c r="C34" s="1" t="s">
        <v>15</v>
      </c>
      <c r="D34" s="1">
        <v>31440</v>
      </c>
      <c r="E34" s="1" t="s">
        <v>4</v>
      </c>
      <c r="F34" s="1" t="s">
        <v>110</v>
      </c>
      <c r="G34" s="1" t="s">
        <v>381</v>
      </c>
      <c r="H34" s="3">
        <v>330000</v>
      </c>
      <c r="I34" s="4">
        <v>18</v>
      </c>
      <c r="L34" s="3">
        <f t="shared" si="0"/>
        <v>68528.379999999888</v>
      </c>
    </row>
    <row r="35" spans="1:12" x14ac:dyDescent="0.2">
      <c r="A35" s="1" t="s">
        <v>382</v>
      </c>
      <c r="B35" s="2">
        <v>42872</v>
      </c>
      <c r="C35" s="1" t="s">
        <v>15</v>
      </c>
      <c r="D35" s="1">
        <v>31441</v>
      </c>
      <c r="E35" s="1" t="s">
        <v>4</v>
      </c>
      <c r="F35" s="1" t="s">
        <v>110</v>
      </c>
      <c r="G35" s="1" t="s">
        <v>381</v>
      </c>
      <c r="H35" s="3">
        <v>12000</v>
      </c>
      <c r="I35" s="4">
        <v>19</v>
      </c>
      <c r="L35" s="3">
        <f t="shared" si="0"/>
        <v>80528.379999999888</v>
      </c>
    </row>
    <row r="36" spans="1:12" x14ac:dyDescent="0.2">
      <c r="A36" s="1" t="s">
        <v>383</v>
      </c>
      <c r="B36" s="2">
        <v>42873</v>
      </c>
      <c r="C36" s="1" t="s">
        <v>8</v>
      </c>
      <c r="D36" s="1">
        <v>31454</v>
      </c>
      <c r="E36" s="1" t="s">
        <v>4</v>
      </c>
      <c r="F36" s="1" t="s">
        <v>110</v>
      </c>
      <c r="G36" s="1" t="s">
        <v>384</v>
      </c>
      <c r="H36" s="3">
        <v>422300</v>
      </c>
      <c r="I36" s="4">
        <v>20</v>
      </c>
      <c r="L36" s="3">
        <f t="shared" si="0"/>
        <v>502828.37999999989</v>
      </c>
    </row>
    <row r="37" spans="1:12" x14ac:dyDescent="0.2">
      <c r="A37" s="1" t="s">
        <v>385</v>
      </c>
      <c r="B37" s="2">
        <v>42873</v>
      </c>
      <c r="C37" s="1" t="s">
        <v>15</v>
      </c>
      <c r="D37" s="1">
        <v>31456</v>
      </c>
      <c r="E37" s="1" t="s">
        <v>4</v>
      </c>
      <c r="F37" s="1" t="s">
        <v>110</v>
      </c>
      <c r="G37" s="1" t="s">
        <v>386</v>
      </c>
      <c r="H37" s="3">
        <v>172000</v>
      </c>
      <c r="I37" s="4">
        <v>21</v>
      </c>
      <c r="L37" s="3">
        <f t="shared" si="0"/>
        <v>674828.37999999989</v>
      </c>
    </row>
    <row r="38" spans="1:12" x14ac:dyDescent="0.2">
      <c r="A38" s="1" t="s">
        <v>387</v>
      </c>
      <c r="B38" s="2">
        <v>42873</v>
      </c>
      <c r="C38" s="1" t="s">
        <v>8</v>
      </c>
      <c r="D38" s="1">
        <v>31460</v>
      </c>
      <c r="E38" s="1" t="s">
        <v>4</v>
      </c>
      <c r="F38" s="1" t="s">
        <v>110</v>
      </c>
      <c r="G38" s="1" t="s">
        <v>39</v>
      </c>
      <c r="H38" s="3">
        <v>3320</v>
      </c>
      <c r="I38" s="4">
        <v>22</v>
      </c>
      <c r="L38" s="3">
        <f t="shared" si="0"/>
        <v>678148.37999999989</v>
      </c>
    </row>
    <row r="39" spans="1:12" x14ac:dyDescent="0.2">
      <c r="A39" s="1" t="s">
        <v>388</v>
      </c>
      <c r="B39" s="2">
        <v>42873</v>
      </c>
      <c r="C39" s="1" t="s">
        <v>389</v>
      </c>
      <c r="D39" s="1">
        <v>1150</v>
      </c>
      <c r="E39" s="1" t="s">
        <v>27</v>
      </c>
      <c r="F39" s="1" t="s">
        <v>28</v>
      </c>
      <c r="G39" s="1" t="s">
        <v>29</v>
      </c>
      <c r="J39" s="3">
        <v>349000</v>
      </c>
      <c r="K39" s="5">
        <v>7</v>
      </c>
      <c r="L39" s="3">
        <f t="shared" si="0"/>
        <v>329148.37999999989</v>
      </c>
    </row>
    <row r="40" spans="1:12" x14ac:dyDescent="0.2">
      <c r="A40" s="1" t="s">
        <v>390</v>
      </c>
      <c r="B40" s="2">
        <v>42874</v>
      </c>
      <c r="C40" s="1" t="s">
        <v>8</v>
      </c>
      <c r="D40" s="1">
        <v>31474</v>
      </c>
      <c r="E40" s="1" t="s">
        <v>4</v>
      </c>
      <c r="F40" s="1" t="s">
        <v>110</v>
      </c>
      <c r="G40" s="1" t="s">
        <v>391</v>
      </c>
      <c r="H40" s="3">
        <v>40000</v>
      </c>
      <c r="I40" s="4">
        <v>23</v>
      </c>
      <c r="L40" s="3">
        <f t="shared" si="0"/>
        <v>369148.37999999989</v>
      </c>
    </row>
    <row r="41" spans="1:12" x14ac:dyDescent="0.2">
      <c r="A41" s="1" t="s">
        <v>392</v>
      </c>
      <c r="B41" s="2">
        <v>42874</v>
      </c>
      <c r="C41" s="1" t="s">
        <v>393</v>
      </c>
      <c r="D41" s="1">
        <v>1151</v>
      </c>
      <c r="E41" s="1" t="s">
        <v>27</v>
      </c>
      <c r="F41" s="1" t="s">
        <v>28</v>
      </c>
      <c r="G41" s="1" t="s">
        <v>251</v>
      </c>
      <c r="J41" s="3">
        <v>600000</v>
      </c>
      <c r="K41" s="5">
        <v>8</v>
      </c>
      <c r="L41" s="3">
        <f t="shared" si="0"/>
        <v>-230851.62000000011</v>
      </c>
    </row>
    <row r="42" spans="1:12" x14ac:dyDescent="0.2">
      <c r="A42" s="1" t="s">
        <v>394</v>
      </c>
      <c r="B42" s="2">
        <v>42878</v>
      </c>
      <c r="C42" s="1" t="s">
        <v>15</v>
      </c>
      <c r="D42" s="1">
        <v>31506</v>
      </c>
      <c r="E42" s="1" t="s">
        <v>4</v>
      </c>
      <c r="F42" s="1" t="s">
        <v>395</v>
      </c>
      <c r="G42" s="1" t="s">
        <v>396</v>
      </c>
      <c r="H42" s="3">
        <v>22358.3</v>
      </c>
      <c r="I42" s="4">
        <v>24</v>
      </c>
      <c r="L42" s="3">
        <f t="shared" si="0"/>
        <v>-208493.32000000012</v>
      </c>
    </row>
    <row r="43" spans="1:12" x14ac:dyDescent="0.2">
      <c r="A43" s="1" t="s">
        <v>397</v>
      </c>
      <c r="B43" s="2">
        <v>42878</v>
      </c>
      <c r="C43" s="1" t="s">
        <v>15</v>
      </c>
      <c r="D43" s="1">
        <v>31507</v>
      </c>
      <c r="E43" s="1" t="s">
        <v>4</v>
      </c>
      <c r="F43" s="1" t="s">
        <v>395</v>
      </c>
      <c r="G43" s="1" t="s">
        <v>398</v>
      </c>
      <c r="H43" s="3">
        <v>3169</v>
      </c>
      <c r="I43" s="4">
        <v>25</v>
      </c>
      <c r="L43" s="3">
        <f t="shared" si="0"/>
        <v>-205324.32000000012</v>
      </c>
    </row>
    <row r="44" spans="1:12" x14ac:dyDescent="0.2">
      <c r="A44" s="1" t="s">
        <v>399</v>
      </c>
      <c r="B44" s="2">
        <v>42879</v>
      </c>
      <c r="C44" s="1" t="s">
        <v>8</v>
      </c>
      <c r="D44" s="1">
        <v>31519</v>
      </c>
      <c r="E44" s="1" t="s">
        <v>137</v>
      </c>
      <c r="F44" s="1" t="s">
        <v>110</v>
      </c>
      <c r="G44" s="1" t="s">
        <v>400</v>
      </c>
      <c r="H44" s="3">
        <v>5936.77</v>
      </c>
      <c r="I44" s="4">
        <v>26</v>
      </c>
      <c r="L44" s="3">
        <f t="shared" si="0"/>
        <v>-199387.55000000013</v>
      </c>
    </row>
    <row r="45" spans="1:12" x14ac:dyDescent="0.2">
      <c r="A45" s="1" t="s">
        <v>401</v>
      </c>
      <c r="B45" s="2">
        <v>42879</v>
      </c>
      <c r="C45" s="1" t="s">
        <v>8</v>
      </c>
      <c r="D45" s="1">
        <v>31538</v>
      </c>
      <c r="E45" s="1" t="s">
        <v>4</v>
      </c>
      <c r="F45" s="1" t="s">
        <v>395</v>
      </c>
      <c r="G45" s="1" t="s">
        <v>402</v>
      </c>
      <c r="H45" s="3">
        <v>1969</v>
      </c>
      <c r="I45" s="4">
        <v>27</v>
      </c>
      <c r="L45" s="3">
        <f t="shared" si="0"/>
        <v>-197418.55000000013</v>
      </c>
    </row>
    <row r="46" spans="1:12" x14ac:dyDescent="0.2">
      <c r="A46" s="1" t="s">
        <v>403</v>
      </c>
      <c r="B46" s="2">
        <v>42879</v>
      </c>
      <c r="C46" s="1" t="s">
        <v>404</v>
      </c>
      <c r="D46" s="1">
        <v>1152</v>
      </c>
      <c r="E46" s="1" t="s">
        <v>27</v>
      </c>
      <c r="F46" s="1" t="s">
        <v>28</v>
      </c>
      <c r="G46" s="1" t="s">
        <v>29</v>
      </c>
      <c r="J46" s="3">
        <v>149000</v>
      </c>
      <c r="K46" s="5">
        <v>9</v>
      </c>
      <c r="L46" s="3">
        <f t="shared" si="0"/>
        <v>-346418.55000000016</v>
      </c>
    </row>
    <row r="47" spans="1:12" x14ac:dyDescent="0.2">
      <c r="A47" s="1" t="s">
        <v>405</v>
      </c>
      <c r="B47" s="2">
        <v>42881</v>
      </c>
      <c r="C47" s="1" t="s">
        <v>8</v>
      </c>
      <c r="D47" s="1">
        <v>31575</v>
      </c>
      <c r="E47" s="1" t="s">
        <v>4</v>
      </c>
      <c r="F47" s="1" t="s">
        <v>395</v>
      </c>
      <c r="G47" s="1" t="s">
        <v>406</v>
      </c>
      <c r="H47" s="3">
        <v>65</v>
      </c>
      <c r="I47" s="4" t="s">
        <v>178</v>
      </c>
      <c r="L47" s="3">
        <f t="shared" si="0"/>
        <v>-346353.55000000016</v>
      </c>
    </row>
    <row r="48" spans="1:12" x14ac:dyDescent="0.2">
      <c r="A48" s="1" t="s">
        <v>407</v>
      </c>
      <c r="B48" s="2">
        <v>42881</v>
      </c>
      <c r="C48" s="1" t="s">
        <v>8</v>
      </c>
      <c r="D48" s="1">
        <v>31575</v>
      </c>
      <c r="E48" s="1" t="s">
        <v>4</v>
      </c>
      <c r="F48" s="1" t="s">
        <v>395</v>
      </c>
      <c r="G48" s="1" t="s">
        <v>408</v>
      </c>
      <c r="J48" s="3">
        <v>65</v>
      </c>
      <c r="K48" s="5" t="s">
        <v>178</v>
      </c>
      <c r="L48" s="3">
        <f t="shared" si="0"/>
        <v>-346418.55000000016</v>
      </c>
    </row>
    <row r="49" spans="1:12" x14ac:dyDescent="0.2">
      <c r="A49" s="1" t="s">
        <v>409</v>
      </c>
      <c r="B49" s="2">
        <v>42881</v>
      </c>
      <c r="C49" s="1" t="s">
        <v>8</v>
      </c>
      <c r="D49" s="1">
        <v>31578</v>
      </c>
      <c r="E49" s="1" t="s">
        <v>4</v>
      </c>
      <c r="F49" s="1" t="s">
        <v>395</v>
      </c>
      <c r="G49" s="1" t="s">
        <v>406</v>
      </c>
      <c r="H49" s="3">
        <v>65000</v>
      </c>
      <c r="I49" s="4">
        <v>28</v>
      </c>
      <c r="L49" s="3">
        <f t="shared" si="0"/>
        <v>-281418.55000000016</v>
      </c>
    </row>
    <row r="50" spans="1:12" x14ac:dyDescent="0.2">
      <c r="A50" s="1" t="s">
        <v>410</v>
      </c>
      <c r="B50" s="2">
        <v>42884</v>
      </c>
      <c r="C50" s="1" t="s">
        <v>8</v>
      </c>
      <c r="D50" s="1">
        <v>31604</v>
      </c>
      <c r="E50" s="1" t="s">
        <v>4</v>
      </c>
      <c r="F50" s="1" t="s">
        <v>110</v>
      </c>
      <c r="G50" s="1" t="s">
        <v>411</v>
      </c>
      <c r="H50" s="3">
        <v>86998.37</v>
      </c>
      <c r="I50" s="4">
        <v>29</v>
      </c>
      <c r="L50" s="3">
        <f t="shared" si="0"/>
        <v>-194420.18000000017</v>
      </c>
    </row>
    <row r="51" spans="1:12" x14ac:dyDescent="0.2">
      <c r="A51" s="1" t="s">
        <v>412</v>
      </c>
      <c r="B51" s="2">
        <v>42884</v>
      </c>
      <c r="C51" s="1" t="s">
        <v>413</v>
      </c>
      <c r="D51" s="1">
        <v>1153</v>
      </c>
      <c r="E51" s="1" t="s">
        <v>27</v>
      </c>
      <c r="F51" s="1" t="s">
        <v>28</v>
      </c>
      <c r="G51" s="1" t="s">
        <v>29</v>
      </c>
      <c r="J51" s="3">
        <v>67000</v>
      </c>
      <c r="K51" s="5">
        <v>10</v>
      </c>
      <c r="L51" s="3">
        <f t="shared" si="0"/>
        <v>-261420.18000000017</v>
      </c>
    </row>
    <row r="52" spans="1:12" x14ac:dyDescent="0.2">
      <c r="A52" s="1" t="s">
        <v>414</v>
      </c>
      <c r="B52" s="2">
        <v>42885</v>
      </c>
      <c r="C52" s="1" t="s">
        <v>8</v>
      </c>
      <c r="D52" s="1">
        <v>31631</v>
      </c>
      <c r="E52" s="1" t="s">
        <v>4</v>
      </c>
      <c r="F52" s="1" t="s">
        <v>110</v>
      </c>
      <c r="G52" s="1" t="s">
        <v>415</v>
      </c>
      <c r="H52" s="3">
        <v>4083</v>
      </c>
      <c r="I52" s="4">
        <v>30</v>
      </c>
      <c r="L52" s="3">
        <f t="shared" si="0"/>
        <v>-257337.18000000017</v>
      </c>
    </row>
    <row r="53" spans="1:12" x14ac:dyDescent="0.2">
      <c r="A53" s="1" t="s">
        <v>416</v>
      </c>
      <c r="B53" s="2">
        <v>42885</v>
      </c>
      <c r="C53" s="1" t="s">
        <v>8</v>
      </c>
      <c r="D53" s="1">
        <v>31634</v>
      </c>
      <c r="E53" s="1" t="s">
        <v>4</v>
      </c>
      <c r="F53" s="1" t="s">
        <v>110</v>
      </c>
      <c r="G53" s="1" t="s">
        <v>417</v>
      </c>
      <c r="H53" s="3">
        <v>1000</v>
      </c>
      <c r="I53" s="4">
        <v>31</v>
      </c>
      <c r="L53" s="3">
        <f t="shared" si="0"/>
        <v>-256337.18000000017</v>
      </c>
    </row>
    <row r="54" spans="1:12" x14ac:dyDescent="0.2">
      <c r="A54" s="1" t="s">
        <v>418</v>
      </c>
      <c r="B54" s="2">
        <v>42885</v>
      </c>
      <c r="C54" s="1" t="s">
        <v>8</v>
      </c>
      <c r="D54" s="1">
        <v>31635</v>
      </c>
      <c r="E54" s="1" t="s">
        <v>4</v>
      </c>
      <c r="F54" s="1" t="s">
        <v>110</v>
      </c>
      <c r="G54" s="1" t="s">
        <v>419</v>
      </c>
      <c r="H54" s="3">
        <v>94983</v>
      </c>
      <c r="I54" s="4">
        <v>32</v>
      </c>
      <c r="L54" s="3">
        <f t="shared" si="0"/>
        <v>-161354.18000000017</v>
      </c>
    </row>
    <row r="55" spans="1:12" x14ac:dyDescent="0.2">
      <c r="A55" s="1" t="s">
        <v>420</v>
      </c>
      <c r="B55" s="2">
        <v>42885</v>
      </c>
      <c r="C55" s="1" t="s">
        <v>8</v>
      </c>
      <c r="D55" s="1">
        <v>31642</v>
      </c>
      <c r="E55" s="1" t="s">
        <v>4</v>
      </c>
      <c r="F55" s="1" t="s">
        <v>110</v>
      </c>
      <c r="G55" s="1" t="s">
        <v>421</v>
      </c>
      <c r="H55" s="3">
        <v>4220</v>
      </c>
      <c r="I55" s="4">
        <v>33</v>
      </c>
      <c r="L55" s="3">
        <f t="shared" si="0"/>
        <v>-157134.18000000017</v>
      </c>
    </row>
    <row r="56" spans="1:12" x14ac:dyDescent="0.2">
      <c r="A56" s="1" t="s">
        <v>422</v>
      </c>
      <c r="B56" s="2">
        <v>42886</v>
      </c>
      <c r="C56" s="1" t="s">
        <v>8</v>
      </c>
      <c r="D56" s="1">
        <v>31666</v>
      </c>
      <c r="E56" s="1" t="s">
        <v>4</v>
      </c>
      <c r="F56" s="1" t="s">
        <v>110</v>
      </c>
      <c r="G56" s="1" t="s">
        <v>11</v>
      </c>
      <c r="H56" s="3">
        <v>4403</v>
      </c>
      <c r="I56" s="4">
        <v>34</v>
      </c>
      <c r="L56" s="3">
        <f t="shared" si="0"/>
        <v>-152731.18000000017</v>
      </c>
    </row>
    <row r="57" spans="1:12" x14ac:dyDescent="0.2">
      <c r="A57" s="1" t="s">
        <v>423</v>
      </c>
      <c r="B57" s="2">
        <v>42886</v>
      </c>
      <c r="C57" s="1" t="s">
        <v>320</v>
      </c>
      <c r="D57" s="1">
        <v>33123</v>
      </c>
      <c r="E57" s="1" t="s">
        <v>88</v>
      </c>
      <c r="F57" s="1" t="s">
        <v>28</v>
      </c>
      <c r="G57" s="1" t="s">
        <v>424</v>
      </c>
      <c r="J57" s="3">
        <v>162.4</v>
      </c>
      <c r="K57" s="5">
        <v>11</v>
      </c>
      <c r="L57" s="3">
        <f t="shared" si="0"/>
        <v>-152893.58000000016</v>
      </c>
    </row>
    <row r="58" spans="1:12" x14ac:dyDescent="0.2">
      <c r="A58" s="1" t="s">
        <v>425</v>
      </c>
      <c r="B58" s="2">
        <v>42886</v>
      </c>
      <c r="C58" s="1" t="s">
        <v>426</v>
      </c>
      <c r="D58" s="1">
        <v>33124</v>
      </c>
      <c r="E58" s="1" t="s">
        <v>88</v>
      </c>
      <c r="F58" s="1" t="s">
        <v>28</v>
      </c>
      <c r="G58" s="1" t="s">
        <v>427</v>
      </c>
      <c r="H58" s="3">
        <v>117.09</v>
      </c>
      <c r="I58" s="4">
        <v>35</v>
      </c>
      <c r="L58" s="3">
        <f t="shared" si="0"/>
        <v>-152776.49000000017</v>
      </c>
    </row>
    <row r="59" spans="1:12" x14ac:dyDescent="0.2">
      <c r="A59" s="1" t="s">
        <v>425</v>
      </c>
      <c r="B59" s="2">
        <v>42886</v>
      </c>
      <c r="C59" s="1" t="s">
        <v>426</v>
      </c>
      <c r="D59" s="1">
        <v>33124</v>
      </c>
      <c r="E59" s="1" t="s">
        <v>88</v>
      </c>
      <c r="F59" s="1" t="s">
        <v>28</v>
      </c>
      <c r="G59" s="1" t="s">
        <v>427</v>
      </c>
      <c r="J59" s="3">
        <v>117.09</v>
      </c>
      <c r="K59" s="5">
        <v>12</v>
      </c>
      <c r="L59" s="3">
        <f t="shared" si="0"/>
        <v>-152893.58000000016</v>
      </c>
    </row>
    <row r="60" spans="1:12" x14ac:dyDescent="0.2">
      <c r="H60" s="3">
        <v>260000</v>
      </c>
      <c r="I60" s="4">
        <v>36</v>
      </c>
      <c r="L60" s="3">
        <f t="shared" si="0"/>
        <v>107106.41999999984</v>
      </c>
    </row>
  </sheetData>
  <autoFilter ref="A4:M60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workbookViewId="0">
      <selection activeCell="H20" sqref="H20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1" bestFit="1" customWidth="1"/>
    <col min="5" max="5" width="19.140625" style="1" bestFit="1" customWidth="1"/>
    <col min="6" max="6" width="9.140625" style="1" bestFit="1" customWidth="1"/>
    <col min="7" max="7" width="33.85546875" style="1" bestFit="1" customWidth="1"/>
    <col min="8" max="8" width="10" style="1" bestFit="1" customWidth="1"/>
    <col min="9" max="9" width="2.85546875" style="4" bestFit="1" customWidth="1"/>
    <col min="10" max="10" width="10" style="1" bestFit="1" customWidth="1"/>
    <col min="11" max="11" width="2.85546875" style="5" bestFit="1" customWidth="1"/>
    <col min="12" max="12" width="10" style="1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9">
        <v>107106.42</v>
      </c>
    </row>
    <row r="5" spans="1:12" x14ac:dyDescent="0.2">
      <c r="A5" s="1" t="s">
        <v>430</v>
      </c>
      <c r="B5" s="2">
        <v>42887</v>
      </c>
      <c r="C5" s="1" t="s">
        <v>8</v>
      </c>
      <c r="D5" s="1">
        <v>31680</v>
      </c>
      <c r="E5" s="1" t="s">
        <v>4</v>
      </c>
      <c r="F5" s="1" t="s">
        <v>110</v>
      </c>
      <c r="G5" s="1" t="s">
        <v>83</v>
      </c>
      <c r="H5" s="9">
        <v>3990</v>
      </c>
      <c r="I5" s="4" t="s">
        <v>91</v>
      </c>
      <c r="L5" s="9">
        <f>+L4+H5-J5</f>
        <v>111096.42</v>
      </c>
    </row>
    <row r="6" spans="1:12" x14ac:dyDescent="0.2">
      <c r="A6" s="1" t="s">
        <v>431</v>
      </c>
      <c r="B6" s="2">
        <v>42887</v>
      </c>
      <c r="C6" s="1" t="s">
        <v>432</v>
      </c>
      <c r="D6" s="1">
        <v>31686</v>
      </c>
      <c r="E6" s="1" t="s">
        <v>4</v>
      </c>
      <c r="F6" s="1" t="s">
        <v>110</v>
      </c>
      <c r="G6" s="1" t="s">
        <v>433</v>
      </c>
      <c r="H6" s="9">
        <v>341600</v>
      </c>
      <c r="I6" s="4">
        <v>1</v>
      </c>
      <c r="L6" s="9">
        <f t="shared" ref="L6:L48" si="0">+L5+H6-J6</f>
        <v>452696.42</v>
      </c>
    </row>
    <row r="7" spans="1:12" x14ac:dyDescent="0.2">
      <c r="A7" s="1" t="s">
        <v>434</v>
      </c>
      <c r="B7" s="2">
        <v>42889</v>
      </c>
      <c r="C7" s="1" t="s">
        <v>8</v>
      </c>
      <c r="D7" s="1">
        <v>31706</v>
      </c>
      <c r="E7" s="1" t="s">
        <v>4</v>
      </c>
      <c r="F7" s="1" t="s">
        <v>110</v>
      </c>
      <c r="G7" s="1" t="s">
        <v>435</v>
      </c>
      <c r="H7" s="9">
        <v>111600</v>
      </c>
      <c r="I7" s="4">
        <v>2</v>
      </c>
      <c r="L7" s="9">
        <f t="shared" si="0"/>
        <v>564296.41999999993</v>
      </c>
    </row>
    <row r="8" spans="1:12" x14ac:dyDescent="0.2">
      <c r="A8" s="1" t="s">
        <v>436</v>
      </c>
      <c r="B8" s="2">
        <v>42889</v>
      </c>
      <c r="C8" s="1" t="s">
        <v>8</v>
      </c>
      <c r="D8" s="1">
        <v>31707</v>
      </c>
      <c r="E8" s="1" t="s">
        <v>4</v>
      </c>
      <c r="F8" s="1" t="s">
        <v>110</v>
      </c>
      <c r="G8" s="1" t="s">
        <v>435</v>
      </c>
      <c r="H8" s="9">
        <v>5500</v>
      </c>
      <c r="I8" s="4">
        <v>3</v>
      </c>
      <c r="L8" s="9">
        <f t="shared" si="0"/>
        <v>569796.41999999993</v>
      </c>
    </row>
    <row r="9" spans="1:12" x14ac:dyDescent="0.2">
      <c r="A9" s="1" t="s">
        <v>437</v>
      </c>
      <c r="B9" s="2">
        <v>42891</v>
      </c>
      <c r="C9" s="1" t="s">
        <v>15</v>
      </c>
      <c r="D9" s="1">
        <v>31722</v>
      </c>
      <c r="E9" s="1" t="s">
        <v>4</v>
      </c>
      <c r="F9" s="1" t="s">
        <v>395</v>
      </c>
      <c r="G9" s="1" t="s">
        <v>438</v>
      </c>
      <c r="H9" s="9">
        <v>35000</v>
      </c>
      <c r="I9" s="4">
        <v>4</v>
      </c>
      <c r="L9" s="9">
        <f t="shared" si="0"/>
        <v>604796.41999999993</v>
      </c>
    </row>
    <row r="10" spans="1:12" x14ac:dyDescent="0.2">
      <c r="A10" s="1" t="s">
        <v>342</v>
      </c>
      <c r="B10" s="2">
        <v>42891</v>
      </c>
      <c r="C10" s="1" t="s">
        <v>439</v>
      </c>
      <c r="D10" s="1">
        <v>1154</v>
      </c>
      <c r="E10" s="1" t="s">
        <v>27</v>
      </c>
      <c r="F10" s="1" t="s">
        <v>28</v>
      </c>
      <c r="G10" s="1" t="s">
        <v>440</v>
      </c>
      <c r="J10" s="9">
        <v>598000</v>
      </c>
      <c r="K10" s="5">
        <v>1</v>
      </c>
      <c r="L10" s="9">
        <f t="shared" si="0"/>
        <v>6796.4199999999255</v>
      </c>
    </row>
    <row r="11" spans="1:12" x14ac:dyDescent="0.2">
      <c r="A11" s="1" t="s">
        <v>441</v>
      </c>
      <c r="B11" s="2">
        <v>42892</v>
      </c>
      <c r="C11" s="1" t="s">
        <v>15</v>
      </c>
      <c r="D11" s="1">
        <v>31732</v>
      </c>
      <c r="E11" s="1" t="s">
        <v>4</v>
      </c>
      <c r="F11" s="1" t="s">
        <v>110</v>
      </c>
      <c r="G11" s="1" t="s">
        <v>442</v>
      </c>
      <c r="H11" s="9">
        <v>40723.040000000001</v>
      </c>
      <c r="I11" s="4">
        <v>5</v>
      </c>
      <c r="L11" s="9">
        <f t="shared" si="0"/>
        <v>47519.459999999926</v>
      </c>
    </row>
    <row r="12" spans="1:12" x14ac:dyDescent="0.2">
      <c r="A12" s="1" t="s">
        <v>443</v>
      </c>
      <c r="B12" s="2">
        <v>42893</v>
      </c>
      <c r="C12" s="1" t="s">
        <v>444</v>
      </c>
      <c r="D12" s="1">
        <v>1155</v>
      </c>
      <c r="E12" s="1" t="s">
        <v>27</v>
      </c>
      <c r="F12" s="1" t="s">
        <v>28</v>
      </c>
      <c r="G12" s="1" t="s">
        <v>29</v>
      </c>
      <c r="J12" s="9">
        <v>45000</v>
      </c>
      <c r="K12" s="5" t="s">
        <v>95</v>
      </c>
      <c r="L12" s="9">
        <f t="shared" si="0"/>
        <v>2519.4599999999264</v>
      </c>
    </row>
    <row r="13" spans="1:12" x14ac:dyDescent="0.2">
      <c r="A13" s="1" t="s">
        <v>445</v>
      </c>
      <c r="B13" s="2">
        <v>42894</v>
      </c>
      <c r="C13" s="1" t="s">
        <v>446</v>
      </c>
      <c r="D13" s="1">
        <v>1156</v>
      </c>
      <c r="E13" s="1" t="s">
        <v>27</v>
      </c>
      <c r="F13" s="1" t="s">
        <v>28</v>
      </c>
      <c r="G13" s="1" t="s">
        <v>29</v>
      </c>
      <c r="J13" s="9">
        <v>45000</v>
      </c>
      <c r="K13" s="5">
        <v>2</v>
      </c>
      <c r="L13" s="9">
        <f t="shared" si="0"/>
        <v>-42480.540000000074</v>
      </c>
    </row>
    <row r="14" spans="1:12" x14ac:dyDescent="0.2">
      <c r="A14" s="1" t="s">
        <v>260</v>
      </c>
      <c r="B14" s="2">
        <v>42894</v>
      </c>
      <c r="C14" s="1" t="s">
        <v>444</v>
      </c>
      <c r="D14" s="1">
        <v>1155</v>
      </c>
      <c r="E14" s="1" t="s">
        <v>27</v>
      </c>
      <c r="F14" s="1" t="s">
        <v>28</v>
      </c>
      <c r="G14" s="1" t="s">
        <v>77</v>
      </c>
      <c r="H14" s="9">
        <v>45000</v>
      </c>
      <c r="I14" s="4" t="s">
        <v>95</v>
      </c>
      <c r="L14" s="9">
        <f t="shared" si="0"/>
        <v>2519.4599999999264</v>
      </c>
    </row>
    <row r="15" spans="1:12" x14ac:dyDescent="0.2">
      <c r="A15" s="1" t="s">
        <v>447</v>
      </c>
      <c r="B15" s="2">
        <v>42895</v>
      </c>
      <c r="C15" s="1" t="s">
        <v>36</v>
      </c>
      <c r="D15" s="1">
        <v>31784</v>
      </c>
      <c r="E15" s="1" t="s">
        <v>137</v>
      </c>
      <c r="F15" s="1" t="s">
        <v>395</v>
      </c>
      <c r="G15" s="1" t="s">
        <v>448</v>
      </c>
      <c r="H15" s="9">
        <v>8877.16</v>
      </c>
      <c r="I15" s="4">
        <v>6</v>
      </c>
      <c r="L15" s="9">
        <f t="shared" si="0"/>
        <v>11396.619999999926</v>
      </c>
    </row>
    <row r="16" spans="1:12" x14ac:dyDescent="0.2">
      <c r="A16" s="1" t="s">
        <v>356</v>
      </c>
      <c r="B16" s="2">
        <v>42896</v>
      </c>
      <c r="C16" s="1" t="s">
        <v>8</v>
      </c>
      <c r="D16" s="1">
        <v>31800</v>
      </c>
      <c r="E16" s="1" t="s">
        <v>4</v>
      </c>
      <c r="F16" s="1" t="s">
        <v>395</v>
      </c>
      <c r="G16" s="1" t="s">
        <v>449</v>
      </c>
      <c r="H16" s="9">
        <v>1099</v>
      </c>
      <c r="I16" s="4">
        <v>7</v>
      </c>
      <c r="L16" s="9">
        <f t="shared" si="0"/>
        <v>12495.619999999926</v>
      </c>
    </row>
    <row r="17" spans="1:12" x14ac:dyDescent="0.2">
      <c r="A17" s="1" t="s">
        <v>450</v>
      </c>
      <c r="B17" s="2">
        <v>42898</v>
      </c>
      <c r="C17" s="1" t="s">
        <v>8</v>
      </c>
      <c r="D17" s="1">
        <v>31818</v>
      </c>
      <c r="E17" s="1" t="s">
        <v>4</v>
      </c>
      <c r="F17" s="1" t="s">
        <v>110</v>
      </c>
      <c r="G17" s="1" t="s">
        <v>451</v>
      </c>
      <c r="H17" s="9">
        <v>170000</v>
      </c>
      <c r="I17" s="4">
        <v>8</v>
      </c>
      <c r="L17" s="9">
        <f t="shared" si="0"/>
        <v>182495.61999999994</v>
      </c>
    </row>
    <row r="18" spans="1:12" x14ac:dyDescent="0.2">
      <c r="A18" s="1" t="s">
        <v>452</v>
      </c>
      <c r="B18" s="2">
        <v>42899</v>
      </c>
      <c r="C18" s="1" t="s">
        <v>8</v>
      </c>
      <c r="D18" s="1">
        <v>31843</v>
      </c>
      <c r="E18" s="1" t="s">
        <v>4</v>
      </c>
      <c r="F18" s="1" t="s">
        <v>110</v>
      </c>
      <c r="G18" s="1" t="s">
        <v>9</v>
      </c>
      <c r="H18" s="9">
        <v>1970.01</v>
      </c>
      <c r="I18" s="4">
        <v>9</v>
      </c>
      <c r="L18" s="9">
        <f t="shared" si="0"/>
        <v>184465.62999999995</v>
      </c>
    </row>
    <row r="19" spans="1:12" x14ac:dyDescent="0.2">
      <c r="A19" s="1" t="s">
        <v>453</v>
      </c>
      <c r="B19" s="2">
        <v>42899</v>
      </c>
      <c r="C19" s="1" t="s">
        <v>454</v>
      </c>
      <c r="D19" s="1">
        <v>1157</v>
      </c>
      <c r="E19" s="1" t="s">
        <v>27</v>
      </c>
      <c r="F19" s="1" t="s">
        <v>28</v>
      </c>
      <c r="G19" s="1" t="s">
        <v>29</v>
      </c>
      <c r="J19" s="9">
        <v>180000</v>
      </c>
      <c r="K19" s="5">
        <v>3</v>
      </c>
      <c r="L19" s="9">
        <f t="shared" si="0"/>
        <v>4465.6299999999464</v>
      </c>
    </row>
    <row r="20" spans="1:12" x14ac:dyDescent="0.2">
      <c r="A20" s="1" t="s">
        <v>455</v>
      </c>
      <c r="B20" s="2">
        <v>42900</v>
      </c>
      <c r="C20" s="1" t="s">
        <v>15</v>
      </c>
      <c r="D20" s="1">
        <v>31855</v>
      </c>
      <c r="E20" s="1" t="s">
        <v>4</v>
      </c>
      <c r="F20" s="1" t="s">
        <v>110</v>
      </c>
      <c r="G20" s="1" t="s">
        <v>456</v>
      </c>
      <c r="H20" s="9">
        <v>500000</v>
      </c>
      <c r="I20" s="4">
        <v>10</v>
      </c>
      <c r="L20" s="9">
        <f t="shared" si="0"/>
        <v>504465.62999999995</v>
      </c>
    </row>
    <row r="21" spans="1:12" x14ac:dyDescent="0.2">
      <c r="A21" s="1" t="s">
        <v>457</v>
      </c>
      <c r="B21" s="2">
        <v>42900</v>
      </c>
      <c r="C21" s="1" t="s">
        <v>8</v>
      </c>
      <c r="D21" s="1">
        <v>31858</v>
      </c>
      <c r="E21" s="1" t="s">
        <v>4</v>
      </c>
      <c r="F21" s="1" t="s">
        <v>110</v>
      </c>
      <c r="G21" s="1" t="s">
        <v>458</v>
      </c>
      <c r="H21" s="9">
        <v>285120</v>
      </c>
      <c r="I21" s="4">
        <v>11</v>
      </c>
      <c r="L21" s="9">
        <f t="shared" si="0"/>
        <v>789585.62999999989</v>
      </c>
    </row>
    <row r="22" spans="1:12" x14ac:dyDescent="0.2">
      <c r="A22" s="1" t="s">
        <v>459</v>
      </c>
      <c r="B22" s="2">
        <v>42900</v>
      </c>
      <c r="C22" s="1" t="s">
        <v>460</v>
      </c>
      <c r="D22" s="1">
        <v>1158</v>
      </c>
      <c r="E22" s="1" t="s">
        <v>27</v>
      </c>
      <c r="F22" s="1" t="s">
        <v>28</v>
      </c>
      <c r="G22" s="1" t="s">
        <v>440</v>
      </c>
      <c r="J22" s="9">
        <v>500000</v>
      </c>
      <c r="K22" s="5">
        <v>4</v>
      </c>
      <c r="L22" s="9">
        <f t="shared" si="0"/>
        <v>289585.62999999989</v>
      </c>
    </row>
    <row r="23" spans="1:12" x14ac:dyDescent="0.2">
      <c r="A23" s="1" t="s">
        <v>461</v>
      </c>
      <c r="B23" s="2">
        <v>42902</v>
      </c>
      <c r="C23" s="1" t="s">
        <v>8</v>
      </c>
      <c r="D23" s="1">
        <v>31894</v>
      </c>
      <c r="E23" s="1" t="s">
        <v>4</v>
      </c>
      <c r="F23" s="1" t="s">
        <v>110</v>
      </c>
      <c r="G23" s="1" t="s">
        <v>24</v>
      </c>
      <c r="H23" s="9">
        <v>1169</v>
      </c>
      <c r="I23" s="4">
        <v>12</v>
      </c>
      <c r="L23" s="9">
        <f t="shared" si="0"/>
        <v>290754.62999999989</v>
      </c>
    </row>
    <row r="24" spans="1:12" x14ac:dyDescent="0.2">
      <c r="A24" s="1" t="s">
        <v>462</v>
      </c>
      <c r="B24" s="2">
        <v>42902</v>
      </c>
      <c r="C24" s="1" t="s">
        <v>463</v>
      </c>
      <c r="D24" s="1">
        <v>1159</v>
      </c>
      <c r="E24" s="1" t="s">
        <v>27</v>
      </c>
      <c r="F24" s="1" t="s">
        <v>28</v>
      </c>
      <c r="G24" s="1" t="s">
        <v>464</v>
      </c>
      <c r="J24" s="9">
        <v>280000</v>
      </c>
      <c r="K24" s="5" t="s">
        <v>96</v>
      </c>
      <c r="L24" s="9">
        <f t="shared" si="0"/>
        <v>10754.629999999888</v>
      </c>
    </row>
    <row r="25" spans="1:12" x14ac:dyDescent="0.2">
      <c r="A25" s="1" t="s">
        <v>465</v>
      </c>
      <c r="B25" s="2">
        <v>42902</v>
      </c>
      <c r="C25" s="1" t="s">
        <v>466</v>
      </c>
      <c r="D25" s="1">
        <v>1160</v>
      </c>
      <c r="E25" s="1" t="s">
        <v>27</v>
      </c>
      <c r="F25" s="1" t="s">
        <v>28</v>
      </c>
      <c r="G25" s="1" t="s">
        <v>29</v>
      </c>
      <c r="J25" s="9">
        <v>280000</v>
      </c>
      <c r="K25" s="5">
        <v>5</v>
      </c>
      <c r="L25" s="9">
        <f t="shared" si="0"/>
        <v>-269245.37000000011</v>
      </c>
    </row>
    <row r="26" spans="1:12" x14ac:dyDescent="0.2">
      <c r="A26" s="1" t="s">
        <v>467</v>
      </c>
      <c r="B26" s="2">
        <v>42905</v>
      </c>
      <c r="C26" s="1" t="s">
        <v>15</v>
      </c>
      <c r="D26" s="1">
        <v>31918</v>
      </c>
      <c r="E26" s="1" t="s">
        <v>4</v>
      </c>
      <c r="F26" s="1" t="s">
        <v>395</v>
      </c>
      <c r="G26" s="1" t="s">
        <v>468</v>
      </c>
      <c r="H26" s="9">
        <v>240000</v>
      </c>
      <c r="I26" s="4">
        <v>13</v>
      </c>
      <c r="L26" s="9">
        <f t="shared" si="0"/>
        <v>-29245.370000000112</v>
      </c>
    </row>
    <row r="27" spans="1:12" x14ac:dyDescent="0.2">
      <c r="A27" s="1" t="s">
        <v>469</v>
      </c>
      <c r="B27" s="2">
        <v>42905</v>
      </c>
      <c r="C27" s="1" t="s">
        <v>463</v>
      </c>
      <c r="D27" s="1">
        <v>1159</v>
      </c>
      <c r="E27" s="1" t="s">
        <v>27</v>
      </c>
      <c r="F27" s="1" t="s">
        <v>28</v>
      </c>
      <c r="G27" s="1" t="s">
        <v>470</v>
      </c>
      <c r="H27" s="9">
        <v>280000</v>
      </c>
      <c r="I27" s="4" t="s">
        <v>96</v>
      </c>
      <c r="L27" s="9">
        <f t="shared" si="0"/>
        <v>250754.62999999989</v>
      </c>
    </row>
    <row r="28" spans="1:12" x14ac:dyDescent="0.2">
      <c r="A28" s="1" t="s">
        <v>471</v>
      </c>
      <c r="B28" s="2">
        <v>42906</v>
      </c>
      <c r="C28" s="1" t="s">
        <v>472</v>
      </c>
      <c r="D28" s="1">
        <v>1161</v>
      </c>
      <c r="E28" s="1" t="s">
        <v>27</v>
      </c>
      <c r="F28" s="1" t="s">
        <v>28</v>
      </c>
      <c r="G28" s="1" t="s">
        <v>464</v>
      </c>
      <c r="J28" s="9">
        <v>240000</v>
      </c>
      <c r="K28" s="5">
        <v>6</v>
      </c>
      <c r="L28" s="9">
        <f t="shared" si="0"/>
        <v>10754.629999999888</v>
      </c>
    </row>
    <row r="29" spans="1:12" x14ac:dyDescent="0.2">
      <c r="A29" s="1" t="s">
        <v>210</v>
      </c>
      <c r="B29" s="2">
        <v>42908</v>
      </c>
      <c r="C29" s="1" t="s">
        <v>8</v>
      </c>
      <c r="D29" s="1">
        <v>31977</v>
      </c>
      <c r="E29" s="1" t="s">
        <v>4</v>
      </c>
      <c r="F29" s="1" t="s">
        <v>395</v>
      </c>
      <c r="G29" s="1" t="s">
        <v>473</v>
      </c>
      <c r="H29" s="9">
        <v>756669.33</v>
      </c>
      <c r="I29" s="4">
        <v>14</v>
      </c>
      <c r="L29" s="9">
        <f t="shared" si="0"/>
        <v>767423.95999999985</v>
      </c>
    </row>
    <row r="30" spans="1:12" x14ac:dyDescent="0.2">
      <c r="A30" s="1" t="s">
        <v>474</v>
      </c>
      <c r="B30" s="2">
        <v>42909</v>
      </c>
      <c r="C30" s="1" t="s">
        <v>15</v>
      </c>
      <c r="D30" s="1">
        <v>31990</v>
      </c>
      <c r="E30" s="1" t="s">
        <v>4</v>
      </c>
      <c r="F30" s="1" t="s">
        <v>395</v>
      </c>
      <c r="G30" s="1" t="s">
        <v>475</v>
      </c>
      <c r="H30" s="9">
        <v>399194</v>
      </c>
      <c r="I30" s="4">
        <v>15</v>
      </c>
      <c r="L30" s="9">
        <f t="shared" si="0"/>
        <v>1166617.96</v>
      </c>
    </row>
    <row r="31" spans="1:12" x14ac:dyDescent="0.2">
      <c r="A31" s="1" t="s">
        <v>476</v>
      </c>
      <c r="B31" s="2">
        <v>42909</v>
      </c>
      <c r="C31" s="1" t="s">
        <v>8</v>
      </c>
      <c r="D31" s="1">
        <v>31996</v>
      </c>
      <c r="E31" s="1" t="s">
        <v>4</v>
      </c>
      <c r="F31" s="1" t="s">
        <v>395</v>
      </c>
      <c r="G31" s="1" t="s">
        <v>477</v>
      </c>
      <c r="H31" s="9">
        <v>60526.87</v>
      </c>
      <c r="I31" s="4">
        <v>16</v>
      </c>
      <c r="L31" s="9">
        <f t="shared" si="0"/>
        <v>1227144.83</v>
      </c>
    </row>
    <row r="32" spans="1:12" x14ac:dyDescent="0.2">
      <c r="A32" s="1" t="s">
        <v>478</v>
      </c>
      <c r="B32" s="2">
        <v>42909</v>
      </c>
      <c r="C32" s="1" t="s">
        <v>479</v>
      </c>
      <c r="D32" s="1">
        <v>1162</v>
      </c>
      <c r="E32" s="1" t="s">
        <v>27</v>
      </c>
      <c r="F32" s="1" t="s">
        <v>28</v>
      </c>
      <c r="G32" s="1" t="s">
        <v>464</v>
      </c>
      <c r="J32" s="9">
        <v>760000</v>
      </c>
      <c r="K32" s="5" t="s">
        <v>177</v>
      </c>
      <c r="L32" s="9">
        <f t="shared" si="0"/>
        <v>467144.83000000007</v>
      </c>
    </row>
    <row r="33" spans="1:12" x14ac:dyDescent="0.2">
      <c r="A33" s="1" t="s">
        <v>480</v>
      </c>
      <c r="B33" s="2">
        <v>42909</v>
      </c>
      <c r="C33" s="1" t="s">
        <v>481</v>
      </c>
      <c r="D33" s="1">
        <v>1163</v>
      </c>
      <c r="E33" s="1" t="s">
        <v>27</v>
      </c>
      <c r="F33" s="1" t="s">
        <v>28</v>
      </c>
      <c r="G33" s="1" t="s">
        <v>29</v>
      </c>
      <c r="J33" s="9">
        <v>760000</v>
      </c>
      <c r="K33" s="5">
        <v>7</v>
      </c>
      <c r="L33" s="9">
        <f t="shared" si="0"/>
        <v>-292855.16999999993</v>
      </c>
    </row>
    <row r="34" spans="1:12" x14ac:dyDescent="0.2">
      <c r="A34" s="1" t="s">
        <v>482</v>
      </c>
      <c r="B34" s="2">
        <v>42909</v>
      </c>
      <c r="C34" s="1" t="s">
        <v>479</v>
      </c>
      <c r="D34" s="1">
        <v>1162</v>
      </c>
      <c r="E34" s="1" t="s">
        <v>27</v>
      </c>
      <c r="F34" s="1" t="s">
        <v>28</v>
      </c>
      <c r="G34" s="1" t="s">
        <v>470</v>
      </c>
      <c r="H34" s="9">
        <v>760000</v>
      </c>
      <c r="I34" s="4" t="s">
        <v>177</v>
      </c>
      <c r="L34" s="9">
        <f t="shared" si="0"/>
        <v>467144.83000000007</v>
      </c>
    </row>
    <row r="35" spans="1:12" x14ac:dyDescent="0.2">
      <c r="A35" s="1" t="s">
        <v>483</v>
      </c>
      <c r="B35" s="2">
        <v>42910</v>
      </c>
      <c r="C35" s="1" t="s">
        <v>8</v>
      </c>
      <c r="D35" s="1">
        <v>32005</v>
      </c>
      <c r="E35" s="1" t="s">
        <v>4</v>
      </c>
      <c r="F35" s="1" t="s">
        <v>395</v>
      </c>
      <c r="G35" s="1" t="s">
        <v>484</v>
      </c>
      <c r="H35" s="9">
        <v>3250</v>
      </c>
      <c r="I35" s="4">
        <v>17</v>
      </c>
      <c r="L35" s="9">
        <f t="shared" si="0"/>
        <v>470394.83000000007</v>
      </c>
    </row>
    <row r="36" spans="1:12" x14ac:dyDescent="0.2">
      <c r="A36" s="1" t="s">
        <v>485</v>
      </c>
      <c r="B36" s="2">
        <v>42912</v>
      </c>
      <c r="C36" s="1" t="s">
        <v>486</v>
      </c>
      <c r="D36" s="1">
        <v>1164</v>
      </c>
      <c r="E36" s="1" t="s">
        <v>27</v>
      </c>
      <c r="F36" s="1" t="s">
        <v>28</v>
      </c>
      <c r="G36" s="1" t="s">
        <v>464</v>
      </c>
      <c r="J36" s="9">
        <v>470000</v>
      </c>
      <c r="K36" s="5">
        <v>8</v>
      </c>
      <c r="L36" s="9">
        <f t="shared" si="0"/>
        <v>394.83000000007451</v>
      </c>
    </row>
    <row r="37" spans="1:12" x14ac:dyDescent="0.2">
      <c r="A37" s="1" t="s">
        <v>487</v>
      </c>
      <c r="B37" s="2">
        <v>42913</v>
      </c>
      <c r="C37" s="1" t="s">
        <v>15</v>
      </c>
      <c r="D37" s="1">
        <v>32049</v>
      </c>
      <c r="E37" s="1" t="s">
        <v>4</v>
      </c>
      <c r="F37" s="1" t="s">
        <v>110</v>
      </c>
      <c r="G37" s="1" t="s">
        <v>488</v>
      </c>
      <c r="H37" s="9">
        <v>89750.89</v>
      </c>
      <c r="I37" s="4">
        <v>18</v>
      </c>
      <c r="L37" s="9">
        <f t="shared" si="0"/>
        <v>90145.720000000074</v>
      </c>
    </row>
    <row r="38" spans="1:12" x14ac:dyDescent="0.2">
      <c r="A38" s="1" t="s">
        <v>489</v>
      </c>
      <c r="B38" s="2">
        <v>42913</v>
      </c>
      <c r="C38" s="1" t="s">
        <v>36</v>
      </c>
      <c r="D38" s="1">
        <v>32055</v>
      </c>
      <c r="E38" s="1" t="s">
        <v>4</v>
      </c>
      <c r="F38" s="1" t="s">
        <v>110</v>
      </c>
      <c r="G38" s="1" t="s">
        <v>51</v>
      </c>
      <c r="H38" s="9">
        <v>2414.79</v>
      </c>
      <c r="I38" s="4">
        <v>19</v>
      </c>
      <c r="L38" s="9">
        <f t="shared" si="0"/>
        <v>92560.510000000068</v>
      </c>
    </row>
    <row r="39" spans="1:12" x14ac:dyDescent="0.2">
      <c r="A39" s="1" t="s">
        <v>490</v>
      </c>
      <c r="B39" s="2">
        <v>42914</v>
      </c>
      <c r="C39" s="1" t="s">
        <v>8</v>
      </c>
      <c r="D39" s="1">
        <v>32065</v>
      </c>
      <c r="E39" s="1" t="s">
        <v>4</v>
      </c>
      <c r="F39" s="1" t="s">
        <v>395</v>
      </c>
      <c r="G39" s="1" t="s">
        <v>491</v>
      </c>
      <c r="H39" s="9">
        <v>120000</v>
      </c>
      <c r="I39" s="4">
        <v>20</v>
      </c>
      <c r="L39" s="9">
        <f t="shared" si="0"/>
        <v>212560.51000000007</v>
      </c>
    </row>
    <row r="40" spans="1:12" x14ac:dyDescent="0.2">
      <c r="A40" s="1" t="s">
        <v>492</v>
      </c>
      <c r="B40" s="2">
        <v>42914</v>
      </c>
      <c r="C40" s="1" t="s">
        <v>493</v>
      </c>
      <c r="D40" s="1">
        <v>1165</v>
      </c>
      <c r="E40" s="1" t="s">
        <v>27</v>
      </c>
      <c r="F40" s="1" t="s">
        <v>28</v>
      </c>
      <c r="G40" s="1" t="s">
        <v>464</v>
      </c>
      <c r="J40" s="9">
        <v>210000</v>
      </c>
      <c r="K40" s="5" t="s">
        <v>178</v>
      </c>
      <c r="L40" s="9">
        <f t="shared" si="0"/>
        <v>2560.5100000000675</v>
      </c>
    </row>
    <row r="41" spans="1:12" x14ac:dyDescent="0.2">
      <c r="A41" s="1" t="s">
        <v>494</v>
      </c>
      <c r="B41" s="2">
        <v>42914</v>
      </c>
      <c r="C41" s="1" t="s">
        <v>495</v>
      </c>
      <c r="D41" s="1">
        <v>1166</v>
      </c>
      <c r="E41" s="1" t="s">
        <v>27</v>
      </c>
      <c r="F41" s="1" t="s">
        <v>28</v>
      </c>
      <c r="G41" s="1" t="s">
        <v>29</v>
      </c>
      <c r="J41" s="9">
        <v>210000</v>
      </c>
      <c r="K41" s="5">
        <v>9</v>
      </c>
      <c r="L41" s="9">
        <f t="shared" si="0"/>
        <v>-207439.48999999993</v>
      </c>
    </row>
    <row r="42" spans="1:12" x14ac:dyDescent="0.2">
      <c r="A42" s="1" t="s">
        <v>496</v>
      </c>
      <c r="B42" s="2">
        <v>42916</v>
      </c>
      <c r="C42" s="1" t="s">
        <v>15</v>
      </c>
      <c r="D42" s="1">
        <v>32117</v>
      </c>
      <c r="E42" s="1" t="s">
        <v>4</v>
      </c>
      <c r="F42" s="1" t="s">
        <v>395</v>
      </c>
      <c r="G42" s="1" t="s">
        <v>497</v>
      </c>
      <c r="H42" s="9">
        <v>234300</v>
      </c>
      <c r="I42" s="4">
        <v>21</v>
      </c>
      <c r="L42" s="9">
        <f t="shared" si="0"/>
        <v>26860.510000000068</v>
      </c>
    </row>
    <row r="43" spans="1:12" x14ac:dyDescent="0.2">
      <c r="A43" s="1" t="s">
        <v>498</v>
      </c>
      <c r="B43" s="2">
        <v>42916</v>
      </c>
      <c r="C43" s="1" t="s">
        <v>36</v>
      </c>
      <c r="D43" s="1">
        <v>32118</v>
      </c>
      <c r="E43" s="1" t="s">
        <v>4</v>
      </c>
      <c r="F43" s="1" t="s">
        <v>395</v>
      </c>
      <c r="G43" s="1" t="s">
        <v>499</v>
      </c>
      <c r="H43" s="9">
        <v>200000</v>
      </c>
      <c r="L43" s="9">
        <f t="shared" si="0"/>
        <v>226860.51000000007</v>
      </c>
    </row>
    <row r="44" spans="1:12" x14ac:dyDescent="0.2">
      <c r="A44" s="1" t="s">
        <v>500</v>
      </c>
      <c r="B44" s="2">
        <v>42916</v>
      </c>
      <c r="C44" s="1" t="s">
        <v>15</v>
      </c>
      <c r="D44" s="1">
        <v>32124</v>
      </c>
      <c r="E44" s="1" t="s">
        <v>4</v>
      </c>
      <c r="F44" s="1" t="s">
        <v>395</v>
      </c>
      <c r="G44" s="1" t="s">
        <v>501</v>
      </c>
      <c r="H44" s="9">
        <v>120000</v>
      </c>
      <c r="I44" s="4">
        <v>22</v>
      </c>
      <c r="L44" s="9">
        <f t="shared" si="0"/>
        <v>346860.51000000007</v>
      </c>
    </row>
    <row r="45" spans="1:12" x14ac:dyDescent="0.2">
      <c r="A45" s="1" t="s">
        <v>502</v>
      </c>
      <c r="B45" s="2">
        <v>42916</v>
      </c>
      <c r="C45" s="1" t="s">
        <v>320</v>
      </c>
      <c r="D45" s="1">
        <v>33617</v>
      </c>
      <c r="E45" s="1" t="s">
        <v>88</v>
      </c>
      <c r="F45" s="1" t="s">
        <v>28</v>
      </c>
      <c r="G45" s="1" t="s">
        <v>503</v>
      </c>
      <c r="J45" s="1">
        <v>494.16</v>
      </c>
      <c r="K45" s="5">
        <v>10</v>
      </c>
      <c r="L45" s="9">
        <f t="shared" si="0"/>
        <v>346366.35000000009</v>
      </c>
    </row>
    <row r="46" spans="1:12" x14ac:dyDescent="0.2">
      <c r="A46" s="1" t="s">
        <v>502</v>
      </c>
      <c r="B46" s="2">
        <v>42916</v>
      </c>
      <c r="C46" s="1" t="s">
        <v>320</v>
      </c>
      <c r="D46" s="1">
        <v>33617</v>
      </c>
      <c r="E46" s="1" t="s">
        <v>88</v>
      </c>
      <c r="F46" s="1" t="s">
        <v>28</v>
      </c>
      <c r="G46" s="1" t="s">
        <v>176</v>
      </c>
      <c r="H46" s="1">
        <v>74.489999999999995</v>
      </c>
      <c r="I46" s="4">
        <v>23</v>
      </c>
      <c r="L46" s="9">
        <f t="shared" si="0"/>
        <v>346440.84000000008</v>
      </c>
    </row>
    <row r="47" spans="1:12" x14ac:dyDescent="0.2">
      <c r="A47" s="1" t="s">
        <v>502</v>
      </c>
      <c r="B47" s="2">
        <v>42916</v>
      </c>
      <c r="C47" s="1" t="s">
        <v>320</v>
      </c>
      <c r="D47" s="1">
        <v>33617</v>
      </c>
      <c r="E47" s="1" t="s">
        <v>88</v>
      </c>
      <c r="F47" s="1" t="s">
        <v>28</v>
      </c>
      <c r="G47" s="1" t="s">
        <v>176</v>
      </c>
      <c r="J47" s="1">
        <v>74.489999999999995</v>
      </c>
      <c r="K47" s="5">
        <v>11</v>
      </c>
      <c r="L47" s="9">
        <f t="shared" si="0"/>
        <v>346366.35000000009</v>
      </c>
    </row>
    <row r="48" spans="1:12" x14ac:dyDescent="0.2">
      <c r="A48" s="1" t="s">
        <v>504</v>
      </c>
      <c r="B48" s="2">
        <v>42916</v>
      </c>
      <c r="C48" s="1" t="s">
        <v>505</v>
      </c>
      <c r="D48" s="1">
        <v>33618</v>
      </c>
      <c r="E48" s="1" t="s">
        <v>88</v>
      </c>
      <c r="F48" s="1" t="s">
        <v>28</v>
      </c>
      <c r="G48" s="1" t="s">
        <v>506</v>
      </c>
      <c r="H48" s="9">
        <v>210000</v>
      </c>
      <c r="I48" s="4" t="s">
        <v>178</v>
      </c>
      <c r="L48" s="9">
        <f t="shared" si="0"/>
        <v>556366.35000000009</v>
      </c>
    </row>
    <row r="49" spans="8:12" x14ac:dyDescent="0.2">
      <c r="H49" s="9"/>
      <c r="J49" s="9"/>
    </row>
    <row r="50" spans="8:12" x14ac:dyDescent="0.2">
      <c r="L50" s="9"/>
    </row>
  </sheetData>
  <autoFilter ref="A4:N48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workbookViewId="0">
      <selection activeCell="G25" sqref="G25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8" bestFit="1" customWidth="1"/>
    <col min="5" max="5" width="19.140625" style="8" bestFit="1" customWidth="1"/>
    <col min="6" max="6" width="9.140625" style="8" bestFit="1" customWidth="1"/>
    <col min="7" max="7" width="31.140625" style="8" bestFit="1" customWidth="1"/>
    <col min="8" max="8" width="11.140625" style="3" bestFit="1" customWidth="1"/>
    <col min="9" max="9" width="2.85546875" style="6" bestFit="1" customWidth="1"/>
    <col min="10" max="10" width="11.140625" style="3" bestFit="1" customWidth="1"/>
    <col min="11" max="11" width="2.85546875" style="7" bestFit="1" customWidth="1"/>
    <col min="12" max="12" width="9.8554687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8" t="s">
        <v>1</v>
      </c>
      <c r="L4" s="3">
        <v>556366.35</v>
      </c>
    </row>
    <row r="5" spans="1:12" x14ac:dyDescent="0.2">
      <c r="A5" s="1" t="s">
        <v>507</v>
      </c>
      <c r="B5" s="2">
        <v>42919</v>
      </c>
      <c r="C5" s="1" t="s">
        <v>8</v>
      </c>
      <c r="D5" s="8">
        <v>32138</v>
      </c>
      <c r="E5" s="8" t="s">
        <v>4</v>
      </c>
      <c r="F5" s="8" t="s">
        <v>110</v>
      </c>
      <c r="G5" s="8" t="s">
        <v>24</v>
      </c>
      <c r="H5" s="3">
        <v>1169</v>
      </c>
      <c r="I5" s="6" t="s">
        <v>91</v>
      </c>
      <c r="L5" s="3">
        <f>+L4+H5-J5</f>
        <v>557535.35</v>
      </c>
    </row>
    <row r="6" spans="1:12" x14ac:dyDescent="0.2">
      <c r="A6" s="1" t="s">
        <v>329</v>
      </c>
      <c r="B6" s="2">
        <v>42919</v>
      </c>
      <c r="C6" s="1" t="s">
        <v>508</v>
      </c>
      <c r="D6" s="8">
        <v>1167</v>
      </c>
      <c r="E6" s="8" t="s">
        <v>27</v>
      </c>
      <c r="F6" s="8" t="s">
        <v>28</v>
      </c>
      <c r="G6" s="8" t="s">
        <v>464</v>
      </c>
      <c r="J6" s="3">
        <v>320000</v>
      </c>
      <c r="K6" s="7" t="s">
        <v>95</v>
      </c>
      <c r="L6" s="3">
        <f t="shared" ref="L6:L32" si="0">+L5+H6-J6</f>
        <v>237535.34999999998</v>
      </c>
    </row>
    <row r="7" spans="1:12" x14ac:dyDescent="0.2">
      <c r="A7" s="1" t="s">
        <v>509</v>
      </c>
      <c r="B7" s="2">
        <v>42919</v>
      </c>
      <c r="C7" s="1" t="s">
        <v>508</v>
      </c>
      <c r="D7" s="8">
        <v>1167</v>
      </c>
      <c r="E7" s="8" t="s">
        <v>27</v>
      </c>
      <c r="F7" s="8" t="s">
        <v>28</v>
      </c>
      <c r="G7" s="8" t="s">
        <v>464</v>
      </c>
      <c r="H7" s="3">
        <v>320000</v>
      </c>
      <c r="I7" s="6" t="s">
        <v>95</v>
      </c>
      <c r="L7" s="3">
        <f t="shared" si="0"/>
        <v>557535.35</v>
      </c>
    </row>
    <row r="8" spans="1:12" x14ac:dyDescent="0.2">
      <c r="A8" s="1" t="s">
        <v>510</v>
      </c>
      <c r="B8" s="2">
        <v>42919</v>
      </c>
      <c r="C8" s="1" t="s">
        <v>511</v>
      </c>
      <c r="D8" s="8">
        <v>1168</v>
      </c>
      <c r="E8" s="8" t="s">
        <v>27</v>
      </c>
      <c r="F8" s="8" t="s">
        <v>28</v>
      </c>
      <c r="G8" s="8" t="s">
        <v>512</v>
      </c>
      <c r="J8" s="3">
        <v>320000</v>
      </c>
      <c r="K8" s="7" t="s">
        <v>96</v>
      </c>
      <c r="L8" s="3">
        <f t="shared" si="0"/>
        <v>237535.34999999998</v>
      </c>
    </row>
    <row r="9" spans="1:12" x14ac:dyDescent="0.2">
      <c r="A9" s="1" t="s">
        <v>513</v>
      </c>
      <c r="B9" s="2">
        <v>42919</v>
      </c>
      <c r="C9" s="1" t="s">
        <v>514</v>
      </c>
      <c r="D9" s="8">
        <v>1169</v>
      </c>
      <c r="E9" s="8" t="s">
        <v>27</v>
      </c>
      <c r="F9" s="8" t="s">
        <v>28</v>
      </c>
      <c r="G9" s="8" t="s">
        <v>29</v>
      </c>
      <c r="J9" s="3">
        <v>320000</v>
      </c>
      <c r="K9" s="7">
        <v>1</v>
      </c>
      <c r="L9" s="3">
        <f t="shared" si="0"/>
        <v>-82464.650000000023</v>
      </c>
    </row>
    <row r="10" spans="1:12" x14ac:dyDescent="0.2">
      <c r="A10" s="1" t="s">
        <v>515</v>
      </c>
      <c r="B10" s="2">
        <v>42919</v>
      </c>
      <c r="C10" s="1" t="s">
        <v>511</v>
      </c>
      <c r="D10" s="8">
        <v>1168</v>
      </c>
      <c r="E10" s="8" t="s">
        <v>27</v>
      </c>
      <c r="F10" s="8" t="s">
        <v>28</v>
      </c>
      <c r="G10" s="8" t="s">
        <v>512</v>
      </c>
      <c r="H10" s="3">
        <v>320000</v>
      </c>
      <c r="I10" s="6" t="s">
        <v>96</v>
      </c>
      <c r="L10" s="3">
        <f t="shared" si="0"/>
        <v>237535.34999999998</v>
      </c>
    </row>
    <row r="11" spans="1:12" x14ac:dyDescent="0.2">
      <c r="A11" s="1" t="s">
        <v>516</v>
      </c>
      <c r="B11" s="2">
        <v>42923</v>
      </c>
      <c r="C11" s="1" t="s">
        <v>8</v>
      </c>
      <c r="D11" s="8">
        <v>32214</v>
      </c>
      <c r="E11" s="8" t="s">
        <v>4</v>
      </c>
      <c r="F11" s="8" t="s">
        <v>395</v>
      </c>
      <c r="G11" s="8" t="s">
        <v>517</v>
      </c>
      <c r="H11" s="3">
        <v>345000</v>
      </c>
      <c r="I11" s="6">
        <v>1</v>
      </c>
      <c r="L11" s="3">
        <f t="shared" si="0"/>
        <v>582535.35</v>
      </c>
    </row>
    <row r="12" spans="1:12" x14ac:dyDescent="0.2">
      <c r="A12" s="1" t="s">
        <v>518</v>
      </c>
      <c r="B12" s="2">
        <v>42923</v>
      </c>
      <c r="C12" s="1" t="s">
        <v>36</v>
      </c>
      <c r="D12" s="8">
        <v>32215</v>
      </c>
      <c r="E12" s="8" t="s">
        <v>4</v>
      </c>
      <c r="F12" s="8" t="s">
        <v>395</v>
      </c>
      <c r="G12" s="8" t="s">
        <v>519</v>
      </c>
      <c r="H12" s="3">
        <v>2500</v>
      </c>
      <c r="I12" s="6" t="s">
        <v>96</v>
      </c>
      <c r="L12" s="3">
        <f t="shared" si="0"/>
        <v>585035.35</v>
      </c>
    </row>
    <row r="13" spans="1:12" x14ac:dyDescent="0.2">
      <c r="A13" s="1" t="s">
        <v>520</v>
      </c>
      <c r="B13" s="2">
        <v>42923</v>
      </c>
      <c r="C13" s="1" t="s">
        <v>36</v>
      </c>
      <c r="D13" s="8">
        <v>32215</v>
      </c>
      <c r="E13" s="8" t="s">
        <v>4</v>
      </c>
      <c r="F13" s="8" t="s">
        <v>395</v>
      </c>
      <c r="G13" s="8" t="s">
        <v>519</v>
      </c>
      <c r="J13" s="3">
        <v>2500</v>
      </c>
      <c r="K13" s="7" t="s">
        <v>96</v>
      </c>
      <c r="L13" s="3">
        <f t="shared" si="0"/>
        <v>582535.35</v>
      </c>
    </row>
    <row r="14" spans="1:12" x14ac:dyDescent="0.2">
      <c r="A14" s="1" t="s">
        <v>521</v>
      </c>
      <c r="B14" s="2">
        <v>42923</v>
      </c>
      <c r="C14" s="1" t="s">
        <v>36</v>
      </c>
      <c r="D14" s="8">
        <v>32216</v>
      </c>
      <c r="E14" s="8" t="s">
        <v>4</v>
      </c>
      <c r="F14" s="8" t="s">
        <v>395</v>
      </c>
      <c r="G14" s="8" t="s">
        <v>551</v>
      </c>
      <c r="H14" s="3">
        <v>2500</v>
      </c>
      <c r="I14" s="6">
        <v>2</v>
      </c>
      <c r="L14" s="3">
        <f t="shared" si="0"/>
        <v>585035.35</v>
      </c>
    </row>
    <row r="15" spans="1:12" x14ac:dyDescent="0.2">
      <c r="A15" s="1" t="s">
        <v>522</v>
      </c>
      <c r="B15" s="2">
        <v>42923</v>
      </c>
      <c r="C15" s="1" t="s">
        <v>36</v>
      </c>
      <c r="D15" s="8">
        <v>32217</v>
      </c>
      <c r="E15" s="8" t="s">
        <v>137</v>
      </c>
      <c r="F15" s="8" t="s">
        <v>395</v>
      </c>
      <c r="G15" s="8" t="s">
        <v>550</v>
      </c>
      <c r="H15" s="3">
        <v>2500</v>
      </c>
      <c r="I15" s="6">
        <v>2</v>
      </c>
      <c r="L15" s="3">
        <f t="shared" si="0"/>
        <v>587535.35</v>
      </c>
    </row>
    <row r="16" spans="1:12" x14ac:dyDescent="0.2">
      <c r="A16" s="1" t="s">
        <v>523</v>
      </c>
      <c r="B16" s="2">
        <v>42926</v>
      </c>
      <c r="C16" s="1" t="s">
        <v>36</v>
      </c>
      <c r="D16" s="8">
        <v>32248</v>
      </c>
      <c r="E16" s="8" t="s">
        <v>4</v>
      </c>
      <c r="F16" s="8" t="s">
        <v>110</v>
      </c>
      <c r="G16" s="8" t="s">
        <v>524</v>
      </c>
      <c r="H16" s="3">
        <v>1169</v>
      </c>
      <c r="I16" s="6">
        <v>3</v>
      </c>
      <c r="L16" s="3">
        <f t="shared" si="0"/>
        <v>588704.35</v>
      </c>
    </row>
    <row r="17" spans="1:12" x14ac:dyDescent="0.2">
      <c r="A17" s="1" t="s">
        <v>116</v>
      </c>
      <c r="B17" s="2">
        <v>42927</v>
      </c>
      <c r="C17" s="1" t="s">
        <v>525</v>
      </c>
      <c r="D17" s="8">
        <v>1170</v>
      </c>
      <c r="E17" s="8" t="s">
        <v>27</v>
      </c>
      <c r="F17" s="8" t="s">
        <v>28</v>
      </c>
      <c r="G17" s="8" t="s">
        <v>464</v>
      </c>
      <c r="J17" s="3">
        <v>350000</v>
      </c>
      <c r="K17" s="7">
        <v>2</v>
      </c>
      <c r="L17" s="3">
        <f t="shared" si="0"/>
        <v>238704.34999999998</v>
      </c>
    </row>
    <row r="18" spans="1:12" x14ac:dyDescent="0.2">
      <c r="A18" s="1" t="s">
        <v>526</v>
      </c>
      <c r="B18" s="2">
        <v>42929</v>
      </c>
      <c r="C18" s="1" t="s">
        <v>8</v>
      </c>
      <c r="D18" s="8">
        <v>32300</v>
      </c>
      <c r="E18" s="8" t="s">
        <v>4</v>
      </c>
      <c r="F18" s="8" t="s">
        <v>110</v>
      </c>
      <c r="G18" s="8" t="s">
        <v>527</v>
      </c>
      <c r="H18" s="3">
        <v>1169</v>
      </c>
      <c r="I18" s="6">
        <v>4</v>
      </c>
      <c r="L18" s="3">
        <f t="shared" si="0"/>
        <v>239873.34999999998</v>
      </c>
    </row>
    <row r="19" spans="1:12" x14ac:dyDescent="0.2">
      <c r="A19" s="1" t="s">
        <v>528</v>
      </c>
      <c r="B19" s="2">
        <v>42929</v>
      </c>
      <c r="C19" s="1" t="s">
        <v>15</v>
      </c>
      <c r="D19" s="8">
        <v>32301</v>
      </c>
      <c r="E19" s="8" t="s">
        <v>4</v>
      </c>
      <c r="F19" s="8" t="s">
        <v>110</v>
      </c>
      <c r="G19" s="8" t="s">
        <v>131</v>
      </c>
      <c r="H19" s="3">
        <v>10000</v>
      </c>
      <c r="I19" s="6">
        <v>5</v>
      </c>
      <c r="L19" s="3">
        <f t="shared" si="0"/>
        <v>249873.34999999998</v>
      </c>
    </row>
    <row r="20" spans="1:12" x14ac:dyDescent="0.2">
      <c r="A20" s="1" t="s">
        <v>529</v>
      </c>
      <c r="B20" s="2">
        <v>42934</v>
      </c>
      <c r="C20" s="1" t="s">
        <v>8</v>
      </c>
      <c r="D20" s="8">
        <v>32349</v>
      </c>
      <c r="E20" s="8" t="s">
        <v>4</v>
      </c>
      <c r="F20" s="8" t="s">
        <v>395</v>
      </c>
      <c r="G20" s="8" t="s">
        <v>530</v>
      </c>
      <c r="H20" s="3">
        <v>2712.56</v>
      </c>
      <c r="I20" s="6" t="s">
        <v>92</v>
      </c>
      <c r="L20" s="3">
        <f t="shared" si="0"/>
        <v>252585.90999999997</v>
      </c>
    </row>
    <row r="21" spans="1:12" x14ac:dyDescent="0.2">
      <c r="A21" s="1" t="s">
        <v>531</v>
      </c>
      <c r="B21" s="2">
        <v>42935</v>
      </c>
      <c r="C21" s="1" t="s">
        <v>15</v>
      </c>
      <c r="D21" s="8">
        <v>32367</v>
      </c>
      <c r="E21" s="8" t="s">
        <v>4</v>
      </c>
      <c r="F21" s="8" t="s">
        <v>161</v>
      </c>
      <c r="G21" s="8" t="s">
        <v>532</v>
      </c>
      <c r="H21" s="3">
        <v>140000</v>
      </c>
      <c r="I21" s="6">
        <v>6</v>
      </c>
      <c r="L21" s="3">
        <f t="shared" si="0"/>
        <v>392585.91</v>
      </c>
    </row>
    <row r="22" spans="1:12" x14ac:dyDescent="0.2">
      <c r="A22" s="1" t="s">
        <v>533</v>
      </c>
      <c r="B22" s="2">
        <v>42936</v>
      </c>
      <c r="C22" s="1" t="s">
        <v>36</v>
      </c>
      <c r="D22" s="8">
        <v>32397</v>
      </c>
      <c r="E22" s="8" t="s">
        <v>4</v>
      </c>
      <c r="F22" s="8" t="s">
        <v>395</v>
      </c>
      <c r="G22" s="8" t="s">
        <v>534</v>
      </c>
      <c r="H22" s="3">
        <v>3828</v>
      </c>
      <c r="I22" s="6">
        <v>7</v>
      </c>
      <c r="L22" s="3">
        <f t="shared" si="0"/>
        <v>396413.91</v>
      </c>
    </row>
    <row r="23" spans="1:12" x14ac:dyDescent="0.2">
      <c r="A23" s="1" t="s">
        <v>535</v>
      </c>
      <c r="B23" s="2">
        <v>42936</v>
      </c>
      <c r="C23" s="1" t="s">
        <v>15</v>
      </c>
      <c r="D23" s="8">
        <v>32399</v>
      </c>
      <c r="E23" s="8" t="s">
        <v>4</v>
      </c>
      <c r="F23" s="8" t="s">
        <v>395</v>
      </c>
      <c r="G23" s="8" t="s">
        <v>536</v>
      </c>
      <c r="H23" s="3">
        <v>140000</v>
      </c>
      <c r="I23" s="6">
        <v>8</v>
      </c>
      <c r="L23" s="3">
        <f t="shared" si="0"/>
        <v>536413.90999999992</v>
      </c>
    </row>
    <row r="24" spans="1:12" x14ac:dyDescent="0.2">
      <c r="A24" s="1" t="s">
        <v>537</v>
      </c>
      <c r="B24" s="2">
        <v>42936</v>
      </c>
      <c r="C24" s="1" t="s">
        <v>15</v>
      </c>
      <c r="D24" s="8">
        <v>32400</v>
      </c>
      <c r="E24" s="8" t="s">
        <v>4</v>
      </c>
      <c r="F24" s="8" t="s">
        <v>395</v>
      </c>
      <c r="G24" s="8" t="s">
        <v>538</v>
      </c>
      <c r="H24" s="3">
        <v>6228.82</v>
      </c>
      <c r="I24" s="6">
        <v>9</v>
      </c>
      <c r="L24" s="3">
        <f t="shared" si="0"/>
        <v>542642.72999999986</v>
      </c>
    </row>
    <row r="25" spans="1:12" x14ac:dyDescent="0.2">
      <c r="A25" s="1" t="s">
        <v>403</v>
      </c>
      <c r="B25" s="2">
        <v>42936</v>
      </c>
      <c r="C25" s="1" t="s">
        <v>539</v>
      </c>
      <c r="D25" s="8">
        <v>1171</v>
      </c>
      <c r="E25" s="8" t="s">
        <v>27</v>
      </c>
      <c r="F25" s="8" t="s">
        <v>28</v>
      </c>
      <c r="G25" s="8" t="s">
        <v>464</v>
      </c>
      <c r="J25" s="3">
        <v>170000</v>
      </c>
      <c r="K25" s="7">
        <v>3</v>
      </c>
      <c r="L25" s="3">
        <f t="shared" si="0"/>
        <v>372642.72999999986</v>
      </c>
    </row>
    <row r="26" spans="1:12" x14ac:dyDescent="0.2">
      <c r="A26" s="1" t="s">
        <v>540</v>
      </c>
      <c r="B26" s="2">
        <v>42937</v>
      </c>
      <c r="C26" s="1" t="s">
        <v>15</v>
      </c>
      <c r="D26" s="8">
        <v>32406</v>
      </c>
      <c r="E26" s="8" t="s">
        <v>4</v>
      </c>
      <c r="F26" s="8" t="s">
        <v>161</v>
      </c>
      <c r="G26" s="8" t="s">
        <v>101</v>
      </c>
      <c r="H26" s="3">
        <v>4135</v>
      </c>
      <c r="I26" s="6">
        <v>10</v>
      </c>
      <c r="L26" s="3">
        <f t="shared" si="0"/>
        <v>376777.72999999986</v>
      </c>
    </row>
    <row r="27" spans="1:12" x14ac:dyDescent="0.2">
      <c r="A27" s="1" t="s">
        <v>148</v>
      </c>
      <c r="B27" s="2">
        <v>42937</v>
      </c>
      <c r="C27" s="1" t="s">
        <v>541</v>
      </c>
      <c r="D27" s="8">
        <v>1172</v>
      </c>
      <c r="E27" s="8" t="s">
        <v>27</v>
      </c>
      <c r="F27" s="8" t="s">
        <v>28</v>
      </c>
      <c r="G27" s="8" t="s">
        <v>464</v>
      </c>
      <c r="J27" s="3">
        <v>140000</v>
      </c>
      <c r="K27" s="7">
        <v>4</v>
      </c>
      <c r="L27" s="3">
        <f t="shared" si="0"/>
        <v>236777.72999999986</v>
      </c>
    </row>
    <row r="28" spans="1:12" x14ac:dyDescent="0.2">
      <c r="A28" s="1" t="s">
        <v>293</v>
      </c>
      <c r="B28" s="2">
        <v>42941</v>
      </c>
      <c r="C28" s="1" t="s">
        <v>8</v>
      </c>
      <c r="D28" s="8">
        <v>32466</v>
      </c>
      <c r="E28" s="8" t="s">
        <v>4</v>
      </c>
      <c r="F28" s="8" t="s">
        <v>161</v>
      </c>
      <c r="G28" s="8" t="s">
        <v>530</v>
      </c>
      <c r="H28" s="3">
        <v>740.78</v>
      </c>
      <c r="I28" s="6">
        <v>11</v>
      </c>
      <c r="L28" s="3">
        <f t="shared" si="0"/>
        <v>237518.50999999986</v>
      </c>
    </row>
    <row r="29" spans="1:12" x14ac:dyDescent="0.2">
      <c r="A29" s="1" t="s">
        <v>542</v>
      </c>
      <c r="B29" s="2">
        <v>42947</v>
      </c>
      <c r="C29" s="1" t="s">
        <v>543</v>
      </c>
      <c r="D29" s="8">
        <v>32550</v>
      </c>
      <c r="E29" s="8" t="s">
        <v>137</v>
      </c>
      <c r="F29" s="8" t="s">
        <v>395</v>
      </c>
      <c r="G29" s="8" t="s">
        <v>552</v>
      </c>
      <c r="H29" s="3">
        <v>3200</v>
      </c>
      <c r="I29" s="6">
        <v>12</v>
      </c>
      <c r="L29" s="3">
        <f t="shared" si="0"/>
        <v>240718.50999999986</v>
      </c>
    </row>
    <row r="30" spans="1:12" x14ac:dyDescent="0.2">
      <c r="A30" s="1" t="s">
        <v>544</v>
      </c>
      <c r="B30" s="2">
        <v>42947</v>
      </c>
      <c r="C30" s="1" t="s">
        <v>320</v>
      </c>
      <c r="D30" s="8">
        <v>33868</v>
      </c>
      <c r="E30" s="8" t="s">
        <v>88</v>
      </c>
      <c r="F30" s="8" t="s">
        <v>28</v>
      </c>
      <c r="G30" s="8" t="s">
        <v>545</v>
      </c>
      <c r="J30" s="3">
        <v>325.95999999999998</v>
      </c>
      <c r="K30" s="7">
        <v>5</v>
      </c>
      <c r="L30" s="3">
        <f t="shared" si="0"/>
        <v>240392.54999999987</v>
      </c>
    </row>
    <row r="31" spans="1:12" x14ac:dyDescent="0.2">
      <c r="A31" s="1" t="s">
        <v>546</v>
      </c>
      <c r="B31" s="2">
        <v>42947</v>
      </c>
      <c r="C31" s="1" t="s">
        <v>547</v>
      </c>
      <c r="D31" s="8">
        <v>33869</v>
      </c>
      <c r="E31" s="8" t="s">
        <v>88</v>
      </c>
      <c r="F31" s="8" t="s">
        <v>28</v>
      </c>
      <c r="G31" s="8" t="s">
        <v>548</v>
      </c>
      <c r="H31" s="3">
        <v>16.53</v>
      </c>
      <c r="I31" s="6">
        <v>14</v>
      </c>
      <c r="L31" s="3">
        <f t="shared" si="0"/>
        <v>240409.07999999987</v>
      </c>
    </row>
    <row r="32" spans="1:12" x14ac:dyDescent="0.2">
      <c r="A32" s="1" t="s">
        <v>546</v>
      </c>
      <c r="B32" s="2">
        <v>42947</v>
      </c>
      <c r="C32" s="1" t="s">
        <v>547</v>
      </c>
      <c r="D32" s="8">
        <v>33869</v>
      </c>
      <c r="E32" s="8" t="s">
        <v>88</v>
      </c>
      <c r="F32" s="8" t="s">
        <v>28</v>
      </c>
      <c r="G32" s="8" t="s">
        <v>549</v>
      </c>
      <c r="J32" s="3">
        <v>16.53</v>
      </c>
      <c r="K32" s="7">
        <v>6</v>
      </c>
      <c r="L32" s="3">
        <f t="shared" si="0"/>
        <v>240392.54999999987</v>
      </c>
    </row>
  </sheetData>
  <autoFilter ref="A4:N32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workbookViewId="0">
      <selection activeCell="G17" sqref="G17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1" bestFit="1" customWidth="1"/>
    <col min="5" max="5" width="19.140625" style="1" bestFit="1" customWidth="1"/>
    <col min="6" max="6" width="8" style="1" bestFit="1" customWidth="1"/>
    <col min="7" max="7" width="34" style="1" bestFit="1" customWidth="1"/>
    <col min="8" max="8" width="11.140625" style="3" bestFit="1" customWidth="1"/>
    <col min="9" max="9" width="2.7109375" style="6" bestFit="1" customWidth="1"/>
    <col min="10" max="10" width="11.140625" style="3" bestFit="1" customWidth="1"/>
    <col min="11" max="11" width="1.85546875" style="7" bestFit="1" customWidth="1"/>
    <col min="12" max="12" width="9.8554687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240392.55</v>
      </c>
    </row>
    <row r="5" spans="1:12" x14ac:dyDescent="0.2">
      <c r="A5" s="1" t="s">
        <v>553</v>
      </c>
      <c r="B5" s="2">
        <v>42948</v>
      </c>
      <c r="C5" s="1" t="s">
        <v>543</v>
      </c>
      <c r="D5" s="1">
        <v>32570</v>
      </c>
      <c r="E5" s="1" t="s">
        <v>4</v>
      </c>
      <c r="F5" s="1" t="s">
        <v>554</v>
      </c>
      <c r="G5" s="1" t="s">
        <v>555</v>
      </c>
      <c r="H5" s="3">
        <v>3000</v>
      </c>
      <c r="I5" s="6" t="s">
        <v>91</v>
      </c>
      <c r="L5" s="3">
        <f>+L4+H5-J5</f>
        <v>243392.55</v>
      </c>
    </row>
    <row r="6" spans="1:12" x14ac:dyDescent="0.2">
      <c r="A6" s="1" t="s">
        <v>556</v>
      </c>
      <c r="B6" s="2">
        <v>42950</v>
      </c>
      <c r="C6" s="1" t="s">
        <v>36</v>
      </c>
      <c r="D6" s="1">
        <v>32600</v>
      </c>
      <c r="E6" s="1" t="s">
        <v>4</v>
      </c>
      <c r="F6" s="1" t="s">
        <v>557</v>
      </c>
      <c r="G6" s="1" t="s">
        <v>558</v>
      </c>
      <c r="H6" s="3">
        <v>1669.7</v>
      </c>
      <c r="I6" s="6">
        <v>1</v>
      </c>
      <c r="L6" s="3">
        <f t="shared" ref="L6:L33" si="0">+L5+H6-J6</f>
        <v>245062.25</v>
      </c>
    </row>
    <row r="7" spans="1:12" x14ac:dyDescent="0.2">
      <c r="A7" s="1" t="s">
        <v>559</v>
      </c>
      <c r="B7" s="2">
        <v>42951</v>
      </c>
      <c r="C7" s="1" t="s">
        <v>560</v>
      </c>
      <c r="D7" s="1">
        <v>32606</v>
      </c>
      <c r="E7" s="1" t="s">
        <v>4</v>
      </c>
      <c r="F7" s="1" t="s">
        <v>554</v>
      </c>
      <c r="G7" s="1" t="s">
        <v>24</v>
      </c>
      <c r="H7" s="3">
        <v>3239</v>
      </c>
      <c r="I7" s="6">
        <v>2</v>
      </c>
      <c r="L7" s="3">
        <f t="shared" si="0"/>
        <v>248301.25</v>
      </c>
    </row>
    <row r="8" spans="1:12" x14ac:dyDescent="0.2">
      <c r="A8" s="1" t="s">
        <v>561</v>
      </c>
      <c r="B8" s="2">
        <v>42955</v>
      </c>
      <c r="C8" s="1" t="s">
        <v>36</v>
      </c>
      <c r="D8" s="1">
        <v>32639</v>
      </c>
      <c r="E8" s="1" t="s">
        <v>4</v>
      </c>
      <c r="F8" s="1" t="s">
        <v>557</v>
      </c>
      <c r="G8" s="1" t="s">
        <v>562</v>
      </c>
      <c r="H8" s="3">
        <v>1099</v>
      </c>
      <c r="I8" s="6">
        <v>3</v>
      </c>
      <c r="L8" s="3">
        <f t="shared" si="0"/>
        <v>249400.25</v>
      </c>
    </row>
    <row r="9" spans="1:12" x14ac:dyDescent="0.2">
      <c r="A9" s="1" t="s">
        <v>563</v>
      </c>
      <c r="B9" s="2">
        <v>42956</v>
      </c>
      <c r="C9" s="1" t="s">
        <v>3</v>
      </c>
      <c r="D9" s="1">
        <v>32661</v>
      </c>
      <c r="E9" s="1" t="s">
        <v>4</v>
      </c>
      <c r="F9" s="1" t="s">
        <v>557</v>
      </c>
      <c r="G9" s="1" t="s">
        <v>83</v>
      </c>
      <c r="H9" s="3">
        <v>696</v>
      </c>
      <c r="I9" s="6">
        <v>4</v>
      </c>
      <c r="L9" s="3">
        <f t="shared" si="0"/>
        <v>250096.25</v>
      </c>
    </row>
    <row r="10" spans="1:12" x14ac:dyDescent="0.2">
      <c r="A10" s="1" t="s">
        <v>564</v>
      </c>
      <c r="B10" s="2">
        <v>42956</v>
      </c>
      <c r="C10" s="1" t="s">
        <v>565</v>
      </c>
      <c r="D10" s="1">
        <v>32666</v>
      </c>
      <c r="E10" s="1" t="s">
        <v>4</v>
      </c>
      <c r="F10" s="1" t="s">
        <v>554</v>
      </c>
      <c r="G10" s="1" t="s">
        <v>566</v>
      </c>
      <c r="H10" s="3">
        <v>406392.52</v>
      </c>
      <c r="I10" s="6">
        <v>5</v>
      </c>
      <c r="L10" s="3">
        <f t="shared" si="0"/>
        <v>656488.77</v>
      </c>
    </row>
    <row r="11" spans="1:12" x14ac:dyDescent="0.2">
      <c r="A11" s="1" t="s">
        <v>567</v>
      </c>
      <c r="B11" s="2">
        <v>42957</v>
      </c>
      <c r="C11" s="1" t="s">
        <v>21</v>
      </c>
      <c r="D11" s="1">
        <v>32691</v>
      </c>
      <c r="E11" s="1" t="s">
        <v>4</v>
      </c>
      <c r="F11" s="1" t="s">
        <v>554</v>
      </c>
      <c r="G11" s="1" t="s">
        <v>568</v>
      </c>
      <c r="H11" s="3">
        <v>200000</v>
      </c>
      <c r="I11" s="6">
        <v>6</v>
      </c>
      <c r="L11" s="3">
        <f t="shared" si="0"/>
        <v>856488.77</v>
      </c>
    </row>
    <row r="12" spans="1:12" x14ac:dyDescent="0.2">
      <c r="A12" s="1" t="s">
        <v>569</v>
      </c>
      <c r="B12" s="2">
        <v>42957</v>
      </c>
      <c r="C12" s="1" t="s">
        <v>570</v>
      </c>
      <c r="D12" s="1">
        <v>1173</v>
      </c>
      <c r="E12" s="1" t="s">
        <v>27</v>
      </c>
      <c r="F12" s="1" t="s">
        <v>28</v>
      </c>
      <c r="G12" s="1" t="s">
        <v>464</v>
      </c>
      <c r="J12" s="3">
        <v>420000</v>
      </c>
      <c r="K12" s="7">
        <v>1</v>
      </c>
      <c r="L12" s="3">
        <f t="shared" si="0"/>
        <v>436488.77</v>
      </c>
    </row>
    <row r="13" spans="1:12" x14ac:dyDescent="0.2">
      <c r="A13" s="1" t="s">
        <v>571</v>
      </c>
      <c r="B13" s="2">
        <v>42958</v>
      </c>
      <c r="C13" s="1" t="s">
        <v>572</v>
      </c>
      <c r="D13" s="1">
        <v>1174</v>
      </c>
      <c r="E13" s="1" t="s">
        <v>27</v>
      </c>
      <c r="F13" s="1" t="s">
        <v>28</v>
      </c>
      <c r="G13" s="1" t="s">
        <v>464</v>
      </c>
      <c r="J13" s="3">
        <v>200000</v>
      </c>
      <c r="K13" s="7">
        <v>2</v>
      </c>
      <c r="L13" s="3">
        <f t="shared" si="0"/>
        <v>236488.77000000002</v>
      </c>
    </row>
    <row r="14" spans="1:12" x14ac:dyDescent="0.2">
      <c r="A14" s="1" t="s">
        <v>573</v>
      </c>
      <c r="B14" s="2">
        <v>42959</v>
      </c>
      <c r="C14" s="1" t="s">
        <v>560</v>
      </c>
      <c r="D14" s="1">
        <v>32715</v>
      </c>
      <c r="E14" s="1" t="s">
        <v>4</v>
      </c>
      <c r="F14" s="1" t="s">
        <v>554</v>
      </c>
      <c r="G14" s="1" t="s">
        <v>373</v>
      </c>
      <c r="H14" s="3">
        <v>1099</v>
      </c>
      <c r="I14" s="6">
        <v>7</v>
      </c>
      <c r="L14" s="3">
        <f t="shared" si="0"/>
        <v>237587.77000000002</v>
      </c>
    </row>
    <row r="15" spans="1:12" x14ac:dyDescent="0.2">
      <c r="A15" s="1" t="s">
        <v>574</v>
      </c>
      <c r="B15" s="2">
        <v>42962</v>
      </c>
      <c r="C15" s="1" t="s">
        <v>8</v>
      </c>
      <c r="D15" s="1">
        <v>32753</v>
      </c>
      <c r="E15" s="1" t="s">
        <v>4</v>
      </c>
      <c r="F15" s="1" t="s">
        <v>557</v>
      </c>
      <c r="G15" s="1" t="s">
        <v>83</v>
      </c>
      <c r="H15" s="3">
        <v>3224.76</v>
      </c>
      <c r="I15" s="6">
        <v>8</v>
      </c>
      <c r="L15" s="3">
        <f t="shared" si="0"/>
        <v>240812.53000000003</v>
      </c>
    </row>
    <row r="16" spans="1:12" x14ac:dyDescent="0.2">
      <c r="A16" s="1" t="s">
        <v>575</v>
      </c>
      <c r="B16" s="2">
        <v>42963</v>
      </c>
      <c r="C16" s="1" t="s">
        <v>560</v>
      </c>
      <c r="D16" s="1">
        <v>32769</v>
      </c>
      <c r="E16" s="1" t="s">
        <v>4</v>
      </c>
      <c r="F16" s="1" t="s">
        <v>554</v>
      </c>
      <c r="G16" s="1" t="s">
        <v>576</v>
      </c>
      <c r="H16" s="3">
        <v>236.34</v>
      </c>
      <c r="I16" s="6">
        <v>9</v>
      </c>
      <c r="L16" s="3">
        <f t="shared" si="0"/>
        <v>241048.87000000002</v>
      </c>
    </row>
    <row r="17" spans="1:12" x14ac:dyDescent="0.2">
      <c r="A17" s="1" t="s">
        <v>577</v>
      </c>
      <c r="B17" s="2">
        <v>42963</v>
      </c>
      <c r="C17" s="1" t="s">
        <v>8</v>
      </c>
      <c r="D17" s="1">
        <v>32776</v>
      </c>
      <c r="E17" s="1" t="s">
        <v>4</v>
      </c>
      <c r="F17" s="1" t="s">
        <v>557</v>
      </c>
      <c r="G17" s="1" t="s">
        <v>578</v>
      </c>
      <c r="H17" s="3">
        <v>3320</v>
      </c>
      <c r="I17" s="6">
        <v>10</v>
      </c>
      <c r="L17" s="3">
        <f t="shared" si="0"/>
        <v>244368.87000000002</v>
      </c>
    </row>
    <row r="18" spans="1:12" x14ac:dyDescent="0.2">
      <c r="A18" s="1" t="s">
        <v>194</v>
      </c>
      <c r="B18" s="2">
        <v>42964</v>
      </c>
      <c r="C18" s="1" t="s">
        <v>69</v>
      </c>
      <c r="D18" s="1">
        <v>32786</v>
      </c>
      <c r="E18" s="1" t="s">
        <v>4</v>
      </c>
      <c r="F18" s="1" t="s">
        <v>554</v>
      </c>
      <c r="G18" s="1" t="s">
        <v>579</v>
      </c>
      <c r="H18" s="3">
        <v>3494.15</v>
      </c>
      <c r="I18" s="6">
        <v>11</v>
      </c>
      <c r="L18" s="3">
        <f t="shared" si="0"/>
        <v>247863.02000000002</v>
      </c>
    </row>
    <row r="19" spans="1:12" x14ac:dyDescent="0.2">
      <c r="A19" s="1" t="s">
        <v>580</v>
      </c>
      <c r="B19" s="2">
        <v>42966</v>
      </c>
      <c r="C19" s="1" t="s">
        <v>15</v>
      </c>
      <c r="D19" s="1">
        <v>32813</v>
      </c>
      <c r="E19" s="1" t="s">
        <v>4</v>
      </c>
      <c r="F19" s="1" t="s">
        <v>557</v>
      </c>
      <c r="G19" s="1" t="s">
        <v>581</v>
      </c>
      <c r="H19" s="3">
        <v>100000</v>
      </c>
      <c r="I19" s="6">
        <v>12</v>
      </c>
      <c r="L19" s="3">
        <f t="shared" si="0"/>
        <v>347863.02</v>
      </c>
    </row>
    <row r="20" spans="1:12" x14ac:dyDescent="0.2">
      <c r="A20" s="1" t="s">
        <v>582</v>
      </c>
      <c r="B20" s="2">
        <v>42968</v>
      </c>
      <c r="C20" s="1" t="s">
        <v>583</v>
      </c>
      <c r="D20" s="1">
        <v>32823</v>
      </c>
      <c r="E20" s="1" t="s">
        <v>4</v>
      </c>
      <c r="F20" s="1" t="s">
        <v>554</v>
      </c>
      <c r="G20" s="1" t="s">
        <v>584</v>
      </c>
      <c r="H20" s="3">
        <v>1099</v>
      </c>
      <c r="I20" s="6">
        <v>13</v>
      </c>
      <c r="L20" s="3">
        <f t="shared" si="0"/>
        <v>348962.02</v>
      </c>
    </row>
    <row r="21" spans="1:12" x14ac:dyDescent="0.2">
      <c r="A21" s="1" t="s">
        <v>585</v>
      </c>
      <c r="B21" s="2">
        <v>42968</v>
      </c>
      <c r="C21" s="1" t="s">
        <v>543</v>
      </c>
      <c r="D21" s="1">
        <v>32828</v>
      </c>
      <c r="E21" s="1" t="s">
        <v>4</v>
      </c>
      <c r="F21" s="1" t="s">
        <v>554</v>
      </c>
      <c r="G21" s="1" t="s">
        <v>581</v>
      </c>
      <c r="H21" s="3">
        <v>93000</v>
      </c>
      <c r="I21" s="6">
        <v>14</v>
      </c>
      <c r="L21" s="3">
        <f t="shared" si="0"/>
        <v>441962.02</v>
      </c>
    </row>
    <row r="22" spans="1:12" x14ac:dyDescent="0.2">
      <c r="A22" s="1" t="s">
        <v>586</v>
      </c>
      <c r="B22" s="2">
        <v>42968</v>
      </c>
      <c r="C22" s="1" t="s">
        <v>587</v>
      </c>
      <c r="D22" s="1">
        <v>1175</v>
      </c>
      <c r="E22" s="1" t="s">
        <v>27</v>
      </c>
      <c r="F22" s="1" t="s">
        <v>28</v>
      </c>
      <c r="G22" s="1" t="s">
        <v>464</v>
      </c>
      <c r="J22" s="3">
        <v>110000</v>
      </c>
      <c r="K22" s="7">
        <v>3</v>
      </c>
      <c r="L22" s="3">
        <f t="shared" si="0"/>
        <v>331962.02</v>
      </c>
    </row>
    <row r="23" spans="1:12" x14ac:dyDescent="0.2">
      <c r="A23" s="1" t="s">
        <v>588</v>
      </c>
      <c r="B23" s="2">
        <v>42969</v>
      </c>
      <c r="C23" s="1" t="s">
        <v>543</v>
      </c>
      <c r="D23" s="1">
        <v>32839</v>
      </c>
      <c r="E23" s="1" t="s">
        <v>4</v>
      </c>
      <c r="F23" s="1" t="s">
        <v>554</v>
      </c>
      <c r="G23" s="1" t="s">
        <v>589</v>
      </c>
      <c r="H23" s="3">
        <v>380000</v>
      </c>
      <c r="I23" s="6">
        <v>15</v>
      </c>
      <c r="L23" s="3">
        <f t="shared" si="0"/>
        <v>711962.02</v>
      </c>
    </row>
    <row r="24" spans="1:12" x14ac:dyDescent="0.2">
      <c r="A24" s="1" t="s">
        <v>471</v>
      </c>
      <c r="B24" s="2">
        <v>42969</v>
      </c>
      <c r="C24" s="1" t="s">
        <v>590</v>
      </c>
      <c r="D24" s="1">
        <v>1176</v>
      </c>
      <c r="E24" s="1" t="s">
        <v>27</v>
      </c>
      <c r="F24" s="1" t="s">
        <v>28</v>
      </c>
      <c r="G24" s="1" t="s">
        <v>29</v>
      </c>
      <c r="J24" s="3">
        <v>95000</v>
      </c>
      <c r="K24" s="7">
        <v>4</v>
      </c>
      <c r="L24" s="3">
        <f t="shared" si="0"/>
        <v>616962.02</v>
      </c>
    </row>
    <row r="25" spans="1:12" x14ac:dyDescent="0.2">
      <c r="A25" s="1" t="s">
        <v>591</v>
      </c>
      <c r="B25" s="2">
        <v>42970</v>
      </c>
      <c r="C25" s="1" t="s">
        <v>592</v>
      </c>
      <c r="D25" s="1">
        <v>1177</v>
      </c>
      <c r="E25" s="1" t="s">
        <v>27</v>
      </c>
      <c r="F25" s="1" t="s">
        <v>28</v>
      </c>
      <c r="G25" s="1" t="s">
        <v>464</v>
      </c>
      <c r="J25" s="3">
        <v>380000</v>
      </c>
      <c r="K25" s="7">
        <v>5</v>
      </c>
      <c r="L25" s="3">
        <f t="shared" si="0"/>
        <v>236962.02000000002</v>
      </c>
    </row>
    <row r="26" spans="1:12" x14ac:dyDescent="0.2">
      <c r="A26" s="1" t="s">
        <v>593</v>
      </c>
      <c r="B26" s="2">
        <v>42975</v>
      </c>
      <c r="C26" s="1" t="s">
        <v>15</v>
      </c>
      <c r="D26" s="1">
        <v>32911</v>
      </c>
      <c r="E26" s="1" t="s">
        <v>4</v>
      </c>
      <c r="F26" s="1" t="s">
        <v>554</v>
      </c>
      <c r="G26" s="1" t="s">
        <v>594</v>
      </c>
      <c r="H26" s="3">
        <v>20000</v>
      </c>
      <c r="I26" s="6">
        <v>16</v>
      </c>
      <c r="L26" s="3">
        <f t="shared" si="0"/>
        <v>256962.02000000002</v>
      </c>
    </row>
    <row r="27" spans="1:12" x14ac:dyDescent="0.2">
      <c r="A27" s="1" t="s">
        <v>595</v>
      </c>
      <c r="B27" s="2">
        <v>42975</v>
      </c>
      <c r="C27" s="1" t="s">
        <v>36</v>
      </c>
      <c r="D27" s="1">
        <v>32927</v>
      </c>
      <c r="E27" s="1" t="s">
        <v>4</v>
      </c>
      <c r="F27" s="1" t="s">
        <v>557</v>
      </c>
      <c r="G27" s="1" t="s">
        <v>596</v>
      </c>
      <c r="H27" s="3">
        <v>4395.01</v>
      </c>
      <c r="I27" s="6">
        <v>17</v>
      </c>
      <c r="L27" s="3">
        <f t="shared" si="0"/>
        <v>261357.03000000003</v>
      </c>
    </row>
    <row r="28" spans="1:12" x14ac:dyDescent="0.2">
      <c r="A28" s="1" t="s">
        <v>597</v>
      </c>
      <c r="B28" s="2">
        <v>42977</v>
      </c>
      <c r="C28" s="1" t="s">
        <v>598</v>
      </c>
      <c r="D28" s="1">
        <v>32960</v>
      </c>
      <c r="E28" s="1" t="s">
        <v>4</v>
      </c>
      <c r="F28" s="1" t="s">
        <v>554</v>
      </c>
      <c r="G28" s="1" t="s">
        <v>594</v>
      </c>
      <c r="H28" s="3">
        <v>134232.18</v>
      </c>
      <c r="I28" s="6">
        <v>18</v>
      </c>
      <c r="L28" s="3">
        <f t="shared" si="0"/>
        <v>395589.21</v>
      </c>
    </row>
    <row r="29" spans="1:12" x14ac:dyDescent="0.2">
      <c r="A29" s="1" t="s">
        <v>599</v>
      </c>
      <c r="B29" s="2">
        <v>42977</v>
      </c>
      <c r="C29" s="1" t="s">
        <v>15</v>
      </c>
      <c r="D29" s="1">
        <v>32983</v>
      </c>
      <c r="E29" s="1" t="s">
        <v>4</v>
      </c>
      <c r="F29" s="1" t="s">
        <v>557</v>
      </c>
      <c r="G29" s="1" t="s">
        <v>600</v>
      </c>
      <c r="H29" s="3">
        <v>1099</v>
      </c>
      <c r="I29" s="6">
        <v>19</v>
      </c>
      <c r="L29" s="3">
        <f t="shared" si="0"/>
        <v>396688.21</v>
      </c>
    </row>
    <row r="30" spans="1:12" x14ac:dyDescent="0.2">
      <c r="A30" s="1" t="s">
        <v>601</v>
      </c>
      <c r="B30" s="2">
        <v>42978</v>
      </c>
      <c r="C30" s="1" t="s">
        <v>320</v>
      </c>
      <c r="D30" s="1">
        <v>34296</v>
      </c>
      <c r="E30" s="1" t="s">
        <v>88</v>
      </c>
      <c r="F30" s="1" t="s">
        <v>28</v>
      </c>
      <c r="G30" s="1" t="s">
        <v>602</v>
      </c>
      <c r="J30" s="3">
        <v>532.44000000000005</v>
      </c>
      <c r="K30" s="7">
        <v>6</v>
      </c>
      <c r="L30" s="3">
        <f t="shared" si="0"/>
        <v>396155.77</v>
      </c>
    </row>
    <row r="31" spans="1:12" x14ac:dyDescent="0.2">
      <c r="A31" s="1" t="s">
        <v>603</v>
      </c>
      <c r="B31" s="2">
        <v>42978</v>
      </c>
      <c r="C31" s="1" t="s">
        <v>547</v>
      </c>
      <c r="D31" s="1">
        <v>34297</v>
      </c>
      <c r="E31" s="1" t="s">
        <v>88</v>
      </c>
      <c r="F31" s="1" t="s">
        <v>28</v>
      </c>
      <c r="G31" s="1" t="s">
        <v>176</v>
      </c>
      <c r="H31" s="3">
        <v>11.47</v>
      </c>
      <c r="I31" s="6">
        <v>20</v>
      </c>
      <c r="L31" s="3">
        <f t="shared" si="0"/>
        <v>396167.24</v>
      </c>
    </row>
    <row r="32" spans="1:12" x14ac:dyDescent="0.2">
      <c r="A32" s="1" t="s">
        <v>603</v>
      </c>
      <c r="B32" s="2">
        <v>42978</v>
      </c>
      <c r="C32" s="1" t="s">
        <v>547</v>
      </c>
      <c r="D32" s="1">
        <v>34297</v>
      </c>
      <c r="E32" s="1" t="s">
        <v>88</v>
      </c>
      <c r="F32" s="1" t="s">
        <v>28</v>
      </c>
      <c r="G32" s="1" t="s">
        <v>176</v>
      </c>
      <c r="J32" s="3">
        <v>11.47</v>
      </c>
      <c r="K32" s="7">
        <v>7</v>
      </c>
      <c r="L32" s="3">
        <f t="shared" si="0"/>
        <v>396155.77</v>
      </c>
    </row>
    <row r="33" spans="1:12" x14ac:dyDescent="0.2">
      <c r="A33" s="1" t="s">
        <v>604</v>
      </c>
      <c r="B33" s="2">
        <v>42978</v>
      </c>
      <c r="C33" s="1" t="s">
        <v>605</v>
      </c>
      <c r="D33" s="1">
        <v>1178</v>
      </c>
      <c r="E33" s="1" t="s">
        <v>27</v>
      </c>
      <c r="F33" s="1" t="s">
        <v>28</v>
      </c>
      <c r="G33" s="1" t="s">
        <v>464</v>
      </c>
      <c r="J33" s="3">
        <v>160000</v>
      </c>
      <c r="K33" s="7">
        <v>8</v>
      </c>
      <c r="L33" s="3">
        <f t="shared" si="0"/>
        <v>236155.77000000002</v>
      </c>
    </row>
  </sheetData>
  <autoFilter ref="A4:M35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workbookViewId="0">
      <selection activeCell="L45" sqref="L45"/>
    </sheetView>
  </sheetViews>
  <sheetFormatPr baseColWidth="10" defaultRowHeight="11.25" x14ac:dyDescent="0.2"/>
  <cols>
    <col min="1" max="1" width="11.42578125" style="1"/>
    <col min="2" max="2" width="8.7109375" style="1" bestFit="1" customWidth="1"/>
    <col min="3" max="3" width="9.85546875" style="1" bestFit="1" customWidth="1"/>
    <col min="4" max="4" width="5.28515625" style="1" bestFit="1" customWidth="1"/>
    <col min="5" max="5" width="19.140625" style="1" bestFit="1" customWidth="1"/>
    <col min="6" max="6" width="8" style="1" bestFit="1" customWidth="1"/>
    <col min="7" max="7" width="34.85546875" style="1" bestFit="1" customWidth="1"/>
    <col min="8" max="8" width="11.140625" style="3" bestFit="1" customWidth="1"/>
    <col min="9" max="9" width="3.5703125" style="6" customWidth="1"/>
    <col min="10" max="10" width="11.140625" style="3" bestFit="1" customWidth="1"/>
    <col min="11" max="11" width="4.85546875" style="7" customWidth="1"/>
    <col min="12" max="12" width="11.140625" style="3" bestFit="1" customWidth="1"/>
    <col min="13" max="16384" width="11.42578125" style="1"/>
  </cols>
  <sheetData>
    <row r="2" spans="1:12" x14ac:dyDescent="0.2">
      <c r="A2" s="1" t="s">
        <v>0</v>
      </c>
    </row>
    <row r="4" spans="1:12" x14ac:dyDescent="0.2">
      <c r="G4" s="1" t="s">
        <v>1</v>
      </c>
      <c r="L4" s="3">
        <v>237254.77</v>
      </c>
    </row>
    <row r="5" spans="1:12" x14ac:dyDescent="0.2">
      <c r="A5" s="1" t="s">
        <v>606</v>
      </c>
      <c r="B5" s="2">
        <v>42982</v>
      </c>
      <c r="C5" s="1" t="s">
        <v>607</v>
      </c>
      <c r="D5" s="1">
        <v>33040</v>
      </c>
      <c r="E5" s="1" t="s">
        <v>137</v>
      </c>
      <c r="F5" s="1" t="s">
        <v>554</v>
      </c>
      <c r="G5" s="1" t="s">
        <v>608</v>
      </c>
      <c r="H5" s="3">
        <v>3250</v>
      </c>
      <c r="I5" s="6">
        <v>1</v>
      </c>
      <c r="L5" s="3">
        <f>+L4+H5-J5</f>
        <v>240504.77</v>
      </c>
    </row>
    <row r="6" spans="1:12" x14ac:dyDescent="0.2">
      <c r="A6" s="1" t="s">
        <v>609</v>
      </c>
      <c r="B6" s="2">
        <v>42986</v>
      </c>
      <c r="C6" s="1" t="s">
        <v>560</v>
      </c>
      <c r="D6" s="1">
        <v>33096</v>
      </c>
      <c r="E6" s="1" t="s">
        <v>4</v>
      </c>
      <c r="F6" s="1" t="s">
        <v>554</v>
      </c>
      <c r="G6" s="1" t="s">
        <v>24</v>
      </c>
      <c r="H6" s="3">
        <v>2040</v>
      </c>
      <c r="I6" s="6">
        <v>2</v>
      </c>
      <c r="L6" s="3">
        <f t="shared" ref="L6:L45" si="0">+L5+H6-J6</f>
        <v>242544.77</v>
      </c>
    </row>
    <row r="7" spans="1:12" x14ac:dyDescent="0.2">
      <c r="A7" s="1" t="s">
        <v>610</v>
      </c>
      <c r="B7" s="2">
        <v>42990</v>
      </c>
      <c r="C7" s="1" t="s">
        <v>560</v>
      </c>
      <c r="D7" s="1">
        <v>33147</v>
      </c>
      <c r="E7" s="1" t="s">
        <v>4</v>
      </c>
      <c r="F7" s="1" t="s">
        <v>554</v>
      </c>
      <c r="G7" s="1" t="s">
        <v>611</v>
      </c>
      <c r="H7" s="3">
        <v>3123.36</v>
      </c>
      <c r="I7" s="6">
        <v>3</v>
      </c>
      <c r="L7" s="3">
        <f t="shared" si="0"/>
        <v>245668.12999999998</v>
      </c>
    </row>
    <row r="8" spans="1:12" x14ac:dyDescent="0.2">
      <c r="A8" s="1" t="s">
        <v>612</v>
      </c>
      <c r="B8" s="2">
        <v>42992</v>
      </c>
      <c r="C8" s="1" t="s">
        <v>8</v>
      </c>
      <c r="D8" s="1">
        <v>33186</v>
      </c>
      <c r="E8" s="1" t="s">
        <v>4</v>
      </c>
      <c r="F8" s="1" t="s">
        <v>557</v>
      </c>
      <c r="G8" s="1" t="s">
        <v>613</v>
      </c>
      <c r="H8" s="3">
        <v>2445</v>
      </c>
      <c r="I8" s="6">
        <v>4</v>
      </c>
      <c r="L8" s="3">
        <f t="shared" si="0"/>
        <v>248113.12999999998</v>
      </c>
    </row>
    <row r="9" spans="1:12" x14ac:dyDescent="0.2">
      <c r="A9" s="1" t="s">
        <v>614</v>
      </c>
      <c r="B9" s="2">
        <v>42992</v>
      </c>
      <c r="C9" s="1" t="s">
        <v>8</v>
      </c>
      <c r="D9" s="1">
        <v>33189</v>
      </c>
      <c r="E9" s="1" t="s">
        <v>4</v>
      </c>
      <c r="F9" s="1" t="s">
        <v>557</v>
      </c>
      <c r="G9" s="1" t="s">
        <v>615</v>
      </c>
      <c r="H9" s="3">
        <v>2460</v>
      </c>
      <c r="I9" s="6">
        <v>5</v>
      </c>
      <c r="L9" s="3">
        <f t="shared" si="0"/>
        <v>250573.12999999998</v>
      </c>
    </row>
    <row r="10" spans="1:12" x14ac:dyDescent="0.2">
      <c r="A10" s="1" t="s">
        <v>616</v>
      </c>
      <c r="B10" s="2">
        <v>42992</v>
      </c>
      <c r="C10" s="1" t="s">
        <v>8</v>
      </c>
      <c r="D10" s="1">
        <v>33192</v>
      </c>
      <c r="E10" s="1" t="s">
        <v>4</v>
      </c>
      <c r="F10" s="1" t="s">
        <v>557</v>
      </c>
      <c r="G10" s="1" t="s">
        <v>617</v>
      </c>
      <c r="H10" s="3">
        <v>2250</v>
      </c>
      <c r="I10" s="6">
        <v>6</v>
      </c>
      <c r="L10" s="3">
        <f t="shared" si="0"/>
        <v>252823.12999999998</v>
      </c>
    </row>
    <row r="11" spans="1:12" x14ac:dyDescent="0.2">
      <c r="A11" s="1" t="s">
        <v>42</v>
      </c>
      <c r="B11" s="2">
        <v>42992</v>
      </c>
      <c r="C11" s="1" t="s">
        <v>36</v>
      </c>
      <c r="D11" s="1">
        <v>33193</v>
      </c>
      <c r="E11" s="1" t="s">
        <v>4</v>
      </c>
      <c r="F11" s="1" t="s">
        <v>557</v>
      </c>
      <c r="G11" s="1" t="s">
        <v>618</v>
      </c>
      <c r="H11" s="3">
        <v>5000</v>
      </c>
      <c r="I11" s="6">
        <v>7</v>
      </c>
      <c r="L11" s="3">
        <f t="shared" si="0"/>
        <v>257823.12999999998</v>
      </c>
    </row>
    <row r="12" spans="1:12" x14ac:dyDescent="0.2">
      <c r="A12" s="1" t="s">
        <v>461</v>
      </c>
      <c r="B12" s="2">
        <v>42993</v>
      </c>
      <c r="C12" s="1" t="s">
        <v>560</v>
      </c>
      <c r="D12" s="1">
        <v>33198</v>
      </c>
      <c r="E12" s="1" t="s">
        <v>4</v>
      </c>
      <c r="F12" s="1" t="s">
        <v>554</v>
      </c>
      <c r="G12" s="1" t="s">
        <v>619</v>
      </c>
      <c r="H12" s="3">
        <v>5997.77</v>
      </c>
      <c r="I12" s="6">
        <v>8</v>
      </c>
      <c r="L12" s="3">
        <f t="shared" si="0"/>
        <v>263820.89999999997</v>
      </c>
    </row>
    <row r="13" spans="1:12" x14ac:dyDescent="0.2">
      <c r="A13" s="1" t="s">
        <v>620</v>
      </c>
      <c r="B13" s="2">
        <v>42996</v>
      </c>
      <c r="C13" s="1" t="s">
        <v>621</v>
      </c>
      <c r="D13" s="1">
        <v>33220</v>
      </c>
      <c r="E13" s="1" t="s">
        <v>4</v>
      </c>
      <c r="F13" s="1" t="s">
        <v>554</v>
      </c>
      <c r="G13" s="1" t="s">
        <v>622</v>
      </c>
      <c r="H13" s="3">
        <v>425000</v>
      </c>
      <c r="I13" s="6">
        <v>9</v>
      </c>
      <c r="L13" s="3">
        <f t="shared" si="0"/>
        <v>688820.89999999991</v>
      </c>
    </row>
    <row r="14" spans="1:12" x14ac:dyDescent="0.2">
      <c r="A14" s="1" t="s">
        <v>462</v>
      </c>
      <c r="B14" s="2">
        <v>42996</v>
      </c>
      <c r="C14" s="1" t="s">
        <v>623</v>
      </c>
      <c r="D14" s="1">
        <v>1179</v>
      </c>
      <c r="E14" s="1" t="s">
        <v>27</v>
      </c>
      <c r="F14" s="1" t="s">
        <v>28</v>
      </c>
      <c r="G14" s="1" t="s">
        <v>464</v>
      </c>
      <c r="J14" s="3">
        <v>476000</v>
      </c>
      <c r="K14" s="7" t="s">
        <v>95</v>
      </c>
      <c r="L14" s="3">
        <f t="shared" si="0"/>
        <v>212820.89999999991</v>
      </c>
    </row>
    <row r="15" spans="1:12" x14ac:dyDescent="0.2">
      <c r="A15" s="1" t="s">
        <v>624</v>
      </c>
      <c r="B15" s="2">
        <v>42996</v>
      </c>
      <c r="C15" s="1" t="s">
        <v>623</v>
      </c>
      <c r="D15" s="1">
        <v>1179</v>
      </c>
      <c r="E15" s="1" t="s">
        <v>27</v>
      </c>
      <c r="F15" s="1" t="s">
        <v>28</v>
      </c>
      <c r="G15" s="1" t="s">
        <v>470</v>
      </c>
      <c r="H15" s="3">
        <v>476000</v>
      </c>
      <c r="I15" s="6" t="s">
        <v>95</v>
      </c>
      <c r="L15" s="3">
        <f t="shared" si="0"/>
        <v>688820.89999999991</v>
      </c>
    </row>
    <row r="16" spans="1:12" x14ac:dyDescent="0.2">
      <c r="A16" s="1" t="s">
        <v>625</v>
      </c>
      <c r="B16" s="2">
        <v>42996</v>
      </c>
      <c r="C16" s="1" t="s">
        <v>626</v>
      </c>
      <c r="D16" s="1">
        <v>1180</v>
      </c>
      <c r="E16" s="1" t="s">
        <v>27</v>
      </c>
      <c r="F16" s="1" t="s">
        <v>28</v>
      </c>
      <c r="G16" s="1" t="s">
        <v>627</v>
      </c>
      <c r="J16" s="3">
        <v>476000</v>
      </c>
      <c r="K16" s="7">
        <v>1</v>
      </c>
      <c r="L16" s="3">
        <f t="shared" si="0"/>
        <v>212820.89999999991</v>
      </c>
    </row>
    <row r="17" spans="1:12" x14ac:dyDescent="0.2">
      <c r="A17" s="1" t="s">
        <v>628</v>
      </c>
      <c r="B17" s="2">
        <v>42999</v>
      </c>
      <c r="C17" s="1" t="s">
        <v>36</v>
      </c>
      <c r="D17" s="1">
        <v>33253</v>
      </c>
      <c r="E17" s="1" t="s">
        <v>4</v>
      </c>
      <c r="F17" s="1" t="s">
        <v>557</v>
      </c>
      <c r="G17" s="1" t="s">
        <v>629</v>
      </c>
      <c r="H17" s="3">
        <v>110600</v>
      </c>
      <c r="I17" s="6">
        <v>10</v>
      </c>
      <c r="L17" s="3">
        <f t="shared" si="0"/>
        <v>323420.89999999991</v>
      </c>
    </row>
    <row r="18" spans="1:12" x14ac:dyDescent="0.2">
      <c r="A18" s="1" t="s">
        <v>630</v>
      </c>
      <c r="B18" s="2">
        <v>42999</v>
      </c>
      <c r="C18" s="1" t="s">
        <v>8</v>
      </c>
      <c r="D18" s="1">
        <v>33254</v>
      </c>
      <c r="E18" s="1" t="s">
        <v>4</v>
      </c>
      <c r="F18" s="1" t="s">
        <v>557</v>
      </c>
      <c r="G18" s="1" t="s">
        <v>611</v>
      </c>
      <c r="H18" s="3">
        <v>232</v>
      </c>
      <c r="I18" s="6">
        <v>11</v>
      </c>
      <c r="L18" s="3">
        <f t="shared" si="0"/>
        <v>323652.89999999991</v>
      </c>
    </row>
    <row r="19" spans="1:12" x14ac:dyDescent="0.2">
      <c r="A19" s="1" t="s">
        <v>631</v>
      </c>
      <c r="B19" s="2">
        <v>42999</v>
      </c>
      <c r="C19" s="1" t="s">
        <v>632</v>
      </c>
      <c r="D19" s="1">
        <v>33261</v>
      </c>
      <c r="E19" s="1" t="s">
        <v>4</v>
      </c>
      <c r="F19" s="1" t="s">
        <v>554</v>
      </c>
      <c r="G19" s="1" t="s">
        <v>618</v>
      </c>
      <c r="H19" s="3">
        <v>140000</v>
      </c>
      <c r="I19" s="6">
        <v>12</v>
      </c>
      <c r="L19" s="3">
        <f t="shared" si="0"/>
        <v>463652.89999999991</v>
      </c>
    </row>
    <row r="20" spans="1:12" x14ac:dyDescent="0.2">
      <c r="A20" s="1" t="s">
        <v>633</v>
      </c>
      <c r="B20" s="2">
        <v>42999</v>
      </c>
      <c r="C20" s="1" t="s">
        <v>560</v>
      </c>
      <c r="D20" s="1">
        <v>33262</v>
      </c>
      <c r="E20" s="1" t="s">
        <v>4</v>
      </c>
      <c r="F20" s="1" t="s">
        <v>554</v>
      </c>
      <c r="G20" s="1" t="s">
        <v>634</v>
      </c>
      <c r="H20" s="3">
        <v>330000</v>
      </c>
      <c r="I20" s="6">
        <v>13</v>
      </c>
      <c r="L20" s="3">
        <f t="shared" si="0"/>
        <v>793652.89999999991</v>
      </c>
    </row>
    <row r="21" spans="1:12" x14ac:dyDescent="0.2">
      <c r="A21" s="1" t="s">
        <v>635</v>
      </c>
      <c r="B21" s="2">
        <v>42999</v>
      </c>
      <c r="C21" s="1" t="s">
        <v>560</v>
      </c>
      <c r="D21" s="1">
        <v>33263</v>
      </c>
      <c r="E21" s="1" t="s">
        <v>4</v>
      </c>
      <c r="F21" s="1" t="s">
        <v>554</v>
      </c>
      <c r="G21" s="1" t="s">
        <v>636</v>
      </c>
      <c r="H21" s="3">
        <v>5000</v>
      </c>
      <c r="I21" s="6">
        <v>14</v>
      </c>
      <c r="L21" s="3">
        <f t="shared" si="0"/>
        <v>798652.89999999991</v>
      </c>
    </row>
    <row r="22" spans="1:12" x14ac:dyDescent="0.2">
      <c r="A22" s="1" t="s">
        <v>637</v>
      </c>
      <c r="B22" s="2">
        <v>42999</v>
      </c>
      <c r="C22" s="1" t="s">
        <v>560</v>
      </c>
      <c r="D22" s="1">
        <v>33265</v>
      </c>
      <c r="E22" s="1" t="s">
        <v>4</v>
      </c>
      <c r="F22" s="1" t="s">
        <v>554</v>
      </c>
      <c r="G22" s="1" t="s">
        <v>636</v>
      </c>
      <c r="H22" s="3">
        <v>8000</v>
      </c>
      <c r="I22" s="6">
        <v>15</v>
      </c>
      <c r="L22" s="3">
        <f t="shared" si="0"/>
        <v>806652.89999999991</v>
      </c>
    </row>
    <row r="23" spans="1:12" x14ac:dyDescent="0.2">
      <c r="A23" s="1" t="s">
        <v>638</v>
      </c>
      <c r="B23" s="2">
        <v>42999</v>
      </c>
      <c r="C23" s="1" t="s">
        <v>560</v>
      </c>
      <c r="D23" s="1">
        <v>33266</v>
      </c>
      <c r="E23" s="1" t="s">
        <v>4</v>
      </c>
      <c r="F23" s="1" t="s">
        <v>554</v>
      </c>
      <c r="G23" s="1" t="s">
        <v>636</v>
      </c>
      <c r="H23" s="3">
        <v>2000</v>
      </c>
      <c r="I23" s="6">
        <v>16</v>
      </c>
      <c r="L23" s="3">
        <f t="shared" si="0"/>
        <v>808652.89999999991</v>
      </c>
    </row>
    <row r="24" spans="1:12" x14ac:dyDescent="0.2">
      <c r="A24" s="1" t="s">
        <v>639</v>
      </c>
      <c r="B24" s="2">
        <v>43000</v>
      </c>
      <c r="C24" s="1" t="s">
        <v>8</v>
      </c>
      <c r="D24" s="1">
        <v>33275</v>
      </c>
      <c r="E24" s="1" t="s">
        <v>4</v>
      </c>
      <c r="F24" s="1" t="s">
        <v>557</v>
      </c>
      <c r="G24" s="1" t="s">
        <v>636</v>
      </c>
      <c r="H24" s="3">
        <v>5000</v>
      </c>
      <c r="I24" s="6">
        <v>17</v>
      </c>
      <c r="L24" s="3">
        <f t="shared" si="0"/>
        <v>813652.89999999991</v>
      </c>
    </row>
    <row r="25" spans="1:12" x14ac:dyDescent="0.2">
      <c r="A25" s="1" t="s">
        <v>640</v>
      </c>
      <c r="B25" s="2">
        <v>43000</v>
      </c>
      <c r="C25" s="1" t="s">
        <v>8</v>
      </c>
      <c r="D25" s="1">
        <v>33278</v>
      </c>
      <c r="E25" s="1" t="s">
        <v>4</v>
      </c>
      <c r="F25" s="1" t="s">
        <v>557</v>
      </c>
      <c r="G25" s="1" t="s">
        <v>636</v>
      </c>
      <c r="H25" s="3">
        <v>5000</v>
      </c>
      <c r="I25" s="6">
        <v>18</v>
      </c>
      <c r="L25" s="3">
        <f t="shared" si="0"/>
        <v>818652.89999999991</v>
      </c>
    </row>
    <row r="26" spans="1:12" x14ac:dyDescent="0.2">
      <c r="A26" s="1" t="s">
        <v>641</v>
      </c>
      <c r="B26" s="2">
        <v>43000</v>
      </c>
      <c r="C26" s="1" t="s">
        <v>8</v>
      </c>
      <c r="D26" s="1">
        <v>33279</v>
      </c>
      <c r="E26" s="1" t="s">
        <v>4</v>
      </c>
      <c r="F26" s="1" t="s">
        <v>557</v>
      </c>
      <c r="G26" s="1" t="s">
        <v>636</v>
      </c>
      <c r="H26" s="3">
        <v>5000</v>
      </c>
      <c r="I26" s="6">
        <v>19</v>
      </c>
      <c r="L26" s="3">
        <f t="shared" si="0"/>
        <v>823652.89999999991</v>
      </c>
    </row>
    <row r="27" spans="1:12" x14ac:dyDescent="0.2">
      <c r="A27" s="1" t="s">
        <v>642</v>
      </c>
      <c r="B27" s="2">
        <v>43000</v>
      </c>
      <c r="C27" s="1" t="s">
        <v>643</v>
      </c>
      <c r="D27" s="1">
        <v>33287</v>
      </c>
      <c r="E27" s="1" t="s">
        <v>4</v>
      </c>
      <c r="F27" s="1" t="s">
        <v>554</v>
      </c>
      <c r="G27" s="1" t="s">
        <v>636</v>
      </c>
      <c r="H27" s="3">
        <v>18257.34</v>
      </c>
      <c r="I27" s="6">
        <v>20</v>
      </c>
      <c r="L27" s="3">
        <f t="shared" si="0"/>
        <v>841910.23999999987</v>
      </c>
    </row>
    <row r="28" spans="1:12" x14ac:dyDescent="0.2">
      <c r="A28" s="1" t="s">
        <v>644</v>
      </c>
      <c r="B28" s="2">
        <v>43000</v>
      </c>
      <c r="C28" s="1" t="s">
        <v>645</v>
      </c>
      <c r="D28" s="1">
        <v>1181</v>
      </c>
      <c r="E28" s="1" t="s">
        <v>27</v>
      </c>
      <c r="F28" s="1" t="s">
        <v>28</v>
      </c>
      <c r="G28" s="1" t="s">
        <v>464</v>
      </c>
      <c r="J28" s="3">
        <v>355000</v>
      </c>
      <c r="K28" s="7">
        <v>2</v>
      </c>
      <c r="L28" s="3">
        <f t="shared" si="0"/>
        <v>486910.23999999987</v>
      </c>
    </row>
    <row r="29" spans="1:12" x14ac:dyDescent="0.2">
      <c r="A29" s="1" t="s">
        <v>646</v>
      </c>
      <c r="B29" s="2">
        <v>43001</v>
      </c>
      <c r="C29" s="1" t="s">
        <v>560</v>
      </c>
      <c r="D29" s="1">
        <v>33302</v>
      </c>
      <c r="E29" s="1" t="s">
        <v>4</v>
      </c>
      <c r="F29" s="1" t="s">
        <v>554</v>
      </c>
      <c r="G29" s="1" t="s">
        <v>373</v>
      </c>
      <c r="H29" s="3">
        <v>1970</v>
      </c>
      <c r="I29" s="6">
        <v>21</v>
      </c>
      <c r="L29" s="3">
        <f t="shared" si="0"/>
        <v>488880.23999999987</v>
      </c>
    </row>
    <row r="30" spans="1:12" x14ac:dyDescent="0.2">
      <c r="A30" s="1" t="s">
        <v>647</v>
      </c>
      <c r="B30" s="2">
        <v>43004</v>
      </c>
      <c r="C30" s="1" t="s">
        <v>15</v>
      </c>
      <c r="D30" s="1">
        <v>33334</v>
      </c>
      <c r="E30" s="1" t="s">
        <v>4</v>
      </c>
      <c r="F30" s="1" t="s">
        <v>557</v>
      </c>
      <c r="G30" s="1" t="s">
        <v>648</v>
      </c>
      <c r="H30" s="3">
        <v>7007.1</v>
      </c>
      <c r="I30" s="6">
        <v>22</v>
      </c>
      <c r="L30" s="3">
        <f t="shared" si="0"/>
        <v>495887.33999999985</v>
      </c>
    </row>
    <row r="31" spans="1:12" x14ac:dyDescent="0.2">
      <c r="A31" s="1" t="s">
        <v>649</v>
      </c>
      <c r="B31" s="2">
        <v>43004</v>
      </c>
      <c r="C31" s="1" t="s">
        <v>632</v>
      </c>
      <c r="D31" s="1">
        <v>33343</v>
      </c>
      <c r="E31" s="1" t="s">
        <v>4</v>
      </c>
      <c r="F31" s="1" t="s">
        <v>554</v>
      </c>
      <c r="G31" s="1" t="s">
        <v>650</v>
      </c>
      <c r="H31" s="3">
        <v>171801.37</v>
      </c>
      <c r="I31" s="6" t="s">
        <v>179</v>
      </c>
      <c r="L31" s="3">
        <f t="shared" si="0"/>
        <v>667688.70999999985</v>
      </c>
    </row>
    <row r="32" spans="1:12" x14ac:dyDescent="0.2">
      <c r="A32" s="1" t="s">
        <v>651</v>
      </c>
      <c r="B32" s="2">
        <v>43004</v>
      </c>
      <c r="C32" s="1" t="s">
        <v>560</v>
      </c>
      <c r="D32" s="1">
        <v>33350</v>
      </c>
      <c r="E32" s="1" t="s">
        <v>137</v>
      </c>
      <c r="F32" s="1" t="s">
        <v>554</v>
      </c>
      <c r="G32" s="1" t="s">
        <v>652</v>
      </c>
      <c r="H32" s="3">
        <v>194697.07</v>
      </c>
      <c r="I32" s="6">
        <v>23</v>
      </c>
      <c r="L32" s="3">
        <f t="shared" si="0"/>
        <v>862385.7799999998</v>
      </c>
    </row>
    <row r="33" spans="1:12" x14ac:dyDescent="0.2">
      <c r="A33" s="1" t="s">
        <v>653</v>
      </c>
      <c r="B33" s="2">
        <v>43004</v>
      </c>
      <c r="C33" s="1" t="s">
        <v>654</v>
      </c>
      <c r="D33" s="1">
        <v>1182</v>
      </c>
      <c r="E33" s="1" t="s">
        <v>27</v>
      </c>
      <c r="F33" s="1" t="s">
        <v>28</v>
      </c>
      <c r="G33" s="1" t="s">
        <v>29</v>
      </c>
      <c r="J33" s="3">
        <v>259000</v>
      </c>
      <c r="K33" s="7">
        <v>3</v>
      </c>
      <c r="L33" s="3">
        <f t="shared" si="0"/>
        <v>603385.7799999998</v>
      </c>
    </row>
    <row r="34" spans="1:12" x14ac:dyDescent="0.2">
      <c r="A34" s="1" t="s">
        <v>655</v>
      </c>
      <c r="B34" s="2">
        <v>43005</v>
      </c>
      <c r="C34" s="1" t="s">
        <v>8</v>
      </c>
      <c r="D34" s="1">
        <v>33365</v>
      </c>
      <c r="E34" s="1" t="s">
        <v>4</v>
      </c>
      <c r="F34" s="1" t="s">
        <v>557</v>
      </c>
      <c r="G34" s="1" t="s">
        <v>656</v>
      </c>
      <c r="H34" s="3">
        <v>95000</v>
      </c>
      <c r="I34" s="6">
        <v>24</v>
      </c>
      <c r="L34" s="3">
        <f t="shared" si="0"/>
        <v>698385.7799999998</v>
      </c>
    </row>
    <row r="35" spans="1:12" x14ac:dyDescent="0.2">
      <c r="A35" s="1" t="s">
        <v>403</v>
      </c>
      <c r="B35" s="2">
        <v>43005</v>
      </c>
      <c r="C35" s="1" t="s">
        <v>657</v>
      </c>
      <c r="D35" s="1">
        <v>1183</v>
      </c>
      <c r="E35" s="1" t="s">
        <v>27</v>
      </c>
      <c r="F35" s="1" t="s">
        <v>28</v>
      </c>
      <c r="G35" s="1" t="s">
        <v>464</v>
      </c>
      <c r="J35" s="3">
        <v>195000</v>
      </c>
      <c r="K35" s="7">
        <v>4</v>
      </c>
      <c r="L35" s="3">
        <f t="shared" si="0"/>
        <v>503385.7799999998</v>
      </c>
    </row>
    <row r="36" spans="1:12" x14ac:dyDescent="0.2">
      <c r="A36" s="1" t="s">
        <v>658</v>
      </c>
      <c r="B36" s="2">
        <v>43006</v>
      </c>
      <c r="C36" s="1" t="s">
        <v>632</v>
      </c>
      <c r="D36" s="1">
        <v>33343</v>
      </c>
      <c r="E36" s="1" t="s">
        <v>4</v>
      </c>
      <c r="F36" s="1" t="s">
        <v>554</v>
      </c>
      <c r="G36" s="1" t="s">
        <v>659</v>
      </c>
      <c r="J36" s="3">
        <v>171801.37</v>
      </c>
      <c r="K36" s="7" t="s">
        <v>179</v>
      </c>
      <c r="L36" s="3">
        <f t="shared" si="0"/>
        <v>331584.4099999998</v>
      </c>
    </row>
    <row r="37" spans="1:12" x14ac:dyDescent="0.2">
      <c r="A37" s="1" t="s">
        <v>660</v>
      </c>
      <c r="B37" s="2">
        <v>43006</v>
      </c>
      <c r="C37" s="1" t="s">
        <v>8</v>
      </c>
      <c r="D37" s="1">
        <v>33379</v>
      </c>
      <c r="E37" s="1" t="s">
        <v>4</v>
      </c>
      <c r="F37" s="1" t="s">
        <v>557</v>
      </c>
      <c r="G37" s="1" t="s">
        <v>661</v>
      </c>
      <c r="H37" s="3">
        <v>2500</v>
      </c>
      <c r="I37" s="6">
        <v>25</v>
      </c>
      <c r="L37" s="3">
        <f t="shared" si="0"/>
        <v>334084.4099999998</v>
      </c>
    </row>
    <row r="38" spans="1:12" x14ac:dyDescent="0.2">
      <c r="A38" s="1" t="s">
        <v>662</v>
      </c>
      <c r="B38" s="2">
        <v>43006</v>
      </c>
      <c r="C38" s="1" t="s">
        <v>663</v>
      </c>
      <c r="D38" s="1">
        <v>1184</v>
      </c>
      <c r="E38" s="1" t="s">
        <v>27</v>
      </c>
      <c r="F38" s="1" t="s">
        <v>28</v>
      </c>
      <c r="G38" s="1" t="s">
        <v>29</v>
      </c>
      <c r="J38" s="3">
        <v>95000</v>
      </c>
      <c r="K38" s="7">
        <v>5</v>
      </c>
      <c r="L38" s="3">
        <f t="shared" si="0"/>
        <v>239084.4099999998</v>
      </c>
    </row>
    <row r="39" spans="1:12" x14ac:dyDescent="0.2">
      <c r="A39" s="1" t="s">
        <v>664</v>
      </c>
      <c r="B39" s="2">
        <v>43007</v>
      </c>
      <c r="C39" s="1" t="s">
        <v>560</v>
      </c>
      <c r="D39" s="1">
        <v>33407</v>
      </c>
      <c r="E39" s="1" t="s">
        <v>4</v>
      </c>
      <c r="F39" s="1" t="s">
        <v>554</v>
      </c>
      <c r="G39" s="1" t="s">
        <v>665</v>
      </c>
      <c r="H39" s="3">
        <v>100000</v>
      </c>
      <c r="I39" s="6">
        <v>26</v>
      </c>
      <c r="L39" s="3">
        <f t="shared" si="0"/>
        <v>339084.4099999998</v>
      </c>
    </row>
    <row r="40" spans="1:12" x14ac:dyDescent="0.2">
      <c r="A40" s="1" t="s">
        <v>666</v>
      </c>
      <c r="B40" s="2">
        <v>43007</v>
      </c>
      <c r="C40" s="1" t="s">
        <v>8</v>
      </c>
      <c r="D40" s="1">
        <v>33417</v>
      </c>
      <c r="E40" s="1" t="s">
        <v>4</v>
      </c>
      <c r="F40" s="1" t="s">
        <v>557</v>
      </c>
      <c r="G40" s="1" t="s">
        <v>661</v>
      </c>
      <c r="H40" s="3">
        <v>898800</v>
      </c>
      <c r="I40" s="6">
        <v>27</v>
      </c>
      <c r="L40" s="3">
        <f t="shared" si="0"/>
        <v>1237884.4099999997</v>
      </c>
    </row>
    <row r="41" spans="1:12" x14ac:dyDescent="0.2">
      <c r="A41" s="1" t="s">
        <v>667</v>
      </c>
      <c r="B41" s="2">
        <v>43007</v>
      </c>
      <c r="C41" s="1" t="s">
        <v>15</v>
      </c>
      <c r="D41" s="1">
        <v>33421</v>
      </c>
      <c r="E41" s="1" t="s">
        <v>4</v>
      </c>
      <c r="F41" s="1" t="s">
        <v>557</v>
      </c>
      <c r="G41" s="1" t="s">
        <v>668</v>
      </c>
      <c r="H41" s="3">
        <v>204000</v>
      </c>
      <c r="I41" s="6">
        <v>28</v>
      </c>
      <c r="L41" s="3">
        <f t="shared" si="0"/>
        <v>1441884.4099999997</v>
      </c>
    </row>
    <row r="42" spans="1:12" x14ac:dyDescent="0.2">
      <c r="A42" s="1" t="s">
        <v>295</v>
      </c>
      <c r="B42" s="2">
        <v>43007</v>
      </c>
      <c r="C42" s="1" t="s">
        <v>669</v>
      </c>
      <c r="D42" s="1">
        <v>1185</v>
      </c>
      <c r="E42" s="1" t="s">
        <v>27</v>
      </c>
      <c r="F42" s="1" t="s">
        <v>28</v>
      </c>
      <c r="G42" s="1" t="s">
        <v>464</v>
      </c>
      <c r="J42" s="3">
        <v>152000</v>
      </c>
      <c r="K42" s="7">
        <v>6</v>
      </c>
      <c r="L42" s="3">
        <f t="shared" si="0"/>
        <v>1289884.4099999997</v>
      </c>
    </row>
    <row r="43" spans="1:12" x14ac:dyDescent="0.2">
      <c r="A43" s="1" t="s">
        <v>670</v>
      </c>
      <c r="B43" s="2">
        <v>43008</v>
      </c>
      <c r="C43" s="1" t="s">
        <v>320</v>
      </c>
      <c r="D43" s="1">
        <v>34565</v>
      </c>
      <c r="E43" s="1" t="s">
        <v>88</v>
      </c>
      <c r="F43" s="1" t="s">
        <v>28</v>
      </c>
      <c r="G43" s="1" t="s">
        <v>671</v>
      </c>
      <c r="J43" s="3">
        <v>445.44</v>
      </c>
      <c r="K43" s="7">
        <v>7</v>
      </c>
      <c r="L43" s="3">
        <f t="shared" si="0"/>
        <v>1289438.9699999997</v>
      </c>
    </row>
    <row r="44" spans="1:12" x14ac:dyDescent="0.2">
      <c r="A44" s="1" t="s">
        <v>672</v>
      </c>
      <c r="B44" s="2">
        <v>43008</v>
      </c>
      <c r="C44" s="1" t="s">
        <v>673</v>
      </c>
      <c r="D44" s="1">
        <v>34569</v>
      </c>
      <c r="E44" s="1" t="s">
        <v>88</v>
      </c>
      <c r="F44" s="1" t="s">
        <v>28</v>
      </c>
      <c r="G44" s="1" t="s">
        <v>176</v>
      </c>
      <c r="H44" s="3">
        <v>37.71</v>
      </c>
      <c r="I44" s="6">
        <v>29</v>
      </c>
      <c r="L44" s="3">
        <f t="shared" si="0"/>
        <v>1289476.6799999997</v>
      </c>
    </row>
    <row r="45" spans="1:12" x14ac:dyDescent="0.2">
      <c r="A45" s="1" t="s">
        <v>672</v>
      </c>
      <c r="B45" s="2">
        <v>43008</v>
      </c>
      <c r="C45" s="1" t="s">
        <v>673</v>
      </c>
      <c r="D45" s="1">
        <v>34569</v>
      </c>
      <c r="E45" s="1" t="s">
        <v>88</v>
      </c>
      <c r="F45" s="1" t="s">
        <v>28</v>
      </c>
      <c r="G45" s="1" t="s">
        <v>176</v>
      </c>
      <c r="J45" s="3">
        <v>37.71</v>
      </c>
      <c r="K45" s="7">
        <v>8</v>
      </c>
      <c r="L45" s="3">
        <f t="shared" si="0"/>
        <v>1289438.9699999997</v>
      </c>
    </row>
  </sheetData>
  <autoFilter ref="A4:N47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cqqusuario</dc:creator>
  <cp:lastModifiedBy>cqqusuario</cp:lastModifiedBy>
  <dcterms:created xsi:type="dcterms:W3CDTF">2017-02-04T18:58:25Z</dcterms:created>
  <dcterms:modified xsi:type="dcterms:W3CDTF">2018-02-24T18:15:39Z</dcterms:modified>
</cp:coreProperties>
</file>