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440" windowHeight="9570" activeTab="4"/>
  </bookViews>
  <sheets>
    <sheet name="AGO" sheetId="5" r:id="rId1"/>
    <sheet name="SEP" sheetId="6" r:id="rId2"/>
    <sheet name="OCT" sheetId="7" r:id="rId3"/>
    <sheet name="NOV" sheetId="11" r:id="rId4"/>
    <sheet name="DIC" sheetId="13" r:id="rId5"/>
  </sheets>
  <definedNames>
    <definedName name="_xlnm._FilterDatabase" localSheetId="0" hidden="1">AGO!$A$10:$N$184</definedName>
    <definedName name="_xlnm._FilterDatabase" localSheetId="4" hidden="1">DIC!$A$2:$M$311</definedName>
    <definedName name="_xlnm._FilterDatabase" localSheetId="3" hidden="1">NOV!$A$1:$L$284</definedName>
    <definedName name="_xlnm._FilterDatabase" localSheetId="2" hidden="1">OCT!$A$9:$M$268</definedName>
  </definedNames>
  <calcPr calcId="144525"/>
</workbook>
</file>

<file path=xl/calcChain.xml><?xml version="1.0" encoding="utf-8"?>
<calcChain xmlns="http://schemas.openxmlformats.org/spreadsheetml/2006/main">
  <c r="M313" i="13" l="1"/>
  <c r="M2" i="13"/>
  <c r="M3" i="13"/>
  <c r="M4" i="13" s="1"/>
  <c r="M5" i="13" s="1"/>
  <c r="M6" i="13" s="1"/>
  <c r="M7" i="13" s="1"/>
  <c r="M8" i="13" s="1"/>
  <c r="M9" i="13" s="1"/>
  <c r="M10" i="13" s="1"/>
  <c r="M11" i="13" s="1"/>
  <c r="M12" i="13" s="1"/>
  <c r="M13" i="13" s="1"/>
  <c r="M14" i="13" s="1"/>
  <c r="M15" i="13" s="1"/>
  <c r="M16" i="13" s="1"/>
  <c r="M17" i="13" s="1"/>
  <c r="M18" i="13" s="1"/>
  <c r="M19" i="13" s="1"/>
  <c r="M20" i="13" s="1"/>
  <c r="M21" i="13" s="1"/>
  <c r="M22" i="13" s="1"/>
  <c r="M23" i="13" s="1"/>
  <c r="M24" i="13" s="1"/>
  <c r="M25" i="13" s="1"/>
  <c r="M26" i="13" s="1"/>
  <c r="M27" i="13" s="1"/>
  <c r="M28" i="13" s="1"/>
  <c r="M29" i="13" s="1"/>
  <c r="M30" i="13" s="1"/>
  <c r="M31" i="13" s="1"/>
  <c r="M32" i="13" s="1"/>
  <c r="M33" i="13" s="1"/>
  <c r="M34" i="13" s="1"/>
  <c r="M35" i="13" s="1"/>
  <c r="M36" i="13" s="1"/>
  <c r="M37" i="13" s="1"/>
  <c r="M38" i="13" s="1"/>
  <c r="M39" i="13" s="1"/>
  <c r="M40" i="13" s="1"/>
  <c r="M41" i="13" s="1"/>
  <c r="M42" i="13" s="1"/>
  <c r="M43" i="13" s="1"/>
  <c r="M44" i="13" s="1"/>
  <c r="M45" i="13" s="1"/>
  <c r="M46" i="13" s="1"/>
  <c r="M47" i="13" s="1"/>
  <c r="M48" i="13" s="1"/>
  <c r="M49" i="13" s="1"/>
  <c r="M50" i="13" s="1"/>
  <c r="M51" i="13" s="1"/>
  <c r="M52" i="13" s="1"/>
  <c r="M53" i="13" s="1"/>
  <c r="M54" i="13" s="1"/>
  <c r="M55" i="13" s="1"/>
  <c r="M56" i="13" s="1"/>
  <c r="M57" i="13" s="1"/>
  <c r="M58" i="13" s="1"/>
  <c r="M59" i="13" s="1"/>
  <c r="M60" i="13" s="1"/>
  <c r="M61" i="13" s="1"/>
  <c r="M62" i="13" s="1"/>
  <c r="M63" i="13" s="1"/>
  <c r="M64" i="13" s="1"/>
  <c r="M65" i="13" s="1"/>
  <c r="M66" i="13" s="1"/>
  <c r="M67" i="13" s="1"/>
  <c r="M68" i="13" s="1"/>
  <c r="M69" i="13" s="1"/>
  <c r="M70" i="13" s="1"/>
  <c r="M71" i="13" s="1"/>
  <c r="M72" i="13" s="1"/>
  <c r="M73" i="13" s="1"/>
  <c r="M74" i="13" s="1"/>
  <c r="M75" i="13" s="1"/>
  <c r="M76" i="13" s="1"/>
  <c r="M77" i="13" s="1"/>
  <c r="M78" i="13" s="1"/>
  <c r="M79" i="13" s="1"/>
  <c r="M80" i="13" s="1"/>
  <c r="M81" i="13" s="1"/>
  <c r="M82" i="13" s="1"/>
  <c r="M83" i="13" s="1"/>
  <c r="M84" i="13" s="1"/>
  <c r="M85" i="13" s="1"/>
  <c r="M86" i="13" s="1"/>
  <c r="M87" i="13" s="1"/>
  <c r="M88" i="13" s="1"/>
  <c r="M89" i="13" s="1"/>
  <c r="M90" i="13" s="1"/>
  <c r="M91" i="13" s="1"/>
  <c r="M92" i="13" s="1"/>
  <c r="M93" i="13" s="1"/>
  <c r="M94" i="13" s="1"/>
  <c r="M95" i="13" s="1"/>
  <c r="M96" i="13" s="1"/>
  <c r="M97" i="13" s="1"/>
  <c r="M98" i="13" s="1"/>
  <c r="M99" i="13" s="1"/>
  <c r="M100" i="13" s="1"/>
  <c r="M101" i="13" s="1"/>
  <c r="M102" i="13" s="1"/>
  <c r="M103" i="13" s="1"/>
  <c r="M104" i="13" s="1"/>
  <c r="M105" i="13" s="1"/>
  <c r="M106" i="13" s="1"/>
  <c r="M107" i="13" s="1"/>
  <c r="M108" i="13" s="1"/>
  <c r="M109" i="13" s="1"/>
  <c r="M110" i="13" s="1"/>
  <c r="M111" i="13" s="1"/>
  <c r="M112" i="13" s="1"/>
  <c r="M113" i="13" s="1"/>
  <c r="M114" i="13" s="1"/>
  <c r="M115" i="13" s="1"/>
  <c r="M116" i="13" s="1"/>
  <c r="M117" i="13" s="1"/>
  <c r="M118" i="13" s="1"/>
  <c r="M119" i="13" s="1"/>
  <c r="M120" i="13" s="1"/>
  <c r="M121" i="13" s="1"/>
  <c r="M122" i="13" s="1"/>
  <c r="M123" i="13" s="1"/>
  <c r="M124" i="13" s="1"/>
  <c r="M125" i="13" s="1"/>
  <c r="M126" i="13" s="1"/>
  <c r="M127" i="13" s="1"/>
  <c r="M128" i="13" s="1"/>
  <c r="M129" i="13" s="1"/>
  <c r="M130" i="13" s="1"/>
  <c r="M131" i="13" s="1"/>
  <c r="M132" i="13" s="1"/>
  <c r="M133" i="13" s="1"/>
  <c r="M134" i="13" s="1"/>
  <c r="M135" i="13" s="1"/>
  <c r="M136" i="13" s="1"/>
  <c r="M137" i="13" s="1"/>
  <c r="M138" i="13" s="1"/>
  <c r="M139" i="13" s="1"/>
  <c r="M140" i="13" s="1"/>
  <c r="M141" i="13" s="1"/>
  <c r="M142" i="13" s="1"/>
  <c r="M143" i="13" s="1"/>
  <c r="M144" i="13" s="1"/>
  <c r="M145" i="13" s="1"/>
  <c r="M146" i="13" s="1"/>
  <c r="M147" i="13" s="1"/>
  <c r="M148" i="13" s="1"/>
  <c r="M149" i="13" s="1"/>
  <c r="M150" i="13" s="1"/>
  <c r="M151" i="13" s="1"/>
  <c r="M152" i="13" s="1"/>
  <c r="M153" i="13" s="1"/>
  <c r="M154" i="13" s="1"/>
  <c r="M155" i="13" s="1"/>
  <c r="M156" i="13" s="1"/>
  <c r="M157" i="13" s="1"/>
  <c r="M158" i="13" s="1"/>
  <c r="M159" i="13" s="1"/>
  <c r="M160" i="13" s="1"/>
  <c r="M161" i="13" s="1"/>
  <c r="M162" i="13" s="1"/>
  <c r="M163" i="13" s="1"/>
  <c r="M164" i="13" s="1"/>
  <c r="M165" i="13" s="1"/>
  <c r="M166" i="13" s="1"/>
  <c r="M167" i="13" s="1"/>
  <c r="M168" i="13" s="1"/>
  <c r="M169" i="13" s="1"/>
  <c r="M170" i="13" s="1"/>
  <c r="M171" i="13" s="1"/>
  <c r="M172" i="13" s="1"/>
  <c r="M173" i="13" s="1"/>
  <c r="M174" i="13" s="1"/>
  <c r="M175" i="13" s="1"/>
  <c r="M176" i="13" s="1"/>
  <c r="M177" i="13" s="1"/>
  <c r="M178" i="13" s="1"/>
  <c r="M179" i="13" s="1"/>
  <c r="M180" i="13" s="1"/>
  <c r="M181" i="13" s="1"/>
  <c r="M182" i="13" s="1"/>
  <c r="M183" i="13" s="1"/>
  <c r="M184" i="13" s="1"/>
  <c r="M185" i="13" s="1"/>
  <c r="M186" i="13" s="1"/>
  <c r="M187" i="13" s="1"/>
  <c r="M188" i="13" s="1"/>
  <c r="M189" i="13" s="1"/>
  <c r="M190" i="13" s="1"/>
  <c r="M191" i="13" s="1"/>
  <c r="M192" i="13" s="1"/>
  <c r="M193" i="13" s="1"/>
  <c r="M194" i="13" s="1"/>
  <c r="M195" i="13" s="1"/>
  <c r="M196" i="13" s="1"/>
  <c r="M197" i="13" s="1"/>
  <c r="M198" i="13" s="1"/>
  <c r="M199" i="13" s="1"/>
  <c r="M200" i="13" s="1"/>
  <c r="M201" i="13" s="1"/>
  <c r="M202" i="13" s="1"/>
  <c r="M203" i="13" s="1"/>
  <c r="M204" i="13" s="1"/>
  <c r="M205" i="13" s="1"/>
  <c r="M206" i="13" s="1"/>
  <c r="M207" i="13" s="1"/>
  <c r="M208" i="13" s="1"/>
  <c r="M209" i="13" s="1"/>
  <c r="M210" i="13" s="1"/>
  <c r="M211" i="13" s="1"/>
  <c r="M212" i="13" s="1"/>
  <c r="M213" i="13" s="1"/>
  <c r="M214" i="13" s="1"/>
  <c r="M215" i="13" s="1"/>
  <c r="M216" i="13" s="1"/>
  <c r="M217" i="13" s="1"/>
  <c r="M218" i="13" s="1"/>
  <c r="M219" i="13" s="1"/>
  <c r="M220" i="13" s="1"/>
  <c r="M221" i="13" s="1"/>
  <c r="M222" i="13" s="1"/>
  <c r="M223" i="13" s="1"/>
  <c r="M224" i="13" s="1"/>
  <c r="M225" i="13" s="1"/>
  <c r="M226" i="13" s="1"/>
  <c r="M227" i="13" s="1"/>
  <c r="M228" i="13" s="1"/>
  <c r="M229" i="13" s="1"/>
  <c r="M230" i="13" s="1"/>
  <c r="M231" i="13" s="1"/>
  <c r="M232" i="13" s="1"/>
  <c r="M233" i="13" s="1"/>
  <c r="M234" i="13" s="1"/>
  <c r="M235" i="13" s="1"/>
  <c r="M236" i="13" s="1"/>
  <c r="M237" i="13" s="1"/>
  <c r="M238" i="13" s="1"/>
  <c r="M239" i="13" s="1"/>
  <c r="M240" i="13" s="1"/>
  <c r="M241" i="13" s="1"/>
  <c r="M242" i="13" s="1"/>
  <c r="M243" i="13" s="1"/>
  <c r="M244" i="13" s="1"/>
  <c r="M245" i="13" s="1"/>
  <c r="M246" i="13" s="1"/>
  <c r="M247" i="13" s="1"/>
  <c r="M248" i="13" s="1"/>
  <c r="M249" i="13" s="1"/>
  <c r="M250" i="13" s="1"/>
  <c r="M251" i="13" s="1"/>
  <c r="M252" i="13" s="1"/>
  <c r="M253" i="13" s="1"/>
  <c r="M254" i="13" s="1"/>
  <c r="M255" i="13" s="1"/>
  <c r="M256" i="13" s="1"/>
  <c r="M257" i="13" s="1"/>
  <c r="M258" i="13" s="1"/>
  <c r="M259" i="13" s="1"/>
  <c r="M260" i="13" s="1"/>
  <c r="M261" i="13" s="1"/>
  <c r="M262" i="13" s="1"/>
  <c r="M263" i="13" s="1"/>
  <c r="M264" i="13" s="1"/>
  <c r="M265" i="13" s="1"/>
  <c r="M266" i="13" s="1"/>
  <c r="M267" i="13" s="1"/>
  <c r="M268" i="13" s="1"/>
  <c r="M269" i="13" s="1"/>
  <c r="M270" i="13" s="1"/>
  <c r="M271" i="13" s="1"/>
  <c r="M272" i="13" s="1"/>
  <c r="M273" i="13" s="1"/>
  <c r="M274" i="13" s="1"/>
  <c r="M275" i="13" s="1"/>
  <c r="M276" i="13" s="1"/>
  <c r="M277" i="13" s="1"/>
  <c r="M278" i="13" s="1"/>
  <c r="M279" i="13" s="1"/>
  <c r="M280" i="13" s="1"/>
  <c r="M281" i="13" s="1"/>
  <c r="M282" i="13" s="1"/>
  <c r="M283" i="13" s="1"/>
  <c r="M284" i="13" s="1"/>
  <c r="M285" i="13" s="1"/>
  <c r="M286" i="13" s="1"/>
  <c r="M287" i="13" s="1"/>
  <c r="M288" i="13" s="1"/>
  <c r="M289" i="13" s="1"/>
  <c r="M290" i="13" s="1"/>
  <c r="M291" i="13" s="1"/>
  <c r="M292" i="13" s="1"/>
  <c r="M293" i="13" s="1"/>
  <c r="M294" i="13" s="1"/>
  <c r="M295" i="13" s="1"/>
  <c r="M296" i="13" s="1"/>
  <c r="M297" i="13" s="1"/>
  <c r="M298" i="13" s="1"/>
  <c r="M299" i="13" s="1"/>
  <c r="M300" i="13" s="1"/>
  <c r="M301" i="13" s="1"/>
  <c r="M302" i="13" s="1"/>
  <c r="M303" i="13" s="1"/>
  <c r="M304" i="13" s="1"/>
  <c r="M305" i="13" s="1"/>
  <c r="M306" i="13" s="1"/>
  <c r="M307" i="13" s="1"/>
  <c r="M308" i="13" s="1"/>
  <c r="M310" i="13" s="1"/>
  <c r="M314" i="13" s="1"/>
  <c r="L287" i="11"/>
  <c r="L286" i="11"/>
  <c r="L2" i="11"/>
  <c r="L3" i="11" s="1"/>
  <c r="L4" i="11" s="1"/>
  <c r="L5" i="11" s="1"/>
  <c r="L6" i="11" s="1"/>
  <c r="L7" i="11" s="1"/>
  <c r="L8" i="11" s="1"/>
  <c r="L9" i="11" s="1"/>
  <c r="L10" i="11" s="1"/>
  <c r="L11" i="11" s="1"/>
  <c r="L12" i="11" s="1"/>
  <c r="L13" i="11" s="1"/>
  <c r="L14" i="11" s="1"/>
  <c r="L15" i="11" s="1"/>
  <c r="L16" i="11" s="1"/>
  <c r="L17" i="11" s="1"/>
  <c r="L18" i="11" s="1"/>
  <c r="L19" i="11" s="1"/>
  <c r="L20" i="11" s="1"/>
  <c r="L21" i="11" s="1"/>
  <c r="L22" i="11" s="1"/>
  <c r="L23" i="11" s="1"/>
  <c r="L24" i="11" s="1"/>
  <c r="L25" i="11" s="1"/>
  <c r="L26" i="11" s="1"/>
  <c r="L27" i="11" s="1"/>
  <c r="L28" i="11" s="1"/>
  <c r="L29" i="11" s="1"/>
  <c r="L30" i="11" s="1"/>
  <c r="L31" i="11" s="1"/>
  <c r="L32" i="11" s="1"/>
  <c r="L33" i="11" s="1"/>
  <c r="L34" i="11" s="1"/>
  <c r="L35" i="11" s="1"/>
  <c r="L36" i="11" s="1"/>
  <c r="L37" i="11" s="1"/>
  <c r="L38" i="11" s="1"/>
  <c r="L39" i="11" s="1"/>
  <c r="L40" i="11" s="1"/>
  <c r="L41" i="11" s="1"/>
  <c r="L42" i="11" s="1"/>
  <c r="L43" i="11" s="1"/>
  <c r="L44" i="11" s="1"/>
  <c r="L45" i="11" s="1"/>
  <c r="L46" i="11" s="1"/>
  <c r="L47" i="11" s="1"/>
  <c r="L48" i="11" s="1"/>
  <c r="L49" i="11" s="1"/>
  <c r="L50" i="11" s="1"/>
  <c r="L51" i="11" s="1"/>
  <c r="L52" i="11" s="1"/>
  <c r="L53" i="11" s="1"/>
  <c r="L54" i="11" s="1"/>
  <c r="L55" i="11" s="1"/>
  <c r="L56" i="11" s="1"/>
  <c r="L57" i="11" s="1"/>
  <c r="L58" i="11" s="1"/>
  <c r="L59" i="11" s="1"/>
  <c r="L60" i="11" s="1"/>
  <c r="L61" i="11" s="1"/>
  <c r="L62" i="11" s="1"/>
  <c r="L63" i="11" s="1"/>
  <c r="L64" i="11" s="1"/>
  <c r="L65" i="11" s="1"/>
  <c r="L66" i="11" s="1"/>
  <c r="L67" i="11" s="1"/>
  <c r="L68" i="11" s="1"/>
  <c r="L69" i="11" s="1"/>
  <c r="L70" i="11" s="1"/>
  <c r="L71" i="11" s="1"/>
  <c r="L72" i="11" s="1"/>
  <c r="L73" i="11" s="1"/>
  <c r="L74" i="11" s="1"/>
  <c r="L75" i="11" s="1"/>
  <c r="L76" i="11" s="1"/>
  <c r="L77" i="11" s="1"/>
  <c r="L78" i="11" s="1"/>
  <c r="L79" i="11" s="1"/>
  <c r="L80" i="11" s="1"/>
  <c r="L81" i="11" s="1"/>
  <c r="L82" i="11" s="1"/>
  <c r="L83" i="11" s="1"/>
  <c r="L84" i="11" s="1"/>
  <c r="L85" i="11" s="1"/>
  <c r="L86" i="11" s="1"/>
  <c r="L87" i="11" s="1"/>
  <c r="L88" i="11" s="1"/>
  <c r="L89" i="11" s="1"/>
  <c r="L90" i="11" s="1"/>
  <c r="L91" i="11" s="1"/>
  <c r="L92" i="11" s="1"/>
  <c r="L93" i="11" s="1"/>
  <c r="L94" i="11" s="1"/>
  <c r="L95" i="11" s="1"/>
  <c r="L96" i="11" s="1"/>
  <c r="L97" i="11" s="1"/>
  <c r="L98" i="11" s="1"/>
  <c r="L99" i="11" s="1"/>
  <c r="L100" i="11" s="1"/>
  <c r="L101" i="11" s="1"/>
  <c r="L102" i="11" s="1"/>
  <c r="L103" i="11" s="1"/>
  <c r="L104" i="11" s="1"/>
  <c r="L105" i="11" s="1"/>
  <c r="L106" i="11" s="1"/>
  <c r="L107" i="11" s="1"/>
  <c r="L108" i="11" s="1"/>
  <c r="L109" i="11" s="1"/>
  <c r="L110" i="11" s="1"/>
  <c r="L111" i="11" s="1"/>
  <c r="L112" i="11" s="1"/>
  <c r="L113" i="11" s="1"/>
  <c r="L114" i="11" s="1"/>
  <c r="L115" i="11" s="1"/>
  <c r="L116" i="11" s="1"/>
  <c r="L117" i="11" s="1"/>
  <c r="L118" i="11" s="1"/>
  <c r="L119" i="11" s="1"/>
  <c r="L120" i="11" s="1"/>
  <c r="L121" i="11" s="1"/>
  <c r="L122" i="11" s="1"/>
  <c r="L123" i="11" s="1"/>
  <c r="L124" i="11" s="1"/>
  <c r="L125" i="11" s="1"/>
  <c r="L126" i="11" s="1"/>
  <c r="L127" i="11" s="1"/>
  <c r="L128" i="11" s="1"/>
  <c r="L129" i="11" s="1"/>
  <c r="L130" i="11" s="1"/>
  <c r="L131" i="11" s="1"/>
  <c r="L132" i="11" s="1"/>
  <c r="L133" i="11" s="1"/>
  <c r="L134" i="11" s="1"/>
  <c r="L135" i="11" s="1"/>
  <c r="L136" i="11" s="1"/>
  <c r="L137" i="11" s="1"/>
  <c r="L138" i="11" s="1"/>
  <c r="L139" i="11" s="1"/>
  <c r="L140" i="11" s="1"/>
  <c r="L141" i="11" s="1"/>
  <c r="L142" i="11" s="1"/>
  <c r="L143" i="11" s="1"/>
  <c r="L144" i="11" s="1"/>
  <c r="L145" i="11" s="1"/>
  <c r="L146" i="11" s="1"/>
  <c r="L147" i="11" s="1"/>
  <c r="L148" i="11" s="1"/>
  <c r="L149" i="11" s="1"/>
  <c r="L150" i="11" s="1"/>
  <c r="L151" i="11" s="1"/>
  <c r="L152" i="11" s="1"/>
  <c r="L153" i="11" s="1"/>
  <c r="L154" i="11" s="1"/>
  <c r="L155" i="11" s="1"/>
  <c r="L156" i="11" s="1"/>
  <c r="L157" i="11" s="1"/>
  <c r="L158" i="11" s="1"/>
  <c r="L159" i="11" s="1"/>
  <c r="L160" i="11" s="1"/>
  <c r="L161" i="11" s="1"/>
  <c r="L162" i="11" s="1"/>
  <c r="L163" i="11" s="1"/>
  <c r="L164" i="11" s="1"/>
  <c r="L165" i="11" s="1"/>
  <c r="L166" i="11" s="1"/>
  <c r="L167" i="11" s="1"/>
  <c r="L168" i="11" s="1"/>
  <c r="L169" i="11" s="1"/>
  <c r="L170" i="11" s="1"/>
  <c r="L171" i="11" s="1"/>
  <c r="L172" i="11" s="1"/>
  <c r="L173" i="11" s="1"/>
  <c r="L174" i="11" s="1"/>
  <c r="L175" i="11" s="1"/>
  <c r="L176" i="11" s="1"/>
  <c r="L177" i="11" s="1"/>
  <c r="L178" i="11" s="1"/>
  <c r="L179" i="11" s="1"/>
  <c r="L180" i="11" s="1"/>
  <c r="L181" i="11" s="1"/>
  <c r="L182" i="11" s="1"/>
  <c r="L183" i="11" s="1"/>
  <c r="L184" i="11" s="1"/>
  <c r="L185" i="11" s="1"/>
  <c r="L186" i="11" s="1"/>
  <c r="L187" i="11" s="1"/>
  <c r="L188" i="11" s="1"/>
  <c r="L189" i="11" s="1"/>
  <c r="L190" i="11" s="1"/>
  <c r="L191" i="11" s="1"/>
  <c r="L192" i="11" s="1"/>
  <c r="L193" i="11" s="1"/>
  <c r="L194" i="11" s="1"/>
  <c r="L195" i="11" s="1"/>
  <c r="L196" i="11" s="1"/>
  <c r="L197" i="11" s="1"/>
  <c r="L198" i="11" s="1"/>
  <c r="L199" i="11" s="1"/>
  <c r="L200" i="11" s="1"/>
  <c r="L201" i="11" s="1"/>
  <c r="L202" i="11" s="1"/>
  <c r="L203" i="11" s="1"/>
  <c r="L204" i="11" s="1"/>
  <c r="L205" i="11" s="1"/>
  <c r="L206" i="11" s="1"/>
  <c r="L207" i="11" s="1"/>
  <c r="L208" i="11" s="1"/>
  <c r="L209" i="11" s="1"/>
  <c r="L210" i="11" s="1"/>
  <c r="L211" i="11" s="1"/>
  <c r="L212" i="11" s="1"/>
  <c r="L213" i="11" s="1"/>
  <c r="L214" i="11" s="1"/>
  <c r="L215" i="11" s="1"/>
  <c r="L216" i="11" s="1"/>
  <c r="L217" i="11" s="1"/>
  <c r="L218" i="11" s="1"/>
  <c r="L219" i="11" s="1"/>
  <c r="L220" i="11" s="1"/>
  <c r="L221" i="11" s="1"/>
  <c r="L222" i="11" s="1"/>
  <c r="L223" i="11" s="1"/>
  <c r="L224" i="11" s="1"/>
  <c r="L225" i="11" s="1"/>
  <c r="L226" i="11" s="1"/>
  <c r="L227" i="11" s="1"/>
  <c r="L228" i="11" s="1"/>
  <c r="L229" i="11" s="1"/>
  <c r="L230" i="11" s="1"/>
  <c r="L231" i="11" s="1"/>
  <c r="L232" i="11" s="1"/>
  <c r="L233" i="11" s="1"/>
  <c r="L234" i="11" s="1"/>
  <c r="L235" i="11" s="1"/>
  <c r="L236" i="11" s="1"/>
  <c r="L237" i="11" s="1"/>
  <c r="L238" i="11" s="1"/>
  <c r="L239" i="11" s="1"/>
  <c r="L240" i="11" s="1"/>
  <c r="L241" i="11" s="1"/>
  <c r="L242" i="11" s="1"/>
  <c r="L243" i="11" s="1"/>
  <c r="L244" i="11" s="1"/>
  <c r="L245" i="11" s="1"/>
  <c r="L246" i="11" s="1"/>
  <c r="L247" i="11" s="1"/>
  <c r="L248" i="11" s="1"/>
  <c r="L249" i="11" s="1"/>
  <c r="L250" i="11" s="1"/>
  <c r="L251" i="11" s="1"/>
  <c r="L252" i="11" s="1"/>
  <c r="L253" i="11" s="1"/>
  <c r="L254" i="11" s="1"/>
  <c r="L255" i="11" s="1"/>
  <c r="L256" i="11" s="1"/>
  <c r="L257" i="11" s="1"/>
  <c r="L258" i="11" s="1"/>
  <c r="L259" i="11" s="1"/>
  <c r="L260" i="11" s="1"/>
  <c r="L261" i="11" s="1"/>
  <c r="L262" i="11" s="1"/>
  <c r="L263" i="11" s="1"/>
  <c r="L264" i="11" s="1"/>
  <c r="L265" i="11" s="1"/>
  <c r="L266" i="11" s="1"/>
  <c r="L267" i="11" s="1"/>
  <c r="L268" i="11" s="1"/>
  <c r="L269" i="11" s="1"/>
  <c r="L270" i="11" s="1"/>
  <c r="L271" i="11" s="1"/>
  <c r="L272" i="11" s="1"/>
  <c r="L273" i="11" s="1"/>
  <c r="L274" i="11" s="1"/>
  <c r="L275" i="11" s="1"/>
  <c r="L276" i="11" s="1"/>
  <c r="L277" i="11" s="1"/>
  <c r="L278" i="11" s="1"/>
  <c r="L279" i="11" s="1"/>
  <c r="L280" i="11" s="1"/>
  <c r="L281" i="11" s="1"/>
  <c r="L283" i="11" s="1"/>
  <c r="J282" i="11"/>
  <c r="J284" i="11" s="1"/>
  <c r="M268" i="7" l="1"/>
  <c r="M262" i="7"/>
  <c r="M263" i="7" s="1"/>
  <c r="M264" i="7" s="1"/>
  <c r="M11" i="7" l="1"/>
  <c r="M12" i="7" s="1"/>
  <c r="M13" i="7" s="1"/>
  <c r="M14" i="7" s="1"/>
  <c r="M15" i="7" s="1"/>
  <c r="M16" i="7" s="1"/>
  <c r="M17" i="7" s="1"/>
  <c r="M18" i="7" s="1"/>
  <c r="M19" i="7" s="1"/>
  <c r="M20" i="7" s="1"/>
  <c r="M21" i="7" s="1"/>
  <c r="M22" i="7" s="1"/>
  <c r="M23" i="7" s="1"/>
  <c r="M24" i="7" s="1"/>
  <c r="M25" i="7" s="1"/>
  <c r="M26" i="7" s="1"/>
  <c r="M27" i="7" s="1"/>
  <c r="M28" i="7" s="1"/>
  <c r="M29" i="7" s="1"/>
  <c r="M30" i="7" s="1"/>
  <c r="M31" i="7" s="1"/>
  <c r="M32" i="7" s="1"/>
  <c r="M33" i="7" s="1"/>
  <c r="M34" i="7" s="1"/>
  <c r="M35" i="7" s="1"/>
  <c r="M36" i="7" s="1"/>
  <c r="M37" i="7" s="1"/>
  <c r="M38" i="7" s="1"/>
  <c r="M39" i="7" s="1"/>
  <c r="M40" i="7" s="1"/>
  <c r="M41" i="7" s="1"/>
  <c r="M42" i="7" s="1"/>
  <c r="M43" i="7" s="1"/>
  <c r="M44" i="7" s="1"/>
  <c r="M45" i="7" s="1"/>
  <c r="M46" i="7" s="1"/>
  <c r="M47" i="7" s="1"/>
  <c r="M48" i="7" s="1"/>
  <c r="M49" i="7" s="1"/>
  <c r="M50" i="7" s="1"/>
  <c r="M51" i="7" s="1"/>
  <c r="M52" i="7" s="1"/>
  <c r="M53" i="7" s="1"/>
  <c r="M54" i="7" s="1"/>
  <c r="M55" i="7" s="1"/>
  <c r="M56" i="7" s="1"/>
  <c r="M57" i="7" s="1"/>
  <c r="M58" i="7" s="1"/>
  <c r="M59" i="7" s="1"/>
  <c r="M60" i="7" s="1"/>
  <c r="M61" i="7" s="1"/>
  <c r="M62" i="7" s="1"/>
  <c r="M63" i="7" s="1"/>
  <c r="M64" i="7" s="1"/>
  <c r="M65" i="7" s="1"/>
  <c r="M66" i="7" s="1"/>
  <c r="M67" i="7" s="1"/>
  <c r="M68" i="7" s="1"/>
  <c r="M69" i="7" s="1"/>
  <c r="M70" i="7" s="1"/>
  <c r="M71" i="7" s="1"/>
  <c r="M72" i="7" s="1"/>
  <c r="M73" i="7" s="1"/>
  <c r="M74" i="7" s="1"/>
  <c r="M75" i="7" s="1"/>
  <c r="M76" i="7" s="1"/>
  <c r="M77" i="7" s="1"/>
  <c r="M78" i="7" s="1"/>
  <c r="M79" i="7" s="1"/>
  <c r="M80" i="7" s="1"/>
  <c r="M81" i="7" s="1"/>
  <c r="M82" i="7" s="1"/>
  <c r="M83" i="7" s="1"/>
  <c r="M84" i="7" s="1"/>
  <c r="M85" i="7" s="1"/>
  <c r="M86" i="7" s="1"/>
  <c r="M87" i="7" s="1"/>
  <c r="M88" i="7" s="1"/>
  <c r="M89" i="7" s="1"/>
  <c r="M90" i="7" s="1"/>
  <c r="M91" i="7" s="1"/>
  <c r="M92" i="7" s="1"/>
  <c r="M93" i="7" s="1"/>
  <c r="M94" i="7" s="1"/>
  <c r="M95" i="7" s="1"/>
  <c r="M96" i="7" s="1"/>
  <c r="M97" i="7" s="1"/>
  <c r="M98" i="7" s="1"/>
  <c r="M99" i="7" s="1"/>
  <c r="M100" i="7" s="1"/>
  <c r="M101" i="7" s="1"/>
  <c r="M102" i="7" s="1"/>
  <c r="M103" i="7" s="1"/>
  <c r="M104" i="7" s="1"/>
  <c r="M105" i="7" s="1"/>
  <c r="M106" i="7" s="1"/>
  <c r="M107" i="7" s="1"/>
  <c r="M108" i="7" s="1"/>
  <c r="M109" i="7" s="1"/>
  <c r="M110" i="7" s="1"/>
  <c r="M111" i="7" s="1"/>
  <c r="M112" i="7" s="1"/>
  <c r="M113" i="7" s="1"/>
  <c r="M114" i="7" s="1"/>
  <c r="M115" i="7" s="1"/>
  <c r="M116" i="7" s="1"/>
  <c r="M117" i="7" s="1"/>
  <c r="M118" i="7" s="1"/>
  <c r="M119" i="7" s="1"/>
  <c r="M120" i="7" s="1"/>
  <c r="M121" i="7" s="1"/>
  <c r="M122" i="7" s="1"/>
  <c r="M123" i="7" s="1"/>
  <c r="M124" i="7" s="1"/>
  <c r="M125" i="7" s="1"/>
  <c r="M126" i="7" s="1"/>
  <c r="M127" i="7" s="1"/>
  <c r="M128" i="7" s="1"/>
  <c r="M129" i="7" s="1"/>
  <c r="M130" i="7" s="1"/>
  <c r="M131" i="7" s="1"/>
  <c r="M132" i="7" s="1"/>
  <c r="M133" i="7" s="1"/>
  <c r="M134" i="7" s="1"/>
  <c r="M135" i="7" s="1"/>
  <c r="M136" i="7" s="1"/>
  <c r="M137" i="7" s="1"/>
  <c r="M138" i="7" s="1"/>
  <c r="M139" i="7" s="1"/>
  <c r="M140" i="7" s="1"/>
  <c r="M141" i="7" s="1"/>
  <c r="M142" i="7" s="1"/>
  <c r="M143" i="7" s="1"/>
  <c r="M144" i="7" s="1"/>
  <c r="M145" i="7" s="1"/>
  <c r="M146" i="7" s="1"/>
  <c r="M147" i="7" s="1"/>
  <c r="M148" i="7" s="1"/>
  <c r="M149" i="7" s="1"/>
  <c r="M150" i="7" s="1"/>
  <c r="M151" i="7" s="1"/>
  <c r="M152" i="7" s="1"/>
  <c r="M153" i="7" s="1"/>
  <c r="M154" i="7" s="1"/>
  <c r="M155" i="7" s="1"/>
  <c r="M156" i="7" s="1"/>
  <c r="M157" i="7" s="1"/>
  <c r="M158" i="7" s="1"/>
  <c r="M159" i="7" s="1"/>
  <c r="M160" i="7" s="1"/>
  <c r="M161" i="7" s="1"/>
  <c r="M162" i="7" s="1"/>
  <c r="M163" i="7" s="1"/>
  <c r="M164" i="7" s="1"/>
  <c r="M165" i="7" s="1"/>
  <c r="M166" i="7" s="1"/>
  <c r="M167" i="7" s="1"/>
  <c r="M168" i="7" s="1"/>
  <c r="M169" i="7" s="1"/>
  <c r="M170" i="7" s="1"/>
  <c r="M171" i="7" s="1"/>
  <c r="M172" i="7" s="1"/>
  <c r="M173" i="7" s="1"/>
  <c r="M174" i="7" s="1"/>
  <c r="M175" i="7" s="1"/>
  <c r="M176" i="7" s="1"/>
  <c r="M177" i="7" s="1"/>
  <c r="M178" i="7" s="1"/>
  <c r="M179" i="7" s="1"/>
  <c r="M180" i="7" s="1"/>
  <c r="M181" i="7" s="1"/>
  <c r="M182" i="7" s="1"/>
  <c r="M183" i="7" s="1"/>
  <c r="M184" i="7" s="1"/>
  <c r="M185" i="7" s="1"/>
  <c r="M186" i="7" s="1"/>
  <c r="M187" i="7" s="1"/>
  <c r="M188" i="7" s="1"/>
  <c r="M189" i="7" s="1"/>
  <c r="M190" i="7" s="1"/>
  <c r="M191" i="7" s="1"/>
  <c r="M192" i="7" s="1"/>
  <c r="M193" i="7" s="1"/>
  <c r="M194" i="7" s="1"/>
  <c r="M195" i="7" s="1"/>
  <c r="M196" i="7" s="1"/>
  <c r="M197" i="7" s="1"/>
  <c r="M198" i="7" s="1"/>
  <c r="M199" i="7" s="1"/>
  <c r="M200" i="7" s="1"/>
  <c r="M201" i="7" s="1"/>
  <c r="M202" i="7" s="1"/>
  <c r="M203" i="7" s="1"/>
  <c r="M204" i="7" s="1"/>
  <c r="M205" i="7" s="1"/>
  <c r="M206" i="7" s="1"/>
  <c r="M207" i="7" s="1"/>
  <c r="M208" i="7" s="1"/>
  <c r="M209" i="7" s="1"/>
  <c r="M210" i="7" s="1"/>
  <c r="M211" i="7" s="1"/>
  <c r="M212" i="7" s="1"/>
  <c r="M213" i="7" s="1"/>
  <c r="M214" i="7" s="1"/>
  <c r="M215" i="7" s="1"/>
  <c r="M216" i="7" s="1"/>
  <c r="M217" i="7" s="1"/>
  <c r="M218" i="7" s="1"/>
  <c r="M219" i="7" s="1"/>
  <c r="M220" i="7" s="1"/>
  <c r="M221" i="7" s="1"/>
  <c r="M222" i="7" s="1"/>
  <c r="M223" i="7" s="1"/>
  <c r="M224" i="7" s="1"/>
  <c r="M225" i="7" s="1"/>
  <c r="M226" i="7" s="1"/>
  <c r="M227" i="7" s="1"/>
  <c r="M228" i="7" s="1"/>
  <c r="M229" i="7" s="1"/>
  <c r="M230" i="7" s="1"/>
  <c r="M231" i="7" s="1"/>
  <c r="M232" i="7" s="1"/>
  <c r="M233" i="7" s="1"/>
  <c r="M234" i="7" s="1"/>
  <c r="M235" i="7" s="1"/>
  <c r="M236" i="7" s="1"/>
  <c r="M237" i="7" s="1"/>
  <c r="M238" i="7" s="1"/>
  <c r="M239" i="7" s="1"/>
  <c r="M240" i="7" s="1"/>
  <c r="M241" i="7" s="1"/>
  <c r="M242" i="7" s="1"/>
  <c r="M243" i="7" s="1"/>
  <c r="M244" i="7" s="1"/>
  <c r="M245" i="7" s="1"/>
  <c r="M246" i="7" s="1"/>
  <c r="M247" i="7" s="1"/>
  <c r="M248" i="7" s="1"/>
  <c r="M249" i="7" s="1"/>
  <c r="M250" i="7" s="1"/>
  <c r="M251" i="7" s="1"/>
  <c r="M252" i="7" s="1"/>
  <c r="M253" i="7" s="1"/>
  <c r="M254" i="7" s="1"/>
  <c r="M255" i="7" s="1"/>
  <c r="M256" i="7" s="1"/>
  <c r="M257" i="7" s="1"/>
  <c r="M258" i="7" s="1"/>
  <c r="M259" i="7" s="1"/>
  <c r="M260" i="7" s="1"/>
  <c r="M261" i="7" s="1"/>
  <c r="M266" i="7" s="1"/>
  <c r="M269" i="7" s="1"/>
  <c r="M226" i="6" l="1"/>
  <c r="N188" i="5"/>
  <c r="N11" i="5"/>
  <c r="N12" i="5" s="1"/>
  <c r="N13" i="5" s="1"/>
  <c r="N14" i="5" s="1"/>
  <c r="N15" i="5" s="1"/>
  <c r="N16" i="5" s="1"/>
  <c r="N17" i="5" s="1"/>
  <c r="N18" i="5" s="1"/>
  <c r="N19" i="5" s="1"/>
  <c r="N20" i="5" s="1"/>
  <c r="N21" i="5" s="1"/>
  <c r="N22" i="5" s="1"/>
  <c r="N23" i="5" s="1"/>
  <c r="N24" i="5" s="1"/>
  <c r="N25" i="5" s="1"/>
  <c r="N26" i="5" s="1"/>
  <c r="N27" i="5" s="1"/>
  <c r="N28" i="5" s="1"/>
  <c r="N29" i="5" s="1"/>
  <c r="N30" i="5" s="1"/>
  <c r="N31" i="5" s="1"/>
  <c r="N32" i="5" s="1"/>
  <c r="N33" i="5" s="1"/>
  <c r="N34" i="5" s="1"/>
  <c r="N35" i="5" s="1"/>
  <c r="N36" i="5" s="1"/>
  <c r="N37" i="5" s="1"/>
  <c r="N38" i="5" s="1"/>
  <c r="N39" i="5" s="1"/>
  <c r="N40" i="5" s="1"/>
  <c r="N41" i="5" s="1"/>
  <c r="N42" i="5" s="1"/>
  <c r="N43" i="5" s="1"/>
  <c r="N44" i="5" s="1"/>
  <c r="N45" i="5" s="1"/>
  <c r="N46" i="5" s="1"/>
  <c r="N47" i="5" s="1"/>
  <c r="N48" i="5" s="1"/>
  <c r="N49" i="5" s="1"/>
  <c r="N50" i="5" s="1"/>
  <c r="N51" i="5" s="1"/>
  <c r="N52" i="5" s="1"/>
  <c r="N53" i="5" s="1"/>
  <c r="N54" i="5" s="1"/>
  <c r="N55" i="5" s="1"/>
  <c r="N56" i="5" s="1"/>
  <c r="N57" i="5" s="1"/>
  <c r="N58" i="5" s="1"/>
  <c r="N59" i="5" s="1"/>
  <c r="N60" i="5" s="1"/>
  <c r="N61" i="5" s="1"/>
  <c r="N62" i="5" s="1"/>
  <c r="N63" i="5" s="1"/>
  <c r="N64" i="5" s="1"/>
  <c r="N65" i="5" s="1"/>
  <c r="N66" i="5" s="1"/>
  <c r="N67" i="5" s="1"/>
  <c r="N68" i="5" s="1"/>
  <c r="N69" i="5" s="1"/>
  <c r="N70" i="5" s="1"/>
  <c r="N71" i="5" s="1"/>
  <c r="N72" i="5" s="1"/>
  <c r="N73" i="5" s="1"/>
  <c r="N74" i="5" s="1"/>
  <c r="N75" i="5" s="1"/>
  <c r="N76" i="5" s="1"/>
  <c r="N77" i="5" s="1"/>
  <c r="N78" i="5" s="1"/>
  <c r="N79" i="5" s="1"/>
  <c r="N80" i="5" s="1"/>
  <c r="N81" i="5" s="1"/>
  <c r="N82" i="5" s="1"/>
  <c r="N83" i="5" s="1"/>
  <c r="N84" i="5" s="1"/>
  <c r="N85" i="5" s="1"/>
  <c r="N86" i="5" s="1"/>
  <c r="N87" i="5" s="1"/>
  <c r="N88" i="5" s="1"/>
  <c r="N89" i="5" s="1"/>
  <c r="N90" i="5" s="1"/>
  <c r="N91" i="5" s="1"/>
  <c r="N92" i="5" s="1"/>
  <c r="N93" i="5" s="1"/>
  <c r="N94" i="5" s="1"/>
  <c r="N95" i="5" s="1"/>
  <c r="N96" i="5" s="1"/>
  <c r="N97" i="5" s="1"/>
  <c r="N98" i="5" s="1"/>
  <c r="N99" i="5" s="1"/>
  <c r="N100" i="5" s="1"/>
  <c r="N101" i="5" s="1"/>
  <c r="N102" i="5" s="1"/>
  <c r="N103" i="5" s="1"/>
  <c r="N104" i="5" s="1"/>
  <c r="N105" i="5" s="1"/>
  <c r="N106" i="5" s="1"/>
  <c r="N107" i="5" s="1"/>
  <c r="N108" i="5" s="1"/>
  <c r="N109" i="5" s="1"/>
  <c r="N110" i="5" s="1"/>
  <c r="N111" i="5" s="1"/>
  <c r="N112" i="5" s="1"/>
  <c r="N113" i="5" s="1"/>
  <c r="N114" i="5" s="1"/>
  <c r="N115" i="5" s="1"/>
  <c r="N116" i="5" s="1"/>
  <c r="N117" i="5" s="1"/>
  <c r="N118" i="5" s="1"/>
  <c r="N119" i="5" s="1"/>
  <c r="N120" i="5" s="1"/>
  <c r="N121" i="5" s="1"/>
  <c r="N122" i="5" s="1"/>
  <c r="N123" i="5" s="1"/>
  <c r="N124" i="5" s="1"/>
  <c r="N125" i="5" s="1"/>
  <c r="N126" i="5" s="1"/>
  <c r="N127" i="5" s="1"/>
  <c r="N128" i="5" s="1"/>
  <c r="N129" i="5" s="1"/>
  <c r="N130" i="5" s="1"/>
  <c r="N131" i="5" s="1"/>
  <c r="N132" i="5" s="1"/>
  <c r="N133" i="5" s="1"/>
  <c r="N134" i="5" s="1"/>
  <c r="N135" i="5" s="1"/>
  <c r="N136" i="5" s="1"/>
  <c r="N137" i="5" s="1"/>
  <c r="N138" i="5" s="1"/>
  <c r="N139" i="5" s="1"/>
  <c r="N140" i="5" s="1"/>
  <c r="N141" i="5" s="1"/>
  <c r="N142" i="5" s="1"/>
  <c r="N143" i="5" s="1"/>
  <c r="N144" i="5" s="1"/>
  <c r="N145" i="5" s="1"/>
  <c r="N146" i="5" s="1"/>
  <c r="N147" i="5" s="1"/>
  <c r="N148" i="5" s="1"/>
  <c r="N149" i="5" s="1"/>
  <c r="N150" i="5" s="1"/>
  <c r="N151" i="5" s="1"/>
  <c r="N152" i="5" s="1"/>
  <c r="N153" i="5" s="1"/>
  <c r="N154" i="5" s="1"/>
  <c r="N155" i="5" s="1"/>
  <c r="N156" i="5" s="1"/>
  <c r="N157" i="5" s="1"/>
  <c r="N158" i="5" s="1"/>
  <c r="N159" i="5" s="1"/>
  <c r="N160" i="5" s="1"/>
  <c r="N161" i="5" s="1"/>
  <c r="N162" i="5" s="1"/>
  <c r="N163" i="5" s="1"/>
  <c r="N164" i="5" s="1"/>
  <c r="N165" i="5" s="1"/>
  <c r="N166" i="5" s="1"/>
  <c r="N167" i="5" s="1"/>
  <c r="N168" i="5" s="1"/>
  <c r="N169" i="5" s="1"/>
  <c r="N170" i="5" s="1"/>
  <c r="N171" i="5" s="1"/>
  <c r="N172" i="5" s="1"/>
  <c r="N173" i="5" s="1"/>
  <c r="N174" i="5" s="1"/>
  <c r="N175" i="5" s="1"/>
  <c r="N176" i="5" s="1"/>
  <c r="N177" i="5" s="1"/>
  <c r="N178" i="5" s="1"/>
  <c r="N179" i="5" s="1"/>
  <c r="N180" i="5" s="1"/>
  <c r="N181" i="5" s="1"/>
  <c r="N183" i="5" s="1"/>
  <c r="N186" i="5" l="1"/>
  <c r="M10" i="6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M196" i="6" s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211" i="6" s="1"/>
  <c r="M212" i="6" s="1"/>
  <c r="M213" i="6" s="1"/>
  <c r="M214" i="6" s="1"/>
  <c r="M215" i="6" s="1"/>
  <c r="M216" i="6" s="1"/>
  <c r="M217" i="6" s="1"/>
  <c r="M218" i="6" s="1"/>
  <c r="M219" i="6" s="1"/>
  <c r="M220" i="6" s="1"/>
  <c r="M221" i="6" s="1"/>
  <c r="M223" i="6" s="1"/>
  <c r="N189" i="5"/>
</calcChain>
</file>

<file path=xl/sharedStrings.xml><?xml version="1.0" encoding="utf-8"?>
<sst xmlns="http://schemas.openxmlformats.org/spreadsheetml/2006/main" count="7036" uniqueCount="3063">
  <si>
    <t>Saldo Inicial</t>
  </si>
  <si>
    <t>Poliza Contable de D</t>
  </si>
  <si>
    <t>LJIMENEZ</t>
  </si>
  <si>
    <t>Sumas</t>
  </si>
  <si>
    <t>Saldo  Final</t>
  </si>
  <si>
    <t>ALECSA CELAYA S DE RL DE CV</t>
  </si>
  <si>
    <t>302-D101048</t>
  </si>
  <si>
    <t>PROVEEDOR: BALBUENA SALAZAR PATRICIA</t>
  </si>
  <si>
    <t>POLIZA</t>
  </si>
  <si>
    <t>FECHA</t>
  </si>
  <si>
    <t>REFERENCIA</t>
  </si>
  <si>
    <t>NUMERO</t>
  </si>
  <si>
    <t>ELABORADOR</t>
  </si>
  <si>
    <t>CARGO</t>
  </si>
  <si>
    <t>ABONO</t>
  </si>
  <si>
    <t>TOTAL</t>
  </si>
  <si>
    <t>D  1,418</t>
  </si>
  <si>
    <t>FAC0322943</t>
  </si>
  <si>
    <t>XA15001-</t>
  </si>
  <si>
    <t>Compra con IVA</t>
  </si>
  <si>
    <t>ALIZARDI</t>
  </si>
  <si>
    <t>BALBUENA SALAZAR PATRICIA</t>
  </si>
  <si>
    <t>D  1,419</t>
  </si>
  <si>
    <t>BAJA: BALBUENA SALAZAR PATRICIA</t>
  </si>
  <si>
    <t>D  1,448</t>
  </si>
  <si>
    <t>D  1,489</t>
  </si>
  <si>
    <t>D  1,491</t>
  </si>
  <si>
    <t>D  1,532</t>
  </si>
  <si>
    <t>AMA0141565</t>
  </si>
  <si>
    <t>D  1,534</t>
  </si>
  <si>
    <t>HAJJ083647</t>
  </si>
  <si>
    <t>D  1,538</t>
  </si>
  <si>
    <t>AMA0007289</t>
  </si>
  <si>
    <t>D  1,540</t>
  </si>
  <si>
    <t>AMA0141512</t>
  </si>
  <si>
    <t>D  1,574</t>
  </si>
  <si>
    <t>F026785301</t>
  </si>
  <si>
    <t>XA12011-</t>
  </si>
  <si>
    <t>P019455</t>
  </si>
  <si>
    <t>Cargo al Costo Unida</t>
  </si>
  <si>
    <t>D  1,576</t>
  </si>
  <si>
    <t>F026785302</t>
  </si>
  <si>
    <t>XA12013-</t>
  </si>
  <si>
    <t>P019456</t>
  </si>
  <si>
    <t>D  1,577</t>
  </si>
  <si>
    <t>HK01894201</t>
  </si>
  <si>
    <t>P019457</t>
  </si>
  <si>
    <t>D  1,580</t>
  </si>
  <si>
    <t>HK01894202</t>
  </si>
  <si>
    <t>P019458</t>
  </si>
  <si>
    <t>D  1,975</t>
  </si>
  <si>
    <t>P19450</t>
  </si>
  <si>
    <t>NA21001-</t>
  </si>
  <si>
    <t>JNAVARRO</t>
  </si>
  <si>
    <t>OFFICE DEPOT DE MEXICO SA DE C</t>
  </si>
  <si>
    <t>D  1,979</t>
  </si>
  <si>
    <t>P19449</t>
  </si>
  <si>
    <t>VERA BARBOSA FEDERICO JAIME</t>
  </si>
  <si>
    <t>D  1,980</t>
  </si>
  <si>
    <t>P19451</t>
  </si>
  <si>
    <t>PINTIRAS SERUR SA DE CV</t>
  </si>
  <si>
    <t>D  1,981</t>
  </si>
  <si>
    <t>P19452</t>
  </si>
  <si>
    <t>AUTOZONE DE MEXICO S DE RL DE</t>
  </si>
  <si>
    <t>D  1,982</t>
  </si>
  <si>
    <t>P19453</t>
  </si>
  <si>
    <t>PINTURAS COMEX DE QUERETARO SA</t>
  </si>
  <si>
    <t>D  1,983</t>
  </si>
  <si>
    <t>P19454</t>
  </si>
  <si>
    <t>PINTURAS SERUR SA DE CV</t>
  </si>
  <si>
    <t>D  1,984</t>
  </si>
  <si>
    <t>P19448</t>
  </si>
  <si>
    <t>TRASLADOS</t>
  </si>
  <si>
    <t>D  1,985</t>
  </si>
  <si>
    <t>P19457</t>
  </si>
  <si>
    <t>D  2,598</t>
  </si>
  <si>
    <t>HK01215501</t>
  </si>
  <si>
    <t>P019514</t>
  </si>
  <si>
    <t>PBALBUENA</t>
  </si>
  <si>
    <t>LJIMENEZ:BALBUENA SALAZAR PATRICIA</t>
  </si>
  <si>
    <t>D  2,599</t>
  </si>
  <si>
    <t>HK01215502</t>
  </si>
  <si>
    <t>P019515</t>
  </si>
  <si>
    <t>D  2,683</t>
  </si>
  <si>
    <t>D  2,688</t>
  </si>
  <si>
    <t>B000004343</t>
  </si>
  <si>
    <t>D  2,689</t>
  </si>
  <si>
    <t>VB00229948</t>
  </si>
  <si>
    <t>D  2,690</t>
  </si>
  <si>
    <t>AMA0007494</t>
  </si>
  <si>
    <t>D  2,691</t>
  </si>
  <si>
    <t>H025120401</t>
  </si>
  <si>
    <t>P019520</t>
  </si>
  <si>
    <t>D  2,694</t>
  </si>
  <si>
    <t>H000251204</t>
  </si>
  <si>
    <t>P019521</t>
  </si>
  <si>
    <t>D  2,697</t>
  </si>
  <si>
    <t>HK01197701</t>
  </si>
  <si>
    <t>P019522</t>
  </si>
  <si>
    <t>D  2,701</t>
  </si>
  <si>
    <t>HK01197702</t>
  </si>
  <si>
    <t>D  2,745</t>
  </si>
  <si>
    <t>AXG1224980</t>
  </si>
  <si>
    <t>D  2,752</t>
  </si>
  <si>
    <t>FMC0006460</t>
  </si>
  <si>
    <t>D  3,493</t>
  </si>
  <si>
    <t>P19526</t>
  </si>
  <si>
    <t>DICOBACEL SA DE CV</t>
  </si>
  <si>
    <t>D  2,885</t>
  </si>
  <si>
    <t>P19516</t>
  </si>
  <si>
    <t>FONDO NACIONAL DE INFRAESTRUCT</t>
  </si>
  <si>
    <t>D  2,886</t>
  </si>
  <si>
    <t>P19517</t>
  </si>
  <si>
    <t>DURAN GUZMAN MARIA GUADALUPE</t>
  </si>
  <si>
    <t>D  2,887</t>
  </si>
  <si>
    <t>P19518</t>
  </si>
  <si>
    <t>LJIMENEZ:FERRETERIA MODELO DEL BAJI</t>
  </si>
  <si>
    <t>D  2,888</t>
  </si>
  <si>
    <t>P19519</t>
  </si>
  <si>
    <t>PINTURAS COMES DE QUERETARO</t>
  </si>
  <si>
    <t>D  2,890</t>
  </si>
  <si>
    <t>P19515</t>
  </si>
  <si>
    <t>TRASLADO</t>
  </si>
  <si>
    <t>D  2,905</t>
  </si>
  <si>
    <t>s19523</t>
  </si>
  <si>
    <t>D  2,908</t>
  </si>
  <si>
    <t>S19521</t>
  </si>
  <si>
    <t>D  2,989</t>
  </si>
  <si>
    <t>HK02017901</t>
  </si>
  <si>
    <t>P019530</t>
  </si>
  <si>
    <t>D  2,993</t>
  </si>
  <si>
    <t>HK02017902</t>
  </si>
  <si>
    <t>P019531</t>
  </si>
  <si>
    <t>D  2,995</t>
  </si>
  <si>
    <t>HP73392001</t>
  </si>
  <si>
    <t>P019532</t>
  </si>
  <si>
    <t>D  2,997</t>
  </si>
  <si>
    <t>HP73392002</t>
  </si>
  <si>
    <t>P019533</t>
  </si>
  <si>
    <t>D  2,999</t>
  </si>
  <si>
    <t>HS85113501</t>
  </si>
  <si>
    <t>P019534</t>
  </si>
  <si>
    <t>D  3,004</t>
  </si>
  <si>
    <t>HS85113502</t>
  </si>
  <si>
    <t>P019535</t>
  </si>
  <si>
    <t>D  3,030</t>
  </si>
  <si>
    <t>H024813401</t>
  </si>
  <si>
    <t>P019536</t>
  </si>
  <si>
    <t>D  3,032</t>
  </si>
  <si>
    <t>H024813402</t>
  </si>
  <si>
    <t>P019537</t>
  </si>
  <si>
    <t>D  3,037</t>
  </si>
  <si>
    <t>GH51479401</t>
  </si>
  <si>
    <t>D  3,039</t>
  </si>
  <si>
    <t>GH51479702</t>
  </si>
  <si>
    <t>XA15005-</t>
  </si>
  <si>
    <t>Compra sin IVA</t>
  </si>
  <si>
    <t>D  3,079</t>
  </si>
  <si>
    <t>W000001412</t>
  </si>
  <si>
    <t>D  3,081</t>
  </si>
  <si>
    <t>P019546</t>
  </si>
  <si>
    <t>D  3,082</t>
  </si>
  <si>
    <t>D  3,148</t>
  </si>
  <si>
    <t>MCE0024866</t>
  </si>
  <si>
    <t>D  3,149</t>
  </si>
  <si>
    <t>BAAAT07092</t>
  </si>
  <si>
    <t>D  3,153</t>
  </si>
  <si>
    <t>VB00229585</t>
  </si>
  <si>
    <t>D  3,163</t>
  </si>
  <si>
    <t>VB00229454</t>
  </si>
  <si>
    <t>D  3,478</t>
  </si>
  <si>
    <t>P19555</t>
  </si>
  <si>
    <t>TRAPOTEX SA DE CV</t>
  </si>
  <si>
    <t>D  3,498</t>
  </si>
  <si>
    <t>P19538</t>
  </si>
  <si>
    <t>LJIMENEZ:TRASLADOS</t>
  </si>
  <si>
    <t>D  3,196</t>
  </si>
  <si>
    <t>D  3,217</t>
  </si>
  <si>
    <t>HAJB067030</t>
  </si>
  <si>
    <t>D  3,235</t>
  </si>
  <si>
    <t>FCE0264884</t>
  </si>
  <si>
    <t>D  3,244</t>
  </si>
  <si>
    <t>D  3,251</t>
  </si>
  <si>
    <t>B000003178</t>
  </si>
  <si>
    <t>D  3,254</t>
  </si>
  <si>
    <t>F000015758</t>
  </si>
  <si>
    <t>D  3,271</t>
  </si>
  <si>
    <t>HAJJ083847</t>
  </si>
  <si>
    <t>D  3,291</t>
  </si>
  <si>
    <t>HAJB067024</t>
  </si>
  <si>
    <t>XA12001-</t>
  </si>
  <si>
    <t>P019576</t>
  </si>
  <si>
    <t>Contrarecibo con IVA</t>
  </si>
  <si>
    <t>D  3,292</t>
  </si>
  <si>
    <t>I000186700</t>
  </si>
  <si>
    <t>D  3,294</t>
  </si>
  <si>
    <t>FCYO256246</t>
  </si>
  <si>
    <t>D  3,297</t>
  </si>
  <si>
    <t>FCYO255863</t>
  </si>
  <si>
    <t>D  3,299</t>
  </si>
  <si>
    <t>RCK0002168</t>
  </si>
  <si>
    <t>D  3,302</t>
  </si>
  <si>
    <t>FCYO255109</t>
  </si>
  <si>
    <t>D  3,304</t>
  </si>
  <si>
    <t>FYCO255126</t>
  </si>
  <si>
    <t>D  3,404</t>
  </si>
  <si>
    <t>XA12005-</t>
  </si>
  <si>
    <t>Contrarecibo sin IVA</t>
  </si>
  <si>
    <t>D  3,430</t>
  </si>
  <si>
    <t>GA00002152</t>
  </si>
  <si>
    <t>D  3,431</t>
  </si>
  <si>
    <t>I000075322</t>
  </si>
  <si>
    <t>D  3,433</t>
  </si>
  <si>
    <t>ZEVC000360</t>
  </si>
  <si>
    <t>D  3,434</t>
  </si>
  <si>
    <t>FA00118502</t>
  </si>
  <si>
    <t>D  3,435</t>
  </si>
  <si>
    <t>GA00002151</t>
  </si>
  <si>
    <t>D  3,440</t>
  </si>
  <si>
    <t>P019591</t>
  </si>
  <si>
    <t>D  3,442</t>
  </si>
  <si>
    <t>F000064154</t>
  </si>
  <si>
    <t>D  3,444</t>
  </si>
  <si>
    <t>A000051479</t>
  </si>
  <si>
    <t>D  3,445</t>
  </si>
  <si>
    <t>B000003126</t>
  </si>
  <si>
    <t>D  3,447</t>
  </si>
  <si>
    <t>D  3,449</t>
  </si>
  <si>
    <t>A001012338</t>
  </si>
  <si>
    <t>D  3,451</t>
  </si>
  <si>
    <t>A001012345</t>
  </si>
  <si>
    <t>D  3,452</t>
  </si>
  <si>
    <t>FLCX543181</t>
  </si>
  <si>
    <t>D  3,465</t>
  </si>
  <si>
    <t>FLXC543180</t>
  </si>
  <si>
    <t>D  3,468</t>
  </si>
  <si>
    <t>FLXC545544</t>
  </si>
  <si>
    <t>D  3,469</t>
  </si>
  <si>
    <t>D  3,470</t>
  </si>
  <si>
    <t>FLXC548261</t>
  </si>
  <si>
    <t>D  3,471</t>
  </si>
  <si>
    <t>I000186484</t>
  </si>
  <si>
    <t>D  3,472</t>
  </si>
  <si>
    <t>D  3,473</t>
  </si>
  <si>
    <t>D  3,477</t>
  </si>
  <si>
    <t>P19556</t>
  </si>
  <si>
    <t>LOPEZ NEGRETE ALEJANDRO</t>
  </si>
  <si>
    <t>D  3,479</t>
  </si>
  <si>
    <t>P19554</t>
  </si>
  <si>
    <t>TOY TIENDAS SA DE CV</t>
  </si>
  <si>
    <t>D  3,480</t>
  </si>
  <si>
    <t>P19553</t>
  </si>
  <si>
    <t>D  3,481</t>
  </si>
  <si>
    <t>P19552</t>
  </si>
  <si>
    <t>RICO HERNANDEZ ARTURO JAVIER</t>
  </si>
  <si>
    <t>D  3,482</t>
  </si>
  <si>
    <t>P19551</t>
  </si>
  <si>
    <t>FERRETERIA MODELO DEL BAJIO SA</t>
  </si>
  <si>
    <t>D  3,483</t>
  </si>
  <si>
    <t>P19550</t>
  </si>
  <si>
    <t>D  3,484</t>
  </si>
  <si>
    <t>P19549</t>
  </si>
  <si>
    <t>TIENDAS EXTRA SA DE CV</t>
  </si>
  <si>
    <t>D  3,485</t>
  </si>
  <si>
    <t>P19548</t>
  </si>
  <si>
    <t>TIENDAS TONY SA DE CV</t>
  </si>
  <si>
    <t>D  3,486</t>
  </si>
  <si>
    <t>P19558</t>
  </si>
  <si>
    <t>D  3,487</t>
  </si>
  <si>
    <t>P19576</t>
  </si>
  <si>
    <t>D  3,488</t>
  </si>
  <si>
    <t>P19581</t>
  </si>
  <si>
    <t>ELECTROCOMPONENTES SA DE C</t>
  </si>
  <si>
    <t>D  3,489</t>
  </si>
  <si>
    <t>P19580</t>
  </si>
  <si>
    <t>RODELI SAN JOSE SA DE CV</t>
  </si>
  <si>
    <t>D  3,490</t>
  </si>
  <si>
    <t>P19579</t>
  </si>
  <si>
    <t>ELECTROCOMPONENTES SA DE CV</t>
  </si>
  <si>
    <t>D  3,491</t>
  </si>
  <si>
    <t>P19577</t>
  </si>
  <si>
    <t>COMPAÑIA FERRETERA NUEVO MUNDO</t>
  </si>
  <si>
    <t>D  3,492</t>
  </si>
  <si>
    <t>P19525</t>
  </si>
  <si>
    <t>COTSCO DE MEXICO SA DE CV</t>
  </si>
  <si>
    <t>D  3,495</t>
  </si>
  <si>
    <t>P19545</t>
  </si>
  <si>
    <t>PETROLL GASOLINERAS SA DE CV</t>
  </si>
  <si>
    <t>D  3,497</t>
  </si>
  <si>
    <t>P19547</t>
  </si>
  <si>
    <t>ALVAREZ MURILLO RAQUEL</t>
  </si>
  <si>
    <t>D  3,499</t>
  </si>
  <si>
    <t>P19530</t>
  </si>
  <si>
    <t>D  3,500</t>
  </si>
  <si>
    <t>P19532</t>
  </si>
  <si>
    <t>D  3,502</t>
  </si>
  <si>
    <t>P19534</t>
  </si>
  <si>
    <t>D  3,503</t>
  </si>
  <si>
    <t>HP72998101</t>
  </si>
  <si>
    <t>P019592</t>
  </si>
  <si>
    <t>D  3,504</t>
  </si>
  <si>
    <t>HP72998102</t>
  </si>
  <si>
    <t>P019593</t>
  </si>
  <si>
    <t>D  3,505</t>
  </si>
  <si>
    <t>HK01121001</t>
  </si>
  <si>
    <t>P019594</t>
  </si>
  <si>
    <t>D  3,506</t>
  </si>
  <si>
    <t>HK01121002</t>
  </si>
  <si>
    <t>P019595</t>
  </si>
  <si>
    <t>D  3,507</t>
  </si>
  <si>
    <t>HM09523301</t>
  </si>
  <si>
    <t>P019596</t>
  </si>
  <si>
    <t>D  3,508</t>
  </si>
  <si>
    <t>HM09523302</t>
  </si>
  <si>
    <t>P019597</t>
  </si>
  <si>
    <t>D  3,509</t>
  </si>
  <si>
    <t>JU50257201</t>
  </si>
  <si>
    <t>P019598</t>
  </si>
  <si>
    <t>D  3,510</t>
  </si>
  <si>
    <t>JU50257202</t>
  </si>
  <si>
    <t>P019599</t>
  </si>
  <si>
    <t>D  3,522</t>
  </si>
  <si>
    <t>p19534</t>
  </si>
  <si>
    <t>D  3,523</t>
  </si>
  <si>
    <t>P19596</t>
  </si>
  <si>
    <t>D  3,524</t>
  </si>
  <si>
    <t>P19594</t>
  </si>
  <si>
    <t>D  3,525</t>
  </si>
  <si>
    <t>P19592</t>
  </si>
  <si>
    <t>D  3,526</t>
  </si>
  <si>
    <t>P19591</t>
  </si>
  <si>
    <t>NO DEDUCIBLES</t>
  </si>
  <si>
    <t>D  3,527</t>
  </si>
  <si>
    <t>P19572</t>
  </si>
  <si>
    <t>COMPAÑIA FERRETERA NUEVA MUNDO</t>
  </si>
  <si>
    <t>D  3,528</t>
  </si>
  <si>
    <t>P19582</t>
  </si>
  <si>
    <t>ELECTROCOMPONENTES</t>
  </si>
  <si>
    <t>D  3,529</t>
  </si>
  <si>
    <t>P19573</t>
  </si>
  <si>
    <t>OFFICE DEPOT DE MEXICO</t>
  </si>
  <si>
    <t>D  3,530</t>
  </si>
  <si>
    <t>P19570</t>
  </si>
  <si>
    <t>MARCAS NESTLE</t>
  </si>
  <si>
    <t>D  3,531</t>
  </si>
  <si>
    <t>P19569</t>
  </si>
  <si>
    <t>D  3,532</t>
  </si>
  <si>
    <t>P19571</t>
  </si>
  <si>
    <t>D  3,533</t>
  </si>
  <si>
    <t>P19574</t>
  </si>
  <si>
    <t>FIGUEROA CORNEJO MA DEL RAYO</t>
  </si>
  <si>
    <t>D  3,534</t>
  </si>
  <si>
    <t>P19567</t>
  </si>
  <si>
    <t>D  3,535</t>
  </si>
  <si>
    <t>P19566</t>
  </si>
  <si>
    <t>D  3,536</t>
  </si>
  <si>
    <t>P19565</t>
  </si>
  <si>
    <t>CONCESIONARIA BICENTENARIO SA</t>
  </si>
  <si>
    <t>D  3,537</t>
  </si>
  <si>
    <t>P19564</t>
  </si>
  <si>
    <t>D  3,538</t>
  </si>
  <si>
    <t>P19563</t>
  </si>
  <si>
    <t>FONDA NACIONAL DE INFRAESTRUCU</t>
  </si>
  <si>
    <t>D  3,539</t>
  </si>
  <si>
    <t>P19589</t>
  </si>
  <si>
    <t>COMERCIALIZADORA DE ALIMENTOS</t>
  </si>
  <si>
    <t>D  3,540</t>
  </si>
  <si>
    <t>P19562</t>
  </si>
  <si>
    <t>D  3,541</t>
  </si>
  <si>
    <t>P19583</t>
  </si>
  <si>
    <t>PARTIDAS NO DEDUCIBLES</t>
  </si>
  <si>
    <t>D  3,542</t>
  </si>
  <si>
    <t>P19585</t>
  </si>
  <si>
    <t>SUPER SERVICIO LAJA BAJIO SA D</t>
  </si>
  <si>
    <t>D  3,543</t>
  </si>
  <si>
    <t>P19568</t>
  </si>
  <si>
    <t>D  3,544</t>
  </si>
  <si>
    <t>H107699501</t>
  </si>
  <si>
    <t>P019601</t>
  </si>
  <si>
    <t>D  3,546</t>
  </si>
  <si>
    <t>P19588</t>
  </si>
  <si>
    <t>GASOLINERA LA PERLA SA DE CV</t>
  </si>
  <si>
    <t>D  3,547</t>
  </si>
  <si>
    <t>H107699502</t>
  </si>
  <si>
    <t>P019602</t>
  </si>
  <si>
    <t>D  3,548</t>
  </si>
  <si>
    <t>P19587</t>
  </si>
  <si>
    <t>MAVI OCCIDENTE SA DE CV</t>
  </si>
  <si>
    <t>D  3,549</t>
  </si>
  <si>
    <t>P19560</t>
  </si>
  <si>
    <t>LJIMENEZ:SEGURIDAD INDUSTRIAL AMIGO</t>
  </si>
  <si>
    <t>D  3,550</t>
  </si>
  <si>
    <t>P19561</t>
  </si>
  <si>
    <t>JUNTA MUNICIPAL DE AGUA POTABL</t>
  </si>
  <si>
    <t>D  3,551</t>
  </si>
  <si>
    <t>P19598</t>
  </si>
  <si>
    <t>D  3,569</t>
  </si>
  <si>
    <t>p19578</t>
  </si>
  <si>
    <t>D  3,570</t>
  </si>
  <si>
    <t>P19546</t>
  </si>
  <si>
    <t>MACIA OÑATE MAURICIO</t>
  </si>
  <si>
    <t>D  3,571</t>
  </si>
  <si>
    <t>P19584</t>
  </si>
  <si>
    <t>--------</t>
  </si>
  <si>
    <t>---------</t>
  </si>
  <si>
    <t>-----------</t>
  </si>
  <si>
    <t>---</t>
  </si>
  <si>
    <t>-------</t>
  </si>
  <si>
    <t>---------------------</t>
  </si>
  <si>
    <t>----------</t>
  </si>
  <si>
    <t>-------------------------------------</t>
  </si>
  <si>
    <t>--------------</t>
  </si>
  <si>
    <t>---------------</t>
  </si>
  <si>
    <t>-------------</t>
  </si>
  <si>
    <t>X</t>
  </si>
  <si>
    <t>FALTA PROVISION</t>
  </si>
  <si>
    <t>EN SEPTIEMBRE</t>
  </si>
  <si>
    <t>FALTA PAGO</t>
  </si>
  <si>
    <t>D  3,476</t>
  </si>
  <si>
    <t>P19557</t>
  </si>
  <si>
    <t>AGOSTO</t>
  </si>
  <si>
    <t>-------------------------------------------------------------------------------------------------------------------------------------------------------------</t>
  </si>
  <si>
    <t>HS22764501</t>
  </si>
  <si>
    <t>XA12011-P019946</t>
  </si>
  <si>
    <t>D  1,441</t>
  </si>
  <si>
    <t>P000019797</t>
  </si>
  <si>
    <t>XA12001-P019797</t>
  </si>
  <si>
    <t>LJIMENEZ:TELEVISION 55 PULGADAS SAM</t>
  </si>
  <si>
    <t>E    102</t>
  </si>
  <si>
    <t>CH-18633</t>
  </si>
  <si>
    <t>XD31001-0018633</t>
  </si>
  <si>
    <t>BANCOMER 0150149039</t>
  </si>
  <si>
    <t>D  2,652</t>
  </si>
  <si>
    <t>I000188658</t>
  </si>
  <si>
    <t>XA15001-0016394</t>
  </si>
  <si>
    <t>D  2,653</t>
  </si>
  <si>
    <t>A011071060</t>
  </si>
  <si>
    <t>XA15001-0016395</t>
  </si>
  <si>
    <t>D  2,656</t>
  </si>
  <si>
    <t>HAJJ085126</t>
  </si>
  <si>
    <t>XA15001-0016396</t>
  </si>
  <si>
    <t>D  2,660</t>
  </si>
  <si>
    <t>A000047477</t>
  </si>
  <si>
    <t>XA15001-0016397</t>
  </si>
  <si>
    <t>D  2,663</t>
  </si>
  <si>
    <t>XA15001-0016398</t>
  </si>
  <si>
    <t>D  2,666</t>
  </si>
  <si>
    <t>D  2,668</t>
  </si>
  <si>
    <t>XA15001-0016399</t>
  </si>
  <si>
    <t>D  2,669</t>
  </si>
  <si>
    <t>TG00001365</t>
  </si>
  <si>
    <t>XA15001-0016400</t>
  </si>
  <si>
    <t>D  2,670</t>
  </si>
  <si>
    <t>P19601</t>
  </si>
  <si>
    <t>NA21001-0034484</t>
  </si>
  <si>
    <t>D  2,676</t>
  </si>
  <si>
    <t>I000188286</t>
  </si>
  <si>
    <t>XA15001-0016401</t>
  </si>
  <si>
    <t>D  2,713</t>
  </si>
  <si>
    <t>XA15001-0016402</t>
  </si>
  <si>
    <t>D  2,715</t>
  </si>
  <si>
    <t>D  2,717</t>
  </si>
  <si>
    <t>VB00231279</t>
  </si>
  <si>
    <t>XA15001-0016403</t>
  </si>
  <si>
    <t>D  2,722</t>
  </si>
  <si>
    <t>IWAJW15353</t>
  </si>
  <si>
    <t>XA15001-0016404</t>
  </si>
  <si>
    <t>D  2,723</t>
  </si>
  <si>
    <t>XA15001-0016405</t>
  </si>
  <si>
    <t>D  2,726</t>
  </si>
  <si>
    <t>XA15001-0016406</t>
  </si>
  <si>
    <t>D  2,728</t>
  </si>
  <si>
    <t>FD00013680</t>
  </si>
  <si>
    <t>XA15001-0016407</t>
  </si>
  <si>
    <t>D  2,729</t>
  </si>
  <si>
    <t>HAJJ084697</t>
  </si>
  <si>
    <t>XA15001-0016408</t>
  </si>
  <si>
    <t>D  2,732</t>
  </si>
  <si>
    <t>AMA0007642</t>
  </si>
  <si>
    <t>XA15001-0016409</t>
  </si>
  <si>
    <t>D  2,736</t>
  </si>
  <si>
    <t>FCE0265183</t>
  </si>
  <si>
    <t>XA15001-0016410</t>
  </si>
  <si>
    <t>D  2,879</t>
  </si>
  <si>
    <t>B000003241</t>
  </si>
  <si>
    <t>XA15001-0016422</t>
  </si>
  <si>
    <t>D  2,961</t>
  </si>
  <si>
    <t>XA15001-0016423</t>
  </si>
  <si>
    <t>D  2,965</t>
  </si>
  <si>
    <t>FMC0006611</t>
  </si>
  <si>
    <t>XA15001-0016424</t>
  </si>
  <si>
    <t>D  2,973</t>
  </si>
  <si>
    <t>XA15001-0016425</t>
  </si>
  <si>
    <t>D  3,009</t>
  </si>
  <si>
    <t>P19649</t>
  </si>
  <si>
    <t>NA21001-0034513</t>
  </si>
  <si>
    <t>D  3,019</t>
  </si>
  <si>
    <t>P19641</t>
  </si>
  <si>
    <t>NA21001-0034521</t>
  </si>
  <si>
    <t>TONY TIENDAS SA DE CV</t>
  </si>
  <si>
    <t>D  3,020</t>
  </si>
  <si>
    <t>P19643</t>
  </si>
  <si>
    <t>NA21001-0034522</t>
  </si>
  <si>
    <t>RYSE DE IRAPUATO SA DE CV</t>
  </si>
  <si>
    <t>D  3,021</t>
  </si>
  <si>
    <t>P19646</t>
  </si>
  <si>
    <t>NA21001-0034523</t>
  </si>
  <si>
    <t>GUERRERO PRADO RITA ALEJANDRA</t>
  </si>
  <si>
    <t>D  3,025</t>
  </si>
  <si>
    <t>P19682</t>
  </si>
  <si>
    <t>NA21001-0034527</t>
  </si>
  <si>
    <t>FERRETERIA MODELO DEL BAJIO</t>
  </si>
  <si>
    <t>D  3,027</t>
  </si>
  <si>
    <t>P19685</t>
  </si>
  <si>
    <t>NA21001-0034529</t>
  </si>
  <si>
    <t>DURAN MEJIA ARAMANDO</t>
  </si>
  <si>
    <t>D  3,028</t>
  </si>
  <si>
    <t>P19686</t>
  </si>
  <si>
    <t>NA21001-0034530</t>
  </si>
  <si>
    <t>CANO OROPEZA FLORENCIO</t>
  </si>
  <si>
    <t>D  3,029</t>
  </si>
  <si>
    <t>P19642</t>
  </si>
  <si>
    <t>NA21001-0034531</t>
  </si>
  <si>
    <t>P19645</t>
  </si>
  <si>
    <t>NA21001-0034532</t>
  </si>
  <si>
    <t>GAMIÑO JIMENEZ APOLINAR</t>
  </si>
  <si>
    <t>D  3,031</t>
  </si>
  <si>
    <t>P19640</t>
  </si>
  <si>
    <t>NA21001-0034533</t>
  </si>
  <si>
    <t>P19647</t>
  </si>
  <si>
    <t>NA21001-0034534</t>
  </si>
  <si>
    <t>D  3,034</t>
  </si>
  <si>
    <t>P19684</t>
  </si>
  <si>
    <t>NA21001-0034535</t>
  </si>
  <si>
    <t>TIENDAS SORIANA SA DE CV</t>
  </si>
  <si>
    <t>D  3,035</t>
  </si>
  <si>
    <t>P19687</t>
  </si>
  <si>
    <t>NA21001-0034536</t>
  </si>
  <si>
    <t>D  3,036</t>
  </si>
  <si>
    <t>P19688</t>
  </si>
  <si>
    <t>NA21001-0034537</t>
  </si>
  <si>
    <t>P19680</t>
  </si>
  <si>
    <t>NA21001-0034538</t>
  </si>
  <si>
    <t>D  3,038</t>
  </si>
  <si>
    <t>P19683</t>
  </si>
  <si>
    <t>NA21001-0034539</t>
  </si>
  <si>
    <t>NUEVA WAL MART DE MEXICO</t>
  </si>
  <si>
    <t>D  3,090</t>
  </si>
  <si>
    <t>XA15005-0016427</t>
  </si>
  <si>
    <t>D  3,091</t>
  </si>
  <si>
    <t>XA15001-0016428</t>
  </si>
  <si>
    <t>D  3,092</t>
  </si>
  <si>
    <t>XA15001-0016429</t>
  </si>
  <si>
    <t>D  3,093</t>
  </si>
  <si>
    <t>TG00001523</t>
  </si>
  <si>
    <t>XA15001-0016430</t>
  </si>
  <si>
    <t>D  3,094</t>
  </si>
  <si>
    <t>B000003389</t>
  </si>
  <si>
    <t>XA15001-0016431</t>
  </si>
  <si>
    <t>D  3,098</t>
  </si>
  <si>
    <t>CPW0005615</t>
  </si>
  <si>
    <t>XA15001-0016432</t>
  </si>
  <si>
    <t>D  3,099</t>
  </si>
  <si>
    <t>SOCPC23003</t>
  </si>
  <si>
    <t>XA15001-0016433</t>
  </si>
  <si>
    <t>D  3,100</t>
  </si>
  <si>
    <t>XA15001-0016434</t>
  </si>
  <si>
    <t>D  3,101</t>
  </si>
  <si>
    <t>XA15001-0016435</t>
  </si>
  <si>
    <t>D  3,103</t>
  </si>
  <si>
    <t>XA15001-0016436</t>
  </si>
  <si>
    <t>D  3,104</t>
  </si>
  <si>
    <t>XA15001-0016437</t>
  </si>
  <si>
    <t>D  3,105</t>
  </si>
  <si>
    <t>XA15001-0016438</t>
  </si>
  <si>
    <t>D  3,107</t>
  </si>
  <si>
    <t>TG00001277</t>
  </si>
  <si>
    <t>XA15001-0016439</t>
  </si>
  <si>
    <t>D  3,108</t>
  </si>
  <si>
    <t>F000046515</t>
  </si>
  <si>
    <t>XA15001-0016440</t>
  </si>
  <si>
    <t>D  3,109</t>
  </si>
  <si>
    <t>XA15001-0016441</t>
  </si>
  <si>
    <t>D  3,110</t>
  </si>
  <si>
    <t>A000034794</t>
  </si>
  <si>
    <t>XA15001-0016442</t>
  </si>
  <si>
    <t>D  3,226</t>
  </si>
  <si>
    <t>ERS0385644</t>
  </si>
  <si>
    <t>XA15001-0016443</t>
  </si>
  <si>
    <t>D  3,274</t>
  </si>
  <si>
    <t>FLXC555466</t>
  </si>
  <si>
    <t>XA15001-0016445</t>
  </si>
  <si>
    <t>D  3,283</t>
  </si>
  <si>
    <t>FA00100490</t>
  </si>
  <si>
    <t>XA15001-0016448</t>
  </si>
  <si>
    <t>D  3,287</t>
  </si>
  <si>
    <t>CONT050586</t>
  </si>
  <si>
    <t>XA15001-0016449</t>
  </si>
  <si>
    <t>FMC0006931</t>
  </si>
  <si>
    <t>XA15001-0016450</t>
  </si>
  <si>
    <t>D  3,305</t>
  </si>
  <si>
    <t>XA15001-0016460</t>
  </si>
  <si>
    <t>D  3,306</t>
  </si>
  <si>
    <t>XA15001-0016461</t>
  </si>
  <si>
    <t>D  3,307</t>
  </si>
  <si>
    <t>XA15001-0016462</t>
  </si>
  <si>
    <t>D  3,310</t>
  </si>
  <si>
    <t>CE00538917</t>
  </si>
  <si>
    <t>XA12005-P019694</t>
  </si>
  <si>
    <t>D  3,311</t>
  </si>
  <si>
    <t>XA12005-P019695</t>
  </si>
  <si>
    <t>D  3,312</t>
  </si>
  <si>
    <t>XA12005-P019696</t>
  </si>
  <si>
    <t>D  3,333</t>
  </si>
  <si>
    <t>XA12001-P019698</t>
  </si>
  <si>
    <t>D  3,335</t>
  </si>
  <si>
    <t>XA12005-0019904</t>
  </si>
  <si>
    <t>D  3,336</t>
  </si>
  <si>
    <t>DVNJA00229</t>
  </si>
  <si>
    <t>XA12001-0019905</t>
  </si>
  <si>
    <t>D  3,337</t>
  </si>
  <si>
    <t>XA12001-P019906</t>
  </si>
  <si>
    <t>D  3,338</t>
  </si>
  <si>
    <t>VGLCR05509</t>
  </si>
  <si>
    <t>XA12005-P019909</t>
  </si>
  <si>
    <t>D  3,339</t>
  </si>
  <si>
    <t>XA12001-P019910</t>
  </si>
  <si>
    <t>D  3,340</t>
  </si>
  <si>
    <t>XA12005-P019911</t>
  </si>
  <si>
    <t>D  3,353</t>
  </si>
  <si>
    <t>P19674</t>
  </si>
  <si>
    <t>NA21001-0034584</t>
  </si>
  <si>
    <t>RUIZ HERNANDEZ MA IRMA</t>
  </si>
  <si>
    <t>D  3,354</t>
  </si>
  <si>
    <t>P19673</t>
  </si>
  <si>
    <t>NA21001-0034585</t>
  </si>
  <si>
    <t>SISTEMA ROTATIVO DE ESPADAS S</t>
  </si>
  <si>
    <t>D  3,355</t>
  </si>
  <si>
    <t>P19672</t>
  </si>
  <si>
    <t>NA21001-0034586</t>
  </si>
  <si>
    <t>ANGULOS PERFILES Y BAÑOS DEL B</t>
  </si>
  <si>
    <t>D  3,356</t>
  </si>
  <si>
    <t>P19670</t>
  </si>
  <si>
    <t>NA21001-0034587</t>
  </si>
  <si>
    <t>D  3,357</t>
  </si>
  <si>
    <t>P19669</t>
  </si>
  <si>
    <t>NA21001-0034588</t>
  </si>
  <si>
    <t>D  3,360</t>
  </si>
  <si>
    <t>p19668</t>
  </si>
  <si>
    <t>NA21001-0034590</t>
  </si>
  <si>
    <t>D  3,361</t>
  </si>
  <si>
    <t>P19667</t>
  </si>
  <si>
    <t>NA21001-0034591</t>
  </si>
  <si>
    <t>FLORES PAREDES JORGE</t>
  </si>
  <si>
    <t>D  3,362</t>
  </si>
  <si>
    <t>P19666</t>
  </si>
  <si>
    <t>NA21001-0034592</t>
  </si>
  <si>
    <t>D  3,363</t>
  </si>
  <si>
    <t>P19665</t>
  </si>
  <si>
    <t>NA21001-0034593</t>
  </si>
  <si>
    <t>D  3,364</t>
  </si>
  <si>
    <t>P19664</t>
  </si>
  <si>
    <t>NA21001-0034594</t>
  </si>
  <si>
    <t>CAFE SIRENA S DE RL DE CV</t>
  </si>
  <si>
    <t>D  3,365</t>
  </si>
  <si>
    <t>P19663</t>
  </si>
  <si>
    <t>NA21001-0034595</t>
  </si>
  <si>
    <t>CIG PRADERA SAPI DE CV</t>
  </si>
  <si>
    <t>D  3,366</t>
  </si>
  <si>
    <t>P19661</t>
  </si>
  <si>
    <t>NA21001-0034596</t>
  </si>
  <si>
    <t>LOPEZ  NEGRETE ALEJANDRO</t>
  </si>
  <si>
    <t>D  3,367</t>
  </si>
  <si>
    <t>P19660</t>
  </si>
  <si>
    <t>NA21001-0034597</t>
  </si>
  <si>
    <t>LJIMENEZ:GUERRERO PRADO RITA ALEJAN</t>
  </si>
  <si>
    <t>D  3,368</t>
  </si>
  <si>
    <t>P19659</t>
  </si>
  <si>
    <t>NA21001-0034599</t>
  </si>
  <si>
    <t>CHAVEZ MANRIQUE MIGUEL ANGEL</t>
  </si>
  <si>
    <t>D  3,369</t>
  </si>
  <si>
    <t>P19658</t>
  </si>
  <si>
    <t>NA21001-0034601</t>
  </si>
  <si>
    <t>FEDFX</t>
  </si>
  <si>
    <t>D  3,370</t>
  </si>
  <si>
    <t>P19650</t>
  </si>
  <si>
    <t>NA21001-0034602</t>
  </si>
  <si>
    <t>NUEVA WAL MART DE MEXICO S DE</t>
  </si>
  <si>
    <t>D  3,371</t>
  </si>
  <si>
    <t>P19651</t>
  </si>
  <si>
    <t>NA21001-0034603</t>
  </si>
  <si>
    <t>D  3,372</t>
  </si>
  <si>
    <t>P19652</t>
  </si>
  <si>
    <t>NA21001-0034604</t>
  </si>
  <si>
    <t>TRAPOTEX SA DE C</t>
  </si>
  <si>
    <t>D  3,373</t>
  </si>
  <si>
    <t>P19657</t>
  </si>
  <si>
    <t>NA21001-0034605</t>
  </si>
  <si>
    <t>D  3,394</t>
  </si>
  <si>
    <t>P19693</t>
  </si>
  <si>
    <t>NA21001-0034630</t>
  </si>
  <si>
    <t>AUTOBUSES DE LA PIEDAD</t>
  </si>
  <si>
    <t>D  3,395</t>
  </si>
  <si>
    <t>P19692</t>
  </si>
  <si>
    <t>NA21001-0034631</t>
  </si>
  <si>
    <t>D  3,396</t>
  </si>
  <si>
    <t>P19691</t>
  </si>
  <si>
    <t>NA21001-0034632</t>
  </si>
  <si>
    <t>D  3,397</t>
  </si>
  <si>
    <t>P19690</t>
  </si>
  <si>
    <t>NA21001-0034633</t>
  </si>
  <si>
    <t>D  3,398</t>
  </si>
  <si>
    <t>P19689</t>
  </si>
  <si>
    <t>NA21001-0034634</t>
  </si>
  <si>
    <t>GASOLINERA SAN MIGUEL SA DE CV</t>
  </si>
  <si>
    <t>D  3,399</t>
  </si>
  <si>
    <t>P19681</t>
  </si>
  <si>
    <t>NA21001-0034635</t>
  </si>
  <si>
    <t>COMERCIALIZADORA ALIMENTICIA Q</t>
  </si>
  <si>
    <t>D  3,400</t>
  </si>
  <si>
    <t>P19696</t>
  </si>
  <si>
    <t>NA21001-0034636</t>
  </si>
  <si>
    <t>D  3,401</t>
  </si>
  <si>
    <t>P19695</t>
  </si>
  <si>
    <t>NA21001-0034637</t>
  </si>
  <si>
    <t>REDPACK SA DE CV</t>
  </si>
  <si>
    <t>D  3,403</t>
  </si>
  <si>
    <t>P19677</t>
  </si>
  <si>
    <t>NA21001-0034639</t>
  </si>
  <si>
    <t>LJIMENEZ:MARCAS NESTLE</t>
  </si>
  <si>
    <t>D  3,414</t>
  </si>
  <si>
    <t>HP72069001</t>
  </si>
  <si>
    <t>XA12011-P019913</t>
  </si>
  <si>
    <t>D  3,415</t>
  </si>
  <si>
    <t>HP72069002</t>
  </si>
  <si>
    <t>XA12013-P019914</t>
  </si>
  <si>
    <t>D  3,416</t>
  </si>
  <si>
    <t>JU00174701</t>
  </si>
  <si>
    <t>XA12011-P019915</t>
  </si>
  <si>
    <t>D  3,417</t>
  </si>
  <si>
    <t>JU00174702</t>
  </si>
  <si>
    <t>XA12013-P019916</t>
  </si>
  <si>
    <t>D  3,418</t>
  </si>
  <si>
    <t>J618371601</t>
  </si>
  <si>
    <t>XA12011-P019917</t>
  </si>
  <si>
    <t>D  3,419</t>
  </si>
  <si>
    <t>J618371602</t>
  </si>
  <si>
    <t>XA12013-P019918</t>
  </si>
  <si>
    <t>D  3,420</t>
  </si>
  <si>
    <t>JU50259501</t>
  </si>
  <si>
    <t>XA12011-P019919</t>
  </si>
  <si>
    <t>D  3,421</t>
  </si>
  <si>
    <t>JU50259502</t>
  </si>
  <si>
    <t>XA12013-P019920</t>
  </si>
  <si>
    <t>D  3,422</t>
  </si>
  <si>
    <t>HP69692601</t>
  </si>
  <si>
    <t>XA12011-P019921</t>
  </si>
  <si>
    <t>D  3,423</t>
  </si>
  <si>
    <t>HP69692602</t>
  </si>
  <si>
    <t>XA12013-P019923</t>
  </si>
  <si>
    <t>D  3,424</t>
  </si>
  <si>
    <t>HM10505301</t>
  </si>
  <si>
    <t>XA12011-P019922</t>
  </si>
  <si>
    <t>D  3,425</t>
  </si>
  <si>
    <t>HM10505302</t>
  </si>
  <si>
    <t>XA12013-P019924</t>
  </si>
  <si>
    <t>D  3,426</t>
  </si>
  <si>
    <t>HM10846901</t>
  </si>
  <si>
    <t>XA12011-P019925</t>
  </si>
  <si>
    <t>D  3,427</t>
  </si>
  <si>
    <t>HM10846902</t>
  </si>
  <si>
    <t>XA12013-P019926</t>
  </si>
  <si>
    <t>D  3,428</t>
  </si>
  <si>
    <t>H304554301</t>
  </si>
  <si>
    <t>XA12011-P019927</t>
  </si>
  <si>
    <t>D  3,429</t>
  </si>
  <si>
    <t>H304554302</t>
  </si>
  <si>
    <t>XA12013-P019928</t>
  </si>
  <si>
    <t>HM10859001</t>
  </si>
  <si>
    <t>XA12011-P019929</t>
  </si>
  <si>
    <t>HM10859002</t>
  </si>
  <si>
    <t>XA12013-P019930</t>
  </si>
  <si>
    <t>D  3,432</t>
  </si>
  <si>
    <t>HS88018201</t>
  </si>
  <si>
    <t>XA12011-P019931</t>
  </si>
  <si>
    <t>HS88018202</t>
  </si>
  <si>
    <t>XA12013-P019932</t>
  </si>
  <si>
    <t>HW39806101</t>
  </si>
  <si>
    <t>XA12011-P019934</t>
  </si>
  <si>
    <t>D  3,436</t>
  </si>
  <si>
    <t>HW39806102</t>
  </si>
  <si>
    <t>XA12013-P019935</t>
  </si>
  <si>
    <t>D  3,437</t>
  </si>
  <si>
    <t>H139896601</t>
  </si>
  <si>
    <t>XA12011-P019936</t>
  </si>
  <si>
    <t>D  3,438</t>
  </si>
  <si>
    <t>H139896602</t>
  </si>
  <si>
    <t>XA12013-P019937</t>
  </si>
  <si>
    <t>D  3,439</t>
  </si>
  <si>
    <t>HM10455901</t>
  </si>
  <si>
    <t>XA12011-P019938</t>
  </si>
  <si>
    <t>HM10455902</t>
  </si>
  <si>
    <t>XA12013-P019939</t>
  </si>
  <si>
    <t>D  3,441</t>
  </si>
  <si>
    <t>JU00288301</t>
  </si>
  <si>
    <t>XA12011-P019940</t>
  </si>
  <si>
    <t>JU00288302</t>
  </si>
  <si>
    <t>XA12013-P019941</t>
  </si>
  <si>
    <t>D  3,443</t>
  </si>
  <si>
    <t>HK01984901</t>
  </si>
  <si>
    <t>XA12011-P019942</t>
  </si>
  <si>
    <t>HK01984902</t>
  </si>
  <si>
    <t>XA12013-P019943</t>
  </si>
  <si>
    <t>JU00147101</t>
  </si>
  <si>
    <t>XA12011-P019944</t>
  </si>
  <si>
    <t>D  3,446</t>
  </si>
  <si>
    <t>JU00147102</t>
  </si>
  <si>
    <t>XA12013-P019945</t>
  </si>
  <si>
    <t>D  3,448</t>
  </si>
  <si>
    <t>HS22764502</t>
  </si>
  <si>
    <t>XA12013-P019947</t>
  </si>
  <si>
    <t>H017633301</t>
  </si>
  <si>
    <t>XA12011-P019948</t>
  </si>
  <si>
    <t>D  3,450</t>
  </si>
  <si>
    <t>H017633302</t>
  </si>
  <si>
    <t>XA12013-P019949</t>
  </si>
  <si>
    <t>HS22495501</t>
  </si>
  <si>
    <t>XA12011-P019950</t>
  </si>
  <si>
    <t>HS22495502</t>
  </si>
  <si>
    <t>XA12013-P019951</t>
  </si>
  <si>
    <t>D  3,455</t>
  </si>
  <si>
    <t>p19925</t>
  </si>
  <si>
    <t>NA21001-0034670</t>
  </si>
  <si>
    <t>D  3,456</t>
  </si>
  <si>
    <t>VIATICOS</t>
  </si>
  <si>
    <t>NA21001-0034671</t>
  </si>
  <si>
    <t>D  3,457</t>
  </si>
  <si>
    <t>P19921</t>
  </si>
  <si>
    <t>NA21001-0034672</t>
  </si>
  <si>
    <t>D  3,460</t>
  </si>
  <si>
    <t>P19919</t>
  </si>
  <si>
    <t>NA21001-0034675</t>
  </si>
  <si>
    <t>D  3,461</t>
  </si>
  <si>
    <t>P19917</t>
  </si>
  <si>
    <t>NA21001-0034676</t>
  </si>
  <si>
    <t>D  3,462</t>
  </si>
  <si>
    <t>P19915</t>
  </si>
  <si>
    <t>NA21001-0034677</t>
  </si>
  <si>
    <t>D  3,463</t>
  </si>
  <si>
    <t>P19913</t>
  </si>
  <si>
    <t>NA21001-0034678</t>
  </si>
  <si>
    <t>P19927</t>
  </si>
  <si>
    <t>NA21001-0034680</t>
  </si>
  <si>
    <t>P19906</t>
  </si>
  <si>
    <t>NA21001-0034684</t>
  </si>
  <si>
    <t>LJIMENEZ:COMPAÑIA FERRETERA NUEVO M</t>
  </si>
  <si>
    <t>P19698</t>
  </si>
  <si>
    <t>NA21001-0034685</t>
  </si>
  <si>
    <t>P19911</t>
  </si>
  <si>
    <t>NA21001-0034686</t>
  </si>
  <si>
    <t>P19910</t>
  </si>
  <si>
    <t>NA21001-0034687</t>
  </si>
  <si>
    <t>P19909</t>
  </si>
  <si>
    <t>NA21001-0034688</t>
  </si>
  <si>
    <t>LJIMENEZ:DHL EXPRESS MEXICO SA DE C</t>
  </si>
  <si>
    <t>D  3,475</t>
  </si>
  <si>
    <t>p19694</t>
  </si>
  <si>
    <t>NA21001-0034695</t>
  </si>
  <si>
    <t>NA21001-0034696</t>
  </si>
  <si>
    <t>P19934</t>
  </si>
  <si>
    <t>NA21001-0034698</t>
  </si>
  <si>
    <t>P19936</t>
  </si>
  <si>
    <t>NA21001-0034699</t>
  </si>
  <si>
    <t>P19938</t>
  </si>
  <si>
    <t>NA21001-0034700</t>
  </si>
  <si>
    <t>P19940</t>
  </si>
  <si>
    <t>NA21001-0034701</t>
  </si>
  <si>
    <t>P19942</t>
  </si>
  <si>
    <t>NA21001-0034702</t>
  </si>
  <si>
    <t>P19944</t>
  </si>
  <si>
    <t>NA21001-0034703</t>
  </si>
  <si>
    <t>P19946</t>
  </si>
  <si>
    <t>NA21001-0034704</t>
  </si>
  <si>
    <t>P19948</t>
  </si>
  <si>
    <t>NA21001-0000008</t>
  </si>
  <si>
    <t>P19950</t>
  </si>
  <si>
    <t>NA21001-0034705</t>
  </si>
  <si>
    <t>p19931</t>
  </si>
  <si>
    <t>NA21001-0034716</t>
  </si>
  <si>
    <t>P19929</t>
  </si>
  <si>
    <t>NA21001-0034717</t>
  </si>
  <si>
    <t>AA00047477</t>
  </si>
  <si>
    <t>XA15001-0016513</t>
  </si>
  <si>
    <t>XA15001-0016514</t>
  </si>
  <si>
    <t>D  3,494</t>
  </si>
  <si>
    <t>XA15005-0016515</t>
  </si>
  <si>
    <t>XA15001-0016516</t>
  </si>
  <si>
    <t>D  3,496</t>
  </si>
  <si>
    <t>XA15001-0016517</t>
  </si>
  <si>
    <t>XA15001-0016518</t>
  </si>
  <si>
    <t>XA15005-0016519</t>
  </si>
  <si>
    <t>HAJJ085162</t>
  </si>
  <si>
    <t>XA15001-0016520</t>
  </si>
  <si>
    <t>FEB0045272</t>
  </si>
  <si>
    <t>XA15001-0016521</t>
  </si>
  <si>
    <t>D  3,501</t>
  </si>
  <si>
    <t>VB00231716</t>
  </si>
  <si>
    <t>XA15001-0016522</t>
  </si>
  <si>
    <t>TERRSEP017</t>
  </si>
  <si>
    <t>XA15005-0016524</t>
  </si>
  <si>
    <t>VARIOSSEP1</t>
  </si>
  <si>
    <t>XA12005-P019985</t>
  </si>
  <si>
    <t>P19973</t>
  </si>
  <si>
    <t>NA21001-0034769</t>
  </si>
  <si>
    <t>OLEUM SERVICE SA DE CV</t>
  </si>
  <si>
    <t>P19974</t>
  </si>
  <si>
    <t>NA21001-0034770</t>
  </si>
  <si>
    <t>COMERCIALIZADORA FARMACEUTICOS</t>
  </si>
  <si>
    <t>D  3,511</t>
  </si>
  <si>
    <t>P19975</t>
  </si>
  <si>
    <t>NA21001-0034771</t>
  </si>
  <si>
    <t>GAS SAN AMARO SA DE CV</t>
  </si>
  <si>
    <t>D  3,512</t>
  </si>
  <si>
    <t>P19977</t>
  </si>
  <si>
    <t>NA21001-0034772</t>
  </si>
  <si>
    <t>FEDEMEX DE MEXICO</t>
  </si>
  <si>
    <t>D  3,513</t>
  </si>
  <si>
    <t>P19979</t>
  </si>
  <si>
    <t>NA21001-0034773</t>
  </si>
  <si>
    <t>D  3,514</t>
  </si>
  <si>
    <t>P19980</t>
  </si>
  <si>
    <t>NA21001-0034774</t>
  </si>
  <si>
    <t>AUTO ZONE DE MEXICO S DE RL DE</t>
  </si>
  <si>
    <t>D  3,515</t>
  </si>
  <si>
    <t>P19981</t>
  </si>
  <si>
    <t>NA21001-0034775</t>
  </si>
  <si>
    <t>MANOLOS REFACCIONES AUTOMOTRIC</t>
  </si>
  <si>
    <t>D  3,516</t>
  </si>
  <si>
    <t>P19982</t>
  </si>
  <si>
    <t>NA21001-0034776</t>
  </si>
  <si>
    <t>D  3,517</t>
  </si>
  <si>
    <t>P19983</t>
  </si>
  <si>
    <t>NA21001-0034777</t>
  </si>
  <si>
    <t>SAAVEDRA VIDAL EDUARDO</t>
  </si>
  <si>
    <t>D  3,518</t>
  </si>
  <si>
    <t>P19984</t>
  </si>
  <si>
    <t>NA21001-0034778</t>
  </si>
  <si>
    <t>HERNANDEZ ESPINOZA VICTOR BENJ</t>
  </si>
  <si>
    <t>D  3,519</t>
  </si>
  <si>
    <t>P19985</t>
  </si>
  <si>
    <t>NA21001-0034779</t>
  </si>
  <si>
    <t>B</t>
  </si>
  <si>
    <t>C</t>
  </si>
  <si>
    <t>??</t>
  </si>
  <si>
    <t>EN OCTUBRE</t>
  </si>
  <si>
    <t xml:space="preserve">SEPTIEMBRE </t>
  </si>
  <si>
    <t>------------</t>
  </si>
  <si>
    <t>--</t>
  </si>
  <si>
    <t>----------------</t>
  </si>
  <si>
    <t>--------------------------------------</t>
  </si>
  <si>
    <t>D     73</t>
  </si>
  <si>
    <t>XA15001-0016463</t>
  </si>
  <si>
    <t>D     93</t>
  </si>
  <si>
    <t>XA12001-P019699</t>
  </si>
  <si>
    <t>D     95</t>
  </si>
  <si>
    <t>XA12005-P019901</t>
  </si>
  <si>
    <t>D     99</t>
  </si>
  <si>
    <t>XA12001-P019902</t>
  </si>
  <si>
    <t>D    101</t>
  </si>
  <si>
    <t>DVN2017090</t>
  </si>
  <si>
    <t>XA12001-0019903</t>
  </si>
  <si>
    <t>D    104</t>
  </si>
  <si>
    <t>VGLCR05508</t>
  </si>
  <si>
    <t>XA12005-P019907</t>
  </si>
  <si>
    <t>D    105</t>
  </si>
  <si>
    <t>XA12005-0019908</t>
  </si>
  <si>
    <t>D    106</t>
  </si>
  <si>
    <t>D  1,048</t>
  </si>
  <si>
    <t>XA15005-0016502</t>
  </si>
  <si>
    <t>PBALBUEN</t>
  </si>
  <si>
    <t>ABALBUENA SALAZAR PATRICIA</t>
  </si>
  <si>
    <t>D  1,066</t>
  </si>
  <si>
    <t>ABAJA: BALBUENA SALAZAR PATRICIA</t>
  </si>
  <si>
    <t>D  1,073</t>
  </si>
  <si>
    <t>P19903</t>
  </si>
  <si>
    <t>NA21001-0034689</t>
  </si>
  <si>
    <t>D  1,074</t>
  </si>
  <si>
    <t>P19902</t>
  </si>
  <si>
    <t>NA21001-0034690</t>
  </si>
  <si>
    <t>D  1,076</t>
  </si>
  <si>
    <t>P19901</t>
  </si>
  <si>
    <t>NA21001-0034691</t>
  </si>
  <si>
    <t>VARIOS</t>
  </si>
  <si>
    <t>D  1,078</t>
  </si>
  <si>
    <t>P19699</t>
  </si>
  <si>
    <t>NA21001-0034692</t>
  </si>
  <si>
    <t>D  1,080</t>
  </si>
  <si>
    <t>P19697</t>
  </si>
  <si>
    <t>NA21001-0034693</t>
  </si>
  <si>
    <t>COSTCO DE MEXICO</t>
  </si>
  <si>
    <t>D  1,179</t>
  </si>
  <si>
    <t>XA15005-0016507</t>
  </si>
  <si>
    <t>D  1,182</t>
  </si>
  <si>
    <t>XA15001-0016508</t>
  </si>
  <si>
    <t>D  1,185</t>
  </si>
  <si>
    <t>AA00016376</t>
  </si>
  <si>
    <t>XA15005-0016509</t>
  </si>
  <si>
    <t>D  1,188</t>
  </si>
  <si>
    <t>FCYO258263</t>
  </si>
  <si>
    <t>XA15001-0016510</t>
  </si>
  <si>
    <t>D  1,305</t>
  </si>
  <si>
    <t>P19907</t>
  </si>
  <si>
    <t>NA21001-0034718</t>
  </si>
  <si>
    <t>DHL EXPRESS DE MEXICO SA DE CV</t>
  </si>
  <si>
    <t>D  1,461</t>
  </si>
  <si>
    <t>XA15001-0016523</t>
  </si>
  <si>
    <t>D  2,232</t>
  </si>
  <si>
    <t>S000044733</t>
  </si>
  <si>
    <t>XA15001-0016542</t>
  </si>
  <si>
    <t>ALJIMENEZ:BALBUENA SALAZAR PATRICIA</t>
  </si>
  <si>
    <t>D  2,235</t>
  </si>
  <si>
    <t>XA15001-0016543</t>
  </si>
  <si>
    <t>D  2,242</t>
  </si>
  <si>
    <t>XA15001-0016544</t>
  </si>
  <si>
    <t>D  2,248</t>
  </si>
  <si>
    <t>HAJB068360</t>
  </si>
  <si>
    <t>XA15001-0016545</t>
  </si>
  <si>
    <t>D  2,256</t>
  </si>
  <si>
    <t>XA15001-0016546</t>
  </si>
  <si>
    <t>D  2,260</t>
  </si>
  <si>
    <t>VB00233260</t>
  </si>
  <si>
    <t>XA15001-0016547</t>
  </si>
  <si>
    <t>D  2,264</t>
  </si>
  <si>
    <t>XA15001-0016548</t>
  </si>
  <si>
    <t>D  2,266</t>
  </si>
  <si>
    <t>FCE0267173</t>
  </si>
  <si>
    <t>XA15001-0016549</t>
  </si>
  <si>
    <t>D  2,268</t>
  </si>
  <si>
    <t>SOCPC23458</t>
  </si>
  <si>
    <t>XA15001-0016550</t>
  </si>
  <si>
    <t>D  2,269</t>
  </si>
  <si>
    <t>XA15001-0016551</t>
  </si>
  <si>
    <t>D  2,309</t>
  </si>
  <si>
    <t>AXG1241798</t>
  </si>
  <si>
    <t>XA15001-0016552</t>
  </si>
  <si>
    <t>D  2,317</t>
  </si>
  <si>
    <t>AXG1242405</t>
  </si>
  <si>
    <t>XA15001-0016553</t>
  </si>
  <si>
    <t>D  2,318</t>
  </si>
  <si>
    <t>IBBJC43760</t>
  </si>
  <si>
    <t>XA15001-0016554</t>
  </si>
  <si>
    <t>D  2,319</t>
  </si>
  <si>
    <t>C-00047658</t>
  </si>
  <si>
    <t>XA15001-0016555</t>
  </si>
  <si>
    <t>D  2,323</t>
  </si>
  <si>
    <t>CONA159609</t>
  </si>
  <si>
    <t>XA15001-0016556</t>
  </si>
  <si>
    <t>D  2,327</t>
  </si>
  <si>
    <t>XA15005-0016557</t>
  </si>
  <si>
    <t>D  2,333</t>
  </si>
  <si>
    <t>A000119885</t>
  </si>
  <si>
    <t>XA15001-0016558</t>
  </si>
  <si>
    <t>D  2,334</t>
  </si>
  <si>
    <t>XA15001-0016559</t>
  </si>
  <si>
    <t>D  2,336</t>
  </si>
  <si>
    <t>CC00068297</t>
  </si>
  <si>
    <t>XA15001-0016560</t>
  </si>
  <si>
    <t>D  2,338</t>
  </si>
  <si>
    <t>XA15005-0016561</t>
  </si>
  <si>
    <t>D  2,422</t>
  </si>
  <si>
    <t>P19968</t>
  </si>
  <si>
    <t>NA21001-0034780</t>
  </si>
  <si>
    <t>PRODUCTOS FINOS EN REPOSTERIA</t>
  </si>
  <si>
    <t>D  2,423</t>
  </si>
  <si>
    <t>P19969</t>
  </si>
  <si>
    <t>NA21001-0034781</t>
  </si>
  <si>
    <t>D  2,424</t>
  </si>
  <si>
    <t>P19978</t>
  </si>
  <si>
    <t>NA21001-0034782</t>
  </si>
  <si>
    <t>FEDEX DE MEXICO S DE RL DE CV</t>
  </si>
  <si>
    <t>D  2,425</t>
  </si>
  <si>
    <t>P19966</t>
  </si>
  <si>
    <t>NA21001-0034783</t>
  </si>
  <si>
    <t>MUNICIPIO DE CELAYA</t>
  </si>
  <si>
    <t>D  2,426</t>
  </si>
  <si>
    <t>P19967</t>
  </si>
  <si>
    <t>NA21001-0034784</t>
  </si>
  <si>
    <t>COMERCIALIZADORA FARMACEUTICA</t>
  </si>
  <si>
    <t>D  2,474</t>
  </si>
  <si>
    <t>P19986</t>
  </si>
  <si>
    <t>NA21001-0034810</t>
  </si>
  <si>
    <t>RODRIGUEZ MARTINEZ SALVADOR AL</t>
  </si>
  <si>
    <t>D  2,476</t>
  </si>
  <si>
    <t>NA21001-0034811</t>
  </si>
  <si>
    <t>SERVICIO ACAMBARO SA DE CV</t>
  </si>
  <si>
    <t>D  2,477</t>
  </si>
  <si>
    <t>P19988</t>
  </si>
  <si>
    <t>NA21001-0034812</t>
  </si>
  <si>
    <t>FLORES PARADES JORGE</t>
  </si>
  <si>
    <t>D  2,478</t>
  </si>
  <si>
    <t>P19989</t>
  </si>
  <si>
    <t>NA21001-0034813</t>
  </si>
  <si>
    <t>D  2,479</t>
  </si>
  <si>
    <t>P19990</t>
  </si>
  <si>
    <t>NA21001-0034814</t>
  </si>
  <si>
    <t>COMBU-EXPRESS SA DE CV</t>
  </si>
  <si>
    <t>D  2,482</t>
  </si>
  <si>
    <t>P19991</t>
  </si>
  <si>
    <t>NA21001-0034815</t>
  </si>
  <si>
    <t>D  2,483</t>
  </si>
  <si>
    <t>P19992</t>
  </si>
  <si>
    <t>NA21001-0034816</t>
  </si>
  <si>
    <t>FEDEX MEXICO</t>
  </si>
  <si>
    <t>D  2,484</t>
  </si>
  <si>
    <t>P19993</t>
  </si>
  <si>
    <t>NA21001-0034817</t>
  </si>
  <si>
    <t>D  2,485</t>
  </si>
  <si>
    <t>P19994</t>
  </si>
  <si>
    <t>NA21001-0034818</t>
  </si>
  <si>
    <t>D  2,491</t>
  </si>
  <si>
    <t>P19995</t>
  </si>
  <si>
    <t>NA21001-0034819</t>
  </si>
  <si>
    <t>D  2,547</t>
  </si>
  <si>
    <t>XA15001-0016571</t>
  </si>
  <si>
    <t>D  2,549</t>
  </si>
  <si>
    <t>FCE0267603</t>
  </si>
  <si>
    <t>XA15001-0016573</t>
  </si>
  <si>
    <t>D  2,553</t>
  </si>
  <si>
    <t>MCE0025303</t>
  </si>
  <si>
    <t>XA15001-0016574</t>
  </si>
  <si>
    <t>D  2,555</t>
  </si>
  <si>
    <t>XA15001-0016575</t>
  </si>
  <si>
    <t>D  2,556</t>
  </si>
  <si>
    <t>XA15001-0016576</t>
  </si>
  <si>
    <t>D  2,560</t>
  </si>
  <si>
    <t>XA15001-0016577</t>
  </si>
  <si>
    <t>D  2,563</t>
  </si>
  <si>
    <t>XA15001-0016579</t>
  </si>
  <si>
    <t>D  2,566</t>
  </si>
  <si>
    <t>XA15001-0016580</t>
  </si>
  <si>
    <t>D  2,569</t>
  </si>
  <si>
    <t>XA15001-0016581</t>
  </si>
  <si>
    <t>D  2,572</t>
  </si>
  <si>
    <t>ALM0002379</t>
  </si>
  <si>
    <t>XA15001-0016582</t>
  </si>
  <si>
    <t>D  2,574</t>
  </si>
  <si>
    <t>XA15001-0016583</t>
  </si>
  <si>
    <t>D  2,576</t>
  </si>
  <si>
    <t>XA15001-0016584</t>
  </si>
  <si>
    <t>FCE0267285</t>
  </si>
  <si>
    <t>XA15001-0016585</t>
  </si>
  <si>
    <t>FCE0267200</t>
  </si>
  <si>
    <t>XA15001-0016586</t>
  </si>
  <si>
    <t>D  2,716</t>
  </si>
  <si>
    <t>FCE0267046</t>
  </si>
  <si>
    <t>XA15001-0016587</t>
  </si>
  <si>
    <t>XA15001-0016588</t>
  </si>
  <si>
    <t>D  2,718</t>
  </si>
  <si>
    <t>XA15001-0016589</t>
  </si>
  <si>
    <t>D  2,719</t>
  </si>
  <si>
    <t>XA15005-0016590</t>
  </si>
  <si>
    <t>D  2,720</t>
  </si>
  <si>
    <t>FCYO259658</t>
  </si>
  <si>
    <t>XA15001-0016591</t>
  </si>
  <si>
    <t>XA15001-0016592</t>
  </si>
  <si>
    <t>D  2,778</t>
  </si>
  <si>
    <t>FCE0266808</t>
  </si>
  <si>
    <t>XA15001-0016600</t>
  </si>
  <si>
    <t>HW66331501</t>
  </si>
  <si>
    <t>XA12011-P020293</t>
  </si>
  <si>
    <t>HW66331502</t>
  </si>
  <si>
    <t>XA12013-P020294</t>
  </si>
  <si>
    <t>HS88750501</t>
  </si>
  <si>
    <t>XA12011-P020295</t>
  </si>
  <si>
    <t>D  2,889</t>
  </si>
  <si>
    <t>HS88750502</t>
  </si>
  <si>
    <t>XA12013-P020296</t>
  </si>
  <si>
    <t>HK02122801</t>
  </si>
  <si>
    <t>XA12011-P020297</t>
  </si>
  <si>
    <t>D  2,891</t>
  </si>
  <si>
    <t>HK02122802</t>
  </si>
  <si>
    <t>XA12013-P020298</t>
  </si>
  <si>
    <t>D  2,892</t>
  </si>
  <si>
    <t>JP74119101</t>
  </si>
  <si>
    <t>XA12011-P020299</t>
  </si>
  <si>
    <t>D  2,893</t>
  </si>
  <si>
    <t>JP74119102</t>
  </si>
  <si>
    <t>XA12013-P020300</t>
  </si>
  <si>
    <t>D  2,896</t>
  </si>
  <si>
    <t>H107785301</t>
  </si>
  <si>
    <t>XA12011-P020301</t>
  </si>
  <si>
    <t>D  2,897</t>
  </si>
  <si>
    <t>H107785302</t>
  </si>
  <si>
    <t>XA12013-P020302</t>
  </si>
  <si>
    <t>D  2,925</t>
  </si>
  <si>
    <t>XA15001-0016601</t>
  </si>
  <si>
    <t>D  2,929</t>
  </si>
  <si>
    <t>HM10989101</t>
  </si>
  <si>
    <t>XA12011-P020304</t>
  </si>
  <si>
    <t>D  2,935</t>
  </si>
  <si>
    <t>HW61540801</t>
  </si>
  <si>
    <t>XA12001-P020305</t>
  </si>
  <si>
    <t>D  2,936</t>
  </si>
  <si>
    <t>HW61540802</t>
  </si>
  <si>
    <t>XA12005-P020306</t>
  </si>
  <si>
    <t>D  2,937</t>
  </si>
  <si>
    <t>H139850301</t>
  </si>
  <si>
    <t>XA12001-P020307</t>
  </si>
  <si>
    <t>D  2,940</t>
  </si>
  <si>
    <t>H109109901</t>
  </si>
  <si>
    <t>XA12001-P020308</t>
  </si>
  <si>
    <t>D  2,942</t>
  </si>
  <si>
    <t>H109109902</t>
  </si>
  <si>
    <t>XA12005-P020309</t>
  </si>
  <si>
    <t>FLXC569647</t>
  </si>
  <si>
    <t>XA15001-0016602</t>
  </si>
  <si>
    <t>D  2,964</t>
  </si>
  <si>
    <t>FLXC569646</t>
  </si>
  <si>
    <t>XA15001-0016603</t>
  </si>
  <si>
    <t>D  2,968</t>
  </si>
  <si>
    <t>ERS0390071</t>
  </si>
  <si>
    <t>XA15001-0016604</t>
  </si>
  <si>
    <t>D  2,970</t>
  </si>
  <si>
    <t>AXG1252151</t>
  </si>
  <si>
    <t>XA15001-0016605</t>
  </si>
  <si>
    <t>D  2,972</t>
  </si>
  <si>
    <t>XA15001-0016606</t>
  </si>
  <si>
    <t>D  2,978</t>
  </si>
  <si>
    <t>AMDA000001</t>
  </si>
  <si>
    <t>XA12005-P020288</t>
  </si>
  <si>
    <t>D  2,982</t>
  </si>
  <si>
    <t>XA12011-P020289</t>
  </si>
  <si>
    <t>D  2,986</t>
  </si>
  <si>
    <t>XA12011-P020290</t>
  </si>
  <si>
    <t>XA15001-0016607</t>
  </si>
  <si>
    <t>D  2,990</t>
  </si>
  <si>
    <t>XA15001-0016608</t>
  </si>
  <si>
    <t>D  2,992</t>
  </si>
  <si>
    <t>XA15001-0016609</t>
  </si>
  <si>
    <t>D  3,042</t>
  </si>
  <si>
    <t>XA12005-P020321</t>
  </si>
  <si>
    <t>D  3,044</t>
  </si>
  <si>
    <t>XA15001-0016610</t>
  </si>
  <si>
    <t>D  3,045</t>
  </si>
  <si>
    <t>XA15001-0016611</t>
  </si>
  <si>
    <t>D  3,047</t>
  </si>
  <si>
    <t>XA15001-0016612</t>
  </si>
  <si>
    <t>D  3,048</t>
  </si>
  <si>
    <t>XA12005-P020325</t>
  </si>
  <si>
    <t>D  3,078</t>
  </si>
  <si>
    <t>P20310</t>
  </si>
  <si>
    <t>NA21001-0034837</t>
  </si>
  <si>
    <t>P20311</t>
  </si>
  <si>
    <t>NA21001-0034838</t>
  </si>
  <si>
    <t>D  3,080</t>
  </si>
  <si>
    <t>P20312</t>
  </si>
  <si>
    <t>NA21001-0034839</t>
  </si>
  <si>
    <t>TONY TIENDAS SA DE C</t>
  </si>
  <si>
    <t>P20313</t>
  </si>
  <si>
    <t>NA21001-0034840</t>
  </si>
  <si>
    <t>D  3,084</t>
  </si>
  <si>
    <t>P20314</t>
  </si>
  <si>
    <t>NA21001-0034841</t>
  </si>
  <si>
    <t>D  3,087</t>
  </si>
  <si>
    <t>P20315</t>
  </si>
  <si>
    <t>NA21001-0034842</t>
  </si>
  <si>
    <t>D  3,088</t>
  </si>
  <si>
    <t>P20316</t>
  </si>
  <si>
    <t>NA21001-0034843</t>
  </si>
  <si>
    <t>D  3,089</t>
  </si>
  <si>
    <t>P20317</t>
  </si>
  <si>
    <t>NA21001-0034844</t>
  </si>
  <si>
    <t>MARTINEZ MENDOZA MARIA ROSARIO</t>
  </si>
  <si>
    <t>P19996</t>
  </si>
  <si>
    <t>NA21001-0034845</t>
  </si>
  <si>
    <t>P19997</t>
  </si>
  <si>
    <t>NA21001-0034846</t>
  </si>
  <si>
    <t>COSTCO DE MEXICO SA DE CV</t>
  </si>
  <si>
    <t>P19998</t>
  </si>
  <si>
    <t>NA21001-0034847</t>
  </si>
  <si>
    <t>D  3,095</t>
  </si>
  <si>
    <t>P19999</t>
  </si>
  <si>
    <t>NA21001-0034848</t>
  </si>
  <si>
    <t>DISTRIBUIDORA DE CELAYA SA DE</t>
  </si>
  <si>
    <t>D  3,096</t>
  </si>
  <si>
    <t>P20000</t>
  </si>
  <si>
    <t>NA21001-0034849</t>
  </si>
  <si>
    <t>BALEROS Y RETENES SUAREZ SA DE</t>
  </si>
  <si>
    <t>P20255</t>
  </si>
  <si>
    <t>NA21001-0034850</t>
  </si>
  <si>
    <t>P20256</t>
  </si>
  <si>
    <t>NA21001-0034851</t>
  </si>
  <si>
    <t>PINTURAS Y MATERIALES VEGMAR S</t>
  </si>
  <si>
    <t>P20257</t>
  </si>
  <si>
    <t>NA21001-0034852</t>
  </si>
  <si>
    <t>P20258</t>
  </si>
  <si>
    <t>NA21001-0034853</t>
  </si>
  <si>
    <t>GASOLINERA LOS TULIPANES SA DE</t>
  </si>
  <si>
    <t>D  3,265</t>
  </si>
  <si>
    <t>P20293</t>
  </si>
  <si>
    <t>NA21001-0034862</t>
  </si>
  <si>
    <t>D  3,266</t>
  </si>
  <si>
    <t>P20295</t>
  </si>
  <si>
    <t>NA21001-0034863</t>
  </si>
  <si>
    <t>D  3,268</t>
  </si>
  <si>
    <t>P20297</t>
  </si>
  <si>
    <t>NA21001-0034864</t>
  </si>
  <si>
    <t>D  3,269</t>
  </si>
  <si>
    <t>P20301</t>
  </si>
  <si>
    <t>NA21001-0034865</t>
  </si>
  <si>
    <t>B000010943</t>
  </si>
  <si>
    <t>XA12011-P020338</t>
  </si>
  <si>
    <t>A000001276</t>
  </si>
  <si>
    <t>XA12011-P020345</t>
  </si>
  <si>
    <t>CELAA24379</t>
  </si>
  <si>
    <t>XA15001-0016628</t>
  </si>
  <si>
    <t>XA15001-0016629</t>
  </si>
  <si>
    <t>XA15001-0016630</t>
  </si>
  <si>
    <t>XA15005-0016631</t>
  </si>
  <si>
    <t>XA12005-P020350</t>
  </si>
  <si>
    <t>XA12005-P020351</t>
  </si>
  <si>
    <t>AMDA000002</t>
  </si>
  <si>
    <t>XA12005-P020287</t>
  </si>
  <si>
    <t>D  3,604</t>
  </si>
  <si>
    <t>HM10341301</t>
  </si>
  <si>
    <t>XA12011-P020352</t>
  </si>
  <si>
    <t>D  3,605</t>
  </si>
  <si>
    <t>HM10341302</t>
  </si>
  <si>
    <t>XA12013-P020354</t>
  </si>
  <si>
    <t>D  3,606</t>
  </si>
  <si>
    <t>H108085601</t>
  </si>
  <si>
    <t>XA12011-P020355</t>
  </si>
  <si>
    <t>D  3,608</t>
  </si>
  <si>
    <t>H108085602</t>
  </si>
  <si>
    <t>XA12013-P020356</t>
  </si>
  <si>
    <t>D  3,617</t>
  </si>
  <si>
    <t>HM10991401</t>
  </si>
  <si>
    <t>XA12011-P020357</t>
  </si>
  <si>
    <t>D  3,619</t>
  </si>
  <si>
    <t>HM10991402</t>
  </si>
  <si>
    <t>XA12013-P020358</t>
  </si>
  <si>
    <t>D  3,622</t>
  </si>
  <si>
    <t>H017549401</t>
  </si>
  <si>
    <t>XA12011-P020359</t>
  </si>
  <si>
    <t>D  3,624</t>
  </si>
  <si>
    <t>H017549402</t>
  </si>
  <si>
    <t>XA12013-P020360</t>
  </si>
  <si>
    <t>D  3,627</t>
  </si>
  <si>
    <t>HW63032601</t>
  </si>
  <si>
    <t>XA12011-P020361</t>
  </si>
  <si>
    <t>D  3,629</t>
  </si>
  <si>
    <t>HW63032602</t>
  </si>
  <si>
    <t>XA12013-P020362</t>
  </si>
  <si>
    <t>D  3,704</t>
  </si>
  <si>
    <t>P20304</t>
  </si>
  <si>
    <t>NA21001-0034888</t>
  </si>
  <si>
    <t>D  3,706</t>
  </si>
  <si>
    <t>P20305</t>
  </si>
  <si>
    <t>NA21001-0034889</t>
  </si>
  <si>
    <t>D  3,708</t>
  </si>
  <si>
    <t>P20307</t>
  </si>
  <si>
    <t>NA21001-0034890</t>
  </si>
  <si>
    <t>D  3,710</t>
  </si>
  <si>
    <t>P20308</t>
  </si>
  <si>
    <t>NA21001-0034891</t>
  </si>
  <si>
    <t>D  3,711</t>
  </si>
  <si>
    <t>P20321</t>
  </si>
  <si>
    <t>NA21001-0034892</t>
  </si>
  <si>
    <t>D  3,712</t>
  </si>
  <si>
    <t>P20320</t>
  </si>
  <si>
    <t>NA21001-0034893</t>
  </si>
  <si>
    <t>D  3,715</t>
  </si>
  <si>
    <t>P20322</t>
  </si>
  <si>
    <t>NA21001-0034895</t>
  </si>
  <si>
    <t>D  3,717</t>
  </si>
  <si>
    <t>P20323</t>
  </si>
  <si>
    <t>NA21001-0034896</t>
  </si>
  <si>
    <t>D  3,718</t>
  </si>
  <si>
    <t>P20324</t>
  </si>
  <si>
    <t>NA21001-0034897</t>
  </si>
  <si>
    <t>D  3,719</t>
  </si>
  <si>
    <t>P20325</t>
  </si>
  <si>
    <t>NA21001-0034898</t>
  </si>
  <si>
    <t>D  3,720</t>
  </si>
  <si>
    <t>P20260</t>
  </si>
  <si>
    <t>NA21001-0034899</t>
  </si>
  <si>
    <t>COMERCIALIZADORA FARMACEUTICO</t>
  </si>
  <si>
    <t>D  3,721</t>
  </si>
  <si>
    <t>P20261</t>
  </si>
  <si>
    <t>NA21001-0034900</t>
  </si>
  <si>
    <t>OFFICE DEPOT SA DE CV</t>
  </si>
  <si>
    <t>D  3,723</t>
  </si>
  <si>
    <t>P20263</t>
  </si>
  <si>
    <t>NA21001-0034902</t>
  </si>
  <si>
    <t>TONY TIENDAS SA DECV</t>
  </si>
  <si>
    <t>D  3,724</t>
  </si>
  <si>
    <t>P20264</t>
  </si>
  <si>
    <t>NA21001-0034903</t>
  </si>
  <si>
    <t>D  3,725</t>
  </si>
  <si>
    <t>P20265</t>
  </si>
  <si>
    <t>NA21001-0034904</t>
  </si>
  <si>
    <t>OJEDA HERNANDEZ JUAN</t>
  </si>
  <si>
    <t>D  3,726</t>
  </si>
  <si>
    <t>P20266</t>
  </si>
  <si>
    <t>NA21001-0034905</t>
  </si>
  <si>
    <t>HOME DEPOT MEXICO S DE RL DE C</t>
  </si>
  <si>
    <t>D  3,727</t>
  </si>
  <si>
    <t>P20267</t>
  </si>
  <si>
    <t>NA21001-0034906</t>
  </si>
  <si>
    <t>D  3,728</t>
  </si>
  <si>
    <t>P20269</t>
  </si>
  <si>
    <t>NA21001-0034907</t>
  </si>
  <si>
    <t>LJIMENEZ:LOPEZ NEGRETE ALEJANDRO</t>
  </si>
  <si>
    <t>D  3,730</t>
  </si>
  <si>
    <t>P20331</t>
  </si>
  <si>
    <t>NA21001-0034909</t>
  </si>
  <si>
    <t>FEDEX DE MEXICO</t>
  </si>
  <si>
    <t>D  3,731</t>
  </si>
  <si>
    <t>P20332</t>
  </si>
  <si>
    <t>NA21001-0034910</t>
  </si>
  <si>
    <t>SYSORIBY S DE RL DE CV</t>
  </si>
  <si>
    <t>D  3,732</t>
  </si>
  <si>
    <t>P20333</t>
  </si>
  <si>
    <t>NA21001-0034911</t>
  </si>
  <si>
    <t>AUTOBUSES DE LA PIEDAD SA DE C</t>
  </si>
  <si>
    <t>D  3,735</t>
  </si>
  <si>
    <t>P20334</t>
  </si>
  <si>
    <t>NA21001-0034914</t>
  </si>
  <si>
    <t>D  3,739</t>
  </si>
  <si>
    <t>XA12005-P020370</t>
  </si>
  <si>
    <t>D  3,740</t>
  </si>
  <si>
    <t>XA15001-0016658</t>
  </si>
  <si>
    <t>D  3,742</t>
  </si>
  <si>
    <t>XA15001-0016659</t>
  </si>
  <si>
    <t>D  3,747</t>
  </si>
  <si>
    <t>P20338</t>
  </si>
  <si>
    <t>NA21001-0034919</t>
  </si>
  <si>
    <t>LJIMENEZ:DISTRIBUIDORA REGIONAL</t>
  </si>
  <si>
    <t>D  3,748</t>
  </si>
  <si>
    <t>P20351</t>
  </si>
  <si>
    <t>NA21001-0034920</t>
  </si>
  <si>
    <t>CAMINOS Y PUENTES</t>
  </si>
  <si>
    <t>D  3,749</t>
  </si>
  <si>
    <t>P20350</t>
  </si>
  <si>
    <t>NA21001-0034921</t>
  </si>
  <si>
    <t>ESTACIONAMIENTO</t>
  </si>
  <si>
    <t>D  3,750</t>
  </si>
  <si>
    <t>P20349</t>
  </si>
  <si>
    <t>NA21001-0034922</t>
  </si>
  <si>
    <t>PARTIDAS NO DEDUCIBLE</t>
  </si>
  <si>
    <t>D  3,751</t>
  </si>
  <si>
    <t>P20348</t>
  </si>
  <si>
    <t>NA21001-0034923</t>
  </si>
  <si>
    <t>D  3,752</t>
  </si>
  <si>
    <t>P20347</t>
  </si>
  <si>
    <t>NA21001-0034924</t>
  </si>
  <si>
    <t>PAQUETERIA CASTORES</t>
  </si>
  <si>
    <t>D  3,753</t>
  </si>
  <si>
    <t>P20346</t>
  </si>
  <si>
    <t>NA21001-0034925</t>
  </si>
  <si>
    <t>IMPULSORA DE TRANSPORTES MEXIC</t>
  </si>
  <si>
    <t>D  3,754</t>
  </si>
  <si>
    <t>P20345</t>
  </si>
  <si>
    <t>NA21001-0034926</t>
  </si>
  <si>
    <t>REYES RODRIGUEZ MARISTEL ARANZ</t>
  </si>
  <si>
    <t>D  3,756</t>
  </si>
  <si>
    <t>P20335</t>
  </si>
  <si>
    <t>NA21001-0034928</t>
  </si>
  <si>
    <t>D  3,757</t>
  </si>
  <si>
    <t>P20292</t>
  </si>
  <si>
    <t>NA21001-0034929</t>
  </si>
  <si>
    <t>FONDO NACIONAL DE INFRAESTUCTU</t>
  </si>
  <si>
    <t>D  3,758</t>
  </si>
  <si>
    <t>P20291</t>
  </si>
  <si>
    <t>NA21001-0034930</t>
  </si>
  <si>
    <t>D  3,759</t>
  </si>
  <si>
    <t>P20290</t>
  </si>
  <si>
    <t>NA21001-0034931</t>
  </si>
  <si>
    <t>PLATA MONDRAGON VICTOR NICOLAS</t>
  </si>
  <si>
    <t>D  3,760</t>
  </si>
  <si>
    <t>P20289</t>
  </si>
  <si>
    <t>NA21001-0034932</t>
  </si>
  <si>
    <t>DURAN DAMIAN JOSE ARMANDO</t>
  </si>
  <si>
    <t>D  3,761</t>
  </si>
  <si>
    <t>P20288</t>
  </si>
  <si>
    <t>NA21001-0034933</t>
  </si>
  <si>
    <t>ALTA PLACAS</t>
  </si>
  <si>
    <t>D  3,762</t>
  </si>
  <si>
    <t>P20287</t>
  </si>
  <si>
    <t>NA21001-0034934</t>
  </si>
  <si>
    <t>PARIDAS NO DEDUCIBLES</t>
  </si>
  <si>
    <t>D  3,763</t>
  </si>
  <si>
    <t>P20285</t>
  </si>
  <si>
    <t>NA21001-0034935</t>
  </si>
  <si>
    <t>D  3,764</t>
  </si>
  <si>
    <t>P20284</t>
  </si>
  <si>
    <t>NA21001-0034936</t>
  </si>
  <si>
    <t>D  3,765</t>
  </si>
  <si>
    <t>P20282</t>
  </si>
  <si>
    <t>NA21001-0034937</t>
  </si>
  <si>
    <t>MARCAS NESTLE SA DE CV</t>
  </si>
  <si>
    <t>D  3,766</t>
  </si>
  <si>
    <t>P20281</t>
  </si>
  <si>
    <t>NA21001-0034938</t>
  </si>
  <si>
    <t>MARCAS NESTLE SA DE C</t>
  </si>
  <si>
    <t>D  3,767</t>
  </si>
  <si>
    <t>P20283</t>
  </si>
  <si>
    <t>NA21001-0034939</t>
  </si>
  <si>
    <t>LJIMENEZ:REDPACK SA DE CV</t>
  </si>
  <si>
    <t>D  3,768</t>
  </si>
  <si>
    <t>P20286</t>
  </si>
  <si>
    <t>NA21001-0034940</t>
  </si>
  <si>
    <t>LJIMENEZ:SOLIS ULLOA JORGE HUGO</t>
  </si>
  <si>
    <t>D  3,778</t>
  </si>
  <si>
    <t>P20299</t>
  </si>
  <si>
    <t>NA21001-0034950</t>
  </si>
  <si>
    <t>D  3,779</t>
  </si>
  <si>
    <t>XA12011-P020376</t>
  </si>
  <si>
    <t>D  3,780</t>
  </si>
  <si>
    <t>XA12011-P020377</t>
  </si>
  <si>
    <t>D  3,781</t>
  </si>
  <si>
    <t>XA12013-P020378</t>
  </si>
  <si>
    <t>D  3,785</t>
  </si>
  <si>
    <t>H001399107</t>
  </si>
  <si>
    <t>XA12001-P020379</t>
  </si>
  <si>
    <t>D  3,789</t>
  </si>
  <si>
    <t>HS06732901</t>
  </si>
  <si>
    <t>XA12001-P020380</t>
  </si>
  <si>
    <t>D  3,791</t>
  </si>
  <si>
    <t>HS06732902</t>
  </si>
  <si>
    <t>XA12005-P020381</t>
  </si>
  <si>
    <t>D  3,793</t>
  </si>
  <si>
    <t>JK02145801</t>
  </si>
  <si>
    <t>XA12001-P020382</t>
  </si>
  <si>
    <t>D  3,794</t>
  </si>
  <si>
    <t>JK02145802</t>
  </si>
  <si>
    <t>XA12005-P020383</t>
  </si>
  <si>
    <t>D  3,795</t>
  </si>
  <si>
    <t>H304918101</t>
  </si>
  <si>
    <t>XA12011-P020384</t>
  </si>
  <si>
    <t>D  3,796</t>
  </si>
  <si>
    <t>H304918102</t>
  </si>
  <si>
    <t>XA12013-P020385</t>
  </si>
  <si>
    <t>D  3,797</t>
  </si>
  <si>
    <t>HS87036501</t>
  </si>
  <si>
    <t>XA12011-P020386</t>
  </si>
  <si>
    <t>D  3,798</t>
  </si>
  <si>
    <t>HS87036502</t>
  </si>
  <si>
    <t>XA12013-P020387</t>
  </si>
  <si>
    <t>D  3,799</t>
  </si>
  <si>
    <t>HK02115201</t>
  </si>
  <si>
    <t>XA12011-P020364</t>
  </si>
  <si>
    <t>D  3,800</t>
  </si>
  <si>
    <t>HS89081601</t>
  </si>
  <si>
    <t>XA12011-P020388</t>
  </si>
  <si>
    <t>D  3,801</t>
  </si>
  <si>
    <t>XA15005-0016662</t>
  </si>
  <si>
    <t>D  3,802</t>
  </si>
  <si>
    <t>XA15001-0016663</t>
  </si>
  <si>
    <t>D  3,803</t>
  </si>
  <si>
    <t>CELAA24434</t>
  </si>
  <si>
    <t>XA15001-0016664</t>
  </si>
  <si>
    <t>D  3,804</t>
  </si>
  <si>
    <t>V000000002</t>
  </si>
  <si>
    <t>XA12005-P020392</t>
  </si>
  <si>
    <t>D  3,812</t>
  </si>
  <si>
    <t>P20388</t>
  </si>
  <si>
    <t>NA21001-0034966</t>
  </si>
  <si>
    <t>D  3,813</t>
  </si>
  <si>
    <t>P20353</t>
  </si>
  <si>
    <t>NA21001-0034968</t>
  </si>
  <si>
    <t>D  3,814</t>
  </si>
  <si>
    <t>P20355</t>
  </si>
  <si>
    <t>NA21001-0034969</t>
  </si>
  <si>
    <t>D  3,815</t>
  </si>
  <si>
    <t>P20357</t>
  </si>
  <si>
    <t>NA21001-0034970</t>
  </si>
  <si>
    <t>D  3,816</t>
  </si>
  <si>
    <t>P20359</t>
  </si>
  <si>
    <t>NA21001-0034971</t>
  </si>
  <si>
    <t>D  3,817</t>
  </si>
  <si>
    <t>P20361</t>
  </si>
  <si>
    <t>NA21001-0034972</t>
  </si>
  <si>
    <t>D  3,820</t>
  </si>
  <si>
    <t>P20370</t>
  </si>
  <si>
    <t>NA21001-0034975</t>
  </si>
  <si>
    <t>D  3,821</t>
  </si>
  <si>
    <t>P20371</t>
  </si>
  <si>
    <t>NA21001-0034976</t>
  </si>
  <si>
    <t>RICO HERNANDES ARTURO JAVIER</t>
  </si>
  <si>
    <t>D  3,822</t>
  </si>
  <si>
    <t>P20372</t>
  </si>
  <si>
    <t>NA21001-0034977</t>
  </si>
  <si>
    <t>GRUPO EGMA</t>
  </si>
  <si>
    <t>D  3,825</t>
  </si>
  <si>
    <t>P20386</t>
  </si>
  <si>
    <t>NA21001-0034980</t>
  </si>
  <si>
    <t>D  3,826</t>
  </si>
  <si>
    <t>p20364</t>
  </si>
  <si>
    <t>NA21001-0034981</t>
  </si>
  <si>
    <t>D  3,827</t>
  </si>
  <si>
    <t>P20384</t>
  </si>
  <si>
    <t>NA21001-0034982</t>
  </si>
  <si>
    <t>D  3,828</t>
  </si>
  <si>
    <t>P20382</t>
  </si>
  <si>
    <t>NA21001-0034983</t>
  </si>
  <si>
    <t>D  3,829</t>
  </si>
  <si>
    <t>P20380</t>
  </si>
  <si>
    <t>NA21001-0034984</t>
  </si>
  <si>
    <t>D  3,830</t>
  </si>
  <si>
    <t>P20377</t>
  </si>
  <si>
    <t>NA21001-0034985</t>
  </si>
  <si>
    <t>D  3,831</t>
  </si>
  <si>
    <t>P20376</t>
  </si>
  <si>
    <t>NA21001-0034986</t>
  </si>
  <si>
    <t>D  3,835</t>
  </si>
  <si>
    <t>P20379</t>
  </si>
  <si>
    <t>NA21001-0034992</t>
  </si>
  <si>
    <t>D  3,842</t>
  </si>
  <si>
    <t>P20389</t>
  </si>
  <si>
    <t>NA21001-0034997</t>
  </si>
  <si>
    <t>D  3,843</t>
  </si>
  <si>
    <t>P20390</t>
  </si>
  <si>
    <t>NA21001-0034998</t>
  </si>
  <si>
    <t>D  3,844</t>
  </si>
  <si>
    <t>P20391</t>
  </si>
  <si>
    <t>NA21001-0034999</t>
  </si>
  <si>
    <t>D  3,845</t>
  </si>
  <si>
    <t>P20392</t>
  </si>
  <si>
    <t>NA21001-0035000</t>
  </si>
  <si>
    <t>OCTUBRE</t>
  </si>
  <si>
    <t>x</t>
  </si>
  <si>
    <t>A</t>
  </si>
  <si>
    <t>PROV EN NOV</t>
  </si>
  <si>
    <t>D     25</t>
  </si>
  <si>
    <t>XA12005-P020363</t>
  </si>
  <si>
    <t>D     30</t>
  </si>
  <si>
    <t>XA15001-0016652</t>
  </si>
  <si>
    <t>D     31</t>
  </si>
  <si>
    <t>XA15001-0016653</t>
  </si>
  <si>
    <t>D     79</t>
  </si>
  <si>
    <t>D     80</t>
  </si>
  <si>
    <t>D     81</t>
  </si>
  <si>
    <t>JX69331502</t>
  </si>
  <si>
    <t>XA12013-0020558</t>
  </si>
  <si>
    <t>D    569</t>
  </si>
  <si>
    <t>BAAAL03390</t>
  </si>
  <si>
    <t>XA15001-0016681</t>
  </si>
  <si>
    <t>D    574</t>
  </si>
  <si>
    <t>XA15005-0016682</t>
  </si>
  <si>
    <t>D    575</t>
  </si>
  <si>
    <t>F000005662</t>
  </si>
  <si>
    <t>XA15001-0016683</t>
  </si>
  <si>
    <t>D    638</t>
  </si>
  <si>
    <t>XA15001-0016686</t>
  </si>
  <si>
    <t>D    644</t>
  </si>
  <si>
    <t>A000000208</t>
  </si>
  <si>
    <t>XA15005-0016687</t>
  </si>
  <si>
    <t>D    757</t>
  </si>
  <si>
    <t>C038587671</t>
  </si>
  <si>
    <t>XA15001-0016693</t>
  </si>
  <si>
    <t>D    758</t>
  </si>
  <si>
    <t>C038588799</t>
  </si>
  <si>
    <t>XA15001-0016694</t>
  </si>
  <si>
    <t>D    795</t>
  </si>
  <si>
    <t>F000003938</t>
  </si>
  <si>
    <t>XA15001-0016695</t>
  </si>
  <si>
    <t>D    808</t>
  </si>
  <si>
    <t>V003344202</t>
  </si>
  <si>
    <t>XA15001-0016696</t>
  </si>
  <si>
    <t>D    812</t>
  </si>
  <si>
    <t>XA12001-P020410</t>
  </si>
  <si>
    <t>D    837</t>
  </si>
  <si>
    <t>XA15001-0016697</t>
  </si>
  <si>
    <t>D    838</t>
  </si>
  <si>
    <t>GGHE311661</t>
  </si>
  <si>
    <t>XA15001-0016698</t>
  </si>
  <si>
    <t>D    839</t>
  </si>
  <si>
    <t>BAHH105005</t>
  </si>
  <si>
    <t>XA15001-0016699</t>
  </si>
  <si>
    <t>D    840</t>
  </si>
  <si>
    <t>FD00014332</t>
  </si>
  <si>
    <t>XA15001-0016700</t>
  </si>
  <si>
    <t>D  1,087</t>
  </si>
  <si>
    <t>W121311249</t>
  </si>
  <si>
    <t>XA15001-0016701</t>
  </si>
  <si>
    <t>D  1,092</t>
  </si>
  <si>
    <t>TG00002181</t>
  </si>
  <si>
    <t>XA15001-0016702</t>
  </si>
  <si>
    <t>D  1,093</t>
  </si>
  <si>
    <t>XA15001-0016703</t>
  </si>
  <si>
    <t>D  1,098</t>
  </si>
  <si>
    <t>XA15001-0016704</t>
  </si>
  <si>
    <t>D  1,101</t>
  </si>
  <si>
    <t>BAHH105076</t>
  </si>
  <si>
    <t>XA15001-0016705</t>
  </si>
  <si>
    <t>D  1,110</t>
  </si>
  <si>
    <t>FD00014347</t>
  </si>
  <si>
    <t>XA15001-0016706</t>
  </si>
  <si>
    <t>D  1,111</t>
  </si>
  <si>
    <t>EIR0070387</t>
  </si>
  <si>
    <t>XA15001-0016707</t>
  </si>
  <si>
    <t>D  1,113</t>
  </si>
  <si>
    <t>AXG1257479</t>
  </si>
  <si>
    <t>XA15001-0016708</t>
  </si>
  <si>
    <t>D  1,138</t>
  </si>
  <si>
    <t>XA15001-0016709</t>
  </si>
  <si>
    <t>D  1,139</t>
  </si>
  <si>
    <t>XA15001-0016710</t>
  </si>
  <si>
    <t>D  1,140</t>
  </si>
  <si>
    <t>XA15001-0016711</t>
  </si>
  <si>
    <t>D  1,141</t>
  </si>
  <si>
    <t>XA12005-P020426</t>
  </si>
  <si>
    <t>D  1,143</t>
  </si>
  <si>
    <t>FCYO263012</t>
  </si>
  <si>
    <t>XA15001-0016712</t>
  </si>
  <si>
    <t>D  1,144</t>
  </si>
  <si>
    <t>XA15001-0016713</t>
  </si>
  <si>
    <t>D  1,145</t>
  </si>
  <si>
    <t>XA15001-0016714</t>
  </si>
  <si>
    <t>D  1,147</t>
  </si>
  <si>
    <t>FCE0268340</t>
  </si>
  <si>
    <t>XA15001-0016715</t>
  </si>
  <si>
    <t>D  1,149</t>
  </si>
  <si>
    <t>A003441394</t>
  </si>
  <si>
    <t>XA15001-0016716</t>
  </si>
  <si>
    <t>D  1,151</t>
  </si>
  <si>
    <t>A003441403</t>
  </si>
  <si>
    <t>XA15001-0016717</t>
  </si>
  <si>
    <t>D  1,152</t>
  </si>
  <si>
    <t>A003441398</t>
  </si>
  <si>
    <t>XA15001-0016718</t>
  </si>
  <si>
    <t>D  1,153</t>
  </si>
  <si>
    <t>XA12005-P020434</t>
  </si>
  <si>
    <t>D  1,154</t>
  </si>
  <si>
    <t>A003400982</t>
  </si>
  <si>
    <t>XA15001-0016719</t>
  </si>
  <si>
    <t>D  1,156</t>
  </si>
  <si>
    <t>HDAE063655</t>
  </si>
  <si>
    <t>XA15001-0016720</t>
  </si>
  <si>
    <t>D  1,157</t>
  </si>
  <si>
    <t>FLXC572408</t>
  </si>
  <si>
    <t>XA15005-0016721</t>
  </si>
  <si>
    <t>D  1,158</t>
  </si>
  <si>
    <t>FLXC572407</t>
  </si>
  <si>
    <t>XA15001-0016722</t>
  </si>
  <si>
    <t>D  1,195</t>
  </si>
  <si>
    <t>XA15001-0016728</t>
  </si>
  <si>
    <t>D  1,198</t>
  </si>
  <si>
    <t>XA15001-0016729</t>
  </si>
  <si>
    <t>D  1,199</t>
  </si>
  <si>
    <t>W121311257</t>
  </si>
  <si>
    <t>XA15001-0016730</t>
  </si>
  <si>
    <t>D  1,261</t>
  </si>
  <si>
    <t>HP69794701</t>
  </si>
  <si>
    <t>XA12011-P020447</t>
  </si>
  <si>
    <t>D  1,262</t>
  </si>
  <si>
    <t>HP69794702</t>
  </si>
  <si>
    <t>XA12013-P020448</t>
  </si>
  <si>
    <t>D  1,263</t>
  </si>
  <si>
    <t>H109343301</t>
  </si>
  <si>
    <t>XA12011-P020449</t>
  </si>
  <si>
    <t>D  1,264</t>
  </si>
  <si>
    <t>H109343302</t>
  </si>
  <si>
    <t>XA12013-P020450</t>
  </si>
  <si>
    <t>D  1,270</t>
  </si>
  <si>
    <t>H109289001</t>
  </si>
  <si>
    <t>XA12011-P020451</t>
  </si>
  <si>
    <t>D  1,271</t>
  </si>
  <si>
    <t>H109289002</t>
  </si>
  <si>
    <t>XA12013-P020452</t>
  </si>
  <si>
    <t>D  1,272</t>
  </si>
  <si>
    <t>XA12013-P020453</t>
  </si>
  <si>
    <t>D  1,297</t>
  </si>
  <si>
    <t>J108800101</t>
  </si>
  <si>
    <t>XA12011-P020454</t>
  </si>
  <si>
    <t>D  1,300</t>
  </si>
  <si>
    <t>J108800102</t>
  </si>
  <si>
    <t>XA12013-P020455</t>
  </si>
  <si>
    <t>D  1,302</t>
  </si>
  <si>
    <t>HS21778101</t>
  </si>
  <si>
    <t>XA12001-P020456</t>
  </si>
  <si>
    <t>D  1,303</t>
  </si>
  <si>
    <t>HS21778102</t>
  </si>
  <si>
    <t>XA12005-P020457</t>
  </si>
  <si>
    <t>D  1,304</t>
  </si>
  <si>
    <t>HW39806103</t>
  </si>
  <si>
    <t>XA12001-P020458</t>
  </si>
  <si>
    <t>D  1,306</t>
  </si>
  <si>
    <t>HW39806104</t>
  </si>
  <si>
    <t>XA12005-P020459</t>
  </si>
  <si>
    <t>D  1,307</t>
  </si>
  <si>
    <t>JK01355701</t>
  </si>
  <si>
    <t>XA12011-P020460</t>
  </si>
  <si>
    <t>D  1,309</t>
  </si>
  <si>
    <t>JK01355702</t>
  </si>
  <si>
    <t>XA12013-P020461</t>
  </si>
  <si>
    <t>D  1,354</t>
  </si>
  <si>
    <t>A000056974</t>
  </si>
  <si>
    <t>XA15001-0016731</t>
  </si>
  <si>
    <t>D  1,355</t>
  </si>
  <si>
    <t>XA15001-0016732</t>
  </si>
  <si>
    <t>D  1,358</t>
  </si>
  <si>
    <t>XA15001-0016733</t>
  </si>
  <si>
    <t>D  2,131</t>
  </si>
  <si>
    <t>CELAA24689</t>
  </si>
  <si>
    <t>XA15001-0016746</t>
  </si>
  <si>
    <t>D  2,136</t>
  </si>
  <si>
    <t>C000200363</t>
  </si>
  <si>
    <t>XA15001-0016747</t>
  </si>
  <si>
    <t>D  2,179</t>
  </si>
  <si>
    <t>W000016836</t>
  </si>
  <si>
    <t>XA15001-0016748</t>
  </si>
  <si>
    <t>D  2,196</t>
  </si>
  <si>
    <t>ABP1622054</t>
  </si>
  <si>
    <t>XA15001-0016749</t>
  </si>
  <si>
    <t>D  3,389</t>
  </si>
  <si>
    <t>J025481601</t>
  </si>
  <si>
    <t>XA12011-P020487</t>
  </si>
  <si>
    <t>D  3,411</t>
  </si>
  <si>
    <t>P20431</t>
  </si>
  <si>
    <t>NA21001-0035136</t>
  </si>
  <si>
    <t>D  3,412</t>
  </si>
  <si>
    <t>P20432</t>
  </si>
  <si>
    <t>NA21001-0035137</t>
  </si>
  <si>
    <t>P20433</t>
  </si>
  <si>
    <t>NA21001-0035138</t>
  </si>
  <si>
    <t>P20434</t>
  </si>
  <si>
    <t>NA21001-0035139</t>
  </si>
  <si>
    <t>P20435</t>
  </si>
  <si>
    <t>NA21001-0035140</t>
  </si>
  <si>
    <t>HP72910701</t>
  </si>
  <si>
    <t>XA12011-P020488</t>
  </si>
  <si>
    <t>P20424</t>
  </si>
  <si>
    <t>NA21001-0035141</t>
  </si>
  <si>
    <t>HP72910702</t>
  </si>
  <si>
    <t>XA12013-P020489</t>
  </si>
  <si>
    <t>P20425</t>
  </si>
  <si>
    <t>NA21001-0035142</t>
  </si>
  <si>
    <t>P20427</t>
  </si>
  <si>
    <t>NA21001-0035143</t>
  </si>
  <si>
    <t>P20428</t>
  </si>
  <si>
    <t>NA21001-0035144</t>
  </si>
  <si>
    <t>P20423</t>
  </si>
  <si>
    <t>NA21001-0035145</t>
  </si>
  <si>
    <t>P20426</t>
  </si>
  <si>
    <t>NA21001-0035146</t>
  </si>
  <si>
    <t>P20429</t>
  </si>
  <si>
    <t>NA21001-0035147</t>
  </si>
  <si>
    <t>P20430</t>
  </si>
  <si>
    <t>NA21001-0035148</t>
  </si>
  <si>
    <t>P20436</t>
  </si>
  <si>
    <t>NA21001-0035149</t>
  </si>
  <si>
    <t>H109304001</t>
  </si>
  <si>
    <t>XA12011-P020490</t>
  </si>
  <si>
    <t>H109304002</t>
  </si>
  <si>
    <t>XA12013-P020491</t>
  </si>
  <si>
    <t>HS89042101</t>
  </si>
  <si>
    <t>XA12011-P020492</t>
  </si>
  <si>
    <t>P20437</t>
  </si>
  <si>
    <t>NA21001-0035152</t>
  </si>
  <si>
    <t>HS89042102</t>
  </si>
  <si>
    <t>XA12013-P020493</t>
  </si>
  <si>
    <t>p20438</t>
  </si>
  <si>
    <t>NA21001-0035154</t>
  </si>
  <si>
    <t>P20410</t>
  </si>
  <si>
    <t>NA21001-0035170</t>
  </si>
  <si>
    <t>D  3,545</t>
  </si>
  <si>
    <t>P20396</t>
  </si>
  <si>
    <t>NA21001-0035172</t>
  </si>
  <si>
    <t>P20397</t>
  </si>
  <si>
    <t>NA21001-0035173</t>
  </si>
  <si>
    <t>P20398</t>
  </si>
  <si>
    <t>NA21001-0035174</t>
  </si>
  <si>
    <t>P20401</t>
  </si>
  <si>
    <t>NA21001-0035175</t>
  </si>
  <si>
    <t>P20402</t>
  </si>
  <si>
    <t>NA21001-0035176</t>
  </si>
  <si>
    <t>P20406</t>
  </si>
  <si>
    <t>NA21001-0035177</t>
  </si>
  <si>
    <t>P20407</t>
  </si>
  <si>
    <t>NA21001-0035178</t>
  </si>
  <si>
    <t>D  3,552</t>
  </si>
  <si>
    <t>P20408</t>
  </si>
  <si>
    <t>NA21001-0035179</t>
  </si>
  <si>
    <t>D  3,553</t>
  </si>
  <si>
    <t>P20409</t>
  </si>
  <si>
    <t>NA21001-0035180</t>
  </si>
  <si>
    <t>D  3,554</t>
  </si>
  <si>
    <t>P20411</t>
  </si>
  <si>
    <t>NA21001-0035181</t>
  </si>
  <si>
    <t>D  3,555</t>
  </si>
  <si>
    <t>P20412</t>
  </si>
  <si>
    <t>NA21001-0035182</t>
  </si>
  <si>
    <t>D  3,557</t>
  </si>
  <si>
    <t>P20413</t>
  </si>
  <si>
    <t>NA21001-0035184</t>
  </si>
  <si>
    <t>D  3,558</t>
  </si>
  <si>
    <t>P20414</t>
  </si>
  <si>
    <t>NA21001-0035185</t>
  </si>
  <si>
    <t>D  3,559</t>
  </si>
  <si>
    <t>P20415</t>
  </si>
  <si>
    <t>NA21001-0035186</t>
  </si>
  <si>
    <t>D  3,560</t>
  </si>
  <si>
    <t>P20416</t>
  </si>
  <si>
    <t>NA21001-0035187</t>
  </si>
  <si>
    <t>D  3,562</t>
  </si>
  <si>
    <t>P20417</t>
  </si>
  <si>
    <t>NA21001-0035189</t>
  </si>
  <si>
    <t>D  3,563</t>
  </si>
  <si>
    <t>P20418</t>
  </si>
  <si>
    <t>NA21001-0035190</t>
  </si>
  <si>
    <t>D  3,564</t>
  </si>
  <si>
    <t>P20419</t>
  </si>
  <si>
    <t>NA21001-0035191</t>
  </si>
  <si>
    <t>D  3,565</t>
  </si>
  <si>
    <t>P20420</t>
  </si>
  <si>
    <t>NA21001-0035192</t>
  </si>
  <si>
    <t>D  3,566</t>
  </si>
  <si>
    <t>P20421</t>
  </si>
  <si>
    <t>NA21001-0035193</t>
  </si>
  <si>
    <t>D  3,567</t>
  </si>
  <si>
    <t>P20422</t>
  </si>
  <si>
    <t>NA21001-0035194</t>
  </si>
  <si>
    <t>D  3,568</t>
  </si>
  <si>
    <t>P20447</t>
  </si>
  <si>
    <t>NA21001-0035195</t>
  </si>
  <si>
    <t>P20449</t>
  </si>
  <si>
    <t>NA21001-0035196</t>
  </si>
  <si>
    <t>P20451</t>
  </si>
  <si>
    <t>NA21001-0035197</t>
  </si>
  <si>
    <t>P20453</t>
  </si>
  <si>
    <t>NA21001-0035198</t>
  </si>
  <si>
    <t>D  3,572</t>
  </si>
  <si>
    <t>P20458</t>
  </si>
  <si>
    <t>NA21001-0035199</t>
  </si>
  <si>
    <t>D  3,573</t>
  </si>
  <si>
    <t>P20460</t>
  </si>
  <si>
    <t>NA21001-0035200</t>
  </si>
  <si>
    <t>D  3,574</t>
  </si>
  <si>
    <t>P20462</t>
  </si>
  <si>
    <t>NA21001-0035201</t>
  </si>
  <si>
    <t>D  3,575</t>
  </si>
  <si>
    <t>P20444</t>
  </si>
  <si>
    <t>NA21001-0035202</t>
  </si>
  <si>
    <t>D  3,576</t>
  </si>
  <si>
    <t>P20445</t>
  </si>
  <si>
    <t>NA21001-0035203</t>
  </si>
  <si>
    <t>D  3,577</t>
  </si>
  <si>
    <t>P20446</t>
  </si>
  <si>
    <t>NA21001-0035204</t>
  </si>
  <si>
    <t>D  3,578</t>
  </si>
  <si>
    <t>P20463</t>
  </si>
  <si>
    <t>NA21001-0035205</t>
  </si>
  <si>
    <t>D  3,579</t>
  </si>
  <si>
    <t>P20464</t>
  </si>
  <si>
    <t>NA21001-0035206</t>
  </si>
  <si>
    <t>D  3,582</t>
  </si>
  <si>
    <t>J000177437</t>
  </si>
  <si>
    <t>XA12011-P020500</t>
  </si>
  <si>
    <t>D  3,583</t>
  </si>
  <si>
    <t>J017743702</t>
  </si>
  <si>
    <t>XA12013-P020501</t>
  </si>
  <si>
    <t>D  3,584</t>
  </si>
  <si>
    <t>J025502201</t>
  </si>
  <si>
    <t>XA12011-P020502</t>
  </si>
  <si>
    <t>D  3,586</t>
  </si>
  <si>
    <t>S2772</t>
  </si>
  <si>
    <t>NA21001-0035210</t>
  </si>
  <si>
    <t>D  3,591</t>
  </si>
  <si>
    <t>p20454</t>
  </si>
  <si>
    <t>NA21001-0035215</t>
  </si>
  <si>
    <t>D  3,592</t>
  </si>
  <si>
    <t>P20456</t>
  </si>
  <si>
    <t>NA21001-0035216</t>
  </si>
  <si>
    <t>D  3,597</t>
  </si>
  <si>
    <t>J025485301</t>
  </si>
  <si>
    <t>XA12011-P020506</t>
  </si>
  <si>
    <t>D  3,598</t>
  </si>
  <si>
    <t>J025485302</t>
  </si>
  <si>
    <t>XA12013-P020507</t>
  </si>
  <si>
    <t>D  3,599</t>
  </si>
  <si>
    <t>BAAAM03357</t>
  </si>
  <si>
    <t>XA15001-0016803</t>
  </si>
  <si>
    <t>D  3,600</t>
  </si>
  <si>
    <t>XA15001-0016804</t>
  </si>
  <si>
    <t>D  3,601</t>
  </si>
  <si>
    <t>XA15001-0016805</t>
  </si>
  <si>
    <t>D  3,602</t>
  </si>
  <si>
    <t>XA15001-0016806</t>
  </si>
  <si>
    <t>D  3,603</t>
  </si>
  <si>
    <t>XA15001-0016807</t>
  </si>
  <si>
    <t>FLXC577689</t>
  </si>
  <si>
    <t>XA15001-0016808</t>
  </si>
  <si>
    <t>FLXC577690</t>
  </si>
  <si>
    <t>XA15005-0016809</t>
  </si>
  <si>
    <t>FLXC574687</t>
  </si>
  <si>
    <t>XA15001-0016810</t>
  </si>
  <si>
    <t>D  3,607</t>
  </si>
  <si>
    <t>XA15001-0016811</t>
  </si>
  <si>
    <t>XA15001-0016812</t>
  </si>
  <si>
    <t>D  3,612</t>
  </si>
  <si>
    <t>H000176779</t>
  </si>
  <si>
    <t>XA12013-P020508</t>
  </si>
  <si>
    <t>D  3,614</t>
  </si>
  <si>
    <t>H017677902</t>
  </si>
  <si>
    <t>XA12011-P020509</t>
  </si>
  <si>
    <t>D  3,616</t>
  </si>
  <si>
    <t>J618531601</t>
  </si>
  <si>
    <t>XA12011-P020510</t>
  </si>
  <si>
    <t>J618531602</t>
  </si>
  <si>
    <t>XA12013-P020511</t>
  </si>
  <si>
    <t>D  3,618</t>
  </si>
  <si>
    <t>XA15001-0016813</t>
  </si>
  <si>
    <t>JP75159401</t>
  </si>
  <si>
    <t>XA12011-P020512</t>
  </si>
  <si>
    <t>D  3,620</t>
  </si>
  <si>
    <t>XA15001-0016814</t>
  </si>
  <si>
    <t>D  3,621</t>
  </si>
  <si>
    <t>JP75159402</t>
  </si>
  <si>
    <t>XA12013-P020513</t>
  </si>
  <si>
    <t>IN00009135</t>
  </si>
  <si>
    <t>XA15001-0016815</t>
  </si>
  <si>
    <t>D  3,623</t>
  </si>
  <si>
    <t>XA15001-0016816</t>
  </si>
  <si>
    <t>JW69968901</t>
  </si>
  <si>
    <t>XA12011-P020514</t>
  </si>
  <si>
    <t>D  3,625</t>
  </si>
  <si>
    <t>XA15001-0016817</t>
  </si>
  <si>
    <t>D  3,626</t>
  </si>
  <si>
    <t>JW00699689</t>
  </si>
  <si>
    <t>XA12013-P020515</t>
  </si>
  <si>
    <t>TERRNOC017</t>
  </si>
  <si>
    <t>XA12005-PO20536</t>
  </si>
  <si>
    <t>D  3,628</t>
  </si>
  <si>
    <t>J025476601</t>
  </si>
  <si>
    <t>XA12011-P020530</t>
  </si>
  <si>
    <t>XA15001-0016818</t>
  </si>
  <si>
    <t>D  3,630</t>
  </si>
  <si>
    <t>J025476602</t>
  </si>
  <si>
    <t>XA12013-P020531</t>
  </si>
  <si>
    <t>D  3,631</t>
  </si>
  <si>
    <t>XA15001-0016819</t>
  </si>
  <si>
    <t>D  3,632</t>
  </si>
  <si>
    <t>XA15001-0016820</t>
  </si>
  <si>
    <t>D  3,633</t>
  </si>
  <si>
    <t>HS87851201</t>
  </si>
  <si>
    <t>XA12011-P020532</t>
  </si>
  <si>
    <t>D  3,636</t>
  </si>
  <si>
    <t>HS87851202</t>
  </si>
  <si>
    <t>XA12013-P020533</t>
  </si>
  <si>
    <t>D  3,637</t>
  </si>
  <si>
    <t>XA15005-0016821</t>
  </si>
  <si>
    <t>D  3,638</t>
  </si>
  <si>
    <t>XA15005-0016822</t>
  </si>
  <si>
    <t>D  3,639</t>
  </si>
  <si>
    <t>FLXC580505</t>
  </si>
  <si>
    <t>XA15001-0016823</t>
  </si>
  <si>
    <t>D  3,640</t>
  </si>
  <si>
    <t>FLXC580504</t>
  </si>
  <si>
    <t>XA15001-0016824</t>
  </si>
  <si>
    <t>D  3,641</t>
  </si>
  <si>
    <t>WAJW162445</t>
  </si>
  <si>
    <t>XA15001-0016825</t>
  </si>
  <si>
    <t>D  3,642</t>
  </si>
  <si>
    <t>XA15001-0016826</t>
  </si>
  <si>
    <t>D  3,643</t>
  </si>
  <si>
    <t>TG00002516</t>
  </si>
  <si>
    <t>XA15001-0016827</t>
  </si>
  <si>
    <t>D  3,644</t>
  </si>
  <si>
    <t>XA15001-0016828</t>
  </si>
  <si>
    <t>D  3,645</t>
  </si>
  <si>
    <t>XA15001-0016829</t>
  </si>
  <si>
    <t>D  3,646</t>
  </si>
  <si>
    <t>A000023894</t>
  </si>
  <si>
    <t>XA15001-0016830</t>
  </si>
  <si>
    <t>D  3,647</t>
  </si>
  <si>
    <t>XA15001-0016831</t>
  </si>
  <si>
    <t>D  3,648</t>
  </si>
  <si>
    <t>XA15001-0016832</t>
  </si>
  <si>
    <t>D  3,649</t>
  </si>
  <si>
    <t>XA15001-0016833</t>
  </si>
  <si>
    <t>D  3,650</t>
  </si>
  <si>
    <t>XA15001-0016834</t>
  </si>
  <si>
    <t>D  3,651</t>
  </si>
  <si>
    <t>FCE0269763</t>
  </si>
  <si>
    <t>XA15001-0016835</t>
  </si>
  <si>
    <t>D  3,652</t>
  </si>
  <si>
    <t>VB00236640</t>
  </si>
  <si>
    <t>XA15001-0016836</t>
  </si>
  <si>
    <t>D  3,653</t>
  </si>
  <si>
    <t>XA15001-0016837</t>
  </si>
  <si>
    <t>D  3,654</t>
  </si>
  <si>
    <t>XA15001-0016838</t>
  </si>
  <si>
    <t>D  3,655</t>
  </si>
  <si>
    <t>FCE0269611</t>
  </si>
  <si>
    <t>XA15001-0016839</t>
  </si>
  <si>
    <t>D  3,656</t>
  </si>
  <si>
    <t>JX69331501</t>
  </si>
  <si>
    <t>XA12011-P020542</t>
  </si>
  <si>
    <t>D  3,657</t>
  </si>
  <si>
    <t>XA15001-0016840</t>
  </si>
  <si>
    <t>D  3,659</t>
  </si>
  <si>
    <t>D  3,660</t>
  </si>
  <si>
    <t>XA15001-0016842</t>
  </si>
  <si>
    <t>D  3,662</t>
  </si>
  <si>
    <t>XA12013-P020543</t>
  </si>
  <si>
    <t>D  3,663</t>
  </si>
  <si>
    <t>FCYO266042</t>
  </si>
  <si>
    <t>XA15001-0016844</t>
  </si>
  <si>
    <t>D  3,665</t>
  </si>
  <si>
    <t>A000126657</t>
  </si>
  <si>
    <t>XA15001-0016846</t>
  </si>
  <si>
    <t>D  3,667</t>
  </si>
  <si>
    <t>J006185831</t>
  </si>
  <si>
    <t>XA12011-P020544</t>
  </si>
  <si>
    <t>D  3,668</t>
  </si>
  <si>
    <t>ESTNOV0017</t>
  </si>
  <si>
    <t>XA12001-P020578</t>
  </si>
  <si>
    <t>D  3,669</t>
  </si>
  <si>
    <t>J618583102</t>
  </si>
  <si>
    <t>XA12013-0020579</t>
  </si>
  <si>
    <t>D  3,670</t>
  </si>
  <si>
    <t>VARIOSNOV1</t>
  </si>
  <si>
    <t>XA12005-P020580</t>
  </si>
  <si>
    <t>D  3,671</t>
  </si>
  <si>
    <t>H107372701</t>
  </si>
  <si>
    <t>XA12001-P020546</t>
  </si>
  <si>
    <t>D  3,672</t>
  </si>
  <si>
    <t>H107372702</t>
  </si>
  <si>
    <t>XA12005-P020547</t>
  </si>
  <si>
    <t>D  3,673</t>
  </si>
  <si>
    <t>HS00229852</t>
  </si>
  <si>
    <t>XA12001-P020548</t>
  </si>
  <si>
    <t>D  3,674</t>
  </si>
  <si>
    <t>HS22985202</t>
  </si>
  <si>
    <t>XA12005-P020549</t>
  </si>
  <si>
    <t>D  3,713</t>
  </si>
  <si>
    <t>P20487</t>
  </si>
  <si>
    <t>NA21001-0035244</t>
  </si>
  <si>
    <t>D  3,714</t>
  </si>
  <si>
    <t>P20488</t>
  </si>
  <si>
    <t>NA21001-0035246</t>
  </si>
  <si>
    <t>P20579</t>
  </si>
  <si>
    <t>NA21001-0035247</t>
  </si>
  <si>
    <t>D  3,716</t>
  </si>
  <si>
    <t>P20575</t>
  </si>
  <si>
    <t>NA21001-0035248</t>
  </si>
  <si>
    <t>P20574</t>
  </si>
  <si>
    <t>NA21001-0035249</t>
  </si>
  <si>
    <t>P20573</t>
  </si>
  <si>
    <t>NA21001-0035250</t>
  </si>
  <si>
    <t>P20571</t>
  </si>
  <si>
    <t>NA21001-0035251</t>
  </si>
  <si>
    <t>P20570</t>
  </si>
  <si>
    <t>NA21001-0035252</t>
  </si>
  <si>
    <t>P20569</t>
  </si>
  <si>
    <t>NA21001-0035253</t>
  </si>
  <si>
    <t>D  3,722</t>
  </si>
  <si>
    <t>P20568</t>
  </si>
  <si>
    <t>NA21001-0035254</t>
  </si>
  <si>
    <t>P20567</t>
  </si>
  <si>
    <t>NA21001-0035255</t>
  </si>
  <si>
    <t>P20566</t>
  </si>
  <si>
    <t>NA21001-0035256</t>
  </si>
  <si>
    <t>P20565</t>
  </si>
  <si>
    <t>NA21001-0035257</t>
  </si>
  <si>
    <t>P20564</t>
  </si>
  <si>
    <t>NA21001-0035258</t>
  </si>
  <si>
    <t>D  3,743</t>
  </si>
  <si>
    <t>P20578</t>
  </si>
  <si>
    <t>NA21001-0035276</t>
  </si>
  <si>
    <t>D  3,744</t>
  </si>
  <si>
    <t>P20572</t>
  </si>
  <si>
    <t>NA21001-0035277</t>
  </si>
  <si>
    <t>D  3,745</t>
  </si>
  <si>
    <t>P20577</t>
  </si>
  <si>
    <t>NA21001-0035278</t>
  </si>
  <si>
    <t>D  3,746</t>
  </si>
  <si>
    <t>P20576</t>
  </si>
  <si>
    <t>NA21001-0035279</t>
  </si>
  <si>
    <t>P20529</t>
  </si>
  <si>
    <t>NA21001-0035280</t>
  </si>
  <si>
    <t>P20556</t>
  </si>
  <si>
    <t>NA21001-0035283</t>
  </si>
  <si>
    <t>P20555</t>
  </si>
  <si>
    <t>NA21001-0035284</t>
  </si>
  <si>
    <t>P20534</t>
  </si>
  <si>
    <t>NA21001-0035285</t>
  </si>
  <si>
    <t>P20528</t>
  </si>
  <si>
    <t>NA21001-0035286</t>
  </si>
  <si>
    <t>P20553</t>
  </si>
  <si>
    <t>NA21001-0035287</t>
  </si>
  <si>
    <t>P20552</t>
  </si>
  <si>
    <t>NA21001-0035288</t>
  </si>
  <si>
    <t>D  3,755</t>
  </si>
  <si>
    <t>P20551</t>
  </si>
  <si>
    <t>NA21001-0035289</t>
  </si>
  <si>
    <t>P20550</t>
  </si>
  <si>
    <t>NA21001-0035290</t>
  </si>
  <si>
    <t>P20535</t>
  </si>
  <si>
    <t>NA21001-0035291</t>
  </si>
  <si>
    <t>P20527</t>
  </si>
  <si>
    <t>NA21001-0035292</t>
  </si>
  <si>
    <t>P20468</t>
  </si>
  <si>
    <t>NA21001-0035293</t>
  </si>
  <si>
    <t>P20467</t>
  </si>
  <si>
    <t>NA21001-0035294</t>
  </si>
  <si>
    <t>P20466</t>
  </si>
  <si>
    <t>NA21001-0035295</t>
  </si>
  <si>
    <t>P20465</t>
  </si>
  <si>
    <t>NA21001-0035296</t>
  </si>
  <si>
    <t>P20517</t>
  </si>
  <si>
    <t>NA21001-0035297</t>
  </si>
  <si>
    <t>P20518</t>
  </si>
  <si>
    <t>NA21001-0035298</t>
  </si>
  <si>
    <t>P20519</t>
  </si>
  <si>
    <t>NA21001-0035299</t>
  </si>
  <si>
    <t>P20520</t>
  </si>
  <si>
    <t>NA21001-0035300</t>
  </si>
  <si>
    <t>P20521</t>
  </si>
  <si>
    <t>NA21001-0035301</t>
  </si>
  <si>
    <t>P20522</t>
  </si>
  <si>
    <t>NA21001-0035302</t>
  </si>
  <si>
    <t>D  3,769</t>
  </si>
  <si>
    <t>P20536</t>
  </si>
  <si>
    <t>NA21001-0035303</t>
  </si>
  <si>
    <t>D  3,770</t>
  </si>
  <si>
    <t>P20538</t>
  </si>
  <si>
    <t>NA21001-0035304</t>
  </si>
  <si>
    <t>D  3,771</t>
  </si>
  <si>
    <t>P20537</t>
  </si>
  <si>
    <t>NA21001-0035305</t>
  </si>
  <si>
    <t>D  3,772</t>
  </si>
  <si>
    <t>P20539</t>
  </si>
  <si>
    <t>NA21001-0035306</t>
  </si>
  <si>
    <t>D  3,773</t>
  </si>
  <si>
    <t>P20540</t>
  </si>
  <si>
    <t>NA21001-0035307</t>
  </si>
  <si>
    <t>D  3,774</t>
  </si>
  <si>
    <t>P20554</t>
  </si>
  <si>
    <t>NA21001-0035308</t>
  </si>
  <si>
    <t>D  3,775</t>
  </si>
  <si>
    <t>P20541</t>
  </si>
  <si>
    <t>NA21001-0035309</t>
  </si>
  <si>
    <t>D  3,776</t>
  </si>
  <si>
    <t>P20524</t>
  </si>
  <si>
    <t>NA21001-0035310</t>
  </si>
  <si>
    <t>D  3,777</t>
  </si>
  <si>
    <t>P20525</t>
  </si>
  <si>
    <t>NA21001-0035311</t>
  </si>
  <si>
    <t>P20530</t>
  </si>
  <si>
    <t>NA21001-0035313</t>
  </si>
  <si>
    <t>P20523</t>
  </si>
  <si>
    <t>NA21001-0035314</t>
  </si>
  <si>
    <t>P20514</t>
  </si>
  <si>
    <t>NA21001-0035315</t>
  </si>
  <si>
    <t>P20505</t>
  </si>
  <si>
    <t>NA21001-0035316</t>
  </si>
  <si>
    <t>D  3,782</t>
  </si>
  <si>
    <t>P20500</t>
  </si>
  <si>
    <t>NA21001-0035317</t>
  </si>
  <si>
    <t>D  3,786</t>
  </si>
  <si>
    <t>NA21001-0035319</t>
  </si>
  <si>
    <t>D  3,787</t>
  </si>
  <si>
    <t>P20511</t>
  </si>
  <si>
    <t>NA21001-0035320</t>
  </si>
  <si>
    <t>D  3,788</t>
  </si>
  <si>
    <t>P20512</t>
  </si>
  <si>
    <t>NA21001-0035321</t>
  </si>
  <si>
    <t>P20509</t>
  </si>
  <si>
    <t>NA21001-0035322</t>
  </si>
  <si>
    <t>D  3,790</t>
  </si>
  <si>
    <t>P20502</t>
  </si>
  <si>
    <t>NA21001-0035323</t>
  </si>
  <si>
    <t>P20492</t>
  </si>
  <si>
    <t>NA21001-0035324</t>
  </si>
  <si>
    <t>D  3,792</t>
  </si>
  <si>
    <t>P20532</t>
  </si>
  <si>
    <t>NA21001-0035325</t>
  </si>
  <si>
    <t>P20506</t>
  </si>
  <si>
    <t>NA21001-0035326</t>
  </si>
  <si>
    <t>D     16</t>
  </si>
  <si>
    <t>IN00009134</t>
  </si>
  <si>
    <t>XA15001-0016641</t>
  </si>
  <si>
    <t>PBALBUENABALBUENA SALAZAR PATRICIA</t>
  </si>
  <si>
    <t>LJIMENEZ BALBUENA SALAZAR PATRICIA</t>
  </si>
  <si>
    <t>PBALBUENABAJA: BALBUENA SALAZAR PATRI</t>
  </si>
  <si>
    <t>LJIMENEZ BAJA: BALBUENA SALAZAR PATRI</t>
  </si>
  <si>
    <t>PBALBUENALJIMENEZ:BALBUENA SALAZAR PA</t>
  </si>
  <si>
    <t>LJIMENEZ LJIMENEZ:BALBUENA SALAZAR PA</t>
  </si>
  <si>
    <t>JNAVARRO PARISIMA SA DE CV</t>
  </si>
  <si>
    <t>JNAVARRO PARISINA SA DE CV</t>
  </si>
  <si>
    <t>JNAVARRO PARISINA</t>
  </si>
  <si>
    <t>JNAVARRO PARTIDAS NO DEDUCIBLES</t>
  </si>
  <si>
    <t>JNAVARRO GRUPO PARISINA SA DE CV</t>
  </si>
  <si>
    <t>JNAVARRO COMPAÑIA FERRETERA NUEVA MUN</t>
  </si>
  <si>
    <t>JNAVARRO ELECTROCOMPONENTES SA DE CV</t>
  </si>
  <si>
    <t>JNAVARRO CENTRO DE DISTRIBUCION ORIEN</t>
  </si>
  <si>
    <t>JNAVARRO FONDO NACIONAL DE INFRAESTRU</t>
  </si>
  <si>
    <t>JNAVARRO MUNICIPIO DE CELAYA , GTO</t>
  </si>
  <si>
    <t>JNAVARRO TRAPOTEX SA DE CV</t>
  </si>
  <si>
    <t>JNAVARRO TONY TIENDAS SA DE CV</t>
  </si>
  <si>
    <t>JNAVARRO AUTOZONE DE MEXICO S DE RL D</t>
  </si>
  <si>
    <t>JNAVARRO MARCAS NESTLE SA DE CV</t>
  </si>
  <si>
    <t>JNAVARRO LJIMENEZ:TRASLADO</t>
  </si>
  <si>
    <t>JNAVARRO TIENDAS EXTRA SA DE CV</t>
  </si>
  <si>
    <t>JNAVARRO CADENA COMERCIAL OXXO SA DE</t>
  </si>
  <si>
    <t>JNAVARRO COMERCIALIZADORA FARMACEUTIC</t>
  </si>
  <si>
    <t>JNAVARRO CADENA COMERCIAL OXXO</t>
  </si>
  <si>
    <t>JNAVARRO GUERRERO Y TRUJILLO MARIA MA</t>
  </si>
  <si>
    <t>JNAVARRO TIENDAS SORIANA SA DE CV</t>
  </si>
  <si>
    <t>JNAVARRO MORAN SERRANO ABRAHAM</t>
  </si>
  <si>
    <t>JNAVARRO PREMIUM RESTAURANT BRANDS</t>
  </si>
  <si>
    <t>JNAVARRO HOME DEPOT MEXICO S DE RL DE</t>
  </si>
  <si>
    <t>JNAVARRO NUEVA WAL MART DE MEXICO</t>
  </si>
  <si>
    <t>JNAVARRO CANO OROZPEZA FLORENCIO</t>
  </si>
  <si>
    <t>JNAVARRO SERVICIOS TLACOTE LA JOYA</t>
  </si>
  <si>
    <t>JNAVARRO GUERRERO PRADO RITA ALEJANDR</t>
  </si>
  <si>
    <t>JNAVARRO GAMIÑO JIMENEZ APOLINAR</t>
  </si>
  <si>
    <t>JNAVARRO FLORES PAREDES JORGE</t>
  </si>
  <si>
    <t>JNAVARRO NUEVA WAL MART DEMEXICO</t>
  </si>
  <si>
    <t>JNAVARRO CANO OROPEZA FLORENCIO</t>
  </si>
  <si>
    <t>JNAVARRO PINTURAS DE CELAYA SA DECV</t>
  </si>
  <si>
    <t>JNAVARRO COTSCO DE MEXICO</t>
  </si>
  <si>
    <t>JNAVARRO TRASLADOS</t>
  </si>
  <si>
    <t>JNAVARRO TOYOTA FINANCIAL SERVICE</t>
  </si>
  <si>
    <t>JNAVARRO TRASLADO</t>
  </si>
  <si>
    <t>JNAVARRO JUNTA MUNICIPAL DE AGUA POTA</t>
  </si>
  <si>
    <t>JNAVARRO OPERADORA Y PROCESADORA DE P</t>
  </si>
  <si>
    <t>JNAVARRO REYES RODRIGUEZ MARISTEL ARA</t>
  </si>
  <si>
    <t>LJIMENEZ LJIMENEZ:TRASLADOS</t>
  </si>
  <si>
    <t>LJIMENEZ TRASLADOS</t>
  </si>
  <si>
    <t>LJIMENEZ OFFICE DEPOT DE MEXICO</t>
  </si>
  <si>
    <t>LJIMENEZ TONY TIENDAS SA DECV</t>
  </si>
  <si>
    <t>LJIMENEZ FERRETERIA MODELO DEL BAJIO</t>
  </si>
  <si>
    <t>LJIMENEZ TONY TIENDAS</t>
  </si>
  <si>
    <t>LJIMENEZ GUERRERO PRADO RITA ALEJANDR</t>
  </si>
  <si>
    <t>LJIMENEZ NUEVA WAL MART DE MEXICO</t>
  </si>
  <si>
    <t>LJIMENEZ PARTIDAS NO DEDUCIBLE</t>
  </si>
  <si>
    <t>LJIMENEZ ESTAFETA MEXICANA SA DE CV</t>
  </si>
  <si>
    <t>LJIMENEZ SERVI EXPRESS BALVANERA SA D</t>
  </si>
  <si>
    <t>LJIMENEZ ELECTROCOMPONENTES SA DE CV</t>
  </si>
  <si>
    <t>LJIMENEZ SOLIS ULLOA JORGE HUGO</t>
  </si>
  <si>
    <t>LJIMENEZ TIENDAS EXTRA SA DE CV</t>
  </si>
  <si>
    <t>LJIMENEZ DICOBACEL SA DE CV</t>
  </si>
  <si>
    <t>LJIMENEZ RICO HERNANDEZ ARTURO JAVIER</t>
  </si>
  <si>
    <t>LJIMENEZ DISTRIBUIDORA REGIONAL SA DE</t>
  </si>
  <si>
    <t>LJIMENEZ MARCAS NESTLE</t>
  </si>
  <si>
    <t>LJIMENEZ DICOBACEL</t>
  </si>
  <si>
    <t>LJIMENEZ AUTOBUSES DE LA PIEDAD</t>
  </si>
  <si>
    <t>LJIMENEZ SERVICIOS ENERGETICOS</t>
  </si>
  <si>
    <t>LJIMENEZ JURADO GUZMAN RODOLFO</t>
  </si>
  <si>
    <t>LJIMENEZ IMPULSORA DE TRANSPORTES MEX</t>
  </si>
  <si>
    <t>LJIMENEZ COMBU-EXPRESS SA DE CV</t>
  </si>
  <si>
    <t>LJIMENEZ COTSCO DE MEXICO SA DE CV</t>
  </si>
  <si>
    <t>LJIMENEZ TRAPOTEX SA DE CV</t>
  </si>
  <si>
    <t>LJIMENEZ MARCAS NEXTLE SA DE CV</t>
  </si>
  <si>
    <t>LJIMENEZ PARTIDAS NO DEDUCIBLES</t>
  </si>
  <si>
    <t>LJIMENEZ LA CASA DEL ELECTRICISTA</t>
  </si>
  <si>
    <t>LJIMENEZ NUEVA MAL MART DE MEXICO</t>
  </si>
  <si>
    <t>LJIMENEZ PLACAS</t>
  </si>
  <si>
    <t>LJIMENEZ MENDEZ REYNA LUIS ARMANDO</t>
  </si>
  <si>
    <t>LJIMENEZ GOBIERNO DEL ESTADO DE GUANA</t>
  </si>
  <si>
    <t>LJIMENEZ COMPAÑIA FERRETERA NUEVO MUN</t>
  </si>
  <si>
    <t>TONY TIENDAS</t>
  </si>
  <si>
    <t>D     54</t>
  </si>
  <si>
    <t>J025502202</t>
  </si>
  <si>
    <t>XA12013-P020503</t>
  </si>
  <si>
    <t>JK00013523</t>
  </si>
  <si>
    <t>XA12011-P020504</t>
  </si>
  <si>
    <t>D    110</t>
  </si>
  <si>
    <t>H000176938</t>
  </si>
  <si>
    <t>XA12001-P020505</t>
  </si>
  <si>
    <t>D    152</t>
  </si>
  <si>
    <t>D  1,299</t>
  </si>
  <si>
    <t>XA15001-0016875</t>
  </si>
  <si>
    <t>XA15005-0016876</t>
  </si>
  <si>
    <t>AXG1278439</t>
  </si>
  <si>
    <t>XA15001-0016877</t>
  </si>
  <si>
    <t>D  1,310</t>
  </si>
  <si>
    <t>PAN-001128</t>
  </si>
  <si>
    <t>XA15001-0016878</t>
  </si>
  <si>
    <t>D  1,311</t>
  </si>
  <si>
    <t>XA15001-0016879</t>
  </si>
  <si>
    <t>D  1,314</t>
  </si>
  <si>
    <t>CELAD29387</t>
  </si>
  <si>
    <t>XA15001-0016880</t>
  </si>
  <si>
    <t>D  1,331</t>
  </si>
  <si>
    <t>XA12005-P020598</t>
  </si>
  <si>
    <t>D  1,333</t>
  </si>
  <si>
    <t>I000195333</t>
  </si>
  <si>
    <t>XA15001-0016881</t>
  </si>
  <si>
    <t>D  1,338</t>
  </si>
  <si>
    <t>D000111146</t>
  </si>
  <si>
    <t>XA15005-0016882</t>
  </si>
  <si>
    <t>D  2,504</t>
  </si>
  <si>
    <t>XA15001-0016901</t>
  </si>
  <si>
    <t>D  2,508</t>
  </si>
  <si>
    <t>VARMISA001</t>
  </si>
  <si>
    <t>XA15005-0016902</t>
  </si>
  <si>
    <t>XA12005-0021423</t>
  </si>
  <si>
    <t>J618583101</t>
  </si>
  <si>
    <t>XA12005-0021424</t>
  </si>
  <si>
    <t>D  3,635</t>
  </si>
  <si>
    <t>P20637</t>
  </si>
  <si>
    <t>NA21001-0035606</t>
  </si>
  <si>
    <t>XA12001-0021425</t>
  </si>
  <si>
    <t>E000000001</t>
  </si>
  <si>
    <t>XA12005-0021426</t>
  </si>
  <si>
    <t>GV00000001</t>
  </si>
  <si>
    <t>XA12005-0021427</t>
  </si>
  <si>
    <t>XA12001-0021428</t>
  </si>
  <si>
    <t>FCE0270580</t>
  </si>
  <si>
    <t>XA12001-0021429</t>
  </si>
  <si>
    <t>B000003827</t>
  </si>
  <si>
    <t>XA12001-0021430</t>
  </si>
  <si>
    <t>VB00237495</t>
  </si>
  <si>
    <t>XA12001-0021431</t>
  </si>
  <si>
    <t>VB00237350</t>
  </si>
  <si>
    <t>XA12001-0021432</t>
  </si>
  <si>
    <t>XA12001-0021433</t>
  </si>
  <si>
    <t>XA12001-0021434</t>
  </si>
  <si>
    <t>FCE0270199</t>
  </si>
  <si>
    <t>XA12001-0021435</t>
  </si>
  <si>
    <t>FCE0270198</t>
  </si>
  <si>
    <t>XA12001-0021436</t>
  </si>
  <si>
    <t>XA12001-0021437</t>
  </si>
  <si>
    <t>FCE0270421</t>
  </si>
  <si>
    <t>XA12001-0021438</t>
  </si>
  <si>
    <t>XA12001-0021439</t>
  </si>
  <si>
    <t>VB00237115</t>
  </si>
  <si>
    <t>XA12001-0021440</t>
  </si>
  <si>
    <t>AMA0008770</t>
  </si>
  <si>
    <t>XA12001-0021441</t>
  </si>
  <si>
    <t>HAJJ088171</t>
  </si>
  <si>
    <t>XA12001-0021442</t>
  </si>
  <si>
    <t>D  3,556</t>
  </si>
  <si>
    <t>A000062335</t>
  </si>
  <si>
    <t>XA12001-0021443</t>
  </si>
  <si>
    <t>XA12001-0021445</t>
  </si>
  <si>
    <t>D  3,561</t>
  </si>
  <si>
    <t>FCYO267369</t>
  </si>
  <si>
    <t>XA12001-0021446</t>
  </si>
  <si>
    <t>FCE0270727</t>
  </si>
  <si>
    <t>XA12001-0021447</t>
  </si>
  <si>
    <t>FLXC590041</t>
  </si>
  <si>
    <t>XA12005-0021448</t>
  </si>
  <si>
    <t>B000005711</t>
  </si>
  <si>
    <t>XA12001-0021449</t>
  </si>
  <si>
    <t>FLXC590112</t>
  </si>
  <si>
    <t>XA12001-0021450</t>
  </si>
  <si>
    <t>FCE0270956</t>
  </si>
  <si>
    <t>XA12001-0021451</t>
  </si>
  <si>
    <t>XA12001-0021452</t>
  </si>
  <si>
    <t>XA12005-0021453</t>
  </si>
  <si>
    <t>SOCPC25234</t>
  </si>
  <si>
    <t>XA12001-0021454</t>
  </si>
  <si>
    <t>IBAH108173</t>
  </si>
  <si>
    <t>XA12001-0021455</t>
  </si>
  <si>
    <t>COMP000001</t>
  </si>
  <si>
    <t>XA12001-0021467</t>
  </si>
  <si>
    <t>P20597</t>
  </si>
  <si>
    <t>NA21001-0035563</t>
  </si>
  <si>
    <t>P20600</t>
  </si>
  <si>
    <t>NA21001-0035565</t>
  </si>
  <si>
    <t>AXA SEGUROS SA DE CV</t>
  </si>
  <si>
    <t>P20599</t>
  </si>
  <si>
    <t>NA21001-0035567</t>
  </si>
  <si>
    <t>D  3,609</t>
  </si>
  <si>
    <t>P20598</t>
  </si>
  <si>
    <t>NA21001-0035568</t>
  </si>
  <si>
    <t>D  3,610</t>
  </si>
  <si>
    <t>P20596</t>
  </si>
  <si>
    <t>NA21001-0035570</t>
  </si>
  <si>
    <t>D  3,611</t>
  </si>
  <si>
    <t>P20595</t>
  </si>
  <si>
    <t>NA21001-0035571</t>
  </si>
  <si>
    <t>FABILA SIERRA CRISTOPHER</t>
  </si>
  <si>
    <t>P20594</t>
  </si>
  <si>
    <t>NA21001-0035572</t>
  </si>
  <si>
    <t>COTSCO SA DE CV</t>
  </si>
  <si>
    <t>D  3,613</t>
  </si>
  <si>
    <t>P20592</t>
  </si>
  <si>
    <t>NA21001-0035573</t>
  </si>
  <si>
    <t>FEDEX S DERL DE CV</t>
  </si>
  <si>
    <t>P20542</t>
  </si>
  <si>
    <t>NA21001-0035575</t>
  </si>
  <si>
    <t>D  3,615</t>
  </si>
  <si>
    <t>P20546</t>
  </si>
  <si>
    <t>NA21001-0035576</t>
  </si>
  <si>
    <t>P20548</t>
  </si>
  <si>
    <t>NA21001-0035577</t>
  </si>
  <si>
    <t>P20544</t>
  </si>
  <si>
    <t>NA21001-0035579</t>
  </si>
  <si>
    <t>p20640</t>
  </si>
  <si>
    <t>NA21001-0035582</t>
  </si>
  <si>
    <t>P20639</t>
  </si>
  <si>
    <t>NA21001-0035583</t>
  </si>
  <si>
    <t>P20626</t>
  </si>
  <si>
    <t>NA21001-0035584</t>
  </si>
  <si>
    <t>DELGADO HERNANDEZ JAVIER</t>
  </si>
  <si>
    <t>P20627</t>
  </si>
  <si>
    <t>NA21001-0035586</t>
  </si>
  <si>
    <t>AUTOZONE DE MEXICO S RL DE CV</t>
  </si>
  <si>
    <t>P20625</t>
  </si>
  <si>
    <t>NA21001-0035587</t>
  </si>
  <si>
    <t>P20624</t>
  </si>
  <si>
    <t>NA21001-0035589</t>
  </si>
  <si>
    <t>P20623</t>
  </si>
  <si>
    <t>NA21001-0035591</t>
  </si>
  <si>
    <t>CFI920113KZ8</t>
  </si>
  <si>
    <t>P20622</t>
  </si>
  <si>
    <t>NA21001-0035596</t>
  </si>
  <si>
    <t>P20621</t>
  </si>
  <si>
    <t>NA21001-0035597</t>
  </si>
  <si>
    <t>OFICCE DEPOT DE MEXICO</t>
  </si>
  <si>
    <t>P20620</t>
  </si>
  <si>
    <t>NA21001-0035598</t>
  </si>
  <si>
    <t>P20619</t>
  </si>
  <si>
    <t>NA21001-0035599</t>
  </si>
  <si>
    <t>P20618</t>
  </si>
  <si>
    <t>NA21001-0035600</t>
  </si>
  <si>
    <t>P20617</t>
  </si>
  <si>
    <t>NA21001-0035601</t>
  </si>
  <si>
    <t>P20616</t>
  </si>
  <si>
    <t>NA21001-0035602</t>
  </si>
  <si>
    <t>P20615</t>
  </si>
  <si>
    <t>NA21001-0035603</t>
  </si>
  <si>
    <t>P20614</t>
  </si>
  <si>
    <t>NA21001-0035604</t>
  </si>
  <si>
    <t>LOPEZ NEGRETE DOGO</t>
  </si>
  <si>
    <t>D  3,634</t>
  </si>
  <si>
    <t>P20638</t>
  </si>
  <si>
    <t>NA21001-0035605</t>
  </si>
  <si>
    <t>COMERCIALIZADORA FARMCEUTICA D</t>
  </si>
  <si>
    <t>P20636</t>
  </si>
  <si>
    <t>NA21001-0035607</t>
  </si>
  <si>
    <t>P20634</t>
  </si>
  <si>
    <t>NA21001-0035608</t>
  </si>
  <si>
    <t>P20632</t>
  </si>
  <si>
    <t>NA21001-0035609</t>
  </si>
  <si>
    <t>XA12001-0021469</t>
  </si>
  <si>
    <t>F110001002</t>
  </si>
  <si>
    <t>XA12005-0021470</t>
  </si>
  <si>
    <t>P20630</t>
  </si>
  <si>
    <t>NA21001-0035610</t>
  </si>
  <si>
    <t>LJIMENEZ:SOLUCIONES GIPZA SA DECV</t>
  </si>
  <si>
    <t>COMP000002</t>
  </si>
  <si>
    <t>XA12001-0021471</t>
  </si>
  <si>
    <t>P20629</t>
  </si>
  <si>
    <t>NA21001-0035611</t>
  </si>
  <si>
    <t>P20612</t>
  </si>
  <si>
    <t>NA21001-0035612</t>
  </si>
  <si>
    <t>P20613</t>
  </si>
  <si>
    <t>NA21001-0035613</t>
  </si>
  <si>
    <t>P20611</t>
  </si>
  <si>
    <t>NA21001-0035614</t>
  </si>
  <si>
    <t>NO DEDUCUBLES</t>
  </si>
  <si>
    <t>P20610</t>
  </si>
  <si>
    <t>NA21001-0035615</t>
  </si>
  <si>
    <t>GASTOS NO DEDUCIBLES</t>
  </si>
  <si>
    <t>P20633</t>
  </si>
  <si>
    <t>NA21001-0035616</t>
  </si>
  <si>
    <t>P20635</t>
  </si>
  <si>
    <t>NA21001-0035617</t>
  </si>
  <si>
    <t>P20631</t>
  </si>
  <si>
    <t>NA21001-0035618</t>
  </si>
  <si>
    <t>ELETROCOMPONENTES SA DE CV</t>
  </si>
  <si>
    <t>P20504</t>
  </si>
  <si>
    <t>NA21001-0035619</t>
  </si>
  <si>
    <t>p20608</t>
  </si>
  <si>
    <t>NA21001-0035621</t>
  </si>
  <si>
    <t>LJIMENEZ:NUEVA WAL MART DE MEXICO</t>
  </si>
  <si>
    <t>XA12005-0021472</t>
  </si>
  <si>
    <t>P20609</t>
  </si>
  <si>
    <t>NA21001-0035622</t>
  </si>
  <si>
    <t>FLXC593492</t>
  </si>
  <si>
    <t>XA12001-0021473</t>
  </si>
  <si>
    <t>FLXC593491</t>
  </si>
  <si>
    <t>XA12005-0021474</t>
  </si>
  <si>
    <t>FLXC593493</t>
  </si>
  <si>
    <t>XA12001-0021475</t>
  </si>
  <si>
    <t>D  3,658</t>
  </si>
  <si>
    <t>AXG1283319</t>
  </si>
  <si>
    <t>XA12001-0021476</t>
  </si>
  <si>
    <t>XA12001-0021477</t>
  </si>
  <si>
    <t>COM0000001</t>
  </si>
  <si>
    <t>XA12005-0021478</t>
  </si>
  <si>
    <t>p20593</t>
  </si>
  <si>
    <t>NA21001-0035653</t>
  </si>
  <si>
    <t>DS31675401</t>
  </si>
  <si>
    <t>XA12011-0021565</t>
  </si>
  <si>
    <t>H001086152</t>
  </si>
  <si>
    <t>XA12001-0021566</t>
  </si>
  <si>
    <t>H108615202</t>
  </si>
  <si>
    <t>XA12005-0021567</t>
  </si>
  <si>
    <t>J017848401</t>
  </si>
  <si>
    <t>XA12011-0021568</t>
  </si>
  <si>
    <t>J017848402</t>
  </si>
  <si>
    <t>XA12013-0021569</t>
  </si>
  <si>
    <t>H304026301</t>
  </si>
  <si>
    <t>XA12001-0021570</t>
  </si>
  <si>
    <t>H304026302</t>
  </si>
  <si>
    <t>XA12005-0021571</t>
  </si>
  <si>
    <t>J140076201</t>
  </si>
  <si>
    <t>XA12001-0021572</t>
  </si>
  <si>
    <t>J140076202</t>
  </si>
  <si>
    <t>XA12005-0021573</t>
  </si>
  <si>
    <t>FCYO268753</t>
  </si>
  <si>
    <t>XA15001-0016956</t>
  </si>
  <si>
    <t>P20649</t>
  </si>
  <si>
    <t>NA21001-0035877</t>
  </si>
  <si>
    <t>P20647</t>
  </si>
  <si>
    <t>NA21001-0035878</t>
  </si>
  <si>
    <t>SALGADO MARIA DEL SOCORRO</t>
  </si>
  <si>
    <t>P20651</t>
  </si>
  <si>
    <t>NA21001-0035879</t>
  </si>
  <si>
    <t>P20652</t>
  </si>
  <si>
    <t>NA21001-0035880</t>
  </si>
  <si>
    <t>P20653</t>
  </si>
  <si>
    <t>NA21001-0035881</t>
  </si>
  <si>
    <t>P20654</t>
  </si>
  <si>
    <t>NA21001-0035882</t>
  </si>
  <si>
    <t>P20646</t>
  </si>
  <si>
    <t>NA21001-0035883</t>
  </si>
  <si>
    <t>FEDEX EXPRESS</t>
  </si>
  <si>
    <t>P20650</t>
  </si>
  <si>
    <t>NA21001-0035884</t>
  </si>
  <si>
    <t>XA15001-0016957</t>
  </si>
  <si>
    <t>P20648</t>
  </si>
  <si>
    <t>NA21001-0035885</t>
  </si>
  <si>
    <t>P20688</t>
  </si>
  <si>
    <t>NA21001-0035886</t>
  </si>
  <si>
    <t>XA15001-0016959</t>
  </si>
  <si>
    <t>XA15001-0016960</t>
  </si>
  <si>
    <t>XA15001-0016961</t>
  </si>
  <si>
    <t>XA15005-0016962</t>
  </si>
  <si>
    <t>TERDIC0017</t>
  </si>
  <si>
    <t>XA12005-0021584</t>
  </si>
  <si>
    <t>VARIOS0001</t>
  </si>
  <si>
    <t>XA12005-0021585</t>
  </si>
  <si>
    <t>XA15001-0016963</t>
  </si>
  <si>
    <t>XA15001-0016964</t>
  </si>
  <si>
    <t>D  3,805</t>
  </si>
  <si>
    <t>XA15001-0016965</t>
  </si>
  <si>
    <t>D  3,806</t>
  </si>
  <si>
    <t>XA15001-0016966</t>
  </si>
  <si>
    <t>D  3,807</t>
  </si>
  <si>
    <t>XA15001-0016967</t>
  </si>
  <si>
    <t>D  3,808</t>
  </si>
  <si>
    <t>XA15001-0016968</t>
  </si>
  <si>
    <t>D  3,809</t>
  </si>
  <si>
    <t>XA15001-0016969</t>
  </si>
  <si>
    <t>D  3,810</t>
  </si>
  <si>
    <t>XA15001-0016970</t>
  </si>
  <si>
    <t>D  3,811</t>
  </si>
  <si>
    <t>XA15001-0016972</t>
  </si>
  <si>
    <t>XA15001-0016973</t>
  </si>
  <si>
    <t>XA15001-0016974</t>
  </si>
  <si>
    <t>XA15001-0016975</t>
  </si>
  <si>
    <t>XA12001-0021602</t>
  </si>
  <si>
    <t>XA12001-0021603</t>
  </si>
  <si>
    <t>D  3,818</t>
  </si>
  <si>
    <t>XA12001-0021604</t>
  </si>
  <si>
    <t>D  3,819</t>
  </si>
  <si>
    <t>XA12001-0021605</t>
  </si>
  <si>
    <t>XA12001-0021606</t>
  </si>
  <si>
    <t>XA12001-0021607</t>
  </si>
  <si>
    <t>p20694</t>
  </si>
  <si>
    <t>NA21001-0035888</t>
  </si>
  <si>
    <t>D  3,823</t>
  </si>
  <si>
    <t>P20695</t>
  </si>
  <si>
    <t>NA21001-0035889</t>
  </si>
  <si>
    <t>D  3,824</t>
  </si>
  <si>
    <t>P20696</t>
  </si>
  <si>
    <t>NA21001-0035890</t>
  </si>
  <si>
    <t>P20697</t>
  </si>
  <si>
    <t>NA21001-0035891</t>
  </si>
  <si>
    <t>P20790</t>
  </si>
  <si>
    <t>NA21001-0035892</t>
  </si>
  <si>
    <t>P20792</t>
  </si>
  <si>
    <t>NA21001-0035893</t>
  </si>
  <si>
    <t>OPERADORA VIPS</t>
  </si>
  <si>
    <t>P20793</t>
  </si>
  <si>
    <t>NA21001-0035894</t>
  </si>
  <si>
    <t>P20794</t>
  </si>
  <si>
    <t>NA21001-0035895</t>
  </si>
  <si>
    <t>P20795</t>
  </si>
  <si>
    <t>NA21001-0035896</t>
  </si>
  <si>
    <t>P20796</t>
  </si>
  <si>
    <t>NA21001-0035897</t>
  </si>
  <si>
    <t>DEA GARCIA</t>
  </si>
  <si>
    <t>D  3,832</t>
  </si>
  <si>
    <t>P20655</t>
  </si>
  <si>
    <t>NA21001-0035898</t>
  </si>
  <si>
    <t>LOS CHILAKOS</t>
  </si>
  <si>
    <t>D  3,833</t>
  </si>
  <si>
    <t>J000801801</t>
  </si>
  <si>
    <t>XA12001-0021617</t>
  </si>
  <si>
    <t>D  3,834</t>
  </si>
  <si>
    <t>J008018202</t>
  </si>
  <si>
    <t>XA12005-0021618</t>
  </si>
  <si>
    <t>J618675701</t>
  </si>
  <si>
    <t>XA12001-0021619</t>
  </si>
  <si>
    <t>D  3,836</t>
  </si>
  <si>
    <t>J618675702</t>
  </si>
  <si>
    <t>XA12005-0021620</t>
  </si>
  <si>
    <t>D  3,837</t>
  </si>
  <si>
    <t>H108767601</t>
  </si>
  <si>
    <t>XA12001-0021621</t>
  </si>
  <si>
    <t>D  3,838</t>
  </si>
  <si>
    <t>H108767602</t>
  </si>
  <si>
    <t>XA12005-0021622</t>
  </si>
  <si>
    <t>D  3,839</t>
  </si>
  <si>
    <t>H025431201</t>
  </si>
  <si>
    <t>XA12001-0021623</t>
  </si>
  <si>
    <t>D  3,840</t>
  </si>
  <si>
    <t>H025431202</t>
  </si>
  <si>
    <t>XA12005-0021624</t>
  </si>
  <si>
    <t>D  3,841</t>
  </si>
  <si>
    <t>HS89791601</t>
  </si>
  <si>
    <t>XA12001-0021625</t>
  </si>
  <si>
    <t>HS89791602</t>
  </si>
  <si>
    <t>XA12005-0021626</t>
  </si>
  <si>
    <t>H025420501</t>
  </si>
  <si>
    <t>XA12001-0021627</t>
  </si>
  <si>
    <t>H025420502</t>
  </si>
  <si>
    <t>XA12013-0021628</t>
  </si>
  <si>
    <t>H109196201</t>
  </si>
  <si>
    <t>XA12011-0021629</t>
  </si>
  <si>
    <t>D  3,846</t>
  </si>
  <si>
    <t>H109196202</t>
  </si>
  <si>
    <t>XA12013-0021630</t>
  </si>
  <si>
    <t>D  3,847</t>
  </si>
  <si>
    <t>JS23904801</t>
  </si>
  <si>
    <t>XA12011-0021631</t>
  </si>
  <si>
    <t>D  3,848</t>
  </si>
  <si>
    <t>JS23904802</t>
  </si>
  <si>
    <t>XA12013-0021632</t>
  </si>
  <si>
    <t>D  3,849</t>
  </si>
  <si>
    <t>JW42051801</t>
  </si>
  <si>
    <t>XA12011-0021633</t>
  </si>
  <si>
    <t>D  3,850</t>
  </si>
  <si>
    <t>JW42051802</t>
  </si>
  <si>
    <t>XA12013-0021634</t>
  </si>
  <si>
    <t>D  3,851</t>
  </si>
  <si>
    <t>JS90149801</t>
  </si>
  <si>
    <t>XA12011-0021635</t>
  </si>
  <si>
    <t>D  3,852</t>
  </si>
  <si>
    <t>JS90149802</t>
  </si>
  <si>
    <t>XA12013-0021636</t>
  </si>
  <si>
    <t>D  3,853</t>
  </si>
  <si>
    <t>H109002601</t>
  </si>
  <si>
    <t>XA12011-0021637</t>
  </si>
  <si>
    <t>D  3,854</t>
  </si>
  <si>
    <t>H109002602</t>
  </si>
  <si>
    <t>XA12013-0021638</t>
  </si>
  <si>
    <t>D  3,860</t>
  </si>
  <si>
    <t>JS23550401</t>
  </si>
  <si>
    <t>XA12011-0021670</t>
  </si>
  <si>
    <t>D  3,861</t>
  </si>
  <si>
    <t>JS23550402</t>
  </si>
  <si>
    <t>XA12013-0021671</t>
  </si>
  <si>
    <t>D  3,862</t>
  </si>
  <si>
    <t>HM11449701</t>
  </si>
  <si>
    <t>XA12011-0021672</t>
  </si>
  <si>
    <t>D  3,863</t>
  </si>
  <si>
    <t>HM11449702</t>
  </si>
  <si>
    <t>XA12013-0021673</t>
  </si>
  <si>
    <t>D  3,865</t>
  </si>
  <si>
    <t>p20798</t>
  </si>
  <si>
    <t>NA21001-0035934</t>
  </si>
  <si>
    <t>CHAVEZ GOMEZ ALEJANDRO</t>
  </si>
  <si>
    <t>D  3,866</t>
  </si>
  <si>
    <t>P20799</t>
  </si>
  <si>
    <t>NA21001-0035935</t>
  </si>
  <si>
    <t>D  3,867</t>
  </si>
  <si>
    <t>P20800</t>
  </si>
  <si>
    <t>NA21001-0035936</t>
  </si>
  <si>
    <t>D  3,868</t>
  </si>
  <si>
    <t>P20801</t>
  </si>
  <si>
    <t>NA21001-0035937</t>
  </si>
  <si>
    <t>D  3,869</t>
  </si>
  <si>
    <t>P20802</t>
  </si>
  <si>
    <t>NA21001-0035938</t>
  </si>
  <si>
    <t>D  3,870</t>
  </si>
  <si>
    <t>P20803</t>
  </si>
  <si>
    <t>NA21001-0035939</t>
  </si>
  <si>
    <t>JIMENEZ LUNA JORGE</t>
  </si>
  <si>
    <t>D  3,871</t>
  </si>
  <si>
    <t>P20804</t>
  </si>
  <si>
    <t>NA21001-0035940</t>
  </si>
  <si>
    <t>D  3,872</t>
  </si>
  <si>
    <t>P20805</t>
  </si>
  <si>
    <t>NA21001-0035941</t>
  </si>
  <si>
    <t>D  3,873</t>
  </si>
  <si>
    <t>P20806</t>
  </si>
  <si>
    <t>NA21001-0035942</t>
  </si>
  <si>
    <t>D  3,874</t>
  </si>
  <si>
    <t>P20807</t>
  </si>
  <si>
    <t>NA21001-0035943</t>
  </si>
  <si>
    <t>SURTODO SA DE CV</t>
  </si>
  <si>
    <t>D  3,875</t>
  </si>
  <si>
    <t>P20808</t>
  </si>
  <si>
    <t>NA21001-0035944</t>
  </si>
  <si>
    <t>BASICO EN ALIMENTOS SA DE CV</t>
  </si>
  <si>
    <t>D  3,877</t>
  </si>
  <si>
    <t>P20811</t>
  </si>
  <si>
    <t>NA21001-0035946</t>
  </si>
  <si>
    <t>CONCESIONARIA DE AUTOPISTAS DE</t>
  </si>
  <si>
    <t>D  3,878</t>
  </si>
  <si>
    <t>P20812</t>
  </si>
  <si>
    <t>NA21001-0035947</t>
  </si>
  <si>
    <t>CONCESIONARIA DE AUTOPISTAS</t>
  </si>
  <si>
    <t>D  3,879</t>
  </si>
  <si>
    <t>P20813</t>
  </si>
  <si>
    <t>NA21001-0035948</t>
  </si>
  <si>
    <t>D  3,880</t>
  </si>
  <si>
    <t>P20814</t>
  </si>
  <si>
    <t>NA21001-0035949</t>
  </si>
  <si>
    <t>RED DE CARRETERAS DE OCCIDENTE</t>
  </si>
  <si>
    <t>D  3,881</t>
  </si>
  <si>
    <t>P20815</t>
  </si>
  <si>
    <t>NA21001-0035950</t>
  </si>
  <si>
    <t>AUTOPISTA MORELIA SALANMANCA</t>
  </si>
  <si>
    <t>D  3,882</t>
  </si>
  <si>
    <t>P20816</t>
  </si>
  <si>
    <t>NA21001-0035951</t>
  </si>
  <si>
    <t>AUTOPISTA MORELIA SALANCA SA D</t>
  </si>
  <si>
    <t>D  3,883</t>
  </si>
  <si>
    <t>P20835</t>
  </si>
  <si>
    <t>NA21001-0035952</t>
  </si>
  <si>
    <t>D  3,884</t>
  </si>
  <si>
    <t>P20837</t>
  </si>
  <si>
    <t>NA21001-0035953</t>
  </si>
  <si>
    <t>D  3,885</t>
  </si>
  <si>
    <t>P20817</t>
  </si>
  <si>
    <t>NA21001-0035954</t>
  </si>
  <si>
    <t>D  3,886</t>
  </si>
  <si>
    <t>P20819</t>
  </si>
  <si>
    <t>NA21001-0035955</t>
  </si>
  <si>
    <t>D  3,887</t>
  </si>
  <si>
    <t>P20821</t>
  </si>
  <si>
    <t>NA21001-0035956</t>
  </si>
  <si>
    <t>D  3,888</t>
  </si>
  <si>
    <t>O20823</t>
  </si>
  <si>
    <t>NA21001-0035957</t>
  </si>
  <si>
    <t>D  3,889</t>
  </si>
  <si>
    <t>P20826</t>
  </si>
  <si>
    <t>NA21001-0035958</t>
  </si>
  <si>
    <t>D  3,890</t>
  </si>
  <si>
    <t>p20831</t>
  </si>
  <si>
    <t>NA21001-0035959</t>
  </si>
  <si>
    <t>D  3,891</t>
  </si>
  <si>
    <t>P20833</t>
  </si>
  <si>
    <t>NA21001-0035960</t>
  </si>
  <si>
    <t>D  3,896</t>
  </si>
  <si>
    <t>HP69916501</t>
  </si>
  <si>
    <t>XA12011-0021674</t>
  </si>
  <si>
    <t>D  3,897</t>
  </si>
  <si>
    <t>HP69916502</t>
  </si>
  <si>
    <t>XA12013-0021675</t>
  </si>
  <si>
    <t>D  3,898</t>
  </si>
  <si>
    <t>JS23565001</t>
  </si>
  <si>
    <t>XA12011-0021676</t>
  </si>
  <si>
    <t>D  3,899</t>
  </si>
  <si>
    <t>JS23565002</t>
  </si>
  <si>
    <t>XA12013-0021677</t>
  </si>
  <si>
    <t>D  3,900</t>
  </si>
  <si>
    <t>JS90296501</t>
  </si>
  <si>
    <t>XA12011-0021678</t>
  </si>
  <si>
    <t>D  3,901</t>
  </si>
  <si>
    <t>p20628</t>
  </si>
  <si>
    <t>NA21001-0035968</t>
  </si>
  <si>
    <t>D  3,902</t>
  </si>
  <si>
    <t>JS90296502</t>
  </si>
  <si>
    <t>XA12013-0021679</t>
  </si>
  <si>
    <t>D  3,903</t>
  </si>
  <si>
    <t>JS90430801</t>
  </si>
  <si>
    <t>XA12011-0021680</t>
  </si>
  <si>
    <t>D  3,904</t>
  </si>
  <si>
    <t>P20690</t>
  </si>
  <si>
    <t>NA21001-0035971</t>
  </si>
  <si>
    <t>D  3,905</t>
  </si>
  <si>
    <t>JS90430802</t>
  </si>
  <si>
    <t>XA12013-0021681</t>
  </si>
  <si>
    <t>D  3,906</t>
  </si>
  <si>
    <t>P20791</t>
  </si>
  <si>
    <t>NA21001-0035973</t>
  </si>
  <si>
    <t>D  3,907</t>
  </si>
  <si>
    <t>J140029601</t>
  </si>
  <si>
    <t>XA12011-0021682</t>
  </si>
  <si>
    <t>D  3,908</t>
  </si>
  <si>
    <t>P20827</t>
  </si>
  <si>
    <t>NA21001-0035983</t>
  </si>
  <si>
    <t>D  3,909</t>
  </si>
  <si>
    <t>P20829</t>
  </si>
  <si>
    <t>NA21001-0035986</t>
  </si>
  <si>
    <t>D  3,910</t>
  </si>
  <si>
    <t>J140029602</t>
  </si>
  <si>
    <t>XA12013-0021683</t>
  </si>
  <si>
    <t>D  3,911</t>
  </si>
  <si>
    <t>p20692</t>
  </si>
  <si>
    <t>NA21001-0035988</t>
  </si>
  <si>
    <t>D  3,912</t>
  </si>
  <si>
    <t>JP75570701</t>
  </si>
  <si>
    <t>XA12011-0021684</t>
  </si>
  <si>
    <t>D  3,913</t>
  </si>
  <si>
    <t>JP75570702</t>
  </si>
  <si>
    <t>XA12013-0021685</t>
  </si>
  <si>
    <t>D  3,914</t>
  </si>
  <si>
    <t>VARDECDI17</t>
  </si>
  <si>
    <t>XA12005-0021687</t>
  </si>
  <si>
    <t>D  3,915</t>
  </si>
  <si>
    <t>DECDIC0017</t>
  </si>
  <si>
    <t>XA12005-0021688</t>
  </si>
  <si>
    <t>D  3,916</t>
  </si>
  <si>
    <t>P20841</t>
  </si>
  <si>
    <t>NA21001-0035992</t>
  </si>
  <si>
    <t>D  3,917</t>
  </si>
  <si>
    <t>P20843</t>
  </si>
  <si>
    <t>NA21001-0035993</t>
  </si>
  <si>
    <t>D  3,918</t>
  </si>
  <si>
    <t>P20847</t>
  </si>
  <si>
    <t>NA21001-0035994</t>
  </si>
  <si>
    <t>D  3,919</t>
  </si>
  <si>
    <t>P20849</t>
  </si>
  <si>
    <t>NA21001-0000046</t>
  </si>
  <si>
    <t>D  3,920</t>
  </si>
  <si>
    <t>P20851</t>
  </si>
  <si>
    <t>NA21001-0035995</t>
  </si>
  <si>
    <t>D  3,921</t>
  </si>
  <si>
    <t>P20853</t>
  </si>
  <si>
    <t>NA21001-0035996</t>
  </si>
  <si>
    <t>D  3,922</t>
  </si>
  <si>
    <t>NA21001-0035997</t>
  </si>
  <si>
    <t>D  3,923</t>
  </si>
  <si>
    <t>P20839</t>
  </si>
  <si>
    <t>NA21001-0000047</t>
  </si>
  <si>
    <t>D  3,924</t>
  </si>
  <si>
    <t>P20845</t>
  </si>
  <si>
    <t>NA21001-0035998</t>
  </si>
  <si>
    <t>D  3,925</t>
  </si>
  <si>
    <t>P20670</t>
  </si>
  <si>
    <t>NA21001-0035999</t>
  </si>
  <si>
    <t>D  3,926</t>
  </si>
  <si>
    <t>P20644</t>
  </si>
  <si>
    <t>NA21001-0036000</t>
  </si>
  <si>
    <t>D  3,927</t>
  </si>
  <si>
    <t>P20856</t>
  </si>
  <si>
    <t>NA21001-0036001</t>
  </si>
  <si>
    <t>DECORACION DICIEMBRE</t>
  </si>
  <si>
    <t>D  3,928</t>
  </si>
  <si>
    <t>P20857</t>
  </si>
  <si>
    <t>NA21001-0036002</t>
  </si>
  <si>
    <t>DECORACION NAVIDAD</t>
  </si>
  <si>
    <t>D  3,929</t>
  </si>
  <si>
    <t>P20858</t>
  </si>
  <si>
    <t>NA21001-0036003</t>
  </si>
  <si>
    <t>MONROY ESTRADA FELIPE DIF</t>
  </si>
  <si>
    <t>D  3,930</t>
  </si>
  <si>
    <t>XA12001-0021728</t>
  </si>
  <si>
    <t>D  3,931</t>
  </si>
  <si>
    <t>JK02380901</t>
  </si>
  <si>
    <t>XA12011-0021735</t>
  </si>
  <si>
    <t>D  3,932</t>
  </si>
  <si>
    <t>JK02380902</t>
  </si>
  <si>
    <t>XA12013-0021735</t>
  </si>
  <si>
    <t>D  3,934</t>
  </si>
  <si>
    <t>J139954201</t>
  </si>
  <si>
    <t>XA12011-0021736</t>
  </si>
  <si>
    <t>D  3,935</t>
  </si>
  <si>
    <t>XA12011-0021737</t>
  </si>
  <si>
    <t>D  3,936</t>
  </si>
  <si>
    <t>J139954202</t>
  </si>
  <si>
    <t>XA12013-0021737</t>
  </si>
  <si>
    <t>D  3,937</t>
  </si>
  <si>
    <t>XA12013-0021738</t>
  </si>
  <si>
    <t>D  3,938</t>
  </si>
  <si>
    <t>FCYO268916</t>
  </si>
  <si>
    <t>XA12001-0021738</t>
  </si>
  <si>
    <t>D  3,944</t>
  </si>
  <si>
    <t>P20259</t>
  </si>
  <si>
    <t>NA21001-0036022</t>
  </si>
  <si>
    <t>D  3,945</t>
  </si>
  <si>
    <t>P20904</t>
  </si>
  <si>
    <t>NA21001-0036023</t>
  </si>
  <si>
    <t>SOLUCIONES GIPZA SA DE CV</t>
  </si>
  <si>
    <t>D  3,953</t>
  </si>
  <si>
    <t>P20913</t>
  </si>
  <si>
    <t>NA21001-0036037</t>
  </si>
  <si>
    <t>D  3,954</t>
  </si>
  <si>
    <t>P20901</t>
  </si>
  <si>
    <t>NA21001-0036038</t>
  </si>
  <si>
    <t>D  3,956</t>
  </si>
  <si>
    <t>VARIOSDI17</t>
  </si>
  <si>
    <t>XA12001-0021742</t>
  </si>
  <si>
    <t>D  3,959</t>
  </si>
  <si>
    <t>XA12001-0021746</t>
  </si>
  <si>
    <t>D  3,960</t>
  </si>
  <si>
    <t>XA12001-0019370</t>
  </si>
  <si>
    <t>D  3,961</t>
  </si>
  <si>
    <t>FV00016002</t>
  </si>
  <si>
    <t>XA12001-0021751</t>
  </si>
  <si>
    <t>D  3,962</t>
  </si>
  <si>
    <t>XA12005-0019371</t>
  </si>
  <si>
    <t>D  3,968</t>
  </si>
  <si>
    <t>XA12001-0021757</t>
  </si>
  <si>
    <t>D  3,969</t>
  </si>
  <si>
    <t>XA12001-0021758</t>
  </si>
  <si>
    <t>D  3,970</t>
  </si>
  <si>
    <t>P20945</t>
  </si>
  <si>
    <t>NA21001-0036042</t>
  </si>
  <si>
    <t>SISTEMA ROTATIVO DE ESPADAS</t>
  </si>
  <si>
    <t>D  3,971</t>
  </si>
  <si>
    <t>P20944</t>
  </si>
  <si>
    <t>NA21001-0000061</t>
  </si>
  <si>
    <t>LJIMENEZ:SISTEMA ROTATIVO DE ESPADA</t>
  </si>
  <si>
    <t>D  3,973</t>
  </si>
  <si>
    <t>P20939</t>
  </si>
  <si>
    <t>NA21001-0036044</t>
  </si>
  <si>
    <t>PARTIDAS NI DEDUCIBLES</t>
  </si>
  <si>
    <t>D  3,974</t>
  </si>
  <si>
    <t>P20949</t>
  </si>
  <si>
    <t>NA21001-0036045</t>
  </si>
  <si>
    <t>FEDEX DE MEXICO SA DE CV</t>
  </si>
  <si>
    <t>D  3,975</t>
  </si>
  <si>
    <t>P20950</t>
  </si>
  <si>
    <t>NA21001-0036046</t>
  </si>
  <si>
    <t>LGC RESTAURANT GROUO SA DE CV</t>
  </si>
  <si>
    <t>D  3,976</t>
  </si>
  <si>
    <t>P20946</t>
  </si>
  <si>
    <t>NA21001-0036047</t>
  </si>
  <si>
    <t>BALEROS Y RETENES SUAREZ</t>
  </si>
  <si>
    <t>D  3,977</t>
  </si>
  <si>
    <t>P20947</t>
  </si>
  <si>
    <t>NA21001-0036048</t>
  </si>
  <si>
    <t>AUTOPARTES IMPORTADAS DEL BAJI</t>
  </si>
  <si>
    <t>D  3,978</t>
  </si>
  <si>
    <t>P20940</t>
  </si>
  <si>
    <t>NA21001-0036049</t>
  </si>
  <si>
    <t>GOBIERNO DE ESTADO DE GUANAJUA</t>
  </si>
  <si>
    <t>D  3,983</t>
  </si>
  <si>
    <t>J008018201</t>
  </si>
  <si>
    <t>NA21001-0036166</t>
  </si>
  <si>
    <t>D  3,984</t>
  </si>
  <si>
    <t>DECO000017</t>
  </si>
  <si>
    <t>NA21001-0000131</t>
  </si>
  <si>
    <t>D  3,985</t>
  </si>
  <si>
    <t>CONA162722</t>
  </si>
  <si>
    <t>NA21001-0036167</t>
  </si>
  <si>
    <t>BALBUENA SAZALAR PATRICIA</t>
  </si>
  <si>
    <t>D</t>
  </si>
  <si>
    <t>E</t>
  </si>
  <si>
    <t>EN DIC</t>
  </si>
  <si>
    <t>F</t>
  </si>
  <si>
    <t>G</t>
  </si>
  <si>
    <t>EN ENERO</t>
  </si>
  <si>
    <t>K</t>
  </si>
  <si>
    <t>M</t>
  </si>
  <si>
    <t>J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</si>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</sst>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 applyFill="1"/>
    <xf numFmtId="1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" fontId="1" fillId="0" borderId="0" xfId="0" applyNumberFormat="1" applyFont="1" applyFill="1"/>
    <xf numFmtId="0" fontId="2" fillId="0" borderId="0" xfId="0" applyFont="1" applyAlignment="1">
      <alignment horizontal="center"/>
    </xf>
    <xf numFmtId="0" fontId="0" fillId="3" borderId="0" xfId="0" applyFill="1"/>
    <xf numFmtId="4" fontId="0" fillId="3" borderId="0" xfId="0" applyNumberFormat="1" applyFill="1"/>
    <xf numFmtId="14" fontId="0" fillId="3" borderId="0" xfId="0" applyNumberFormat="1" applyFill="1"/>
    <xf numFmtId="14" fontId="0" fillId="0" borderId="0" xfId="0" applyNumberFormat="1" applyFill="1"/>
    <xf numFmtId="4" fontId="0" fillId="0" borderId="0" xfId="0" applyNumberFormat="1" applyFill="1"/>
    <xf numFmtId="1" fontId="3" fillId="2" borderId="0" xfId="0" applyNumberFormat="1" applyFont="1" applyFill="1" applyAlignment="1">
      <alignment horizontal="center"/>
    </xf>
    <xf numFmtId="0" fontId="0" fillId="4" borderId="0" xfId="0" applyFill="1"/>
    <xf numFmtId="0" fontId="1" fillId="0" borderId="0" xfId="0" applyFont="1" applyFill="1" applyAlignment="1">
      <alignment horizontal="center"/>
    </xf>
    <xf numFmtId="4" fontId="0" fillId="5" borderId="0" xfId="0" applyNumberFormat="1" applyFill="1"/>
    <xf numFmtId="1" fontId="1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5" fillId="0" borderId="0" xfId="0" applyFont="1" applyFill="1"/>
    <xf numFmtId="4" fontId="5" fillId="0" borderId="0" xfId="0" applyNumberFormat="1" applyFont="1" applyFill="1"/>
    <xf numFmtId="1" fontId="0" fillId="0" borderId="0" xfId="0" applyNumberFormat="1"/>
    <xf numFmtId="0" fontId="4" fillId="0" borderId="0" xfId="0" applyFont="1"/>
    <xf numFmtId="0" fontId="6" fillId="0" borderId="0" xfId="0" applyFont="1"/>
    <xf numFmtId="0" fontId="0" fillId="6" borderId="0" xfId="0" applyFill="1"/>
    <xf numFmtId="14" fontId="0" fillId="6" borderId="0" xfId="0" applyNumberFormat="1" applyFill="1"/>
    <xf numFmtId="0" fontId="5" fillId="6" borderId="0" xfId="0" applyFont="1" applyFill="1"/>
    <xf numFmtId="4" fontId="0" fillId="6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1</xdr:row>
      <xdr:rowOff>57149</xdr:rowOff>
    </xdr:from>
    <xdr:to>
      <xdr:col>4</xdr:col>
      <xdr:colOff>304801</xdr:colOff>
      <xdr:row>6</xdr:row>
      <xdr:rowOff>123824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1" y="247649"/>
          <a:ext cx="2305050" cy="1019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1</xdr:row>
      <xdr:rowOff>57149</xdr:rowOff>
    </xdr:from>
    <xdr:to>
      <xdr:col>4</xdr:col>
      <xdr:colOff>304801</xdr:colOff>
      <xdr:row>6</xdr:row>
      <xdr:rowOff>123824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1" y="247649"/>
          <a:ext cx="1752600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1</xdr:row>
      <xdr:rowOff>57149</xdr:rowOff>
    </xdr:from>
    <xdr:to>
      <xdr:col>4</xdr:col>
      <xdr:colOff>304801</xdr:colOff>
      <xdr:row>6</xdr:row>
      <xdr:rowOff>123824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1" y="247649"/>
          <a:ext cx="167640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9"/>
  <sheetViews>
    <sheetView workbookViewId="0">
      <selection activeCell="L13" sqref="L13"/>
    </sheetView>
  </sheetViews>
  <sheetFormatPr baseColWidth="10" defaultRowHeight="15" x14ac:dyDescent="0.25"/>
  <cols>
    <col min="4" max="4" width="3.140625" bestFit="1" customWidth="1"/>
    <col min="9" max="9" width="38.28515625" bestFit="1" customWidth="1"/>
    <col min="11" max="11" width="3.85546875" style="5" customWidth="1"/>
    <col min="13" max="13" width="3.85546875" style="5" customWidth="1"/>
  </cols>
  <sheetData>
    <row r="1" spans="1:15" x14ac:dyDescent="0.25">
      <c r="A1" s="2"/>
      <c r="B1" s="2"/>
      <c r="C1" s="2"/>
      <c r="D1" s="2"/>
      <c r="E1" s="2"/>
      <c r="F1" s="2"/>
      <c r="G1" s="2"/>
      <c r="H1" s="2"/>
      <c r="I1" s="2"/>
      <c r="J1" s="7"/>
      <c r="K1" s="4"/>
      <c r="L1" s="4"/>
      <c r="M1" s="7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7"/>
      <c r="K2" s="4"/>
      <c r="L2" s="4"/>
      <c r="M2" s="7"/>
    </row>
    <row r="3" spans="1:15" x14ac:dyDescent="0.25">
      <c r="A3" s="2"/>
      <c r="B3" s="2"/>
      <c r="C3" s="2"/>
      <c r="D3" s="2"/>
      <c r="E3" s="2"/>
      <c r="F3" s="2"/>
      <c r="G3" s="8" t="s">
        <v>5</v>
      </c>
      <c r="H3" s="2"/>
      <c r="I3" s="2"/>
      <c r="J3" s="7"/>
      <c r="K3" s="4"/>
      <c r="L3" s="4"/>
      <c r="M3" s="7"/>
    </row>
    <row r="4" spans="1:15" x14ac:dyDescent="0.25">
      <c r="A4" s="2"/>
      <c r="B4" s="2"/>
      <c r="C4" s="2"/>
      <c r="D4" s="2"/>
      <c r="E4" s="2"/>
      <c r="F4" s="2"/>
      <c r="G4" s="8" t="s">
        <v>6</v>
      </c>
      <c r="H4" s="2"/>
      <c r="I4" s="2"/>
      <c r="J4" s="7"/>
      <c r="K4" s="4"/>
      <c r="L4" s="4"/>
      <c r="M4" s="7"/>
    </row>
    <row r="5" spans="1:15" x14ac:dyDescent="0.25">
      <c r="A5" s="2"/>
      <c r="B5" s="2"/>
      <c r="C5" s="2"/>
      <c r="D5" s="2"/>
      <c r="E5" s="2"/>
      <c r="F5" s="2"/>
      <c r="G5" s="8" t="s">
        <v>7</v>
      </c>
      <c r="H5" s="2"/>
      <c r="I5" s="2"/>
      <c r="J5" s="7"/>
      <c r="K5" s="4"/>
      <c r="L5" s="4"/>
      <c r="M5" s="7"/>
    </row>
    <row r="6" spans="1:15" x14ac:dyDescent="0.25">
      <c r="A6" s="2"/>
      <c r="B6" s="2"/>
      <c r="C6" s="2"/>
      <c r="D6" s="2"/>
      <c r="E6" s="2"/>
      <c r="F6" s="2"/>
      <c r="G6" s="8" t="s">
        <v>420</v>
      </c>
      <c r="H6" s="2"/>
      <c r="I6" s="2"/>
      <c r="J6" s="7"/>
      <c r="K6" s="4"/>
      <c r="L6" s="4"/>
      <c r="M6" s="7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7"/>
      <c r="K7" s="4"/>
      <c r="L7" s="4"/>
      <c r="M7" s="7"/>
    </row>
    <row r="8" spans="1:15" x14ac:dyDescent="0.25">
      <c r="A8" s="2"/>
      <c r="B8" s="2"/>
      <c r="C8" s="2"/>
      <c r="D8" s="2"/>
      <c r="E8" s="2"/>
      <c r="F8" s="2"/>
      <c r="G8" s="2"/>
      <c r="H8" s="2"/>
      <c r="I8" s="2"/>
      <c r="J8" s="7"/>
      <c r="K8" s="4"/>
      <c r="L8" s="4"/>
      <c r="M8" s="7"/>
    </row>
    <row r="9" spans="1:15" x14ac:dyDescent="0.25">
      <c r="A9" s="6" t="s">
        <v>8</v>
      </c>
      <c r="B9" s="6" t="s">
        <v>9</v>
      </c>
      <c r="C9" s="6" t="s">
        <v>10</v>
      </c>
      <c r="D9" s="6"/>
      <c r="E9" s="6"/>
      <c r="F9" s="6" t="s">
        <v>11</v>
      </c>
      <c r="G9" s="6"/>
      <c r="H9" s="6" t="s">
        <v>12</v>
      </c>
      <c r="I9" s="6"/>
      <c r="J9" s="6" t="s">
        <v>13</v>
      </c>
      <c r="K9" s="6"/>
      <c r="L9" s="5" t="s">
        <v>14</v>
      </c>
      <c r="N9" s="6" t="s">
        <v>15</v>
      </c>
    </row>
    <row r="10" spans="1:15" x14ac:dyDescent="0.25">
      <c r="I10" t="s">
        <v>0</v>
      </c>
      <c r="N10">
        <v>0</v>
      </c>
    </row>
    <row r="11" spans="1:15" x14ac:dyDescent="0.25">
      <c r="A11" t="s">
        <v>16</v>
      </c>
      <c r="B11" s="1">
        <v>42962</v>
      </c>
      <c r="C11" t="s">
        <v>17</v>
      </c>
      <c r="D11">
        <v>1</v>
      </c>
      <c r="E11" t="s">
        <v>18</v>
      </c>
      <c r="F11">
        <v>16210</v>
      </c>
      <c r="G11" t="s">
        <v>19</v>
      </c>
      <c r="H11" t="s">
        <v>20</v>
      </c>
      <c r="I11" t="s">
        <v>21</v>
      </c>
      <c r="L11" s="3">
        <v>33842.620000000003</v>
      </c>
      <c r="M11" s="5" t="s">
        <v>414</v>
      </c>
      <c r="N11" s="3">
        <f>+N10+J11-L11</f>
        <v>-33842.620000000003</v>
      </c>
    </row>
    <row r="12" spans="1:15" x14ac:dyDescent="0.25">
      <c r="A12" t="s">
        <v>22</v>
      </c>
      <c r="B12" s="1">
        <v>42962</v>
      </c>
      <c r="C12" t="s">
        <v>17</v>
      </c>
      <c r="D12">
        <v>1</v>
      </c>
      <c r="E12" t="s">
        <v>18</v>
      </c>
      <c r="F12">
        <v>16210</v>
      </c>
      <c r="G12" t="s">
        <v>19</v>
      </c>
      <c r="H12" t="s">
        <v>20</v>
      </c>
      <c r="I12" t="s">
        <v>23</v>
      </c>
      <c r="J12" s="3">
        <v>33842.620000000003</v>
      </c>
      <c r="K12" s="5" t="s">
        <v>414</v>
      </c>
      <c r="N12" s="3">
        <f t="shared" ref="N12:N75" si="0">+N11+J12-L12</f>
        <v>0</v>
      </c>
    </row>
    <row r="13" spans="1:15" x14ac:dyDescent="0.25">
      <c r="A13" s="9" t="s">
        <v>24</v>
      </c>
      <c r="B13" s="11">
        <v>42962</v>
      </c>
      <c r="C13" s="9">
        <v>3365</v>
      </c>
      <c r="D13" s="9">
        <v>1</v>
      </c>
      <c r="E13" s="9" t="s">
        <v>18</v>
      </c>
      <c r="F13" s="9">
        <v>16214</v>
      </c>
      <c r="G13" s="9" t="s">
        <v>19</v>
      </c>
      <c r="H13" s="9" t="s">
        <v>2</v>
      </c>
      <c r="I13" s="9" t="s">
        <v>21</v>
      </c>
      <c r="J13" s="9"/>
      <c r="L13" s="9">
        <v>0</v>
      </c>
      <c r="N13" s="3">
        <f t="shared" si="0"/>
        <v>0</v>
      </c>
      <c r="O13" s="2" t="s">
        <v>417</v>
      </c>
    </row>
    <row r="14" spans="1:15" x14ac:dyDescent="0.25">
      <c r="A14" t="s">
        <v>25</v>
      </c>
      <c r="B14" s="1">
        <v>42963</v>
      </c>
      <c r="C14">
        <v>825046988</v>
      </c>
      <c r="D14">
        <v>1</v>
      </c>
      <c r="E14" t="s">
        <v>18</v>
      </c>
      <c r="F14">
        <v>16215</v>
      </c>
      <c r="G14" t="s">
        <v>19</v>
      </c>
      <c r="H14" t="s">
        <v>2</v>
      </c>
      <c r="I14" t="s">
        <v>21</v>
      </c>
      <c r="L14">
        <v>163.52000000000001</v>
      </c>
      <c r="M14" s="5">
        <v>2</v>
      </c>
      <c r="N14" s="3">
        <f t="shared" si="0"/>
        <v>-163.52000000000001</v>
      </c>
    </row>
    <row r="15" spans="1:15" x14ac:dyDescent="0.25">
      <c r="A15" t="s">
        <v>26</v>
      </c>
      <c r="B15" s="1">
        <v>42963</v>
      </c>
      <c r="C15">
        <v>42301567</v>
      </c>
      <c r="D15">
        <v>1</v>
      </c>
      <c r="E15" t="s">
        <v>18</v>
      </c>
      <c r="F15">
        <v>16216</v>
      </c>
      <c r="G15" t="s">
        <v>19</v>
      </c>
      <c r="H15" t="s">
        <v>2</v>
      </c>
      <c r="I15" t="s">
        <v>21</v>
      </c>
      <c r="L15">
        <v>14</v>
      </c>
      <c r="M15" s="5">
        <v>1</v>
      </c>
      <c r="N15" s="3">
        <f t="shared" si="0"/>
        <v>-177.52</v>
      </c>
    </row>
    <row r="16" spans="1:15" x14ac:dyDescent="0.25">
      <c r="A16" t="s">
        <v>27</v>
      </c>
      <c r="B16" s="1">
        <v>42963</v>
      </c>
      <c r="C16" t="s">
        <v>28</v>
      </c>
      <c r="D16">
        <v>1</v>
      </c>
      <c r="E16" t="s">
        <v>18</v>
      </c>
      <c r="F16">
        <v>16217</v>
      </c>
      <c r="G16" t="s">
        <v>19</v>
      </c>
      <c r="H16" t="s">
        <v>2</v>
      </c>
      <c r="I16" t="s">
        <v>21</v>
      </c>
      <c r="L16">
        <v>142.66</v>
      </c>
      <c r="M16" s="5">
        <v>3</v>
      </c>
      <c r="N16" s="3">
        <f t="shared" si="0"/>
        <v>-320.18</v>
      </c>
    </row>
    <row r="17" spans="1:14" x14ac:dyDescent="0.25">
      <c r="A17" t="s">
        <v>29</v>
      </c>
      <c r="B17" s="1">
        <v>42963</v>
      </c>
      <c r="C17" t="s">
        <v>30</v>
      </c>
      <c r="D17">
        <v>1</v>
      </c>
      <c r="E17" t="s">
        <v>18</v>
      </c>
      <c r="F17">
        <v>16218</v>
      </c>
      <c r="G17" t="s">
        <v>19</v>
      </c>
      <c r="H17" t="s">
        <v>2</v>
      </c>
      <c r="I17" t="s">
        <v>21</v>
      </c>
      <c r="L17">
        <v>299.7</v>
      </c>
      <c r="M17" s="5">
        <v>4</v>
      </c>
      <c r="N17" s="3">
        <f t="shared" si="0"/>
        <v>-619.88</v>
      </c>
    </row>
    <row r="18" spans="1:14" x14ac:dyDescent="0.25">
      <c r="A18" t="s">
        <v>31</v>
      </c>
      <c r="B18" s="1">
        <v>42963</v>
      </c>
      <c r="C18" t="s">
        <v>32</v>
      </c>
      <c r="D18">
        <v>1</v>
      </c>
      <c r="E18" t="s">
        <v>18</v>
      </c>
      <c r="F18">
        <v>16219</v>
      </c>
      <c r="G18" t="s">
        <v>19</v>
      </c>
      <c r="H18" t="s">
        <v>2</v>
      </c>
      <c r="I18" t="s">
        <v>21</v>
      </c>
      <c r="L18">
        <v>167.49</v>
      </c>
      <c r="M18" s="5">
        <v>5</v>
      </c>
      <c r="N18" s="3">
        <f t="shared" si="0"/>
        <v>-787.37</v>
      </c>
    </row>
    <row r="19" spans="1:14" x14ac:dyDescent="0.25">
      <c r="A19" t="s">
        <v>33</v>
      </c>
      <c r="B19" s="1">
        <v>42963</v>
      </c>
      <c r="C19" t="s">
        <v>34</v>
      </c>
      <c r="D19">
        <v>1</v>
      </c>
      <c r="E19" t="s">
        <v>18</v>
      </c>
      <c r="F19">
        <v>16220</v>
      </c>
      <c r="G19" t="s">
        <v>19</v>
      </c>
      <c r="H19" t="s">
        <v>2</v>
      </c>
      <c r="I19" t="s">
        <v>21</v>
      </c>
      <c r="L19">
        <v>253</v>
      </c>
      <c r="M19" s="5">
        <v>6</v>
      </c>
      <c r="N19" s="3">
        <f t="shared" si="0"/>
        <v>-1040.3699999999999</v>
      </c>
    </row>
    <row r="20" spans="1:14" x14ac:dyDescent="0.25">
      <c r="A20" t="s">
        <v>35</v>
      </c>
      <c r="B20" s="1">
        <v>42964</v>
      </c>
      <c r="C20" t="s">
        <v>36</v>
      </c>
      <c r="D20">
        <v>1</v>
      </c>
      <c r="E20" t="s">
        <v>37</v>
      </c>
      <c r="F20" t="s">
        <v>38</v>
      </c>
      <c r="G20" t="s">
        <v>39</v>
      </c>
      <c r="H20" t="s">
        <v>20</v>
      </c>
      <c r="I20" t="s">
        <v>21</v>
      </c>
      <c r="L20">
        <v>171</v>
      </c>
      <c r="M20" s="5">
        <v>8</v>
      </c>
      <c r="N20" s="3">
        <f t="shared" si="0"/>
        <v>-1211.3699999999999</v>
      </c>
    </row>
    <row r="21" spans="1:14" x14ac:dyDescent="0.25">
      <c r="A21" t="s">
        <v>40</v>
      </c>
      <c r="B21" s="1">
        <v>42964</v>
      </c>
      <c r="C21" t="s">
        <v>41</v>
      </c>
      <c r="D21">
        <v>1</v>
      </c>
      <c r="E21" t="s">
        <v>42</v>
      </c>
      <c r="F21" t="s">
        <v>43</v>
      </c>
      <c r="G21" t="s">
        <v>39</v>
      </c>
      <c r="H21" t="s">
        <v>20</v>
      </c>
      <c r="I21" t="s">
        <v>21</v>
      </c>
      <c r="L21">
        <v>120</v>
      </c>
      <c r="M21" s="5">
        <v>7</v>
      </c>
      <c r="N21" s="3">
        <f t="shared" si="0"/>
        <v>-1331.37</v>
      </c>
    </row>
    <row r="22" spans="1:14" x14ac:dyDescent="0.25">
      <c r="A22" t="s">
        <v>44</v>
      </c>
      <c r="B22" s="1">
        <v>42964</v>
      </c>
      <c r="C22" t="s">
        <v>45</v>
      </c>
      <c r="D22">
        <v>1</v>
      </c>
      <c r="E22" t="s">
        <v>37</v>
      </c>
      <c r="F22" t="s">
        <v>46</v>
      </c>
      <c r="G22" t="s">
        <v>39</v>
      </c>
      <c r="H22" t="s">
        <v>20</v>
      </c>
      <c r="I22" t="s">
        <v>21</v>
      </c>
      <c r="L22" s="3">
        <v>2047.99</v>
      </c>
      <c r="M22" s="5">
        <v>10</v>
      </c>
      <c r="N22" s="3">
        <f t="shared" si="0"/>
        <v>-3379.3599999999997</v>
      </c>
    </row>
    <row r="23" spans="1:14" x14ac:dyDescent="0.25">
      <c r="A23" t="s">
        <v>47</v>
      </c>
      <c r="B23" s="1">
        <v>42964</v>
      </c>
      <c r="C23" t="s">
        <v>48</v>
      </c>
      <c r="D23">
        <v>1</v>
      </c>
      <c r="E23" t="s">
        <v>42</v>
      </c>
      <c r="F23" t="s">
        <v>49</v>
      </c>
      <c r="G23" t="s">
        <v>39</v>
      </c>
      <c r="H23" t="s">
        <v>20</v>
      </c>
      <c r="I23" t="s">
        <v>21</v>
      </c>
      <c r="L23">
        <v>222</v>
      </c>
      <c r="M23" s="5">
        <v>9</v>
      </c>
      <c r="N23" s="3">
        <f t="shared" si="0"/>
        <v>-3601.3599999999997</v>
      </c>
    </row>
    <row r="24" spans="1:14" x14ac:dyDescent="0.25">
      <c r="A24" t="s">
        <v>50</v>
      </c>
      <c r="B24" s="1">
        <v>42968</v>
      </c>
      <c r="C24" t="s">
        <v>51</v>
      </c>
      <c r="D24">
        <v>1</v>
      </c>
      <c r="E24" t="s">
        <v>52</v>
      </c>
      <c r="F24">
        <v>34145</v>
      </c>
      <c r="G24" t="s">
        <v>1</v>
      </c>
      <c r="H24" t="s">
        <v>53</v>
      </c>
      <c r="I24" t="s">
        <v>54</v>
      </c>
      <c r="J24">
        <v>14</v>
      </c>
      <c r="K24" s="5">
        <v>1</v>
      </c>
      <c r="N24" s="3">
        <f t="shared" si="0"/>
        <v>-3587.3599999999997</v>
      </c>
    </row>
    <row r="25" spans="1:14" x14ac:dyDescent="0.25">
      <c r="A25" t="s">
        <v>55</v>
      </c>
      <c r="B25" s="1">
        <v>42968</v>
      </c>
      <c r="C25" t="s">
        <v>56</v>
      </c>
      <c r="D25">
        <v>1</v>
      </c>
      <c r="E25" t="s">
        <v>52</v>
      </c>
      <c r="F25">
        <v>34146</v>
      </c>
      <c r="G25" t="s">
        <v>1</v>
      </c>
      <c r="H25" t="s">
        <v>53</v>
      </c>
      <c r="I25" t="s">
        <v>57</v>
      </c>
      <c r="J25">
        <v>163.5</v>
      </c>
      <c r="K25" s="5">
        <v>2</v>
      </c>
      <c r="N25" s="3">
        <f t="shared" si="0"/>
        <v>-3423.8599999999997</v>
      </c>
    </row>
    <row r="26" spans="1:14" x14ac:dyDescent="0.25">
      <c r="A26" t="s">
        <v>58</v>
      </c>
      <c r="B26" s="1">
        <v>42968</v>
      </c>
      <c r="C26" t="s">
        <v>59</v>
      </c>
      <c r="D26">
        <v>1</v>
      </c>
      <c r="E26" t="s">
        <v>52</v>
      </c>
      <c r="F26">
        <v>34147</v>
      </c>
      <c r="G26" t="s">
        <v>1</v>
      </c>
      <c r="H26" t="s">
        <v>53</v>
      </c>
      <c r="I26" t="s">
        <v>60</v>
      </c>
      <c r="J26">
        <v>142.66</v>
      </c>
      <c r="K26" s="5">
        <v>3</v>
      </c>
      <c r="N26" s="3">
        <f t="shared" si="0"/>
        <v>-3281.2</v>
      </c>
    </row>
    <row r="27" spans="1:14" x14ac:dyDescent="0.25">
      <c r="A27" t="s">
        <v>61</v>
      </c>
      <c r="B27" s="1">
        <v>42968</v>
      </c>
      <c r="C27" t="s">
        <v>62</v>
      </c>
      <c r="D27">
        <v>1</v>
      </c>
      <c r="E27" t="s">
        <v>52</v>
      </c>
      <c r="F27">
        <v>34148</v>
      </c>
      <c r="G27" t="s">
        <v>1</v>
      </c>
      <c r="H27" t="s">
        <v>53</v>
      </c>
      <c r="I27" t="s">
        <v>63</v>
      </c>
      <c r="J27">
        <v>299.7</v>
      </c>
      <c r="K27" s="5">
        <v>4</v>
      </c>
      <c r="N27" s="3">
        <f t="shared" si="0"/>
        <v>-2981.5</v>
      </c>
    </row>
    <row r="28" spans="1:14" x14ac:dyDescent="0.25">
      <c r="A28" t="s">
        <v>64</v>
      </c>
      <c r="B28" s="1">
        <v>42968</v>
      </c>
      <c r="C28" t="s">
        <v>65</v>
      </c>
      <c r="D28">
        <v>1</v>
      </c>
      <c r="E28" t="s">
        <v>52</v>
      </c>
      <c r="F28">
        <v>34149</v>
      </c>
      <c r="G28" t="s">
        <v>1</v>
      </c>
      <c r="H28" t="s">
        <v>53</v>
      </c>
      <c r="I28" t="s">
        <v>66</v>
      </c>
      <c r="J28">
        <v>167.49</v>
      </c>
      <c r="K28" s="5">
        <v>5</v>
      </c>
      <c r="N28" s="3">
        <f t="shared" si="0"/>
        <v>-2814.01</v>
      </c>
    </row>
    <row r="29" spans="1:14" x14ac:dyDescent="0.25">
      <c r="A29" t="s">
        <v>67</v>
      </c>
      <c r="B29" s="1">
        <v>42968</v>
      </c>
      <c r="C29" t="s">
        <v>68</v>
      </c>
      <c r="D29">
        <v>1</v>
      </c>
      <c r="E29" t="s">
        <v>52</v>
      </c>
      <c r="F29">
        <v>34150</v>
      </c>
      <c r="G29" t="s">
        <v>1</v>
      </c>
      <c r="H29" t="s">
        <v>53</v>
      </c>
      <c r="I29" t="s">
        <v>69</v>
      </c>
      <c r="J29">
        <v>253</v>
      </c>
      <c r="K29" s="5">
        <v>6</v>
      </c>
      <c r="N29" s="3">
        <f t="shared" si="0"/>
        <v>-2561.0100000000002</v>
      </c>
    </row>
    <row r="30" spans="1:14" x14ac:dyDescent="0.25">
      <c r="A30" t="s">
        <v>70</v>
      </c>
      <c r="B30" s="1">
        <v>42968</v>
      </c>
      <c r="C30" t="s">
        <v>71</v>
      </c>
      <c r="D30">
        <v>1</v>
      </c>
      <c r="E30" t="s">
        <v>52</v>
      </c>
      <c r="F30">
        <v>34151</v>
      </c>
      <c r="G30" t="s">
        <v>1</v>
      </c>
      <c r="H30" t="s">
        <v>53</v>
      </c>
      <c r="I30" t="s">
        <v>72</v>
      </c>
      <c r="J30">
        <v>120</v>
      </c>
      <c r="K30" s="5">
        <v>7</v>
      </c>
      <c r="N30" s="3">
        <f t="shared" si="0"/>
        <v>-2441.0100000000002</v>
      </c>
    </row>
    <row r="31" spans="1:14" x14ac:dyDescent="0.25">
      <c r="A31" t="s">
        <v>70</v>
      </c>
      <c r="B31" s="1">
        <v>42968</v>
      </c>
      <c r="C31" t="s">
        <v>71</v>
      </c>
      <c r="D31">
        <v>1</v>
      </c>
      <c r="E31" t="s">
        <v>52</v>
      </c>
      <c r="F31">
        <v>34151</v>
      </c>
      <c r="G31" t="s">
        <v>1</v>
      </c>
      <c r="H31" t="s">
        <v>53</v>
      </c>
      <c r="I31" t="s">
        <v>72</v>
      </c>
      <c r="J31">
        <v>171</v>
      </c>
      <c r="K31" s="5">
        <v>8</v>
      </c>
      <c r="N31" s="3">
        <f t="shared" si="0"/>
        <v>-2270.0100000000002</v>
      </c>
    </row>
    <row r="32" spans="1:14" x14ac:dyDescent="0.25">
      <c r="A32" t="s">
        <v>73</v>
      </c>
      <c r="B32" s="1">
        <v>42968</v>
      </c>
      <c r="C32" t="s">
        <v>74</v>
      </c>
      <c r="D32">
        <v>1</v>
      </c>
      <c r="E32" t="s">
        <v>52</v>
      </c>
      <c r="F32">
        <v>34152</v>
      </c>
      <c r="G32" t="s">
        <v>1</v>
      </c>
      <c r="H32" t="s">
        <v>53</v>
      </c>
      <c r="I32" t="s">
        <v>72</v>
      </c>
      <c r="J32">
        <v>222</v>
      </c>
      <c r="K32" s="5">
        <v>9</v>
      </c>
      <c r="N32" s="3">
        <f t="shared" si="0"/>
        <v>-2048.0100000000002</v>
      </c>
    </row>
    <row r="33" spans="1:14" x14ac:dyDescent="0.25">
      <c r="A33" t="s">
        <v>73</v>
      </c>
      <c r="B33" s="1">
        <v>42968</v>
      </c>
      <c r="C33" t="s">
        <v>74</v>
      </c>
      <c r="D33">
        <v>1</v>
      </c>
      <c r="E33" t="s">
        <v>52</v>
      </c>
      <c r="F33">
        <v>34152</v>
      </c>
      <c r="G33" t="s">
        <v>1</v>
      </c>
      <c r="H33" t="s">
        <v>53</v>
      </c>
      <c r="I33" t="s">
        <v>72</v>
      </c>
      <c r="J33" s="3">
        <v>2048</v>
      </c>
      <c r="K33" s="5">
        <v>10</v>
      </c>
      <c r="N33" s="3">
        <f t="shared" si="0"/>
        <v>-1.0000000000218279E-2</v>
      </c>
    </row>
    <row r="34" spans="1:14" x14ac:dyDescent="0.25">
      <c r="A34" t="s">
        <v>75</v>
      </c>
      <c r="B34" s="1">
        <v>42973</v>
      </c>
      <c r="C34" t="s">
        <v>76</v>
      </c>
      <c r="D34">
        <v>1</v>
      </c>
      <c r="E34" t="s">
        <v>37</v>
      </c>
      <c r="F34" t="s">
        <v>77</v>
      </c>
      <c r="G34" t="s">
        <v>39</v>
      </c>
      <c r="H34" t="s">
        <v>78</v>
      </c>
      <c r="I34" t="s">
        <v>79</v>
      </c>
      <c r="L34" s="3">
        <v>1013</v>
      </c>
      <c r="M34" s="5">
        <v>11</v>
      </c>
      <c r="N34" s="3">
        <f t="shared" si="0"/>
        <v>-1013.0100000000002</v>
      </c>
    </row>
    <row r="35" spans="1:14" x14ac:dyDescent="0.25">
      <c r="A35" t="s">
        <v>80</v>
      </c>
      <c r="B35" s="1">
        <v>42973</v>
      </c>
      <c r="C35" t="s">
        <v>81</v>
      </c>
      <c r="D35">
        <v>1</v>
      </c>
      <c r="E35" t="s">
        <v>42</v>
      </c>
      <c r="F35" t="s">
        <v>82</v>
      </c>
      <c r="G35" t="s">
        <v>39</v>
      </c>
      <c r="H35" t="s">
        <v>78</v>
      </c>
      <c r="I35" t="s">
        <v>21</v>
      </c>
      <c r="L35">
        <v>50</v>
      </c>
      <c r="M35" s="5">
        <v>12</v>
      </c>
      <c r="N35" s="3">
        <f t="shared" si="0"/>
        <v>-1063.0100000000002</v>
      </c>
    </row>
    <row r="36" spans="1:14" x14ac:dyDescent="0.25">
      <c r="A36" t="s">
        <v>83</v>
      </c>
      <c r="B36" s="1">
        <v>42975</v>
      </c>
      <c r="C36">
        <v>13341527</v>
      </c>
      <c r="D36">
        <v>1</v>
      </c>
      <c r="E36" t="s">
        <v>18</v>
      </c>
      <c r="F36">
        <v>16260</v>
      </c>
      <c r="G36" t="s">
        <v>19</v>
      </c>
      <c r="H36" t="s">
        <v>78</v>
      </c>
      <c r="I36" t="s">
        <v>21</v>
      </c>
      <c r="L36">
        <v>145</v>
      </c>
      <c r="M36" s="5">
        <v>13</v>
      </c>
      <c r="N36" s="3">
        <f t="shared" si="0"/>
        <v>-1208.0100000000002</v>
      </c>
    </row>
    <row r="37" spans="1:14" x14ac:dyDescent="0.25">
      <c r="A37" t="s">
        <v>84</v>
      </c>
      <c r="B37" s="1">
        <v>42975</v>
      </c>
      <c r="C37" t="s">
        <v>85</v>
      </c>
      <c r="D37">
        <v>1</v>
      </c>
      <c r="E37" t="s">
        <v>18</v>
      </c>
      <c r="F37">
        <v>16261</v>
      </c>
      <c r="G37" t="s">
        <v>19</v>
      </c>
      <c r="H37" t="s">
        <v>78</v>
      </c>
      <c r="I37" t="s">
        <v>21</v>
      </c>
      <c r="L37">
        <v>103.09</v>
      </c>
      <c r="M37" s="5">
        <v>14</v>
      </c>
      <c r="N37" s="3">
        <f t="shared" si="0"/>
        <v>-1311.1000000000001</v>
      </c>
    </row>
    <row r="38" spans="1:14" x14ac:dyDescent="0.25">
      <c r="A38" t="s">
        <v>86</v>
      </c>
      <c r="B38" s="1">
        <v>42975</v>
      </c>
      <c r="C38" t="s">
        <v>87</v>
      </c>
      <c r="D38">
        <v>1</v>
      </c>
      <c r="E38" t="s">
        <v>18</v>
      </c>
      <c r="F38">
        <v>16262</v>
      </c>
      <c r="G38" t="s">
        <v>19</v>
      </c>
      <c r="H38" t="s">
        <v>78</v>
      </c>
      <c r="I38" t="s">
        <v>21</v>
      </c>
      <c r="L38">
        <v>324.8</v>
      </c>
      <c r="M38" s="5">
        <v>15</v>
      </c>
      <c r="N38" s="3">
        <f t="shared" si="0"/>
        <v>-1635.9</v>
      </c>
    </row>
    <row r="39" spans="1:14" x14ac:dyDescent="0.25">
      <c r="A39" t="s">
        <v>88</v>
      </c>
      <c r="B39" s="1">
        <v>42975</v>
      </c>
      <c r="C39" t="s">
        <v>89</v>
      </c>
      <c r="D39">
        <v>1</v>
      </c>
      <c r="E39" t="s">
        <v>18</v>
      </c>
      <c r="F39">
        <v>16263</v>
      </c>
      <c r="G39" t="s">
        <v>19</v>
      </c>
      <c r="H39" t="s">
        <v>78</v>
      </c>
      <c r="I39" t="s">
        <v>21</v>
      </c>
      <c r="L39">
        <v>253</v>
      </c>
      <c r="M39" s="5">
        <v>16</v>
      </c>
      <c r="N39" s="3">
        <f t="shared" si="0"/>
        <v>-1888.9</v>
      </c>
    </row>
    <row r="40" spans="1:14" x14ac:dyDescent="0.25">
      <c r="A40" t="s">
        <v>90</v>
      </c>
      <c r="B40" s="1">
        <v>42975</v>
      </c>
      <c r="C40" t="s">
        <v>91</v>
      </c>
      <c r="D40">
        <v>1</v>
      </c>
      <c r="E40" t="s">
        <v>37</v>
      </c>
      <c r="F40" t="s">
        <v>92</v>
      </c>
      <c r="G40" t="s">
        <v>39</v>
      </c>
      <c r="H40" t="s">
        <v>78</v>
      </c>
      <c r="I40" t="s">
        <v>79</v>
      </c>
      <c r="L40">
        <v>607.1</v>
      </c>
      <c r="M40" s="5">
        <v>20</v>
      </c>
      <c r="N40" s="3">
        <f t="shared" si="0"/>
        <v>-2496</v>
      </c>
    </row>
    <row r="41" spans="1:14" x14ac:dyDescent="0.25">
      <c r="A41" t="s">
        <v>93</v>
      </c>
      <c r="B41" s="1">
        <v>42975</v>
      </c>
      <c r="C41" t="s">
        <v>94</v>
      </c>
      <c r="D41">
        <v>1</v>
      </c>
      <c r="E41" t="s">
        <v>42</v>
      </c>
      <c r="F41" t="s">
        <v>95</v>
      </c>
      <c r="G41" t="s">
        <v>39</v>
      </c>
      <c r="H41" t="s">
        <v>78</v>
      </c>
      <c r="I41" t="s">
        <v>21</v>
      </c>
      <c r="L41">
        <v>60</v>
      </c>
      <c r="M41" s="5">
        <v>19</v>
      </c>
      <c r="N41" s="3">
        <f t="shared" si="0"/>
        <v>-2556</v>
      </c>
    </row>
    <row r="42" spans="1:14" x14ac:dyDescent="0.25">
      <c r="A42" t="s">
        <v>96</v>
      </c>
      <c r="B42" s="1">
        <v>42975</v>
      </c>
      <c r="C42" t="s">
        <v>97</v>
      </c>
      <c r="D42">
        <v>1</v>
      </c>
      <c r="E42" t="s">
        <v>37</v>
      </c>
      <c r="F42" t="s">
        <v>98</v>
      </c>
      <c r="G42" t="s">
        <v>39</v>
      </c>
      <c r="H42" t="s">
        <v>78</v>
      </c>
      <c r="I42" t="s">
        <v>21</v>
      </c>
      <c r="L42" s="3">
        <v>1833.99</v>
      </c>
      <c r="M42" s="5">
        <v>18</v>
      </c>
      <c r="N42" s="3">
        <f t="shared" si="0"/>
        <v>-4389.99</v>
      </c>
    </row>
    <row r="43" spans="1:14" x14ac:dyDescent="0.25">
      <c r="A43" t="s">
        <v>99</v>
      </c>
      <c r="B43" s="1">
        <v>42975</v>
      </c>
      <c r="C43" t="s">
        <v>100</v>
      </c>
      <c r="D43">
        <v>1</v>
      </c>
      <c r="E43" t="s">
        <v>42</v>
      </c>
      <c r="F43">
        <v>19523</v>
      </c>
      <c r="G43" t="s">
        <v>39</v>
      </c>
      <c r="H43" t="s">
        <v>78</v>
      </c>
      <c r="I43" t="s">
        <v>21</v>
      </c>
      <c r="L43">
        <v>235</v>
      </c>
      <c r="M43" s="5">
        <v>17</v>
      </c>
      <c r="N43" s="3">
        <f t="shared" si="0"/>
        <v>-4624.99</v>
      </c>
    </row>
    <row r="44" spans="1:14" x14ac:dyDescent="0.25">
      <c r="A44" t="s">
        <v>101</v>
      </c>
      <c r="B44" s="1">
        <v>42975</v>
      </c>
      <c r="C44" t="s">
        <v>102</v>
      </c>
      <c r="D44">
        <v>1</v>
      </c>
      <c r="E44" t="s">
        <v>18</v>
      </c>
      <c r="F44">
        <v>16265</v>
      </c>
      <c r="G44" t="s">
        <v>19</v>
      </c>
      <c r="H44" t="s">
        <v>78</v>
      </c>
      <c r="I44" t="s">
        <v>79</v>
      </c>
      <c r="L44">
        <v>423.6</v>
      </c>
      <c r="M44" s="5">
        <v>47</v>
      </c>
      <c r="N44" s="3">
        <f t="shared" si="0"/>
        <v>-5048.59</v>
      </c>
    </row>
    <row r="45" spans="1:14" x14ac:dyDescent="0.25">
      <c r="A45" t="s">
        <v>103</v>
      </c>
      <c r="B45" s="1">
        <v>42975</v>
      </c>
      <c r="C45" t="s">
        <v>104</v>
      </c>
      <c r="D45">
        <v>1</v>
      </c>
      <c r="E45" t="s">
        <v>18</v>
      </c>
      <c r="F45">
        <v>16266</v>
      </c>
      <c r="G45" t="s">
        <v>19</v>
      </c>
      <c r="H45" t="s">
        <v>78</v>
      </c>
      <c r="I45" t="s">
        <v>79</v>
      </c>
      <c r="L45">
        <v>61</v>
      </c>
      <c r="M45" s="5">
        <v>21</v>
      </c>
      <c r="N45" s="3">
        <f t="shared" si="0"/>
        <v>-5109.59</v>
      </c>
    </row>
    <row r="46" spans="1:14" x14ac:dyDescent="0.25">
      <c r="A46" t="s">
        <v>105</v>
      </c>
      <c r="B46" s="1">
        <v>42975</v>
      </c>
      <c r="C46" t="s">
        <v>106</v>
      </c>
      <c r="D46">
        <v>1</v>
      </c>
      <c r="E46" t="s">
        <v>52</v>
      </c>
      <c r="F46">
        <v>34321</v>
      </c>
      <c r="G46" t="s">
        <v>1</v>
      </c>
      <c r="H46" t="s">
        <v>2</v>
      </c>
      <c r="I46" t="s">
        <v>107</v>
      </c>
      <c r="J46">
        <v>61</v>
      </c>
      <c r="K46" s="5">
        <v>21</v>
      </c>
      <c r="N46" s="3">
        <f t="shared" si="0"/>
        <v>-5048.59</v>
      </c>
    </row>
    <row r="47" spans="1:14" x14ac:dyDescent="0.25">
      <c r="A47" t="s">
        <v>108</v>
      </c>
      <c r="B47" s="1">
        <v>42976</v>
      </c>
      <c r="C47" t="s">
        <v>109</v>
      </c>
      <c r="D47">
        <v>1</v>
      </c>
      <c r="E47" t="s">
        <v>52</v>
      </c>
      <c r="F47">
        <v>34251</v>
      </c>
      <c r="G47" t="s">
        <v>1</v>
      </c>
      <c r="H47" t="s">
        <v>53</v>
      </c>
      <c r="I47" t="s">
        <v>110</v>
      </c>
      <c r="J47">
        <v>145</v>
      </c>
      <c r="K47" s="5">
        <v>13</v>
      </c>
      <c r="N47" s="3">
        <f t="shared" si="0"/>
        <v>-4903.59</v>
      </c>
    </row>
    <row r="48" spans="1:14" x14ac:dyDescent="0.25">
      <c r="A48" t="s">
        <v>111</v>
      </c>
      <c r="B48" s="1">
        <v>42976</v>
      </c>
      <c r="C48" t="s">
        <v>112</v>
      </c>
      <c r="D48">
        <v>1</v>
      </c>
      <c r="E48" t="s">
        <v>52</v>
      </c>
      <c r="F48">
        <v>34252</v>
      </c>
      <c r="G48" t="s">
        <v>1</v>
      </c>
      <c r="H48" t="s">
        <v>53</v>
      </c>
      <c r="I48" t="s">
        <v>113</v>
      </c>
      <c r="J48">
        <v>103.08</v>
      </c>
      <c r="K48" s="5">
        <v>14</v>
      </c>
      <c r="N48" s="3">
        <f t="shared" si="0"/>
        <v>-4800.51</v>
      </c>
    </row>
    <row r="49" spans="1:14" x14ac:dyDescent="0.25">
      <c r="A49" t="s">
        <v>114</v>
      </c>
      <c r="B49" s="1">
        <v>42976</v>
      </c>
      <c r="C49" t="s">
        <v>115</v>
      </c>
      <c r="D49">
        <v>1</v>
      </c>
      <c r="E49" t="s">
        <v>52</v>
      </c>
      <c r="F49">
        <v>34253</v>
      </c>
      <c r="G49" t="s">
        <v>1</v>
      </c>
      <c r="H49" t="s">
        <v>53</v>
      </c>
      <c r="I49" t="s">
        <v>116</v>
      </c>
      <c r="J49">
        <v>324.8</v>
      </c>
      <c r="K49" s="5">
        <v>15</v>
      </c>
      <c r="N49" s="3">
        <f t="shared" si="0"/>
        <v>-4475.71</v>
      </c>
    </row>
    <row r="50" spans="1:14" x14ac:dyDescent="0.25">
      <c r="A50" t="s">
        <v>117</v>
      </c>
      <c r="B50" s="1">
        <v>42976</v>
      </c>
      <c r="C50" t="s">
        <v>118</v>
      </c>
      <c r="D50">
        <v>1</v>
      </c>
      <c r="E50" t="s">
        <v>52</v>
      </c>
      <c r="F50">
        <v>34254</v>
      </c>
      <c r="G50" t="s">
        <v>1</v>
      </c>
      <c r="H50" t="s">
        <v>53</v>
      </c>
      <c r="I50" t="s">
        <v>119</v>
      </c>
      <c r="J50">
        <v>253</v>
      </c>
      <c r="K50" s="5">
        <v>16</v>
      </c>
      <c r="N50" s="3">
        <f t="shared" si="0"/>
        <v>-4222.71</v>
      </c>
    </row>
    <row r="51" spans="1:14" x14ac:dyDescent="0.25">
      <c r="A51" t="s">
        <v>120</v>
      </c>
      <c r="B51" s="1">
        <v>42976</v>
      </c>
      <c r="C51" t="s">
        <v>121</v>
      </c>
      <c r="D51">
        <v>1</v>
      </c>
      <c r="E51" t="s">
        <v>52</v>
      </c>
      <c r="F51">
        <v>34255</v>
      </c>
      <c r="G51" t="s">
        <v>1</v>
      </c>
      <c r="H51" t="s">
        <v>53</v>
      </c>
      <c r="I51" t="s">
        <v>122</v>
      </c>
      <c r="J51" s="3">
        <v>1013</v>
      </c>
      <c r="K51" s="5">
        <v>11</v>
      </c>
      <c r="N51" s="3">
        <f t="shared" si="0"/>
        <v>-3209.71</v>
      </c>
    </row>
    <row r="52" spans="1:14" x14ac:dyDescent="0.25">
      <c r="A52" t="s">
        <v>120</v>
      </c>
      <c r="B52" s="1">
        <v>42976</v>
      </c>
      <c r="C52" t="s">
        <v>121</v>
      </c>
      <c r="D52">
        <v>1</v>
      </c>
      <c r="E52" t="s">
        <v>52</v>
      </c>
      <c r="F52">
        <v>34255</v>
      </c>
      <c r="G52" t="s">
        <v>1</v>
      </c>
      <c r="H52" t="s">
        <v>53</v>
      </c>
      <c r="I52" t="s">
        <v>122</v>
      </c>
      <c r="J52">
        <v>50</v>
      </c>
      <c r="K52" s="5">
        <v>12</v>
      </c>
      <c r="N52" s="3">
        <f t="shared" si="0"/>
        <v>-3159.71</v>
      </c>
    </row>
    <row r="53" spans="1:14" x14ac:dyDescent="0.25">
      <c r="A53" t="s">
        <v>123</v>
      </c>
      <c r="B53" s="1">
        <v>42976</v>
      </c>
      <c r="C53" t="s">
        <v>124</v>
      </c>
      <c r="D53">
        <v>1</v>
      </c>
      <c r="E53" t="s">
        <v>52</v>
      </c>
      <c r="F53">
        <v>34259</v>
      </c>
      <c r="G53" t="s">
        <v>1</v>
      </c>
      <c r="H53" t="s">
        <v>53</v>
      </c>
      <c r="I53" t="s">
        <v>72</v>
      </c>
      <c r="J53">
        <v>235</v>
      </c>
      <c r="K53" s="5">
        <v>17</v>
      </c>
      <c r="N53" s="3">
        <f t="shared" si="0"/>
        <v>-2924.71</v>
      </c>
    </row>
    <row r="54" spans="1:14" x14ac:dyDescent="0.25">
      <c r="A54" t="s">
        <v>123</v>
      </c>
      <c r="B54" s="1">
        <v>42976</v>
      </c>
      <c r="C54" t="s">
        <v>124</v>
      </c>
      <c r="D54">
        <v>1</v>
      </c>
      <c r="E54" t="s">
        <v>52</v>
      </c>
      <c r="F54">
        <v>34259</v>
      </c>
      <c r="G54" t="s">
        <v>1</v>
      </c>
      <c r="H54" t="s">
        <v>53</v>
      </c>
      <c r="I54" t="s">
        <v>72</v>
      </c>
      <c r="J54" s="3">
        <v>1834</v>
      </c>
      <c r="K54" s="5">
        <v>18</v>
      </c>
      <c r="N54" s="3">
        <f t="shared" si="0"/>
        <v>-1090.71</v>
      </c>
    </row>
    <row r="55" spans="1:14" x14ac:dyDescent="0.25">
      <c r="A55" t="s">
        <v>125</v>
      </c>
      <c r="B55" s="1">
        <v>42976</v>
      </c>
      <c r="C55" t="s">
        <v>126</v>
      </c>
      <c r="D55">
        <v>1</v>
      </c>
      <c r="E55" t="s">
        <v>52</v>
      </c>
      <c r="F55">
        <v>34260</v>
      </c>
      <c r="G55" t="s">
        <v>1</v>
      </c>
      <c r="H55" t="s">
        <v>53</v>
      </c>
      <c r="I55" t="s">
        <v>72</v>
      </c>
      <c r="J55">
        <v>60</v>
      </c>
      <c r="K55" s="5">
        <v>19</v>
      </c>
      <c r="N55" s="3">
        <f t="shared" si="0"/>
        <v>-1030.71</v>
      </c>
    </row>
    <row r="56" spans="1:14" x14ac:dyDescent="0.25">
      <c r="A56" t="s">
        <v>125</v>
      </c>
      <c r="B56" s="1">
        <v>42976</v>
      </c>
      <c r="C56" t="s">
        <v>126</v>
      </c>
      <c r="D56">
        <v>1</v>
      </c>
      <c r="E56" t="s">
        <v>52</v>
      </c>
      <c r="F56">
        <v>34260</v>
      </c>
      <c r="G56" t="s">
        <v>1</v>
      </c>
      <c r="H56" t="s">
        <v>53</v>
      </c>
      <c r="I56" t="s">
        <v>72</v>
      </c>
      <c r="J56">
        <v>607.1</v>
      </c>
      <c r="K56" s="5">
        <v>20</v>
      </c>
      <c r="N56" s="3">
        <f t="shared" si="0"/>
        <v>-423.61</v>
      </c>
    </row>
    <row r="57" spans="1:14" x14ac:dyDescent="0.25">
      <c r="A57" t="s">
        <v>127</v>
      </c>
      <c r="B57" s="1">
        <v>42977</v>
      </c>
      <c r="C57" t="s">
        <v>128</v>
      </c>
      <c r="D57">
        <v>1</v>
      </c>
      <c r="E57" t="s">
        <v>37</v>
      </c>
      <c r="F57" t="s">
        <v>129</v>
      </c>
      <c r="G57" t="s">
        <v>39</v>
      </c>
      <c r="H57" t="s">
        <v>2</v>
      </c>
      <c r="I57" t="s">
        <v>79</v>
      </c>
      <c r="L57" s="3">
        <v>1576.16</v>
      </c>
      <c r="M57" s="5">
        <v>22</v>
      </c>
      <c r="N57" s="3">
        <f t="shared" si="0"/>
        <v>-1999.77</v>
      </c>
    </row>
    <row r="58" spans="1:14" x14ac:dyDescent="0.25">
      <c r="A58" t="s">
        <v>130</v>
      </c>
      <c r="B58" s="1">
        <v>42977</v>
      </c>
      <c r="C58" t="s">
        <v>131</v>
      </c>
      <c r="D58">
        <v>1</v>
      </c>
      <c r="E58" t="s">
        <v>42</v>
      </c>
      <c r="F58" t="s">
        <v>132</v>
      </c>
      <c r="G58" t="s">
        <v>39</v>
      </c>
      <c r="H58" t="s">
        <v>2</v>
      </c>
      <c r="I58" t="s">
        <v>21</v>
      </c>
      <c r="L58">
        <v>131</v>
      </c>
      <c r="M58" s="5">
        <v>23</v>
      </c>
      <c r="N58" s="3">
        <f t="shared" si="0"/>
        <v>-2130.77</v>
      </c>
    </row>
    <row r="59" spans="1:14" x14ac:dyDescent="0.25">
      <c r="A59" t="s">
        <v>133</v>
      </c>
      <c r="B59" s="1">
        <v>42977</v>
      </c>
      <c r="C59" t="s">
        <v>134</v>
      </c>
      <c r="D59">
        <v>1</v>
      </c>
      <c r="E59" t="s">
        <v>37</v>
      </c>
      <c r="F59" t="s">
        <v>135</v>
      </c>
      <c r="G59" t="s">
        <v>39</v>
      </c>
      <c r="H59" t="s">
        <v>2</v>
      </c>
      <c r="I59" t="s">
        <v>79</v>
      </c>
      <c r="L59" s="3">
        <v>1177</v>
      </c>
      <c r="M59" s="5">
        <v>24</v>
      </c>
      <c r="N59" s="3">
        <f t="shared" si="0"/>
        <v>-3307.77</v>
      </c>
    </row>
    <row r="60" spans="1:14" x14ac:dyDescent="0.25">
      <c r="A60" t="s">
        <v>136</v>
      </c>
      <c r="B60" s="1">
        <v>42977</v>
      </c>
      <c r="C60" t="s">
        <v>137</v>
      </c>
      <c r="D60">
        <v>1</v>
      </c>
      <c r="E60" t="s">
        <v>42</v>
      </c>
      <c r="F60" t="s">
        <v>138</v>
      </c>
      <c r="G60" t="s">
        <v>39</v>
      </c>
      <c r="H60" t="s">
        <v>2</v>
      </c>
      <c r="I60" t="s">
        <v>21</v>
      </c>
      <c r="L60">
        <v>185</v>
      </c>
      <c r="M60" s="5">
        <v>25</v>
      </c>
      <c r="N60" s="3">
        <f t="shared" si="0"/>
        <v>-3492.77</v>
      </c>
    </row>
    <row r="61" spans="1:14" x14ac:dyDescent="0.25">
      <c r="A61" t="s">
        <v>139</v>
      </c>
      <c r="B61" s="1">
        <v>42977</v>
      </c>
      <c r="C61" t="s">
        <v>140</v>
      </c>
      <c r="D61">
        <v>1</v>
      </c>
      <c r="E61" t="s">
        <v>37</v>
      </c>
      <c r="F61" t="s">
        <v>141</v>
      </c>
      <c r="G61" t="s">
        <v>39</v>
      </c>
      <c r="H61" t="s">
        <v>2</v>
      </c>
      <c r="I61" t="s">
        <v>79</v>
      </c>
      <c r="L61" s="3">
        <v>3538.8</v>
      </c>
      <c r="M61" s="5">
        <v>26</v>
      </c>
      <c r="N61" s="3">
        <f t="shared" si="0"/>
        <v>-7031.57</v>
      </c>
    </row>
    <row r="62" spans="1:14" x14ac:dyDescent="0.25">
      <c r="A62" t="s">
        <v>142</v>
      </c>
      <c r="B62" s="1">
        <v>42977</v>
      </c>
      <c r="C62" t="s">
        <v>143</v>
      </c>
      <c r="D62">
        <v>1</v>
      </c>
      <c r="E62" t="s">
        <v>42</v>
      </c>
      <c r="F62" t="s">
        <v>144</v>
      </c>
      <c r="G62" t="s">
        <v>39</v>
      </c>
      <c r="H62" t="s">
        <v>2</v>
      </c>
      <c r="I62" t="s">
        <v>21</v>
      </c>
      <c r="L62">
        <v>78</v>
      </c>
      <c r="M62" s="5">
        <v>27</v>
      </c>
      <c r="N62" s="3">
        <f t="shared" si="0"/>
        <v>-7109.57</v>
      </c>
    </row>
    <row r="63" spans="1:14" x14ac:dyDescent="0.25">
      <c r="A63" t="s">
        <v>145</v>
      </c>
      <c r="B63" s="1">
        <v>42977</v>
      </c>
      <c r="C63" t="s">
        <v>146</v>
      </c>
      <c r="D63">
        <v>1</v>
      </c>
      <c r="E63" t="s">
        <v>37</v>
      </c>
      <c r="F63" t="s">
        <v>147</v>
      </c>
      <c r="G63" t="s">
        <v>39</v>
      </c>
      <c r="H63" t="s">
        <v>2</v>
      </c>
      <c r="I63" t="s">
        <v>79</v>
      </c>
      <c r="L63" s="3">
        <v>1498</v>
      </c>
      <c r="M63" s="5">
        <v>28</v>
      </c>
      <c r="N63" s="3">
        <f t="shared" si="0"/>
        <v>-8607.57</v>
      </c>
    </row>
    <row r="64" spans="1:14" x14ac:dyDescent="0.25">
      <c r="A64" t="s">
        <v>148</v>
      </c>
      <c r="B64" s="1">
        <v>42977</v>
      </c>
      <c r="C64" t="s">
        <v>149</v>
      </c>
      <c r="D64">
        <v>1</v>
      </c>
      <c r="E64" t="s">
        <v>42</v>
      </c>
      <c r="F64" t="s">
        <v>150</v>
      </c>
      <c r="G64" t="s">
        <v>39</v>
      </c>
      <c r="H64" t="s">
        <v>2</v>
      </c>
      <c r="I64" t="s">
        <v>21</v>
      </c>
      <c r="L64">
        <v>97</v>
      </c>
      <c r="M64" s="5">
        <v>29</v>
      </c>
      <c r="N64" s="3">
        <f t="shared" si="0"/>
        <v>-8704.57</v>
      </c>
    </row>
    <row r="65" spans="1:14" x14ac:dyDescent="0.25">
      <c r="A65" t="s">
        <v>151</v>
      </c>
      <c r="B65" s="1">
        <v>42977</v>
      </c>
      <c r="C65" t="s">
        <v>152</v>
      </c>
      <c r="D65">
        <v>1</v>
      </c>
      <c r="E65" t="s">
        <v>18</v>
      </c>
      <c r="F65">
        <v>16287</v>
      </c>
      <c r="G65" t="s">
        <v>19</v>
      </c>
      <c r="H65" t="s">
        <v>78</v>
      </c>
      <c r="I65" t="s">
        <v>79</v>
      </c>
      <c r="L65">
        <v>525</v>
      </c>
      <c r="M65" s="5">
        <v>30</v>
      </c>
      <c r="N65" s="3">
        <f t="shared" si="0"/>
        <v>-9229.57</v>
      </c>
    </row>
    <row r="66" spans="1:14" x14ac:dyDescent="0.25">
      <c r="A66" t="s">
        <v>153</v>
      </c>
      <c r="B66" s="1">
        <v>42977</v>
      </c>
      <c r="C66" t="s">
        <v>154</v>
      </c>
      <c r="D66">
        <v>1</v>
      </c>
      <c r="E66" t="s">
        <v>155</v>
      </c>
      <c r="F66">
        <v>16288</v>
      </c>
      <c r="G66" t="s">
        <v>156</v>
      </c>
      <c r="H66" t="s">
        <v>78</v>
      </c>
      <c r="I66" t="s">
        <v>21</v>
      </c>
      <c r="L66">
        <v>208</v>
      </c>
      <c r="M66" s="5">
        <v>31</v>
      </c>
      <c r="N66" s="3">
        <f t="shared" si="0"/>
        <v>-9437.57</v>
      </c>
    </row>
    <row r="67" spans="1:14" x14ac:dyDescent="0.25">
      <c r="A67" t="s">
        <v>157</v>
      </c>
      <c r="B67" s="1">
        <v>42977</v>
      </c>
      <c r="C67" t="s">
        <v>158</v>
      </c>
      <c r="D67">
        <v>1</v>
      </c>
      <c r="E67" t="s">
        <v>18</v>
      </c>
      <c r="F67">
        <v>16291</v>
      </c>
      <c r="G67" t="s">
        <v>19</v>
      </c>
      <c r="H67" t="s">
        <v>78</v>
      </c>
      <c r="I67" t="s">
        <v>79</v>
      </c>
      <c r="L67">
        <v>150</v>
      </c>
      <c r="M67" s="5">
        <v>32</v>
      </c>
      <c r="N67" s="3">
        <f t="shared" si="0"/>
        <v>-9587.57</v>
      </c>
    </row>
    <row r="68" spans="1:14" x14ac:dyDescent="0.25">
      <c r="A68" t="s">
        <v>159</v>
      </c>
      <c r="B68" s="1">
        <v>42977</v>
      </c>
      <c r="C68">
        <v>187</v>
      </c>
      <c r="D68">
        <v>1</v>
      </c>
      <c r="E68" t="s">
        <v>37</v>
      </c>
      <c r="F68" t="s">
        <v>160</v>
      </c>
      <c r="G68" t="s">
        <v>39</v>
      </c>
      <c r="H68" t="s">
        <v>78</v>
      </c>
      <c r="I68" t="s">
        <v>21</v>
      </c>
      <c r="L68">
        <v>464</v>
      </c>
      <c r="M68" s="5">
        <v>33</v>
      </c>
      <c r="N68" s="3">
        <f t="shared" si="0"/>
        <v>-10051.57</v>
      </c>
    </row>
    <row r="69" spans="1:14" x14ac:dyDescent="0.25">
      <c r="A69" t="s">
        <v>161</v>
      </c>
      <c r="B69" s="1">
        <v>42977</v>
      </c>
      <c r="C69">
        <v>3438</v>
      </c>
      <c r="D69">
        <v>1</v>
      </c>
      <c r="E69" t="s">
        <v>18</v>
      </c>
      <c r="F69">
        <v>16292</v>
      </c>
      <c r="G69" t="s">
        <v>19</v>
      </c>
      <c r="H69" t="s">
        <v>78</v>
      </c>
      <c r="I69" t="s">
        <v>79</v>
      </c>
      <c r="L69">
        <v>330</v>
      </c>
      <c r="M69" s="5">
        <v>34</v>
      </c>
      <c r="N69" s="3">
        <f t="shared" si="0"/>
        <v>-10381.57</v>
      </c>
    </row>
    <row r="70" spans="1:14" x14ac:dyDescent="0.25">
      <c r="A70" t="s">
        <v>162</v>
      </c>
      <c r="B70" s="1">
        <v>42977</v>
      </c>
      <c r="C70" t="s">
        <v>163</v>
      </c>
      <c r="D70">
        <v>1</v>
      </c>
      <c r="E70" t="s">
        <v>18</v>
      </c>
      <c r="F70">
        <v>16293</v>
      </c>
      <c r="G70" t="s">
        <v>19</v>
      </c>
      <c r="H70" t="s">
        <v>78</v>
      </c>
      <c r="I70" t="s">
        <v>79</v>
      </c>
      <c r="L70">
        <v>75.8</v>
      </c>
      <c r="M70" s="5">
        <v>35</v>
      </c>
      <c r="N70" s="3">
        <f t="shared" si="0"/>
        <v>-10457.369999999999</v>
      </c>
    </row>
    <row r="71" spans="1:14" x14ac:dyDescent="0.25">
      <c r="A71" t="s">
        <v>164</v>
      </c>
      <c r="B71" s="1">
        <v>42977</v>
      </c>
      <c r="C71" t="s">
        <v>165</v>
      </c>
      <c r="D71">
        <v>1</v>
      </c>
      <c r="E71" t="s">
        <v>155</v>
      </c>
      <c r="F71">
        <v>16294</v>
      </c>
      <c r="G71" t="s">
        <v>156</v>
      </c>
      <c r="H71" t="s">
        <v>78</v>
      </c>
      <c r="I71" t="s">
        <v>21</v>
      </c>
      <c r="L71">
        <v>30</v>
      </c>
      <c r="M71" s="5">
        <v>36</v>
      </c>
      <c r="N71" s="3">
        <f t="shared" si="0"/>
        <v>-10487.369999999999</v>
      </c>
    </row>
    <row r="72" spans="1:14" x14ac:dyDescent="0.25">
      <c r="A72" t="s">
        <v>166</v>
      </c>
      <c r="B72" s="1">
        <v>42977</v>
      </c>
      <c r="C72" t="s">
        <v>167</v>
      </c>
      <c r="D72">
        <v>1</v>
      </c>
      <c r="E72" t="s">
        <v>18</v>
      </c>
      <c r="F72">
        <v>16295</v>
      </c>
      <c r="G72" t="s">
        <v>19</v>
      </c>
      <c r="H72" t="s">
        <v>78</v>
      </c>
      <c r="I72" t="s">
        <v>21</v>
      </c>
      <c r="L72">
        <v>130</v>
      </c>
      <c r="M72" s="5">
        <v>37</v>
      </c>
      <c r="N72" s="3">
        <f t="shared" si="0"/>
        <v>-10617.369999999999</v>
      </c>
    </row>
    <row r="73" spans="1:14" x14ac:dyDescent="0.25">
      <c r="A73" t="s">
        <v>168</v>
      </c>
      <c r="B73" s="1">
        <v>42977</v>
      </c>
      <c r="C73" t="s">
        <v>169</v>
      </c>
      <c r="D73">
        <v>1</v>
      </c>
      <c r="E73" t="s">
        <v>18</v>
      </c>
      <c r="F73">
        <v>16296</v>
      </c>
      <c r="G73" t="s">
        <v>19</v>
      </c>
      <c r="H73" t="s">
        <v>78</v>
      </c>
      <c r="I73" t="s">
        <v>21</v>
      </c>
      <c r="L73">
        <v>78.88</v>
      </c>
      <c r="M73" s="5">
        <v>38</v>
      </c>
      <c r="N73" s="3">
        <f t="shared" si="0"/>
        <v>-10696.249999999998</v>
      </c>
    </row>
    <row r="74" spans="1:14" x14ac:dyDescent="0.25">
      <c r="A74" t="s">
        <v>170</v>
      </c>
      <c r="B74" s="1">
        <v>42977</v>
      </c>
      <c r="C74" t="s">
        <v>171</v>
      </c>
      <c r="D74">
        <v>1</v>
      </c>
      <c r="E74" t="s">
        <v>52</v>
      </c>
      <c r="F74">
        <v>34304</v>
      </c>
      <c r="G74" t="s">
        <v>1</v>
      </c>
      <c r="H74" t="s">
        <v>2</v>
      </c>
      <c r="I74" t="s">
        <v>172</v>
      </c>
      <c r="J74">
        <v>391.5</v>
      </c>
      <c r="K74" s="5">
        <v>42</v>
      </c>
      <c r="N74" s="3">
        <f t="shared" si="0"/>
        <v>-10304.749999999998</v>
      </c>
    </row>
    <row r="75" spans="1:14" x14ac:dyDescent="0.25">
      <c r="A75" t="s">
        <v>173</v>
      </c>
      <c r="B75" s="1">
        <v>42977</v>
      </c>
      <c r="C75" t="s">
        <v>174</v>
      </c>
      <c r="D75">
        <v>1</v>
      </c>
      <c r="E75" t="s">
        <v>52</v>
      </c>
      <c r="F75">
        <v>34327</v>
      </c>
      <c r="G75" t="s">
        <v>1</v>
      </c>
      <c r="H75" t="s">
        <v>2</v>
      </c>
      <c r="I75" t="s">
        <v>175</v>
      </c>
      <c r="J75">
        <v>525</v>
      </c>
      <c r="K75" s="5">
        <v>30</v>
      </c>
      <c r="N75" s="3">
        <f t="shared" si="0"/>
        <v>-9779.7499999999982</v>
      </c>
    </row>
    <row r="76" spans="1:14" x14ac:dyDescent="0.25">
      <c r="A76" t="s">
        <v>173</v>
      </c>
      <c r="B76" s="1">
        <v>42977</v>
      </c>
      <c r="C76" t="s">
        <v>174</v>
      </c>
      <c r="D76">
        <v>1</v>
      </c>
      <c r="E76" t="s">
        <v>52</v>
      </c>
      <c r="F76">
        <v>34327</v>
      </c>
      <c r="G76" t="s">
        <v>1</v>
      </c>
      <c r="H76" t="s">
        <v>2</v>
      </c>
      <c r="I76" t="s">
        <v>175</v>
      </c>
      <c r="J76">
        <v>208</v>
      </c>
      <c r="K76" s="5">
        <v>31</v>
      </c>
      <c r="N76" s="3">
        <f t="shared" ref="N76:N139" si="1">+N75+J76-L76</f>
        <v>-9571.7499999999982</v>
      </c>
    </row>
    <row r="77" spans="1:14" x14ac:dyDescent="0.25">
      <c r="A77" t="s">
        <v>176</v>
      </c>
      <c r="B77" s="1">
        <v>42978</v>
      </c>
      <c r="C77">
        <v>23775</v>
      </c>
      <c r="D77">
        <v>1</v>
      </c>
      <c r="E77" t="s">
        <v>18</v>
      </c>
      <c r="F77">
        <v>16297</v>
      </c>
      <c r="G77" t="s">
        <v>19</v>
      </c>
      <c r="H77" t="s">
        <v>78</v>
      </c>
      <c r="I77" t="s">
        <v>21</v>
      </c>
      <c r="L77">
        <v>57.5</v>
      </c>
      <c r="M77" s="5">
        <v>39</v>
      </c>
      <c r="N77" s="3">
        <f t="shared" si="1"/>
        <v>-9629.2499999999982</v>
      </c>
    </row>
    <row r="78" spans="1:14" x14ac:dyDescent="0.25">
      <c r="A78" t="s">
        <v>177</v>
      </c>
      <c r="B78" s="1">
        <v>42978</v>
      </c>
      <c r="C78" t="s">
        <v>178</v>
      </c>
      <c r="D78">
        <v>1</v>
      </c>
      <c r="E78" t="s">
        <v>18</v>
      </c>
      <c r="F78">
        <v>16298</v>
      </c>
      <c r="G78" t="s">
        <v>19</v>
      </c>
      <c r="H78" t="s">
        <v>78</v>
      </c>
      <c r="I78" t="s">
        <v>79</v>
      </c>
      <c r="L78">
        <v>279.8</v>
      </c>
      <c r="M78" s="5">
        <v>40</v>
      </c>
      <c r="N78" s="3">
        <f t="shared" si="1"/>
        <v>-9909.0499999999975</v>
      </c>
    </row>
    <row r="79" spans="1:14" x14ac:dyDescent="0.25">
      <c r="A79" t="s">
        <v>179</v>
      </c>
      <c r="B79" s="1">
        <v>42978</v>
      </c>
      <c r="C79" t="s">
        <v>180</v>
      </c>
      <c r="D79">
        <v>1</v>
      </c>
      <c r="E79" t="s">
        <v>18</v>
      </c>
      <c r="F79">
        <v>16299</v>
      </c>
      <c r="G79" t="s">
        <v>19</v>
      </c>
      <c r="H79" t="s">
        <v>78</v>
      </c>
      <c r="I79" t="s">
        <v>21</v>
      </c>
      <c r="L79">
        <v>98.72</v>
      </c>
      <c r="M79" s="5">
        <v>41</v>
      </c>
      <c r="N79" s="3">
        <f t="shared" si="1"/>
        <v>-10007.769999999997</v>
      </c>
    </row>
    <row r="80" spans="1:14" x14ac:dyDescent="0.25">
      <c r="A80" t="s">
        <v>181</v>
      </c>
      <c r="B80" s="1">
        <v>42978</v>
      </c>
      <c r="C80">
        <v>13315</v>
      </c>
      <c r="D80">
        <v>1</v>
      </c>
      <c r="E80" t="s">
        <v>18</v>
      </c>
      <c r="F80">
        <v>16300</v>
      </c>
      <c r="G80" t="s">
        <v>19</v>
      </c>
      <c r="H80" t="s">
        <v>78</v>
      </c>
      <c r="I80" t="s">
        <v>21</v>
      </c>
      <c r="L80">
        <v>391.5</v>
      </c>
      <c r="M80" s="5">
        <v>42</v>
      </c>
      <c r="N80" s="3">
        <f t="shared" si="1"/>
        <v>-10399.269999999997</v>
      </c>
    </row>
    <row r="81" spans="1:15" x14ac:dyDescent="0.25">
      <c r="A81" s="4" t="s">
        <v>182</v>
      </c>
      <c r="B81" s="12">
        <v>42978</v>
      </c>
      <c r="C81" s="4" t="s">
        <v>183</v>
      </c>
      <c r="D81" s="4">
        <v>1</v>
      </c>
      <c r="E81" s="4" t="s">
        <v>18</v>
      </c>
      <c r="F81" s="4">
        <v>16301</v>
      </c>
      <c r="G81" s="4" t="s">
        <v>19</v>
      </c>
      <c r="H81" s="4" t="s">
        <v>78</v>
      </c>
      <c r="I81" s="4" t="s">
        <v>79</v>
      </c>
      <c r="J81" s="4"/>
      <c r="L81">
        <v>306.70999999999998</v>
      </c>
      <c r="M81" s="5">
        <v>43</v>
      </c>
      <c r="N81" s="3">
        <f t="shared" si="1"/>
        <v>-10705.979999999996</v>
      </c>
    </row>
    <row r="82" spans="1:15" x14ac:dyDescent="0.25">
      <c r="A82" s="4" t="s">
        <v>184</v>
      </c>
      <c r="B82" s="12">
        <v>42978</v>
      </c>
      <c r="C82" s="4" t="s">
        <v>185</v>
      </c>
      <c r="D82" s="4">
        <v>1</v>
      </c>
      <c r="E82" s="4" t="s">
        <v>18</v>
      </c>
      <c r="F82" s="4">
        <v>16302</v>
      </c>
      <c r="G82" s="4" t="s">
        <v>19</v>
      </c>
      <c r="H82" s="4" t="s">
        <v>78</v>
      </c>
      <c r="I82" s="4" t="s">
        <v>79</v>
      </c>
      <c r="J82" s="4"/>
      <c r="L82" s="4">
        <v>280.76</v>
      </c>
      <c r="M82" s="5">
        <v>90</v>
      </c>
      <c r="N82" s="3">
        <f t="shared" si="1"/>
        <v>-10986.739999999996</v>
      </c>
      <c r="O82" s="2"/>
    </row>
    <row r="83" spans="1:15" x14ac:dyDescent="0.25">
      <c r="A83" t="s">
        <v>186</v>
      </c>
      <c r="B83" s="1">
        <v>42978</v>
      </c>
      <c r="C83" t="s">
        <v>187</v>
      </c>
      <c r="D83">
        <v>1</v>
      </c>
      <c r="E83" t="s">
        <v>18</v>
      </c>
      <c r="F83">
        <v>16303</v>
      </c>
      <c r="G83" t="s">
        <v>19</v>
      </c>
      <c r="H83" t="s">
        <v>78</v>
      </c>
      <c r="I83" t="s">
        <v>21</v>
      </c>
      <c r="L83">
        <v>299.7</v>
      </c>
      <c r="M83" s="5">
        <v>44</v>
      </c>
      <c r="N83" s="3">
        <f t="shared" si="1"/>
        <v>-11286.439999999997</v>
      </c>
    </row>
    <row r="84" spans="1:15" x14ac:dyDescent="0.25">
      <c r="A84" t="s">
        <v>188</v>
      </c>
      <c r="B84" s="1">
        <v>42978</v>
      </c>
      <c r="C84" t="s">
        <v>189</v>
      </c>
      <c r="D84">
        <v>1</v>
      </c>
      <c r="E84" t="s">
        <v>190</v>
      </c>
      <c r="F84" t="s">
        <v>191</v>
      </c>
      <c r="G84" t="s">
        <v>192</v>
      </c>
      <c r="H84" t="s">
        <v>2</v>
      </c>
      <c r="I84" t="s">
        <v>79</v>
      </c>
      <c r="L84">
        <v>449.9</v>
      </c>
      <c r="M84" s="5">
        <v>45</v>
      </c>
      <c r="N84" s="3">
        <f t="shared" si="1"/>
        <v>-11736.339999999997</v>
      </c>
    </row>
    <row r="85" spans="1:15" x14ac:dyDescent="0.25">
      <c r="A85" t="s">
        <v>193</v>
      </c>
      <c r="B85" s="1">
        <v>42978</v>
      </c>
      <c r="C85" t="s">
        <v>194</v>
      </c>
      <c r="D85">
        <v>1</v>
      </c>
      <c r="E85" t="s">
        <v>18</v>
      </c>
      <c r="F85">
        <v>16304</v>
      </c>
      <c r="G85" t="s">
        <v>19</v>
      </c>
      <c r="H85" t="s">
        <v>78</v>
      </c>
      <c r="I85" t="s">
        <v>21</v>
      </c>
      <c r="L85">
        <v>455.5</v>
      </c>
      <c r="M85" s="5">
        <v>46</v>
      </c>
      <c r="N85" s="3">
        <f t="shared" si="1"/>
        <v>-12191.839999999997</v>
      </c>
    </row>
    <row r="86" spans="1:15" x14ac:dyDescent="0.25">
      <c r="A86" t="s">
        <v>195</v>
      </c>
      <c r="B86" s="1">
        <v>42978</v>
      </c>
      <c r="C86" t="s">
        <v>196</v>
      </c>
      <c r="D86">
        <v>1</v>
      </c>
      <c r="E86" t="s">
        <v>18</v>
      </c>
      <c r="F86">
        <v>16305</v>
      </c>
      <c r="G86" t="s">
        <v>19</v>
      </c>
      <c r="H86" t="s">
        <v>78</v>
      </c>
      <c r="I86" t="s">
        <v>21</v>
      </c>
      <c r="L86">
        <v>172</v>
      </c>
      <c r="M86" s="5">
        <v>47</v>
      </c>
      <c r="N86" s="3">
        <f t="shared" si="1"/>
        <v>-12363.839999999997</v>
      </c>
    </row>
    <row r="87" spans="1:15" x14ac:dyDescent="0.25">
      <c r="A87" t="s">
        <v>197</v>
      </c>
      <c r="B87" s="1">
        <v>42978</v>
      </c>
      <c r="C87" t="s">
        <v>198</v>
      </c>
      <c r="D87">
        <v>1</v>
      </c>
      <c r="E87" t="s">
        <v>18</v>
      </c>
      <c r="F87">
        <v>16306</v>
      </c>
      <c r="G87" t="s">
        <v>19</v>
      </c>
      <c r="H87" t="s">
        <v>78</v>
      </c>
      <c r="I87" t="s">
        <v>21</v>
      </c>
      <c r="L87">
        <v>100</v>
      </c>
      <c r="M87" s="5">
        <v>48</v>
      </c>
      <c r="N87" s="3">
        <f t="shared" si="1"/>
        <v>-12463.839999999997</v>
      </c>
    </row>
    <row r="88" spans="1:15" x14ac:dyDescent="0.25">
      <c r="A88" t="s">
        <v>199</v>
      </c>
      <c r="B88" s="1">
        <v>42978</v>
      </c>
      <c r="C88" t="s">
        <v>200</v>
      </c>
      <c r="D88">
        <v>1</v>
      </c>
      <c r="E88" t="s">
        <v>18</v>
      </c>
      <c r="F88">
        <v>16307</v>
      </c>
      <c r="G88" t="s">
        <v>19</v>
      </c>
      <c r="H88" t="s">
        <v>78</v>
      </c>
      <c r="I88" t="s">
        <v>79</v>
      </c>
      <c r="L88">
        <v>100</v>
      </c>
      <c r="M88" s="5">
        <v>50</v>
      </c>
      <c r="N88" s="3">
        <f t="shared" si="1"/>
        <v>-12563.839999999997</v>
      </c>
    </row>
    <row r="89" spans="1:15" x14ac:dyDescent="0.25">
      <c r="A89" t="s">
        <v>201</v>
      </c>
      <c r="B89" s="1">
        <v>42978</v>
      </c>
      <c r="C89" t="s">
        <v>202</v>
      </c>
      <c r="D89">
        <v>1</v>
      </c>
      <c r="E89" t="s">
        <v>18</v>
      </c>
      <c r="F89">
        <v>16308</v>
      </c>
      <c r="G89" t="s">
        <v>19</v>
      </c>
      <c r="H89" t="s">
        <v>78</v>
      </c>
      <c r="I89" t="s">
        <v>79</v>
      </c>
      <c r="L89" s="3">
        <v>1384</v>
      </c>
      <c r="M89" s="5">
        <v>49</v>
      </c>
      <c r="N89" s="3">
        <f t="shared" si="1"/>
        <v>-13947.839999999997</v>
      </c>
    </row>
    <row r="90" spans="1:15" x14ac:dyDescent="0.25">
      <c r="A90" t="s">
        <v>203</v>
      </c>
      <c r="B90" s="1">
        <v>42978</v>
      </c>
      <c r="C90" t="s">
        <v>204</v>
      </c>
      <c r="D90">
        <v>1</v>
      </c>
      <c r="E90" t="s">
        <v>18</v>
      </c>
      <c r="F90">
        <v>16309</v>
      </c>
      <c r="G90" t="s">
        <v>19</v>
      </c>
      <c r="H90" t="s">
        <v>78</v>
      </c>
      <c r="I90" t="s">
        <v>79</v>
      </c>
      <c r="L90">
        <v>233</v>
      </c>
      <c r="M90" s="5">
        <v>50</v>
      </c>
      <c r="N90" s="3">
        <f t="shared" si="1"/>
        <v>-14180.839999999997</v>
      </c>
    </row>
    <row r="91" spans="1:15" x14ac:dyDescent="0.25">
      <c r="A91" t="s">
        <v>205</v>
      </c>
      <c r="B91" s="1">
        <v>42978</v>
      </c>
      <c r="C91">
        <v>2330497</v>
      </c>
      <c r="D91">
        <v>1</v>
      </c>
      <c r="E91" t="s">
        <v>206</v>
      </c>
      <c r="F91">
        <v>19583</v>
      </c>
      <c r="G91" t="s">
        <v>207</v>
      </c>
      <c r="H91" t="s">
        <v>2</v>
      </c>
      <c r="I91" t="s">
        <v>79</v>
      </c>
      <c r="L91">
        <v>452.94</v>
      </c>
      <c r="M91" s="5">
        <v>51</v>
      </c>
      <c r="N91" s="3">
        <f t="shared" si="1"/>
        <v>-14633.779999999997</v>
      </c>
    </row>
    <row r="92" spans="1:15" x14ac:dyDescent="0.25">
      <c r="A92" t="s">
        <v>208</v>
      </c>
      <c r="B92" s="1">
        <v>42978</v>
      </c>
      <c r="C92" t="s">
        <v>209</v>
      </c>
      <c r="D92">
        <v>1</v>
      </c>
      <c r="E92" t="s">
        <v>18</v>
      </c>
      <c r="F92">
        <v>16310</v>
      </c>
      <c r="G92" t="s">
        <v>19</v>
      </c>
      <c r="H92" t="s">
        <v>78</v>
      </c>
      <c r="I92" t="s">
        <v>21</v>
      </c>
      <c r="L92">
        <v>83</v>
      </c>
      <c r="M92" s="5">
        <v>52</v>
      </c>
      <c r="N92" s="3">
        <f t="shared" si="1"/>
        <v>-14716.779999999997</v>
      </c>
    </row>
    <row r="93" spans="1:15" x14ac:dyDescent="0.25">
      <c r="A93" t="s">
        <v>210</v>
      </c>
      <c r="B93" s="1">
        <v>42978</v>
      </c>
      <c r="C93" t="s">
        <v>211</v>
      </c>
      <c r="D93">
        <v>1</v>
      </c>
      <c r="E93" t="s">
        <v>18</v>
      </c>
      <c r="F93">
        <v>16311</v>
      </c>
      <c r="G93" t="s">
        <v>19</v>
      </c>
      <c r="H93" t="s">
        <v>78</v>
      </c>
      <c r="I93" t="s">
        <v>79</v>
      </c>
      <c r="L93">
        <v>100</v>
      </c>
      <c r="M93" s="5">
        <v>56</v>
      </c>
      <c r="N93" s="3">
        <f t="shared" si="1"/>
        <v>-14816.779999999997</v>
      </c>
    </row>
    <row r="94" spans="1:15" x14ac:dyDescent="0.25">
      <c r="A94" t="s">
        <v>212</v>
      </c>
      <c r="B94" s="1">
        <v>42978</v>
      </c>
      <c r="C94" t="s">
        <v>213</v>
      </c>
      <c r="D94">
        <v>1</v>
      </c>
      <c r="E94" t="s">
        <v>18</v>
      </c>
      <c r="F94">
        <v>16312</v>
      </c>
      <c r="G94" t="s">
        <v>19</v>
      </c>
      <c r="H94" t="s">
        <v>78</v>
      </c>
      <c r="I94" t="s">
        <v>21</v>
      </c>
      <c r="L94" s="3">
        <v>2815</v>
      </c>
      <c r="M94" s="5">
        <v>53</v>
      </c>
      <c r="N94" s="3">
        <f t="shared" si="1"/>
        <v>-17631.78</v>
      </c>
    </row>
    <row r="95" spans="1:15" x14ac:dyDescent="0.25">
      <c r="A95" t="s">
        <v>214</v>
      </c>
      <c r="B95" s="1">
        <v>42978</v>
      </c>
      <c r="C95" t="s">
        <v>215</v>
      </c>
      <c r="D95">
        <v>1</v>
      </c>
      <c r="E95" t="s">
        <v>18</v>
      </c>
      <c r="F95">
        <v>16313</v>
      </c>
      <c r="G95" t="s">
        <v>19</v>
      </c>
      <c r="H95" t="s">
        <v>78</v>
      </c>
      <c r="I95" t="s">
        <v>79</v>
      </c>
      <c r="L95">
        <v>100</v>
      </c>
      <c r="M95" s="5">
        <v>55</v>
      </c>
      <c r="N95" s="3">
        <f t="shared" si="1"/>
        <v>-17731.78</v>
      </c>
    </row>
    <row r="96" spans="1:15" x14ac:dyDescent="0.25">
      <c r="A96" t="s">
        <v>216</v>
      </c>
      <c r="B96" s="1">
        <v>42978</v>
      </c>
      <c r="C96" t="s">
        <v>217</v>
      </c>
      <c r="D96">
        <v>1</v>
      </c>
      <c r="E96" t="s">
        <v>18</v>
      </c>
      <c r="F96">
        <v>16314</v>
      </c>
      <c r="G96" t="s">
        <v>19</v>
      </c>
      <c r="H96" t="s">
        <v>78</v>
      </c>
      <c r="I96" t="s">
        <v>21</v>
      </c>
      <c r="L96">
        <v>78</v>
      </c>
      <c r="M96" s="5" t="s">
        <v>414</v>
      </c>
      <c r="N96" s="3">
        <f t="shared" si="1"/>
        <v>-17809.78</v>
      </c>
    </row>
    <row r="97" spans="1:14" x14ac:dyDescent="0.25">
      <c r="A97" t="s">
        <v>218</v>
      </c>
      <c r="B97" s="1">
        <v>42978</v>
      </c>
      <c r="C97">
        <v>5024</v>
      </c>
      <c r="D97">
        <v>1</v>
      </c>
      <c r="E97" t="s">
        <v>206</v>
      </c>
      <c r="F97" t="s">
        <v>219</v>
      </c>
      <c r="G97" t="s">
        <v>207</v>
      </c>
      <c r="H97" t="s">
        <v>2</v>
      </c>
      <c r="I97" t="s">
        <v>21</v>
      </c>
      <c r="L97">
        <v>243.03</v>
      </c>
      <c r="M97" s="5">
        <v>58</v>
      </c>
      <c r="N97" s="3">
        <f t="shared" si="1"/>
        <v>-18052.809999999998</v>
      </c>
    </row>
    <row r="98" spans="1:14" x14ac:dyDescent="0.25">
      <c r="A98" t="s">
        <v>220</v>
      </c>
      <c r="B98" s="1">
        <v>42978</v>
      </c>
      <c r="C98" t="s">
        <v>221</v>
      </c>
      <c r="D98">
        <v>1</v>
      </c>
      <c r="E98" t="s">
        <v>18</v>
      </c>
      <c r="F98">
        <v>16315</v>
      </c>
      <c r="G98" t="s">
        <v>19</v>
      </c>
      <c r="H98" t="s">
        <v>78</v>
      </c>
      <c r="I98" t="s">
        <v>21</v>
      </c>
      <c r="L98">
        <v>150.68</v>
      </c>
      <c r="M98" s="5">
        <v>54</v>
      </c>
      <c r="N98" s="3">
        <f t="shared" si="1"/>
        <v>-18203.489999999998</v>
      </c>
    </row>
    <row r="99" spans="1:14" x14ac:dyDescent="0.25">
      <c r="A99" t="s">
        <v>222</v>
      </c>
      <c r="B99" s="1">
        <v>42978</v>
      </c>
      <c r="C99" t="s">
        <v>223</v>
      </c>
      <c r="D99">
        <v>1</v>
      </c>
      <c r="E99" t="s">
        <v>18</v>
      </c>
      <c r="F99">
        <v>16316</v>
      </c>
      <c r="G99" t="s">
        <v>19</v>
      </c>
      <c r="H99" t="s">
        <v>78</v>
      </c>
      <c r="I99" t="s">
        <v>79</v>
      </c>
      <c r="L99">
        <v>558</v>
      </c>
      <c r="M99" s="5">
        <v>59</v>
      </c>
      <c r="N99" s="3">
        <f t="shared" si="1"/>
        <v>-18761.489999999998</v>
      </c>
    </row>
    <row r="100" spans="1:14" x14ac:dyDescent="0.25">
      <c r="A100" t="s">
        <v>224</v>
      </c>
      <c r="B100" s="1">
        <v>42978</v>
      </c>
      <c r="C100" t="s">
        <v>225</v>
      </c>
      <c r="D100">
        <v>1</v>
      </c>
      <c r="E100" t="s">
        <v>18</v>
      </c>
      <c r="F100">
        <v>16317</v>
      </c>
      <c r="G100" t="s">
        <v>19</v>
      </c>
      <c r="H100" t="s">
        <v>78</v>
      </c>
      <c r="I100" t="s">
        <v>21</v>
      </c>
      <c r="L100">
        <v>55.52</v>
      </c>
      <c r="M100" s="5">
        <v>73</v>
      </c>
      <c r="N100" s="3">
        <f t="shared" si="1"/>
        <v>-18817.009999999998</v>
      </c>
    </row>
    <row r="101" spans="1:14" x14ac:dyDescent="0.25">
      <c r="A101" t="s">
        <v>226</v>
      </c>
      <c r="B101" s="1">
        <v>42978</v>
      </c>
      <c r="C101">
        <v>13480699</v>
      </c>
      <c r="D101">
        <v>1</v>
      </c>
      <c r="E101" t="s">
        <v>18</v>
      </c>
      <c r="F101">
        <v>16318</v>
      </c>
      <c r="G101" t="s">
        <v>19</v>
      </c>
      <c r="H101" t="s">
        <v>78</v>
      </c>
      <c r="I101" t="s">
        <v>21</v>
      </c>
      <c r="L101">
        <v>71</v>
      </c>
      <c r="M101" s="5">
        <v>70</v>
      </c>
      <c r="N101" s="3">
        <f t="shared" si="1"/>
        <v>-18888.009999999998</v>
      </c>
    </row>
    <row r="102" spans="1:14" x14ac:dyDescent="0.25">
      <c r="A102" t="s">
        <v>227</v>
      </c>
      <c r="B102" s="1">
        <v>42978</v>
      </c>
      <c r="C102" t="s">
        <v>228</v>
      </c>
      <c r="D102">
        <v>1</v>
      </c>
      <c r="E102" t="s">
        <v>18</v>
      </c>
      <c r="F102">
        <v>16319</v>
      </c>
      <c r="G102" t="s">
        <v>19</v>
      </c>
      <c r="H102" t="s">
        <v>78</v>
      </c>
      <c r="I102" t="s">
        <v>21</v>
      </c>
      <c r="L102">
        <v>13</v>
      </c>
      <c r="M102" s="5">
        <v>71</v>
      </c>
      <c r="N102" s="3">
        <f t="shared" si="1"/>
        <v>-18901.009999999998</v>
      </c>
    </row>
    <row r="103" spans="1:14" x14ac:dyDescent="0.25">
      <c r="A103" t="s">
        <v>229</v>
      </c>
      <c r="B103" s="1">
        <v>42978</v>
      </c>
      <c r="C103" t="s">
        <v>230</v>
      </c>
      <c r="D103">
        <v>1</v>
      </c>
      <c r="E103" t="s">
        <v>18</v>
      </c>
      <c r="F103">
        <v>16320</v>
      </c>
      <c r="G103" t="s">
        <v>19</v>
      </c>
      <c r="H103" t="s">
        <v>78</v>
      </c>
      <c r="I103" t="s">
        <v>21</v>
      </c>
      <c r="L103">
        <v>13</v>
      </c>
      <c r="M103" s="5">
        <v>72</v>
      </c>
      <c r="N103" s="3">
        <f t="shared" si="1"/>
        <v>-18914.009999999998</v>
      </c>
    </row>
    <row r="104" spans="1:14" x14ac:dyDescent="0.25">
      <c r="A104" t="s">
        <v>231</v>
      </c>
      <c r="B104" s="1">
        <v>42978</v>
      </c>
      <c r="C104" t="s">
        <v>232</v>
      </c>
      <c r="D104">
        <v>1</v>
      </c>
      <c r="E104" t="s">
        <v>155</v>
      </c>
      <c r="F104">
        <v>16321</v>
      </c>
      <c r="G104" t="s">
        <v>156</v>
      </c>
      <c r="H104" t="s">
        <v>78</v>
      </c>
      <c r="I104" t="s">
        <v>21</v>
      </c>
      <c r="L104" s="3">
        <v>1122.5</v>
      </c>
      <c r="M104" s="5">
        <v>68</v>
      </c>
      <c r="N104" s="3">
        <f t="shared" si="1"/>
        <v>-20036.509999999998</v>
      </c>
    </row>
    <row r="105" spans="1:14" x14ac:dyDescent="0.25">
      <c r="A105" t="s">
        <v>233</v>
      </c>
      <c r="B105" s="1">
        <v>42978</v>
      </c>
      <c r="C105" t="s">
        <v>234</v>
      </c>
      <c r="D105">
        <v>1</v>
      </c>
      <c r="E105" t="s">
        <v>18</v>
      </c>
      <c r="F105">
        <v>16323</v>
      </c>
      <c r="G105" t="s">
        <v>19</v>
      </c>
      <c r="H105" t="s">
        <v>78</v>
      </c>
      <c r="I105" t="s">
        <v>21</v>
      </c>
      <c r="L105">
        <v>512.64</v>
      </c>
      <c r="M105" s="5">
        <v>74</v>
      </c>
      <c r="N105" s="3">
        <f t="shared" si="1"/>
        <v>-20549.149999999998</v>
      </c>
    </row>
    <row r="106" spans="1:14" x14ac:dyDescent="0.25">
      <c r="A106" t="s">
        <v>235</v>
      </c>
      <c r="B106" s="1">
        <v>42978</v>
      </c>
      <c r="C106" t="s">
        <v>236</v>
      </c>
      <c r="D106">
        <v>1</v>
      </c>
      <c r="E106" t="s">
        <v>18</v>
      </c>
      <c r="F106">
        <v>16324</v>
      </c>
      <c r="G106" t="s">
        <v>19</v>
      </c>
      <c r="H106" t="s">
        <v>78</v>
      </c>
      <c r="I106" t="s">
        <v>79</v>
      </c>
      <c r="L106">
        <v>816.48</v>
      </c>
      <c r="M106" s="5">
        <v>64</v>
      </c>
      <c r="N106" s="3">
        <f t="shared" si="1"/>
        <v>-21365.629999999997</v>
      </c>
    </row>
    <row r="107" spans="1:14" x14ac:dyDescent="0.25">
      <c r="A107" t="s">
        <v>237</v>
      </c>
      <c r="B107" s="1">
        <v>42978</v>
      </c>
      <c r="D107">
        <v>1</v>
      </c>
      <c r="E107" t="s">
        <v>155</v>
      </c>
      <c r="F107">
        <v>16325</v>
      </c>
      <c r="G107" t="s">
        <v>156</v>
      </c>
      <c r="H107" t="s">
        <v>78</v>
      </c>
      <c r="I107" t="s">
        <v>21</v>
      </c>
      <c r="L107" s="3">
        <v>1111</v>
      </c>
      <c r="M107" s="5">
        <v>63</v>
      </c>
      <c r="N107" s="3">
        <f t="shared" si="1"/>
        <v>-22476.629999999997</v>
      </c>
    </row>
    <row r="108" spans="1:14" x14ac:dyDescent="0.25">
      <c r="A108" t="s">
        <v>238</v>
      </c>
      <c r="B108" s="1">
        <v>42978</v>
      </c>
      <c r="C108" t="s">
        <v>239</v>
      </c>
      <c r="D108">
        <v>1</v>
      </c>
      <c r="E108" t="s">
        <v>155</v>
      </c>
      <c r="F108">
        <v>16326</v>
      </c>
      <c r="G108" t="s">
        <v>156</v>
      </c>
      <c r="H108" t="s">
        <v>78</v>
      </c>
      <c r="I108" t="s">
        <v>21</v>
      </c>
      <c r="L108" s="3">
        <v>1262.5</v>
      </c>
      <c r="M108" s="5">
        <v>65</v>
      </c>
      <c r="N108" s="3">
        <f t="shared" si="1"/>
        <v>-23739.129999999997</v>
      </c>
    </row>
    <row r="109" spans="1:14" x14ac:dyDescent="0.25">
      <c r="A109" t="s">
        <v>240</v>
      </c>
      <c r="B109" s="1">
        <v>42978</v>
      </c>
      <c r="C109" t="s">
        <v>241</v>
      </c>
      <c r="D109">
        <v>1</v>
      </c>
      <c r="E109" t="s">
        <v>18</v>
      </c>
      <c r="F109">
        <v>16327</v>
      </c>
      <c r="G109" t="s">
        <v>19</v>
      </c>
      <c r="H109" t="s">
        <v>78</v>
      </c>
      <c r="I109" t="s">
        <v>21</v>
      </c>
      <c r="L109">
        <v>78</v>
      </c>
      <c r="M109" s="5">
        <v>57</v>
      </c>
      <c r="N109" s="3">
        <f t="shared" si="1"/>
        <v>-23817.129999999997</v>
      </c>
    </row>
    <row r="110" spans="1:14" x14ac:dyDescent="0.25">
      <c r="A110" t="s">
        <v>242</v>
      </c>
      <c r="B110" s="1">
        <v>42978</v>
      </c>
      <c r="C110">
        <v>42511936</v>
      </c>
      <c r="D110">
        <v>1</v>
      </c>
      <c r="E110" t="s">
        <v>18</v>
      </c>
      <c r="F110">
        <v>16328</v>
      </c>
      <c r="G110" t="s">
        <v>19</v>
      </c>
      <c r="H110" t="s">
        <v>78</v>
      </c>
      <c r="I110" t="s">
        <v>21</v>
      </c>
      <c r="L110">
        <v>20.5</v>
      </c>
      <c r="M110" s="5">
        <v>66</v>
      </c>
      <c r="N110" s="3">
        <f t="shared" si="1"/>
        <v>-23837.629999999997</v>
      </c>
    </row>
    <row r="111" spans="1:14" x14ac:dyDescent="0.25">
      <c r="A111" t="s">
        <v>243</v>
      </c>
      <c r="B111" s="1">
        <v>42978</v>
      </c>
      <c r="C111">
        <v>1798</v>
      </c>
      <c r="D111">
        <v>1</v>
      </c>
      <c r="E111" t="s">
        <v>18</v>
      </c>
      <c r="F111">
        <v>16329</v>
      </c>
      <c r="G111" t="s">
        <v>19</v>
      </c>
      <c r="H111" t="s">
        <v>78</v>
      </c>
      <c r="I111" t="s">
        <v>21</v>
      </c>
      <c r="L111" s="3">
        <v>1276</v>
      </c>
      <c r="M111" s="5">
        <v>67</v>
      </c>
      <c r="N111" s="3">
        <f t="shared" si="1"/>
        <v>-25113.629999999997</v>
      </c>
    </row>
    <row r="112" spans="1:14" s="2" customFormat="1" x14ac:dyDescent="0.25">
      <c r="A112" s="2" t="s">
        <v>418</v>
      </c>
      <c r="B112" s="1">
        <v>42978</v>
      </c>
      <c r="C112" s="2" t="s">
        <v>419</v>
      </c>
      <c r="D112" s="2">
        <v>1</v>
      </c>
      <c r="E112" s="2" t="s">
        <v>18</v>
      </c>
      <c r="F112" s="2">
        <v>16329</v>
      </c>
      <c r="G112" s="2" t="s">
        <v>19</v>
      </c>
      <c r="H112" s="2" t="s">
        <v>78</v>
      </c>
      <c r="I112" s="2" t="s">
        <v>21</v>
      </c>
      <c r="J112" s="2">
        <v>280.75</v>
      </c>
      <c r="K112" s="5">
        <v>90</v>
      </c>
      <c r="L112" s="3"/>
      <c r="M112" s="5"/>
      <c r="N112" s="3">
        <f t="shared" si="1"/>
        <v>-24832.879999999997</v>
      </c>
    </row>
    <row r="113" spans="1:14" x14ac:dyDescent="0.25">
      <c r="A113" t="s">
        <v>244</v>
      </c>
      <c r="B113" s="1">
        <v>42978</v>
      </c>
      <c r="C113" t="s">
        <v>245</v>
      </c>
      <c r="D113">
        <v>1</v>
      </c>
      <c r="E113" t="s">
        <v>52</v>
      </c>
      <c r="F113">
        <v>34303</v>
      </c>
      <c r="G113" t="s">
        <v>1</v>
      </c>
      <c r="H113" t="s">
        <v>2</v>
      </c>
      <c r="I113" t="s">
        <v>246</v>
      </c>
      <c r="J113">
        <v>306.70999999999998</v>
      </c>
      <c r="K113" s="5">
        <v>43</v>
      </c>
      <c r="N113" s="3">
        <f t="shared" si="1"/>
        <v>-24526.17</v>
      </c>
    </row>
    <row r="114" spans="1:14" x14ac:dyDescent="0.25">
      <c r="A114" t="s">
        <v>247</v>
      </c>
      <c r="B114" s="1">
        <v>42978</v>
      </c>
      <c r="C114" t="s">
        <v>248</v>
      </c>
      <c r="D114">
        <v>1</v>
      </c>
      <c r="E114" t="s">
        <v>52</v>
      </c>
      <c r="F114">
        <v>34305</v>
      </c>
      <c r="G114" t="s">
        <v>1</v>
      </c>
      <c r="H114" t="s">
        <v>2</v>
      </c>
      <c r="I114" t="s">
        <v>249</v>
      </c>
      <c r="J114">
        <v>98.72</v>
      </c>
      <c r="K114" s="5">
        <v>41</v>
      </c>
      <c r="N114" s="3">
        <f t="shared" si="1"/>
        <v>-24427.449999999997</v>
      </c>
    </row>
    <row r="115" spans="1:14" x14ac:dyDescent="0.25">
      <c r="A115" t="s">
        <v>250</v>
      </c>
      <c r="B115" s="1">
        <v>42978</v>
      </c>
      <c r="C115" t="s">
        <v>251</v>
      </c>
      <c r="D115">
        <v>1</v>
      </c>
      <c r="E115" t="s">
        <v>52</v>
      </c>
      <c r="F115">
        <v>34306</v>
      </c>
      <c r="G115" t="s">
        <v>1</v>
      </c>
      <c r="H115" t="s">
        <v>2</v>
      </c>
      <c r="I115" t="s">
        <v>63</v>
      </c>
      <c r="J115">
        <v>279.8</v>
      </c>
      <c r="K115" s="5">
        <v>40</v>
      </c>
      <c r="N115" s="3">
        <f t="shared" si="1"/>
        <v>-24147.649999999998</v>
      </c>
    </row>
    <row r="116" spans="1:14" x14ac:dyDescent="0.25">
      <c r="A116" t="s">
        <v>252</v>
      </c>
      <c r="B116" s="1">
        <v>42978</v>
      </c>
      <c r="C116" t="s">
        <v>253</v>
      </c>
      <c r="D116">
        <v>1</v>
      </c>
      <c r="E116" t="s">
        <v>52</v>
      </c>
      <c r="F116">
        <v>34307</v>
      </c>
      <c r="G116" t="s">
        <v>1</v>
      </c>
      <c r="H116" t="s">
        <v>2</v>
      </c>
      <c r="I116" t="s">
        <v>254</v>
      </c>
      <c r="J116">
        <v>57.5</v>
      </c>
      <c r="K116" s="5">
        <v>39</v>
      </c>
      <c r="N116" s="3">
        <f t="shared" si="1"/>
        <v>-24090.149999999998</v>
      </c>
    </row>
    <row r="117" spans="1:14" x14ac:dyDescent="0.25">
      <c r="A117" t="s">
        <v>255</v>
      </c>
      <c r="B117" s="1">
        <v>42978</v>
      </c>
      <c r="C117" t="s">
        <v>256</v>
      </c>
      <c r="D117">
        <v>1</v>
      </c>
      <c r="E117" t="s">
        <v>52</v>
      </c>
      <c r="F117">
        <v>34308</v>
      </c>
      <c r="G117" t="s">
        <v>1</v>
      </c>
      <c r="H117" t="s">
        <v>2</v>
      </c>
      <c r="I117" t="s">
        <v>257</v>
      </c>
      <c r="J117">
        <v>78.88</v>
      </c>
      <c r="K117" s="5">
        <v>38</v>
      </c>
      <c r="N117" s="3">
        <f t="shared" si="1"/>
        <v>-24011.269999999997</v>
      </c>
    </row>
    <row r="118" spans="1:14" x14ac:dyDescent="0.25">
      <c r="A118" t="s">
        <v>258</v>
      </c>
      <c r="B118" s="1">
        <v>42978</v>
      </c>
      <c r="C118" t="s">
        <v>259</v>
      </c>
      <c r="D118">
        <v>1</v>
      </c>
      <c r="E118" t="s">
        <v>52</v>
      </c>
      <c r="F118">
        <v>34309</v>
      </c>
      <c r="G118" t="s">
        <v>1</v>
      </c>
      <c r="H118" t="s">
        <v>2</v>
      </c>
      <c r="I118" t="s">
        <v>257</v>
      </c>
      <c r="J118">
        <v>130</v>
      </c>
      <c r="K118" s="5">
        <v>37</v>
      </c>
      <c r="N118" s="3">
        <f t="shared" si="1"/>
        <v>-23881.269999999997</v>
      </c>
    </row>
    <row r="119" spans="1:14" x14ac:dyDescent="0.25">
      <c r="A119" t="s">
        <v>260</v>
      </c>
      <c r="B119" s="1">
        <v>42978</v>
      </c>
      <c r="C119" t="s">
        <v>261</v>
      </c>
      <c r="D119">
        <v>1</v>
      </c>
      <c r="E119" t="s">
        <v>52</v>
      </c>
      <c r="F119">
        <v>34310</v>
      </c>
      <c r="G119" t="s">
        <v>1</v>
      </c>
      <c r="H119" t="s">
        <v>2</v>
      </c>
      <c r="I119" t="s">
        <v>262</v>
      </c>
      <c r="J119">
        <v>30</v>
      </c>
      <c r="K119" s="5">
        <v>36</v>
      </c>
      <c r="N119" s="3">
        <f t="shared" si="1"/>
        <v>-23851.269999999997</v>
      </c>
    </row>
    <row r="120" spans="1:14" x14ac:dyDescent="0.25">
      <c r="A120" t="s">
        <v>263</v>
      </c>
      <c r="B120" s="1">
        <v>42978</v>
      </c>
      <c r="C120" t="s">
        <v>264</v>
      </c>
      <c r="D120">
        <v>1</v>
      </c>
      <c r="E120" t="s">
        <v>52</v>
      </c>
      <c r="F120">
        <v>34311</v>
      </c>
      <c r="G120" t="s">
        <v>1</v>
      </c>
      <c r="H120" t="s">
        <v>2</v>
      </c>
      <c r="I120" t="s">
        <v>265</v>
      </c>
      <c r="J120">
        <v>75.8</v>
      </c>
      <c r="K120" s="5">
        <v>35</v>
      </c>
      <c r="N120" s="3">
        <f t="shared" si="1"/>
        <v>-23775.469999999998</v>
      </c>
    </row>
    <row r="121" spans="1:14" x14ac:dyDescent="0.25">
      <c r="A121" t="s">
        <v>266</v>
      </c>
      <c r="B121" s="1">
        <v>42978</v>
      </c>
      <c r="C121" t="s">
        <v>267</v>
      </c>
      <c r="D121">
        <v>1</v>
      </c>
      <c r="E121" t="s">
        <v>52</v>
      </c>
      <c r="F121">
        <v>34312</v>
      </c>
      <c r="G121" t="s">
        <v>1</v>
      </c>
      <c r="H121" t="s">
        <v>2</v>
      </c>
      <c r="I121" t="s">
        <v>63</v>
      </c>
      <c r="J121">
        <v>299.7</v>
      </c>
      <c r="K121" s="5">
        <v>44</v>
      </c>
      <c r="N121" s="3">
        <f t="shared" si="1"/>
        <v>-23475.769999999997</v>
      </c>
    </row>
    <row r="122" spans="1:14" x14ac:dyDescent="0.25">
      <c r="A122" t="s">
        <v>268</v>
      </c>
      <c r="B122" s="1">
        <v>42978</v>
      </c>
      <c r="C122" t="s">
        <v>269</v>
      </c>
      <c r="D122">
        <v>1</v>
      </c>
      <c r="E122" t="s">
        <v>52</v>
      </c>
      <c r="F122">
        <v>34313</v>
      </c>
      <c r="G122" t="s">
        <v>1</v>
      </c>
      <c r="H122" t="s">
        <v>2</v>
      </c>
      <c r="I122" t="s">
        <v>63</v>
      </c>
      <c r="J122">
        <v>449.9</v>
      </c>
      <c r="K122" s="5">
        <v>45</v>
      </c>
      <c r="N122" s="3">
        <f t="shared" si="1"/>
        <v>-23025.869999999995</v>
      </c>
    </row>
    <row r="123" spans="1:14" x14ac:dyDescent="0.25">
      <c r="A123" t="s">
        <v>270</v>
      </c>
      <c r="B123" s="1">
        <v>42978</v>
      </c>
      <c r="C123" t="s">
        <v>271</v>
      </c>
      <c r="D123">
        <v>1</v>
      </c>
      <c r="E123" t="s">
        <v>52</v>
      </c>
      <c r="F123">
        <v>34314</v>
      </c>
      <c r="G123" t="s">
        <v>1</v>
      </c>
      <c r="H123" t="s">
        <v>2</v>
      </c>
      <c r="I123" t="s">
        <v>272</v>
      </c>
      <c r="J123" s="3">
        <v>1384</v>
      </c>
      <c r="K123" s="5">
        <v>49</v>
      </c>
      <c r="N123" s="3">
        <f t="shared" si="1"/>
        <v>-21641.869999999995</v>
      </c>
    </row>
    <row r="124" spans="1:14" x14ac:dyDescent="0.25">
      <c r="A124" t="s">
        <v>273</v>
      </c>
      <c r="B124" s="1">
        <v>42978</v>
      </c>
      <c r="C124" t="s">
        <v>274</v>
      </c>
      <c r="D124">
        <v>1</v>
      </c>
      <c r="E124" t="s">
        <v>52</v>
      </c>
      <c r="F124">
        <v>34315</v>
      </c>
      <c r="G124" t="s">
        <v>1</v>
      </c>
      <c r="H124" t="s">
        <v>2</v>
      </c>
      <c r="I124" t="s">
        <v>275</v>
      </c>
      <c r="J124">
        <v>100</v>
      </c>
      <c r="K124" s="5">
        <v>50</v>
      </c>
      <c r="N124" s="3">
        <f t="shared" si="1"/>
        <v>-21541.869999999995</v>
      </c>
    </row>
    <row r="125" spans="1:14" x14ac:dyDescent="0.25">
      <c r="A125" t="s">
        <v>276</v>
      </c>
      <c r="B125" s="1">
        <v>42978</v>
      </c>
      <c r="C125" t="s">
        <v>277</v>
      </c>
      <c r="D125">
        <v>1</v>
      </c>
      <c r="E125" t="s">
        <v>52</v>
      </c>
      <c r="F125">
        <v>34316</v>
      </c>
      <c r="G125" t="s">
        <v>1</v>
      </c>
      <c r="H125" t="s">
        <v>2</v>
      </c>
      <c r="I125" t="s">
        <v>278</v>
      </c>
      <c r="J125">
        <v>100</v>
      </c>
      <c r="K125" s="5">
        <v>75</v>
      </c>
      <c r="N125" s="3">
        <f t="shared" si="1"/>
        <v>-21441.869999999995</v>
      </c>
    </row>
    <row r="126" spans="1:14" x14ac:dyDescent="0.25">
      <c r="A126" t="s">
        <v>279</v>
      </c>
      <c r="B126" s="1">
        <v>42978</v>
      </c>
      <c r="C126" t="s">
        <v>280</v>
      </c>
      <c r="D126">
        <v>1</v>
      </c>
      <c r="E126" t="s">
        <v>52</v>
      </c>
      <c r="F126">
        <v>34319</v>
      </c>
      <c r="G126" t="s">
        <v>1</v>
      </c>
      <c r="H126" t="s">
        <v>2</v>
      </c>
      <c r="I126" t="s">
        <v>281</v>
      </c>
      <c r="J126">
        <v>455.5</v>
      </c>
      <c r="K126" s="5">
        <v>46</v>
      </c>
      <c r="N126" s="3">
        <f t="shared" si="1"/>
        <v>-20986.369999999995</v>
      </c>
    </row>
    <row r="127" spans="1:14" x14ac:dyDescent="0.25">
      <c r="A127" t="s">
        <v>282</v>
      </c>
      <c r="B127" s="1">
        <v>42978</v>
      </c>
      <c r="C127" t="s">
        <v>283</v>
      </c>
      <c r="D127">
        <v>1</v>
      </c>
      <c r="E127" t="s">
        <v>52</v>
      </c>
      <c r="F127">
        <v>34320</v>
      </c>
      <c r="G127" t="s">
        <v>1</v>
      </c>
      <c r="H127" t="s">
        <v>2</v>
      </c>
      <c r="I127" t="s">
        <v>284</v>
      </c>
      <c r="J127">
        <v>423.6</v>
      </c>
      <c r="K127" s="5">
        <v>47</v>
      </c>
      <c r="N127" s="3">
        <f t="shared" si="1"/>
        <v>-20562.769999999997</v>
      </c>
    </row>
    <row r="128" spans="1:14" x14ac:dyDescent="0.25">
      <c r="A128" t="s">
        <v>285</v>
      </c>
      <c r="B128" s="1">
        <v>42978</v>
      </c>
      <c r="C128" t="s">
        <v>286</v>
      </c>
      <c r="D128">
        <v>1</v>
      </c>
      <c r="E128" t="s">
        <v>52</v>
      </c>
      <c r="F128">
        <v>34323</v>
      </c>
      <c r="G128" t="s">
        <v>1</v>
      </c>
      <c r="H128" t="s">
        <v>2</v>
      </c>
      <c r="I128" t="s">
        <v>287</v>
      </c>
      <c r="J128">
        <v>150</v>
      </c>
      <c r="K128" s="5">
        <v>32</v>
      </c>
      <c r="N128" s="3">
        <f t="shared" si="1"/>
        <v>-20412.769999999997</v>
      </c>
    </row>
    <row r="129" spans="1:14" x14ac:dyDescent="0.25">
      <c r="A129" t="s">
        <v>288</v>
      </c>
      <c r="B129" s="1">
        <v>42978</v>
      </c>
      <c r="C129" t="s">
        <v>289</v>
      </c>
      <c r="D129">
        <v>1</v>
      </c>
      <c r="E129" t="s">
        <v>52</v>
      </c>
      <c r="F129">
        <v>34326</v>
      </c>
      <c r="G129" t="s">
        <v>1</v>
      </c>
      <c r="H129" t="s">
        <v>2</v>
      </c>
      <c r="I129" t="s">
        <v>290</v>
      </c>
      <c r="J129">
        <v>330</v>
      </c>
      <c r="K129" s="5">
        <v>34</v>
      </c>
      <c r="N129" s="3">
        <f t="shared" si="1"/>
        <v>-20082.769999999997</v>
      </c>
    </row>
    <row r="130" spans="1:14" x14ac:dyDescent="0.25">
      <c r="A130" t="s">
        <v>291</v>
      </c>
      <c r="B130" s="1">
        <v>42978</v>
      </c>
      <c r="C130" t="s">
        <v>292</v>
      </c>
      <c r="D130">
        <v>1</v>
      </c>
      <c r="E130" t="s">
        <v>52</v>
      </c>
      <c r="F130">
        <v>34328</v>
      </c>
      <c r="G130" t="s">
        <v>1</v>
      </c>
      <c r="H130" t="s">
        <v>2</v>
      </c>
      <c r="I130" t="s">
        <v>175</v>
      </c>
      <c r="J130" s="3">
        <v>1576.16</v>
      </c>
      <c r="K130" s="5">
        <v>22</v>
      </c>
      <c r="N130" s="3">
        <f t="shared" si="1"/>
        <v>-18506.609999999997</v>
      </c>
    </row>
    <row r="131" spans="1:14" x14ac:dyDescent="0.25">
      <c r="A131" t="s">
        <v>291</v>
      </c>
      <c r="B131" s="1">
        <v>42978</v>
      </c>
      <c r="C131" t="s">
        <v>292</v>
      </c>
      <c r="D131">
        <v>1</v>
      </c>
      <c r="E131" t="s">
        <v>52</v>
      </c>
      <c r="F131">
        <v>34328</v>
      </c>
      <c r="G131" t="s">
        <v>1</v>
      </c>
      <c r="H131" t="s">
        <v>2</v>
      </c>
      <c r="I131" t="s">
        <v>175</v>
      </c>
      <c r="J131">
        <v>131</v>
      </c>
      <c r="K131" s="5">
        <v>23</v>
      </c>
      <c r="N131" s="3">
        <f t="shared" si="1"/>
        <v>-18375.609999999997</v>
      </c>
    </row>
    <row r="132" spans="1:14" x14ac:dyDescent="0.25">
      <c r="A132" t="s">
        <v>293</v>
      </c>
      <c r="B132" s="1">
        <v>42978</v>
      </c>
      <c r="C132" t="s">
        <v>294</v>
      </c>
      <c r="D132">
        <v>1</v>
      </c>
      <c r="E132" t="s">
        <v>52</v>
      </c>
      <c r="F132">
        <v>34329</v>
      </c>
      <c r="G132" t="s">
        <v>1</v>
      </c>
      <c r="H132" t="s">
        <v>2</v>
      </c>
      <c r="I132" t="s">
        <v>175</v>
      </c>
      <c r="J132" s="3">
        <v>1177</v>
      </c>
      <c r="K132" s="5">
        <v>24</v>
      </c>
      <c r="N132" s="3">
        <f t="shared" si="1"/>
        <v>-17198.609999999997</v>
      </c>
    </row>
    <row r="133" spans="1:14" x14ac:dyDescent="0.25">
      <c r="A133" t="s">
        <v>293</v>
      </c>
      <c r="B133" s="1">
        <v>42978</v>
      </c>
      <c r="C133" t="s">
        <v>294</v>
      </c>
      <c r="D133">
        <v>1</v>
      </c>
      <c r="E133" t="s">
        <v>52</v>
      </c>
      <c r="F133">
        <v>34329</v>
      </c>
      <c r="G133" t="s">
        <v>1</v>
      </c>
      <c r="H133" t="s">
        <v>2</v>
      </c>
      <c r="I133" t="s">
        <v>175</v>
      </c>
      <c r="J133">
        <v>185</v>
      </c>
      <c r="K133" s="5">
        <v>25</v>
      </c>
      <c r="N133" s="3">
        <f t="shared" si="1"/>
        <v>-17013.609999999997</v>
      </c>
    </row>
    <row r="134" spans="1:14" x14ac:dyDescent="0.25">
      <c r="A134" t="s">
        <v>295</v>
      </c>
      <c r="B134" s="1">
        <v>42978</v>
      </c>
      <c r="C134" t="s">
        <v>296</v>
      </c>
      <c r="D134">
        <v>1</v>
      </c>
      <c r="E134" t="s">
        <v>52</v>
      </c>
      <c r="F134">
        <v>34331</v>
      </c>
      <c r="G134" t="s">
        <v>1</v>
      </c>
      <c r="H134" t="s">
        <v>2</v>
      </c>
      <c r="I134" t="s">
        <v>175</v>
      </c>
      <c r="J134" s="3">
        <v>1498</v>
      </c>
      <c r="K134" s="5">
        <v>28</v>
      </c>
      <c r="N134" s="3">
        <f t="shared" si="1"/>
        <v>-15515.609999999997</v>
      </c>
    </row>
    <row r="135" spans="1:14" x14ac:dyDescent="0.25">
      <c r="A135" t="s">
        <v>295</v>
      </c>
      <c r="B135" s="1">
        <v>42978</v>
      </c>
      <c r="C135" t="s">
        <v>296</v>
      </c>
      <c r="D135">
        <v>1</v>
      </c>
      <c r="E135" t="s">
        <v>52</v>
      </c>
      <c r="F135">
        <v>34331</v>
      </c>
      <c r="G135" t="s">
        <v>1</v>
      </c>
      <c r="H135" t="s">
        <v>2</v>
      </c>
      <c r="I135" t="s">
        <v>175</v>
      </c>
      <c r="J135">
        <v>97</v>
      </c>
      <c r="K135" s="5">
        <v>29</v>
      </c>
      <c r="N135" s="3">
        <f t="shared" si="1"/>
        <v>-15418.609999999997</v>
      </c>
    </row>
    <row r="136" spans="1:14" x14ac:dyDescent="0.25">
      <c r="A136" t="s">
        <v>297</v>
      </c>
      <c r="B136" s="1">
        <v>42978</v>
      </c>
      <c r="C136" t="s">
        <v>298</v>
      </c>
      <c r="D136">
        <v>1</v>
      </c>
      <c r="E136" t="s">
        <v>37</v>
      </c>
      <c r="F136" t="s">
        <v>299</v>
      </c>
      <c r="G136" t="s">
        <v>39</v>
      </c>
      <c r="H136" t="s">
        <v>2</v>
      </c>
      <c r="I136" t="s">
        <v>79</v>
      </c>
      <c r="L136" s="3">
        <v>1061</v>
      </c>
      <c r="M136" s="5">
        <v>59</v>
      </c>
      <c r="N136" s="3">
        <f t="shared" si="1"/>
        <v>-16479.609999999997</v>
      </c>
    </row>
    <row r="137" spans="1:14" x14ac:dyDescent="0.25">
      <c r="A137" t="s">
        <v>300</v>
      </c>
      <c r="B137" s="1">
        <v>42978</v>
      </c>
      <c r="C137" t="s">
        <v>301</v>
      </c>
      <c r="D137">
        <v>1</v>
      </c>
      <c r="E137" t="s">
        <v>42</v>
      </c>
      <c r="F137" t="s">
        <v>302</v>
      </c>
      <c r="G137" t="s">
        <v>39</v>
      </c>
      <c r="H137" t="s">
        <v>2</v>
      </c>
      <c r="I137" t="s">
        <v>21</v>
      </c>
      <c r="L137">
        <v>110</v>
      </c>
      <c r="M137" s="5">
        <v>60</v>
      </c>
      <c r="N137" s="3">
        <f t="shared" si="1"/>
        <v>-16589.609999999997</v>
      </c>
    </row>
    <row r="138" spans="1:14" x14ac:dyDescent="0.25">
      <c r="A138" t="s">
        <v>303</v>
      </c>
      <c r="B138" s="1">
        <v>42978</v>
      </c>
      <c r="C138" t="s">
        <v>304</v>
      </c>
      <c r="D138">
        <v>1</v>
      </c>
      <c r="E138" t="s">
        <v>37</v>
      </c>
      <c r="F138" t="s">
        <v>305</v>
      </c>
      <c r="G138" t="s">
        <v>39</v>
      </c>
      <c r="H138" t="s">
        <v>2</v>
      </c>
      <c r="I138" t="s">
        <v>79</v>
      </c>
      <c r="L138" s="3">
        <v>2869.4</v>
      </c>
      <c r="M138" s="5">
        <v>61</v>
      </c>
      <c r="N138" s="3">
        <f t="shared" si="1"/>
        <v>-19459.009999999998</v>
      </c>
    </row>
    <row r="139" spans="1:14" x14ac:dyDescent="0.25">
      <c r="A139" t="s">
        <v>306</v>
      </c>
      <c r="B139" s="1">
        <v>42978</v>
      </c>
      <c r="C139" t="s">
        <v>307</v>
      </c>
      <c r="D139">
        <v>1</v>
      </c>
      <c r="E139" t="s">
        <v>42</v>
      </c>
      <c r="F139" t="s">
        <v>308</v>
      </c>
      <c r="G139" t="s">
        <v>39</v>
      </c>
      <c r="H139" t="s">
        <v>2</v>
      </c>
      <c r="I139" t="s">
        <v>21</v>
      </c>
      <c r="L139">
        <v>90</v>
      </c>
      <c r="M139" s="5">
        <v>64</v>
      </c>
      <c r="N139" s="3">
        <f t="shared" si="1"/>
        <v>-19549.009999999998</v>
      </c>
    </row>
    <row r="140" spans="1:14" x14ac:dyDescent="0.25">
      <c r="A140" t="s">
        <v>309</v>
      </c>
      <c r="B140" s="1">
        <v>42978</v>
      </c>
      <c r="C140" t="s">
        <v>310</v>
      </c>
      <c r="D140">
        <v>1</v>
      </c>
      <c r="E140" t="s">
        <v>37</v>
      </c>
      <c r="F140" t="s">
        <v>311</v>
      </c>
      <c r="G140" t="s">
        <v>39</v>
      </c>
      <c r="H140" t="s">
        <v>2</v>
      </c>
      <c r="I140" t="s">
        <v>79</v>
      </c>
      <c r="L140" s="3">
        <v>1360.13</v>
      </c>
      <c r="M140" s="5">
        <v>63</v>
      </c>
      <c r="N140" s="3">
        <f t="shared" ref="N140:N181" si="2">+N139+J140-L140</f>
        <v>-20909.14</v>
      </c>
    </row>
    <row r="141" spans="1:14" x14ac:dyDescent="0.25">
      <c r="A141" t="s">
        <v>312</v>
      </c>
      <c r="B141" s="1">
        <v>42978</v>
      </c>
      <c r="C141" t="s">
        <v>313</v>
      </c>
      <c r="D141">
        <v>1</v>
      </c>
      <c r="E141" t="s">
        <v>42</v>
      </c>
      <c r="F141" t="s">
        <v>314</v>
      </c>
      <c r="G141" t="s">
        <v>39</v>
      </c>
      <c r="H141" t="s">
        <v>2</v>
      </c>
      <c r="I141" t="s">
        <v>21</v>
      </c>
      <c r="L141">
        <v>55</v>
      </c>
      <c r="M141" s="5">
        <v>62</v>
      </c>
      <c r="N141" s="3">
        <f t="shared" si="2"/>
        <v>-20964.14</v>
      </c>
    </row>
    <row r="142" spans="1:14" x14ac:dyDescent="0.25">
      <c r="A142" t="s">
        <v>315</v>
      </c>
      <c r="B142" s="1">
        <v>42978</v>
      </c>
      <c r="C142" t="s">
        <v>316</v>
      </c>
      <c r="D142">
        <v>1</v>
      </c>
      <c r="E142" t="s">
        <v>37</v>
      </c>
      <c r="F142" t="s">
        <v>317</v>
      </c>
      <c r="G142" t="s">
        <v>39</v>
      </c>
      <c r="H142" t="s">
        <v>2</v>
      </c>
      <c r="I142" t="s">
        <v>79</v>
      </c>
      <c r="L142" s="3">
        <v>2836</v>
      </c>
      <c r="M142" s="5">
        <v>63</v>
      </c>
      <c r="N142" s="3">
        <f t="shared" si="2"/>
        <v>-23800.14</v>
      </c>
    </row>
    <row r="143" spans="1:14" x14ac:dyDescent="0.25">
      <c r="A143" t="s">
        <v>318</v>
      </c>
      <c r="B143" s="1">
        <v>42978</v>
      </c>
      <c r="C143" t="s">
        <v>319</v>
      </c>
      <c r="D143">
        <v>1</v>
      </c>
      <c r="E143" t="s">
        <v>42</v>
      </c>
      <c r="F143" t="s">
        <v>320</v>
      </c>
      <c r="G143" t="s">
        <v>39</v>
      </c>
      <c r="H143" t="s">
        <v>2</v>
      </c>
      <c r="I143" t="s">
        <v>79</v>
      </c>
      <c r="L143">
        <v>100</v>
      </c>
      <c r="M143" s="5">
        <v>75</v>
      </c>
      <c r="N143" s="3">
        <f t="shared" si="2"/>
        <v>-23900.14</v>
      </c>
    </row>
    <row r="144" spans="1:14" x14ac:dyDescent="0.25">
      <c r="A144" t="s">
        <v>321</v>
      </c>
      <c r="B144" s="1">
        <v>42978</v>
      </c>
      <c r="C144" t="s">
        <v>322</v>
      </c>
      <c r="D144">
        <v>1</v>
      </c>
      <c r="E144" t="s">
        <v>52</v>
      </c>
      <c r="F144">
        <v>34340</v>
      </c>
      <c r="G144" t="s">
        <v>1</v>
      </c>
      <c r="H144" t="s">
        <v>2</v>
      </c>
      <c r="I144" t="s">
        <v>72</v>
      </c>
      <c r="J144" s="3">
        <v>3538.8</v>
      </c>
      <c r="K144" s="5">
        <v>26</v>
      </c>
      <c r="N144" s="3">
        <f t="shared" si="2"/>
        <v>-20361.34</v>
      </c>
    </row>
    <row r="145" spans="1:14" x14ac:dyDescent="0.25">
      <c r="A145" t="s">
        <v>321</v>
      </c>
      <c r="B145" s="1">
        <v>42978</v>
      </c>
      <c r="C145" t="s">
        <v>322</v>
      </c>
      <c r="D145">
        <v>1</v>
      </c>
      <c r="E145" t="s">
        <v>52</v>
      </c>
      <c r="F145">
        <v>34340</v>
      </c>
      <c r="G145" t="s">
        <v>1</v>
      </c>
      <c r="H145" t="s">
        <v>2</v>
      </c>
      <c r="I145" t="s">
        <v>72</v>
      </c>
      <c r="J145">
        <v>78</v>
      </c>
      <c r="K145" s="5">
        <v>27</v>
      </c>
      <c r="N145" s="3">
        <f t="shared" si="2"/>
        <v>-20283.34</v>
      </c>
    </row>
    <row r="146" spans="1:14" x14ac:dyDescent="0.25">
      <c r="A146" t="s">
        <v>323</v>
      </c>
      <c r="B146" s="1">
        <v>42978</v>
      </c>
      <c r="C146" t="s">
        <v>324</v>
      </c>
      <c r="D146">
        <v>1</v>
      </c>
      <c r="E146" t="s">
        <v>52</v>
      </c>
      <c r="F146">
        <v>34341</v>
      </c>
      <c r="G146" t="s">
        <v>1</v>
      </c>
      <c r="H146" t="s">
        <v>2</v>
      </c>
      <c r="I146" t="s">
        <v>72</v>
      </c>
      <c r="J146" s="3">
        <v>1360.13</v>
      </c>
      <c r="K146" s="5">
        <v>63</v>
      </c>
      <c r="N146" s="3">
        <f t="shared" si="2"/>
        <v>-18923.21</v>
      </c>
    </row>
    <row r="147" spans="1:14" x14ac:dyDescent="0.25">
      <c r="A147" t="s">
        <v>323</v>
      </c>
      <c r="B147" s="1">
        <v>42978</v>
      </c>
      <c r="C147" t="s">
        <v>324</v>
      </c>
      <c r="D147">
        <v>1</v>
      </c>
      <c r="E147" t="s">
        <v>52</v>
      </c>
      <c r="F147">
        <v>34341</v>
      </c>
      <c r="G147" t="s">
        <v>1</v>
      </c>
      <c r="H147" t="s">
        <v>2</v>
      </c>
      <c r="I147" t="s">
        <v>72</v>
      </c>
      <c r="J147">
        <v>55</v>
      </c>
      <c r="K147" s="5">
        <v>62</v>
      </c>
      <c r="N147" s="3">
        <f t="shared" si="2"/>
        <v>-18868.21</v>
      </c>
    </row>
    <row r="148" spans="1:14" x14ac:dyDescent="0.25">
      <c r="A148" t="s">
        <v>325</v>
      </c>
      <c r="B148" s="1">
        <v>42978</v>
      </c>
      <c r="C148" t="s">
        <v>326</v>
      </c>
      <c r="D148">
        <v>1</v>
      </c>
      <c r="E148" t="s">
        <v>52</v>
      </c>
      <c r="F148">
        <v>34343</v>
      </c>
      <c r="G148" t="s">
        <v>1</v>
      </c>
      <c r="H148" t="s">
        <v>2</v>
      </c>
      <c r="I148" t="s">
        <v>72</v>
      </c>
      <c r="J148" s="3">
        <v>2869.4</v>
      </c>
      <c r="K148" s="5">
        <v>61</v>
      </c>
      <c r="N148" s="3">
        <f t="shared" si="2"/>
        <v>-15998.81</v>
      </c>
    </row>
    <row r="149" spans="1:14" x14ac:dyDescent="0.25">
      <c r="A149" t="s">
        <v>325</v>
      </c>
      <c r="B149" s="1">
        <v>42978</v>
      </c>
      <c r="C149" t="s">
        <v>326</v>
      </c>
      <c r="D149">
        <v>1</v>
      </c>
      <c r="E149" t="s">
        <v>52</v>
      </c>
      <c r="F149">
        <v>34343</v>
      </c>
      <c r="G149" t="s">
        <v>1</v>
      </c>
      <c r="H149" t="s">
        <v>2</v>
      </c>
      <c r="I149" t="s">
        <v>72</v>
      </c>
      <c r="J149">
        <v>90</v>
      </c>
      <c r="K149" s="5">
        <v>64</v>
      </c>
      <c r="N149" s="3">
        <f t="shared" si="2"/>
        <v>-15908.81</v>
      </c>
    </row>
    <row r="150" spans="1:14" x14ac:dyDescent="0.25">
      <c r="A150" t="s">
        <v>327</v>
      </c>
      <c r="B150" s="1">
        <v>42978</v>
      </c>
      <c r="C150" t="s">
        <v>328</v>
      </c>
      <c r="D150">
        <v>1</v>
      </c>
      <c r="E150" t="s">
        <v>52</v>
      </c>
      <c r="F150">
        <v>34344</v>
      </c>
      <c r="G150" t="s">
        <v>1</v>
      </c>
      <c r="H150" t="s">
        <v>2</v>
      </c>
      <c r="I150" t="s">
        <v>72</v>
      </c>
      <c r="J150" s="3">
        <v>1061</v>
      </c>
      <c r="K150" s="5">
        <v>59</v>
      </c>
      <c r="N150" s="3">
        <f t="shared" si="2"/>
        <v>-14847.81</v>
      </c>
    </row>
    <row r="151" spans="1:14" x14ac:dyDescent="0.25">
      <c r="A151" t="s">
        <v>327</v>
      </c>
      <c r="B151" s="1">
        <v>42978</v>
      </c>
      <c r="C151" t="s">
        <v>328</v>
      </c>
      <c r="D151">
        <v>1</v>
      </c>
      <c r="E151" t="s">
        <v>52</v>
      </c>
      <c r="F151">
        <v>34344</v>
      </c>
      <c r="G151" t="s">
        <v>1</v>
      </c>
      <c r="H151" t="s">
        <v>2</v>
      </c>
      <c r="I151" t="s">
        <v>72</v>
      </c>
      <c r="J151">
        <v>110</v>
      </c>
      <c r="K151" s="5">
        <v>60</v>
      </c>
      <c r="N151" s="3">
        <f t="shared" si="2"/>
        <v>-14737.81</v>
      </c>
    </row>
    <row r="152" spans="1:14" x14ac:dyDescent="0.25">
      <c r="A152" t="s">
        <v>329</v>
      </c>
      <c r="B152" s="1">
        <v>42978</v>
      </c>
      <c r="C152" t="s">
        <v>330</v>
      </c>
      <c r="D152">
        <v>1</v>
      </c>
      <c r="E152" t="s">
        <v>52</v>
      </c>
      <c r="F152">
        <v>34345</v>
      </c>
      <c r="G152" t="s">
        <v>1</v>
      </c>
      <c r="H152" t="s">
        <v>2</v>
      </c>
      <c r="I152" t="s">
        <v>331</v>
      </c>
      <c r="J152">
        <v>243.03</v>
      </c>
      <c r="K152" s="5">
        <v>58</v>
      </c>
      <c r="N152" s="3">
        <f t="shared" si="2"/>
        <v>-14494.779999999999</v>
      </c>
    </row>
    <row r="153" spans="1:14" x14ac:dyDescent="0.25">
      <c r="A153" t="s">
        <v>332</v>
      </c>
      <c r="B153" s="1">
        <v>42978</v>
      </c>
      <c r="C153" t="s">
        <v>333</v>
      </c>
      <c r="D153">
        <v>1</v>
      </c>
      <c r="E153" t="s">
        <v>52</v>
      </c>
      <c r="F153">
        <v>34346</v>
      </c>
      <c r="G153" t="s">
        <v>1</v>
      </c>
      <c r="H153" t="s">
        <v>2</v>
      </c>
      <c r="I153" t="s">
        <v>334</v>
      </c>
      <c r="J153" s="4">
        <v>78</v>
      </c>
      <c r="K153" s="5">
        <v>57</v>
      </c>
      <c r="N153" s="3">
        <f t="shared" si="2"/>
        <v>-14416.779999999999</v>
      </c>
    </row>
    <row r="154" spans="1:14" x14ac:dyDescent="0.25">
      <c r="A154" t="s">
        <v>335</v>
      </c>
      <c r="B154" s="1">
        <v>42978</v>
      </c>
      <c r="C154" t="s">
        <v>336</v>
      </c>
      <c r="D154">
        <v>1</v>
      </c>
      <c r="E154" t="s">
        <v>52</v>
      </c>
      <c r="F154">
        <v>34347</v>
      </c>
      <c r="G154" t="s">
        <v>1</v>
      </c>
      <c r="H154" t="s">
        <v>2</v>
      </c>
      <c r="I154" t="s">
        <v>337</v>
      </c>
      <c r="J154">
        <v>233</v>
      </c>
      <c r="K154" s="5">
        <v>50</v>
      </c>
      <c r="N154" s="3">
        <f t="shared" si="2"/>
        <v>-14183.779999999999</v>
      </c>
    </row>
    <row r="155" spans="1:14" x14ac:dyDescent="0.25">
      <c r="A155" t="s">
        <v>338</v>
      </c>
      <c r="B155" s="1">
        <v>42978</v>
      </c>
      <c r="C155" t="s">
        <v>339</v>
      </c>
      <c r="D155">
        <v>1</v>
      </c>
      <c r="E155" t="s">
        <v>52</v>
      </c>
      <c r="F155">
        <v>34348</v>
      </c>
      <c r="G155" t="s">
        <v>1</v>
      </c>
      <c r="H155" t="s">
        <v>2</v>
      </c>
      <c r="I155" t="s">
        <v>340</v>
      </c>
      <c r="J155">
        <v>20.5</v>
      </c>
      <c r="K155" s="5">
        <v>66</v>
      </c>
      <c r="N155" s="3">
        <f t="shared" si="2"/>
        <v>-14163.279999999999</v>
      </c>
    </row>
    <row r="156" spans="1:14" x14ac:dyDescent="0.25">
      <c r="A156" t="s">
        <v>341</v>
      </c>
      <c r="B156" s="1">
        <v>42978</v>
      </c>
      <c r="C156" t="s">
        <v>342</v>
      </c>
      <c r="D156">
        <v>1</v>
      </c>
      <c r="E156" t="s">
        <v>52</v>
      </c>
      <c r="F156">
        <v>34349</v>
      </c>
      <c r="G156" t="s">
        <v>1</v>
      </c>
      <c r="H156" t="s">
        <v>2</v>
      </c>
      <c r="I156" t="s">
        <v>343</v>
      </c>
      <c r="J156" s="3">
        <v>1111</v>
      </c>
      <c r="K156" s="5">
        <v>63</v>
      </c>
      <c r="N156" s="3">
        <f t="shared" si="2"/>
        <v>-13052.279999999999</v>
      </c>
    </row>
    <row r="157" spans="1:14" x14ac:dyDescent="0.25">
      <c r="A157" t="s">
        <v>344</v>
      </c>
      <c r="B157" s="1">
        <v>42978</v>
      </c>
      <c r="C157" t="s">
        <v>345</v>
      </c>
      <c r="D157">
        <v>1</v>
      </c>
      <c r="E157" t="s">
        <v>52</v>
      </c>
      <c r="F157">
        <v>34350</v>
      </c>
      <c r="G157" t="s">
        <v>1</v>
      </c>
      <c r="H157" t="s">
        <v>2</v>
      </c>
      <c r="I157" t="s">
        <v>343</v>
      </c>
      <c r="J157">
        <v>816.48</v>
      </c>
      <c r="K157" s="5">
        <v>64</v>
      </c>
      <c r="N157" s="3">
        <f t="shared" si="2"/>
        <v>-12235.8</v>
      </c>
    </row>
    <row r="158" spans="1:14" x14ac:dyDescent="0.25">
      <c r="A158" t="s">
        <v>346</v>
      </c>
      <c r="B158" s="1">
        <v>42978</v>
      </c>
      <c r="C158" t="s">
        <v>347</v>
      </c>
      <c r="D158">
        <v>1</v>
      </c>
      <c r="E158" t="s">
        <v>52</v>
      </c>
      <c r="F158">
        <v>34351</v>
      </c>
      <c r="G158" t="s">
        <v>1</v>
      </c>
      <c r="H158" t="s">
        <v>2</v>
      </c>
      <c r="I158" t="s">
        <v>343</v>
      </c>
      <c r="J158" s="3">
        <v>1262.5</v>
      </c>
      <c r="K158" s="5">
        <v>65</v>
      </c>
      <c r="N158" s="3">
        <f t="shared" si="2"/>
        <v>-10973.3</v>
      </c>
    </row>
    <row r="159" spans="1:14" x14ac:dyDescent="0.25">
      <c r="A159" t="s">
        <v>348</v>
      </c>
      <c r="B159" s="1">
        <v>42978</v>
      </c>
      <c r="C159" t="s">
        <v>349</v>
      </c>
      <c r="D159">
        <v>1</v>
      </c>
      <c r="E159" t="s">
        <v>52</v>
      </c>
      <c r="F159">
        <v>34352</v>
      </c>
      <c r="G159" t="s">
        <v>1</v>
      </c>
      <c r="H159" t="s">
        <v>2</v>
      </c>
      <c r="I159" t="s">
        <v>350</v>
      </c>
      <c r="J159" s="3">
        <v>1276</v>
      </c>
      <c r="K159" s="5">
        <v>67</v>
      </c>
      <c r="N159" s="3">
        <f t="shared" si="2"/>
        <v>-9697.2999999999993</v>
      </c>
    </row>
    <row r="160" spans="1:14" x14ac:dyDescent="0.25">
      <c r="A160" t="s">
        <v>351</v>
      </c>
      <c r="B160" s="1">
        <v>42978</v>
      </c>
      <c r="C160" t="s">
        <v>352</v>
      </c>
      <c r="D160">
        <v>1</v>
      </c>
      <c r="E160" t="s">
        <v>52</v>
      </c>
      <c r="F160">
        <v>34353</v>
      </c>
      <c r="G160" t="s">
        <v>1</v>
      </c>
      <c r="H160" t="s">
        <v>2</v>
      </c>
      <c r="I160" t="s">
        <v>343</v>
      </c>
      <c r="J160" s="3">
        <v>1122.5</v>
      </c>
      <c r="K160" s="5">
        <v>68</v>
      </c>
      <c r="N160" s="3">
        <f t="shared" si="2"/>
        <v>-8574.7999999999993</v>
      </c>
    </row>
    <row r="161" spans="1:15" x14ac:dyDescent="0.25">
      <c r="A161" s="4" t="s">
        <v>353</v>
      </c>
      <c r="B161" s="12">
        <v>42978</v>
      </c>
      <c r="C161" s="4" t="s">
        <v>354</v>
      </c>
      <c r="D161" s="4">
        <v>1</v>
      </c>
      <c r="E161" s="4" t="s">
        <v>52</v>
      </c>
      <c r="F161" s="4">
        <v>34354</v>
      </c>
      <c r="G161" s="4" t="s">
        <v>1</v>
      </c>
      <c r="H161" s="4" t="s">
        <v>2</v>
      </c>
      <c r="I161" s="4" t="s">
        <v>57</v>
      </c>
      <c r="J161" s="4">
        <v>163.5</v>
      </c>
      <c r="K161" s="5" t="s">
        <v>414</v>
      </c>
      <c r="N161" s="3">
        <f t="shared" si="2"/>
        <v>-8411.2999999999993</v>
      </c>
      <c r="O161" s="2" t="s">
        <v>415</v>
      </c>
    </row>
    <row r="162" spans="1:15" s="2" customFormat="1" x14ac:dyDescent="0.25">
      <c r="A162" s="4"/>
      <c r="B162" s="12"/>
      <c r="C162" s="4"/>
      <c r="D162" s="4"/>
      <c r="E162" s="4"/>
      <c r="F162" s="4"/>
      <c r="G162" s="4"/>
      <c r="H162" s="4"/>
      <c r="I162" s="4"/>
      <c r="J162" s="4"/>
      <c r="K162" s="5"/>
      <c r="L162" s="2">
        <v>163.5</v>
      </c>
      <c r="M162" s="5" t="s">
        <v>414</v>
      </c>
      <c r="N162" s="3">
        <f t="shared" si="2"/>
        <v>-8574.7999999999993</v>
      </c>
    </row>
    <row r="163" spans="1:15" x14ac:dyDescent="0.25">
      <c r="A163" t="s">
        <v>355</v>
      </c>
      <c r="B163" s="1">
        <v>42978</v>
      </c>
      <c r="C163" t="s">
        <v>356</v>
      </c>
      <c r="D163">
        <v>1</v>
      </c>
      <c r="E163" t="s">
        <v>52</v>
      </c>
      <c r="F163">
        <v>34355</v>
      </c>
      <c r="G163" t="s">
        <v>1</v>
      </c>
      <c r="H163" t="s">
        <v>2</v>
      </c>
      <c r="I163" t="s">
        <v>357</v>
      </c>
      <c r="J163">
        <v>13</v>
      </c>
      <c r="K163" s="5">
        <v>72</v>
      </c>
      <c r="N163" s="3">
        <f t="shared" si="2"/>
        <v>-8561.7999999999993</v>
      </c>
    </row>
    <row r="164" spans="1:15" x14ac:dyDescent="0.25">
      <c r="A164" t="s">
        <v>358</v>
      </c>
      <c r="B164" s="1">
        <v>42978</v>
      </c>
      <c r="C164" t="s">
        <v>359</v>
      </c>
      <c r="D164">
        <v>1</v>
      </c>
      <c r="E164" t="s">
        <v>52</v>
      </c>
      <c r="F164">
        <v>34356</v>
      </c>
      <c r="G164" t="s">
        <v>1</v>
      </c>
      <c r="H164" t="s">
        <v>2</v>
      </c>
      <c r="I164" t="s">
        <v>357</v>
      </c>
      <c r="J164">
        <v>13</v>
      </c>
      <c r="K164" s="5">
        <v>71</v>
      </c>
      <c r="N164" s="3">
        <f t="shared" si="2"/>
        <v>-8548.7999999999993</v>
      </c>
    </row>
    <row r="165" spans="1:15" x14ac:dyDescent="0.25">
      <c r="A165" t="s">
        <v>360</v>
      </c>
      <c r="B165" s="1">
        <v>42978</v>
      </c>
      <c r="C165" t="s">
        <v>361</v>
      </c>
      <c r="D165">
        <v>1</v>
      </c>
      <c r="E165" t="s">
        <v>52</v>
      </c>
      <c r="F165">
        <v>34357</v>
      </c>
      <c r="G165" t="s">
        <v>1</v>
      </c>
      <c r="H165" t="s">
        <v>2</v>
      </c>
      <c r="I165" t="s">
        <v>362</v>
      </c>
      <c r="J165">
        <v>71</v>
      </c>
      <c r="K165" s="5">
        <v>70</v>
      </c>
      <c r="N165" s="3">
        <f t="shared" si="2"/>
        <v>-8477.7999999999993</v>
      </c>
    </row>
    <row r="166" spans="1:15" x14ac:dyDescent="0.25">
      <c r="A166" t="s">
        <v>363</v>
      </c>
      <c r="B166" s="1">
        <v>42978</v>
      </c>
      <c r="C166" t="s">
        <v>364</v>
      </c>
      <c r="D166">
        <v>1</v>
      </c>
      <c r="E166" t="s">
        <v>52</v>
      </c>
      <c r="F166">
        <v>34358</v>
      </c>
      <c r="G166" t="s">
        <v>1</v>
      </c>
      <c r="H166" t="s">
        <v>2</v>
      </c>
      <c r="I166" t="s">
        <v>365</v>
      </c>
      <c r="J166">
        <v>78</v>
      </c>
      <c r="K166" s="5">
        <v>57</v>
      </c>
      <c r="N166" s="3">
        <f t="shared" si="2"/>
        <v>-8399.7999999999993</v>
      </c>
    </row>
    <row r="167" spans="1:15" x14ac:dyDescent="0.25">
      <c r="A167" t="s">
        <v>366</v>
      </c>
      <c r="B167" s="1">
        <v>42978</v>
      </c>
      <c r="C167" t="s">
        <v>367</v>
      </c>
      <c r="D167">
        <v>1</v>
      </c>
      <c r="E167" t="s">
        <v>52</v>
      </c>
      <c r="F167">
        <v>34359</v>
      </c>
      <c r="G167" t="s">
        <v>1</v>
      </c>
      <c r="H167" t="s">
        <v>2</v>
      </c>
      <c r="I167" t="s">
        <v>246</v>
      </c>
      <c r="J167">
        <v>55.51</v>
      </c>
      <c r="K167" s="5">
        <v>73</v>
      </c>
      <c r="N167" s="3">
        <f t="shared" si="2"/>
        <v>-8344.2899999999991</v>
      </c>
    </row>
    <row r="168" spans="1:15" x14ac:dyDescent="0.25">
      <c r="A168" t="s">
        <v>368</v>
      </c>
      <c r="B168" s="1">
        <v>42978</v>
      </c>
      <c r="C168" t="s">
        <v>369</v>
      </c>
      <c r="D168">
        <v>1</v>
      </c>
      <c r="E168" t="s">
        <v>52</v>
      </c>
      <c r="F168">
        <v>34360</v>
      </c>
      <c r="G168" t="s">
        <v>1</v>
      </c>
      <c r="H168" t="s">
        <v>2</v>
      </c>
      <c r="I168" t="s">
        <v>370</v>
      </c>
      <c r="J168">
        <v>452.94</v>
      </c>
      <c r="K168" s="5">
        <v>51</v>
      </c>
      <c r="N168" s="3">
        <f t="shared" si="2"/>
        <v>-7891.3499999999995</v>
      </c>
    </row>
    <row r="169" spans="1:15" x14ac:dyDescent="0.25">
      <c r="A169" t="s">
        <v>371</v>
      </c>
      <c r="B169" s="1">
        <v>42978</v>
      </c>
      <c r="C169" t="s">
        <v>372</v>
      </c>
      <c r="D169">
        <v>1</v>
      </c>
      <c r="E169" t="s">
        <v>52</v>
      </c>
      <c r="F169">
        <v>34362</v>
      </c>
      <c r="G169" t="s">
        <v>1</v>
      </c>
      <c r="H169" t="s">
        <v>2</v>
      </c>
      <c r="I169" t="s">
        <v>373</v>
      </c>
      <c r="J169">
        <v>100</v>
      </c>
      <c r="K169" s="5">
        <v>56</v>
      </c>
      <c r="N169" s="3">
        <f t="shared" si="2"/>
        <v>-7791.3499999999995</v>
      </c>
    </row>
    <row r="170" spans="1:15" x14ac:dyDescent="0.25">
      <c r="A170" t="s">
        <v>374</v>
      </c>
      <c r="B170" s="1">
        <v>42978</v>
      </c>
      <c r="C170" t="s">
        <v>375</v>
      </c>
      <c r="D170">
        <v>1</v>
      </c>
      <c r="E170" t="s">
        <v>52</v>
      </c>
      <c r="F170">
        <v>34363</v>
      </c>
      <c r="G170" t="s">
        <v>1</v>
      </c>
      <c r="H170" t="s">
        <v>2</v>
      </c>
      <c r="I170" t="s">
        <v>343</v>
      </c>
      <c r="J170">
        <v>512.65</v>
      </c>
      <c r="K170" s="5">
        <v>74</v>
      </c>
      <c r="N170" s="3">
        <f t="shared" si="2"/>
        <v>-7278.7</v>
      </c>
    </row>
    <row r="171" spans="1:15" x14ac:dyDescent="0.25">
      <c r="A171" t="s">
        <v>376</v>
      </c>
      <c r="B171" s="1">
        <v>42978</v>
      </c>
      <c r="C171" t="s">
        <v>377</v>
      </c>
      <c r="D171">
        <v>1</v>
      </c>
      <c r="E171" t="s">
        <v>37</v>
      </c>
      <c r="F171" t="s">
        <v>378</v>
      </c>
      <c r="G171" t="s">
        <v>39</v>
      </c>
      <c r="H171" t="s">
        <v>2</v>
      </c>
      <c r="I171" t="s">
        <v>21</v>
      </c>
      <c r="L171" s="10">
        <v>2544</v>
      </c>
      <c r="M171" s="5" t="s">
        <v>951</v>
      </c>
      <c r="N171" s="3">
        <f t="shared" si="2"/>
        <v>-9822.7000000000007</v>
      </c>
      <c r="O171" s="2" t="s">
        <v>416</v>
      </c>
    </row>
    <row r="172" spans="1:15" x14ac:dyDescent="0.25">
      <c r="A172" t="s">
        <v>379</v>
      </c>
      <c r="B172" s="1">
        <v>42978</v>
      </c>
      <c r="C172" t="s">
        <v>380</v>
      </c>
      <c r="D172">
        <v>1</v>
      </c>
      <c r="E172" t="s">
        <v>52</v>
      </c>
      <c r="F172">
        <v>34365</v>
      </c>
      <c r="G172" t="s">
        <v>1</v>
      </c>
      <c r="H172" t="s">
        <v>2</v>
      </c>
      <c r="I172" t="s">
        <v>381</v>
      </c>
      <c r="J172">
        <v>100</v>
      </c>
      <c r="K172" s="5">
        <v>55</v>
      </c>
      <c r="N172" s="3">
        <f t="shared" si="2"/>
        <v>-9722.7000000000007</v>
      </c>
    </row>
    <row r="173" spans="1:15" x14ac:dyDescent="0.25">
      <c r="A173" t="s">
        <v>382</v>
      </c>
      <c r="B173" s="1">
        <v>42978</v>
      </c>
      <c r="C173" t="s">
        <v>383</v>
      </c>
      <c r="D173">
        <v>1</v>
      </c>
      <c r="E173" t="s">
        <v>42</v>
      </c>
      <c r="F173" t="s">
        <v>384</v>
      </c>
      <c r="G173" t="s">
        <v>39</v>
      </c>
      <c r="H173" t="s">
        <v>2</v>
      </c>
      <c r="I173" t="s">
        <v>21</v>
      </c>
      <c r="L173" s="9">
        <v>70</v>
      </c>
      <c r="M173" s="5" t="s">
        <v>952</v>
      </c>
      <c r="N173" s="3">
        <f t="shared" si="2"/>
        <v>-9792.7000000000007</v>
      </c>
      <c r="O173" s="2" t="s">
        <v>416</v>
      </c>
    </row>
    <row r="174" spans="1:15" x14ac:dyDescent="0.25">
      <c r="A174" t="s">
        <v>385</v>
      </c>
      <c r="B174" s="1">
        <v>42978</v>
      </c>
      <c r="C174" t="s">
        <v>386</v>
      </c>
      <c r="D174">
        <v>1</v>
      </c>
      <c r="E174" t="s">
        <v>52</v>
      </c>
      <c r="F174">
        <v>34366</v>
      </c>
      <c r="G174" t="s">
        <v>1</v>
      </c>
      <c r="H174" t="s">
        <v>2</v>
      </c>
      <c r="I174" t="s">
        <v>387</v>
      </c>
      <c r="J174" s="3">
        <v>2815</v>
      </c>
      <c r="K174" s="5">
        <v>53</v>
      </c>
      <c r="N174" s="3">
        <f t="shared" si="2"/>
        <v>-6977.7000000000007</v>
      </c>
    </row>
    <row r="175" spans="1:15" x14ac:dyDescent="0.25">
      <c r="A175" t="s">
        <v>388</v>
      </c>
      <c r="B175" s="1">
        <v>42978</v>
      </c>
      <c r="C175" t="s">
        <v>389</v>
      </c>
      <c r="D175">
        <v>1</v>
      </c>
      <c r="E175" t="s">
        <v>52</v>
      </c>
      <c r="F175">
        <v>34367</v>
      </c>
      <c r="G175" t="s">
        <v>1</v>
      </c>
      <c r="H175" t="s">
        <v>2</v>
      </c>
      <c r="I175" t="s">
        <v>390</v>
      </c>
      <c r="J175">
        <v>150.68</v>
      </c>
      <c r="K175" s="5">
        <v>54</v>
      </c>
      <c r="N175" s="3">
        <f t="shared" si="2"/>
        <v>-6827.02</v>
      </c>
    </row>
    <row r="176" spans="1:15" x14ac:dyDescent="0.25">
      <c r="A176" t="s">
        <v>391</v>
      </c>
      <c r="B176" s="1">
        <v>42978</v>
      </c>
      <c r="C176" t="s">
        <v>392</v>
      </c>
      <c r="D176">
        <v>1</v>
      </c>
      <c r="E176" t="s">
        <v>52</v>
      </c>
      <c r="F176">
        <v>34368</v>
      </c>
      <c r="G176" t="s">
        <v>1</v>
      </c>
      <c r="H176" t="s">
        <v>2</v>
      </c>
      <c r="I176" t="s">
        <v>393</v>
      </c>
      <c r="J176">
        <v>558</v>
      </c>
      <c r="K176" s="5">
        <v>59</v>
      </c>
      <c r="N176" s="3">
        <f t="shared" si="2"/>
        <v>-6269.02</v>
      </c>
    </row>
    <row r="177" spans="1:14" x14ac:dyDescent="0.25">
      <c r="A177" t="s">
        <v>394</v>
      </c>
      <c r="B177" s="1">
        <v>42978</v>
      </c>
      <c r="C177" t="s">
        <v>395</v>
      </c>
      <c r="D177">
        <v>1</v>
      </c>
      <c r="E177" t="s">
        <v>52</v>
      </c>
      <c r="F177">
        <v>34369</v>
      </c>
      <c r="G177" t="s">
        <v>1</v>
      </c>
      <c r="H177" t="s">
        <v>2</v>
      </c>
      <c r="I177" t="s">
        <v>122</v>
      </c>
      <c r="J177" s="3">
        <v>2836</v>
      </c>
      <c r="K177" s="5">
        <v>63</v>
      </c>
      <c r="N177" s="3">
        <f t="shared" si="2"/>
        <v>-3433.0200000000004</v>
      </c>
    </row>
    <row r="178" spans="1:14" x14ac:dyDescent="0.25">
      <c r="A178" t="s">
        <v>394</v>
      </c>
      <c r="B178" s="1">
        <v>42978</v>
      </c>
      <c r="C178" t="s">
        <v>395</v>
      </c>
      <c r="D178">
        <v>1</v>
      </c>
      <c r="E178" t="s">
        <v>52</v>
      </c>
      <c r="F178">
        <v>34369</v>
      </c>
      <c r="G178" t="s">
        <v>1</v>
      </c>
      <c r="H178" t="s">
        <v>2</v>
      </c>
      <c r="I178" t="s">
        <v>122</v>
      </c>
      <c r="J178">
        <v>100</v>
      </c>
      <c r="K178" s="5">
        <v>48</v>
      </c>
      <c r="N178" s="3">
        <f t="shared" si="2"/>
        <v>-3333.0200000000004</v>
      </c>
    </row>
    <row r="179" spans="1:14" x14ac:dyDescent="0.25">
      <c r="A179" t="s">
        <v>396</v>
      </c>
      <c r="B179" s="1">
        <v>42978</v>
      </c>
      <c r="C179" t="s">
        <v>397</v>
      </c>
      <c r="D179">
        <v>1</v>
      </c>
      <c r="E179" t="s">
        <v>52</v>
      </c>
      <c r="F179">
        <v>34376</v>
      </c>
      <c r="G179" t="s">
        <v>1</v>
      </c>
      <c r="H179" t="s">
        <v>2</v>
      </c>
      <c r="I179" t="s">
        <v>278</v>
      </c>
      <c r="J179">
        <v>172</v>
      </c>
      <c r="K179" s="5">
        <v>47</v>
      </c>
      <c r="N179" s="3">
        <f t="shared" si="2"/>
        <v>-3161.0200000000004</v>
      </c>
    </row>
    <row r="180" spans="1:14" x14ac:dyDescent="0.25">
      <c r="A180" t="s">
        <v>398</v>
      </c>
      <c r="B180" s="1">
        <v>42978</v>
      </c>
      <c r="C180" t="s">
        <v>399</v>
      </c>
      <c r="D180">
        <v>1</v>
      </c>
      <c r="E180" t="s">
        <v>52</v>
      </c>
      <c r="F180">
        <v>34377</v>
      </c>
      <c r="G180" t="s">
        <v>1</v>
      </c>
      <c r="H180" t="s">
        <v>2</v>
      </c>
      <c r="I180" t="s">
        <v>400</v>
      </c>
      <c r="J180">
        <v>464</v>
      </c>
      <c r="K180" s="5">
        <v>33</v>
      </c>
      <c r="N180" s="3">
        <f t="shared" si="2"/>
        <v>-2697.0200000000004</v>
      </c>
    </row>
    <row r="181" spans="1:14" x14ac:dyDescent="0.25">
      <c r="A181" t="s">
        <v>401</v>
      </c>
      <c r="B181" s="1">
        <v>42978</v>
      </c>
      <c r="C181" t="s">
        <v>402</v>
      </c>
      <c r="D181">
        <v>1</v>
      </c>
      <c r="E181" t="s">
        <v>52</v>
      </c>
      <c r="F181">
        <v>34378</v>
      </c>
      <c r="G181" t="s">
        <v>1</v>
      </c>
      <c r="H181" t="s">
        <v>2</v>
      </c>
      <c r="I181" t="s">
        <v>365</v>
      </c>
      <c r="J181">
        <v>83</v>
      </c>
      <c r="K181" s="5">
        <v>52</v>
      </c>
      <c r="N181" s="3">
        <f t="shared" si="2"/>
        <v>-2614.0200000000004</v>
      </c>
    </row>
    <row r="182" spans="1:14" x14ac:dyDescent="0.25">
      <c r="I182" t="s">
        <v>3</v>
      </c>
      <c r="J182" s="3">
        <v>76810.34</v>
      </c>
      <c r="L182" s="3">
        <v>79601.100000000006</v>
      </c>
    </row>
    <row r="183" spans="1:14" x14ac:dyDescent="0.25">
      <c r="I183" t="s">
        <v>4</v>
      </c>
      <c r="N183" s="3">
        <f>+N181</f>
        <v>-2614.0200000000004</v>
      </c>
    </row>
    <row r="184" spans="1:14" x14ac:dyDescent="0.25">
      <c r="A184" t="s">
        <v>403</v>
      </c>
      <c r="B184" t="s">
        <v>404</v>
      </c>
      <c r="C184" t="s">
        <v>405</v>
      </c>
      <c r="D184" t="s">
        <v>406</v>
      </c>
      <c r="E184" t="s">
        <v>404</v>
      </c>
      <c r="F184" t="s">
        <v>407</v>
      </c>
      <c r="G184" t="s">
        <v>408</v>
      </c>
      <c r="H184" t="s">
        <v>409</v>
      </c>
      <c r="I184" t="s">
        <v>410</v>
      </c>
      <c r="J184" t="s">
        <v>411</v>
      </c>
      <c r="L184" t="s">
        <v>412</v>
      </c>
      <c r="N184" t="s">
        <v>413</v>
      </c>
    </row>
    <row r="186" spans="1:14" x14ac:dyDescent="0.25">
      <c r="N186" s="3">
        <f>+N183</f>
        <v>-2614.0200000000004</v>
      </c>
    </row>
    <row r="188" spans="1:14" x14ac:dyDescent="0.25">
      <c r="N188" s="3">
        <f>+L13+L171+L173</f>
        <v>2614</v>
      </c>
    </row>
    <row r="189" spans="1:14" x14ac:dyDescent="0.25">
      <c r="N189" s="3">
        <f>+N186+N188</f>
        <v>-2.0000000000436557E-2</v>
      </c>
    </row>
  </sheetData>
  <autoFilter ref="A10:N184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topLeftCell="A215" workbookViewId="0">
      <selection activeCell="N210" sqref="N210:O210"/>
    </sheetView>
  </sheetViews>
  <sheetFormatPr baseColWidth="10" defaultRowHeight="15" x14ac:dyDescent="0.25"/>
  <cols>
    <col min="4" max="4" width="2" bestFit="1" customWidth="1"/>
    <col min="5" max="5" width="16.5703125" bestFit="1" customWidth="1"/>
    <col min="8" max="8" width="39.7109375" bestFit="1" customWidth="1"/>
    <col min="10" max="10" width="4" style="14" customWidth="1"/>
    <col min="12" max="12" width="4" style="14" customWidth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7"/>
      <c r="K1" s="4"/>
      <c r="L1" s="4"/>
      <c r="M1" s="7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7"/>
      <c r="K2" s="4"/>
      <c r="L2" s="4"/>
      <c r="M2" s="7"/>
      <c r="N2" s="2"/>
    </row>
    <row r="3" spans="1:14" x14ac:dyDescent="0.25">
      <c r="A3" s="2"/>
      <c r="B3" s="2"/>
      <c r="C3" s="2"/>
      <c r="D3" s="2"/>
      <c r="E3" s="2"/>
      <c r="F3" s="2"/>
      <c r="G3" s="8" t="s">
        <v>5</v>
      </c>
      <c r="H3" s="2"/>
      <c r="I3" s="2"/>
      <c r="J3" s="7"/>
      <c r="K3" s="4"/>
      <c r="L3" s="4"/>
      <c r="M3" s="7"/>
      <c r="N3" s="2"/>
    </row>
    <row r="4" spans="1:14" x14ac:dyDescent="0.25">
      <c r="A4" s="2"/>
      <c r="B4" s="2"/>
      <c r="C4" s="2"/>
      <c r="D4" s="2"/>
      <c r="E4" s="2"/>
      <c r="F4" s="2"/>
      <c r="G4" s="8" t="s">
        <v>6</v>
      </c>
      <c r="H4" s="2"/>
      <c r="I4" s="2"/>
      <c r="J4" s="7"/>
      <c r="K4" s="4"/>
      <c r="L4" s="4"/>
      <c r="M4" s="7"/>
      <c r="N4" s="2"/>
    </row>
    <row r="5" spans="1:14" x14ac:dyDescent="0.25">
      <c r="A5" s="2"/>
      <c r="B5" s="2"/>
      <c r="C5" s="2"/>
      <c r="D5" s="2"/>
      <c r="E5" s="2"/>
      <c r="F5" s="2"/>
      <c r="G5" s="8" t="s">
        <v>7</v>
      </c>
      <c r="H5" s="2"/>
      <c r="I5" s="2"/>
      <c r="J5" s="7"/>
      <c r="K5" s="4"/>
      <c r="L5" s="4"/>
      <c r="M5" s="7"/>
      <c r="N5" s="2"/>
    </row>
    <row r="6" spans="1:14" x14ac:dyDescent="0.25">
      <c r="A6" s="2"/>
      <c r="B6" s="2"/>
      <c r="C6" s="2"/>
      <c r="D6" s="2"/>
      <c r="E6" s="2"/>
      <c r="F6" s="2"/>
      <c r="G6" s="8" t="s">
        <v>955</v>
      </c>
      <c r="H6" s="2"/>
      <c r="I6" s="2"/>
      <c r="J6" s="7"/>
      <c r="K6" s="4"/>
      <c r="L6" s="4"/>
      <c r="M6" s="7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7"/>
      <c r="K7" s="4"/>
      <c r="L7" s="4"/>
      <c r="M7" s="7"/>
      <c r="N7" s="2"/>
    </row>
    <row r="8" spans="1:14" x14ac:dyDescent="0.25">
      <c r="A8" s="2"/>
      <c r="B8" s="2"/>
      <c r="C8" s="2"/>
      <c r="D8" s="2"/>
      <c r="E8" s="2"/>
      <c r="F8" s="2"/>
      <c r="G8" s="2"/>
      <c r="H8" s="2"/>
      <c r="I8" s="2"/>
      <c r="J8" s="7"/>
      <c r="K8" s="4"/>
      <c r="L8" s="4"/>
      <c r="M8" s="7"/>
      <c r="N8" s="2"/>
    </row>
    <row r="9" spans="1:14" x14ac:dyDescent="0.25">
      <c r="A9" s="6" t="s">
        <v>8</v>
      </c>
      <c r="B9" s="6" t="s">
        <v>9</v>
      </c>
      <c r="C9" s="6" t="s">
        <v>10</v>
      </c>
      <c r="D9" s="6"/>
      <c r="E9" s="6"/>
      <c r="F9" s="6" t="s">
        <v>11</v>
      </c>
      <c r="G9" s="6"/>
      <c r="H9" s="6" t="s">
        <v>12</v>
      </c>
      <c r="I9" s="6" t="s">
        <v>13</v>
      </c>
      <c r="J9" s="6"/>
      <c r="K9" s="5" t="s">
        <v>14</v>
      </c>
      <c r="L9" s="5"/>
      <c r="M9" s="6" t="s">
        <v>15</v>
      </c>
      <c r="N9" s="16"/>
    </row>
    <row r="10" spans="1:14" x14ac:dyDescent="0.25">
      <c r="H10" t="s">
        <v>0</v>
      </c>
      <c r="M10" s="3">
        <f>+AGO!N183</f>
        <v>-2614.0200000000004</v>
      </c>
    </row>
    <row r="11" spans="1:14" x14ac:dyDescent="0.25">
      <c r="A11" t="s">
        <v>226</v>
      </c>
      <c r="B11" s="1">
        <v>42990</v>
      </c>
      <c r="C11" t="s">
        <v>422</v>
      </c>
      <c r="D11">
        <v>1</v>
      </c>
      <c r="E11" t="s">
        <v>423</v>
      </c>
      <c r="F11" t="s">
        <v>39</v>
      </c>
      <c r="G11" t="s">
        <v>2</v>
      </c>
      <c r="H11" t="s">
        <v>79</v>
      </c>
      <c r="K11" s="3">
        <v>1510</v>
      </c>
      <c r="L11" s="14">
        <v>1</v>
      </c>
      <c r="M11" s="3">
        <f>+M10+I11-K11</f>
        <v>-4124.0200000000004</v>
      </c>
    </row>
    <row r="12" spans="1:14" x14ac:dyDescent="0.25">
      <c r="A12" t="s">
        <v>424</v>
      </c>
      <c r="B12" s="1">
        <v>42993</v>
      </c>
      <c r="C12" t="s">
        <v>425</v>
      </c>
      <c r="D12">
        <v>1</v>
      </c>
      <c r="E12" t="s">
        <v>426</v>
      </c>
      <c r="F12" t="s">
        <v>192</v>
      </c>
      <c r="G12" t="s">
        <v>2</v>
      </c>
      <c r="H12" t="s">
        <v>427</v>
      </c>
      <c r="K12" s="3">
        <v>14999.99</v>
      </c>
      <c r="L12" s="14">
        <v>2</v>
      </c>
      <c r="M12" s="3">
        <f t="shared" ref="M12:M75" si="0">+M11+I12-K12</f>
        <v>-19124.010000000002</v>
      </c>
    </row>
    <row r="13" spans="1:14" x14ac:dyDescent="0.25">
      <c r="A13" t="s">
        <v>428</v>
      </c>
      <c r="B13" s="1">
        <v>42996</v>
      </c>
      <c r="C13" t="s">
        <v>429</v>
      </c>
      <c r="D13">
        <v>1</v>
      </c>
      <c r="E13" t="s">
        <v>430</v>
      </c>
      <c r="F13" t="s">
        <v>431</v>
      </c>
      <c r="G13" t="s">
        <v>2</v>
      </c>
      <c r="H13" t="s">
        <v>79</v>
      </c>
      <c r="I13" s="3">
        <v>14999.99</v>
      </c>
      <c r="J13" s="14">
        <v>2</v>
      </c>
      <c r="M13" s="3">
        <f t="shared" si="0"/>
        <v>-4124.0200000000023</v>
      </c>
    </row>
    <row r="14" spans="1:14" x14ac:dyDescent="0.25">
      <c r="A14" t="s">
        <v>432</v>
      </c>
      <c r="B14" s="1">
        <v>43005</v>
      </c>
      <c r="C14" t="s">
        <v>433</v>
      </c>
      <c r="D14">
        <v>1</v>
      </c>
      <c r="E14" t="s">
        <v>434</v>
      </c>
      <c r="F14" t="s">
        <v>19</v>
      </c>
      <c r="G14" t="s">
        <v>2</v>
      </c>
      <c r="H14" t="s">
        <v>79</v>
      </c>
      <c r="K14">
        <v>225</v>
      </c>
      <c r="L14" s="14">
        <v>2</v>
      </c>
      <c r="M14" s="3">
        <f t="shared" si="0"/>
        <v>-4349.0200000000023</v>
      </c>
    </row>
    <row r="15" spans="1:14" x14ac:dyDescent="0.25">
      <c r="A15" t="s">
        <v>435</v>
      </c>
      <c r="B15" s="1">
        <v>43005</v>
      </c>
      <c r="C15" t="s">
        <v>436</v>
      </c>
      <c r="D15">
        <v>1</v>
      </c>
      <c r="E15" t="s">
        <v>437</v>
      </c>
      <c r="F15" t="s">
        <v>19</v>
      </c>
      <c r="G15" t="s">
        <v>2</v>
      </c>
      <c r="H15" t="s">
        <v>21</v>
      </c>
      <c r="K15">
        <v>45</v>
      </c>
      <c r="L15" s="14">
        <v>3</v>
      </c>
      <c r="M15" s="3">
        <f t="shared" si="0"/>
        <v>-4394.0200000000023</v>
      </c>
    </row>
    <row r="16" spans="1:14" x14ac:dyDescent="0.25">
      <c r="A16" t="s">
        <v>438</v>
      </c>
      <c r="B16" s="1">
        <v>43005</v>
      </c>
      <c r="C16" t="s">
        <v>439</v>
      </c>
      <c r="D16">
        <v>1</v>
      </c>
      <c r="E16" t="s">
        <v>440</v>
      </c>
      <c r="F16" t="s">
        <v>19</v>
      </c>
      <c r="G16" t="s">
        <v>2</v>
      </c>
      <c r="H16" t="s">
        <v>21</v>
      </c>
      <c r="K16">
        <v>754.29</v>
      </c>
      <c r="L16" s="14">
        <v>10</v>
      </c>
      <c r="M16" s="3">
        <f t="shared" si="0"/>
        <v>-5148.3100000000022</v>
      </c>
    </row>
    <row r="17" spans="1:13" x14ac:dyDescent="0.25">
      <c r="A17" t="s">
        <v>441</v>
      </c>
      <c r="B17" s="1">
        <v>43005</v>
      </c>
      <c r="C17" t="s">
        <v>442</v>
      </c>
      <c r="D17">
        <v>1</v>
      </c>
      <c r="E17" t="s">
        <v>443</v>
      </c>
      <c r="F17" t="s">
        <v>19</v>
      </c>
      <c r="G17" t="s">
        <v>2</v>
      </c>
      <c r="H17" t="s">
        <v>21</v>
      </c>
      <c r="K17" s="3">
        <v>2578</v>
      </c>
      <c r="L17" s="14">
        <v>4</v>
      </c>
      <c r="M17" s="3">
        <f t="shared" si="0"/>
        <v>-7726.3100000000022</v>
      </c>
    </row>
    <row r="18" spans="1:13" x14ac:dyDescent="0.25">
      <c r="A18" t="s">
        <v>444</v>
      </c>
      <c r="B18" s="1">
        <v>43005</v>
      </c>
      <c r="C18">
        <v>72198</v>
      </c>
      <c r="D18">
        <v>1</v>
      </c>
      <c r="E18" t="s">
        <v>445</v>
      </c>
      <c r="F18" t="s">
        <v>19</v>
      </c>
      <c r="G18" t="s">
        <v>2</v>
      </c>
      <c r="H18" t="s">
        <v>21</v>
      </c>
      <c r="K18">
        <v>827.18</v>
      </c>
      <c r="L18" s="14">
        <v>80</v>
      </c>
      <c r="M18" s="3">
        <f t="shared" si="0"/>
        <v>-8553.4900000000016</v>
      </c>
    </row>
    <row r="19" spans="1:13" x14ac:dyDescent="0.25">
      <c r="A19" t="s">
        <v>446</v>
      </c>
      <c r="B19" s="1">
        <v>43005</v>
      </c>
      <c r="C19">
        <v>72198</v>
      </c>
      <c r="D19">
        <v>1</v>
      </c>
      <c r="E19" t="s">
        <v>445</v>
      </c>
      <c r="F19" t="s">
        <v>19</v>
      </c>
      <c r="G19" t="s">
        <v>2</v>
      </c>
      <c r="H19" t="s">
        <v>23</v>
      </c>
      <c r="I19">
        <v>827.18</v>
      </c>
      <c r="J19" s="14">
        <v>80</v>
      </c>
      <c r="M19" s="3">
        <f t="shared" si="0"/>
        <v>-7726.3100000000013</v>
      </c>
    </row>
    <row r="20" spans="1:13" x14ac:dyDescent="0.25">
      <c r="A20" t="s">
        <v>447</v>
      </c>
      <c r="B20" s="1">
        <v>43005</v>
      </c>
      <c r="C20">
        <v>72198</v>
      </c>
      <c r="D20">
        <v>1</v>
      </c>
      <c r="E20" t="s">
        <v>448</v>
      </c>
      <c r="F20" t="s">
        <v>19</v>
      </c>
      <c r="G20" t="s">
        <v>2</v>
      </c>
      <c r="H20" t="s">
        <v>21</v>
      </c>
      <c r="K20">
        <v>827.18</v>
      </c>
      <c r="L20" s="14">
        <v>11</v>
      </c>
      <c r="M20" s="3">
        <f t="shared" si="0"/>
        <v>-8553.4900000000016</v>
      </c>
    </row>
    <row r="21" spans="1:13" x14ac:dyDescent="0.25">
      <c r="A21" t="s">
        <v>449</v>
      </c>
      <c r="B21" s="1">
        <v>43005</v>
      </c>
      <c r="C21" t="s">
        <v>450</v>
      </c>
      <c r="D21">
        <v>1</v>
      </c>
      <c r="E21" t="s">
        <v>451</v>
      </c>
      <c r="F21" t="s">
        <v>19</v>
      </c>
      <c r="G21" t="s">
        <v>2</v>
      </c>
      <c r="H21" t="s">
        <v>21</v>
      </c>
      <c r="K21">
        <v>73.83</v>
      </c>
      <c r="L21" s="14">
        <v>5</v>
      </c>
      <c r="M21" s="3">
        <f t="shared" si="0"/>
        <v>-8627.3200000000015</v>
      </c>
    </row>
    <row r="22" spans="1:13" x14ac:dyDescent="0.25">
      <c r="A22" t="s">
        <v>452</v>
      </c>
      <c r="B22" s="1">
        <v>43005</v>
      </c>
      <c r="C22" t="s">
        <v>453</v>
      </c>
      <c r="D22">
        <v>1</v>
      </c>
      <c r="E22" t="s">
        <v>454</v>
      </c>
      <c r="F22" t="s">
        <v>1</v>
      </c>
      <c r="G22" t="s">
        <v>53</v>
      </c>
      <c r="H22" t="s">
        <v>122</v>
      </c>
      <c r="I22" s="13">
        <v>2544.04</v>
      </c>
      <c r="J22" s="14" t="s">
        <v>951</v>
      </c>
      <c r="M22" s="3">
        <f t="shared" si="0"/>
        <v>-6083.2800000000016</v>
      </c>
    </row>
    <row r="23" spans="1:13" x14ac:dyDescent="0.25">
      <c r="A23" t="s">
        <v>452</v>
      </c>
      <c r="B23" s="1">
        <v>43005</v>
      </c>
      <c r="C23" t="s">
        <v>453</v>
      </c>
      <c r="D23">
        <v>1</v>
      </c>
      <c r="E23" t="s">
        <v>454</v>
      </c>
      <c r="F23" t="s">
        <v>1</v>
      </c>
      <c r="G23" t="s">
        <v>53</v>
      </c>
      <c r="H23" t="s">
        <v>122</v>
      </c>
      <c r="I23" s="4">
        <v>70</v>
      </c>
      <c r="J23" s="14" t="s">
        <v>952</v>
      </c>
      <c r="M23" s="3">
        <f t="shared" si="0"/>
        <v>-6013.2800000000016</v>
      </c>
    </row>
    <row r="24" spans="1:13" x14ac:dyDescent="0.25">
      <c r="A24" t="s">
        <v>455</v>
      </c>
      <c r="B24" s="1">
        <v>43005</v>
      </c>
      <c r="C24" t="s">
        <v>456</v>
      </c>
      <c r="D24">
        <v>1</v>
      </c>
      <c r="E24" t="s">
        <v>457</v>
      </c>
      <c r="F24" t="s">
        <v>19</v>
      </c>
      <c r="G24" t="s">
        <v>2</v>
      </c>
      <c r="H24" t="s">
        <v>21</v>
      </c>
      <c r="K24">
        <v>127.99</v>
      </c>
      <c r="L24" s="14">
        <v>12</v>
      </c>
      <c r="M24" s="3">
        <f t="shared" si="0"/>
        <v>-6141.2700000000013</v>
      </c>
    </row>
    <row r="25" spans="1:13" x14ac:dyDescent="0.25">
      <c r="A25" t="s">
        <v>458</v>
      </c>
      <c r="B25" s="1">
        <v>43005</v>
      </c>
      <c r="C25">
        <v>122616</v>
      </c>
      <c r="D25">
        <v>1</v>
      </c>
      <c r="E25" t="s">
        <v>459</v>
      </c>
      <c r="F25" t="s">
        <v>19</v>
      </c>
      <c r="G25" t="s">
        <v>2</v>
      </c>
      <c r="H25" t="s">
        <v>21</v>
      </c>
      <c r="K25">
        <v>818</v>
      </c>
      <c r="L25" s="14">
        <v>13</v>
      </c>
      <c r="M25" s="3">
        <f t="shared" si="0"/>
        <v>-6959.2700000000013</v>
      </c>
    </row>
    <row r="26" spans="1:13" x14ac:dyDescent="0.25">
      <c r="A26" t="s">
        <v>460</v>
      </c>
      <c r="B26" s="1">
        <v>43005</v>
      </c>
      <c r="C26">
        <v>122616</v>
      </c>
      <c r="D26">
        <v>1</v>
      </c>
      <c r="E26" t="s">
        <v>459</v>
      </c>
      <c r="F26" t="s">
        <v>19</v>
      </c>
      <c r="G26" t="s">
        <v>2</v>
      </c>
      <c r="H26" t="s">
        <v>23</v>
      </c>
      <c r="I26">
        <v>818</v>
      </c>
      <c r="J26" s="14">
        <v>13</v>
      </c>
      <c r="M26" s="3">
        <f t="shared" si="0"/>
        <v>-6141.2700000000013</v>
      </c>
    </row>
    <row r="27" spans="1:13" x14ac:dyDescent="0.25">
      <c r="A27" t="s">
        <v>461</v>
      </c>
      <c r="B27" s="1">
        <v>43005</v>
      </c>
      <c r="C27" t="s">
        <v>462</v>
      </c>
      <c r="D27">
        <v>1</v>
      </c>
      <c r="E27" t="s">
        <v>463</v>
      </c>
      <c r="F27" t="s">
        <v>19</v>
      </c>
      <c r="G27" t="s">
        <v>2</v>
      </c>
      <c r="H27" t="s">
        <v>21</v>
      </c>
      <c r="K27">
        <v>92.8</v>
      </c>
      <c r="L27" s="14">
        <v>6</v>
      </c>
      <c r="M27" s="3">
        <f t="shared" si="0"/>
        <v>-6234.0700000000015</v>
      </c>
    </row>
    <row r="28" spans="1:13" x14ac:dyDescent="0.25">
      <c r="A28" t="s">
        <v>464</v>
      </c>
      <c r="B28" s="1">
        <v>43005</v>
      </c>
      <c r="C28" t="s">
        <v>465</v>
      </c>
      <c r="D28">
        <v>1</v>
      </c>
      <c r="E28" t="s">
        <v>466</v>
      </c>
      <c r="F28" t="s">
        <v>19</v>
      </c>
      <c r="G28" t="s">
        <v>2</v>
      </c>
      <c r="H28" t="s">
        <v>21</v>
      </c>
      <c r="K28">
        <v>226</v>
      </c>
      <c r="L28" s="14">
        <v>18</v>
      </c>
      <c r="M28" s="3">
        <f t="shared" si="0"/>
        <v>-6460.0700000000015</v>
      </c>
    </row>
    <row r="29" spans="1:13" x14ac:dyDescent="0.25">
      <c r="A29" t="s">
        <v>467</v>
      </c>
      <c r="B29" s="1">
        <v>43005</v>
      </c>
      <c r="C29">
        <v>298467</v>
      </c>
      <c r="D29">
        <v>1</v>
      </c>
      <c r="E29" t="s">
        <v>468</v>
      </c>
      <c r="F29" t="s">
        <v>19</v>
      </c>
      <c r="G29" t="s">
        <v>2</v>
      </c>
      <c r="H29" t="s">
        <v>21</v>
      </c>
      <c r="K29">
        <v>50</v>
      </c>
      <c r="L29" s="14">
        <v>14</v>
      </c>
      <c r="M29" s="3">
        <f t="shared" si="0"/>
        <v>-6510.0700000000015</v>
      </c>
    </row>
    <row r="30" spans="1:13" x14ac:dyDescent="0.25">
      <c r="A30" t="s">
        <v>469</v>
      </c>
      <c r="B30" s="1">
        <v>43005</v>
      </c>
      <c r="C30">
        <v>2027</v>
      </c>
      <c r="D30">
        <v>1</v>
      </c>
      <c r="E30" t="s">
        <v>470</v>
      </c>
      <c r="F30" t="s">
        <v>19</v>
      </c>
      <c r="G30" t="s">
        <v>2</v>
      </c>
      <c r="H30" t="s">
        <v>21</v>
      </c>
      <c r="K30">
        <v>290</v>
      </c>
      <c r="L30" s="14">
        <v>7</v>
      </c>
      <c r="M30" s="3">
        <f t="shared" si="0"/>
        <v>-6800.0700000000015</v>
      </c>
    </row>
    <row r="31" spans="1:13" x14ac:dyDescent="0.25">
      <c r="A31" t="s">
        <v>471</v>
      </c>
      <c r="B31" s="1">
        <v>43005</v>
      </c>
      <c r="C31" t="s">
        <v>472</v>
      </c>
      <c r="D31">
        <v>1</v>
      </c>
      <c r="E31" t="s">
        <v>473</v>
      </c>
      <c r="F31" t="s">
        <v>19</v>
      </c>
      <c r="G31" t="s">
        <v>2</v>
      </c>
      <c r="H31" t="s">
        <v>21</v>
      </c>
      <c r="K31">
        <v>562</v>
      </c>
      <c r="L31" s="14">
        <v>8</v>
      </c>
      <c r="M31" s="3">
        <f t="shared" si="0"/>
        <v>-7362.0700000000015</v>
      </c>
    </row>
    <row r="32" spans="1:13" x14ac:dyDescent="0.25">
      <c r="A32" t="s">
        <v>474</v>
      </c>
      <c r="B32" s="1">
        <v>43005</v>
      </c>
      <c r="C32" t="s">
        <v>475</v>
      </c>
      <c r="D32">
        <v>1</v>
      </c>
      <c r="E32" t="s">
        <v>476</v>
      </c>
      <c r="F32" t="s">
        <v>19</v>
      </c>
      <c r="G32" t="s">
        <v>2</v>
      </c>
      <c r="H32" t="s">
        <v>21</v>
      </c>
      <c r="K32" s="3">
        <v>1599.2</v>
      </c>
      <c r="L32" s="14">
        <v>15</v>
      </c>
      <c r="M32" s="3">
        <f t="shared" si="0"/>
        <v>-8961.2700000000023</v>
      </c>
    </row>
    <row r="33" spans="1:13" x14ac:dyDescent="0.25">
      <c r="A33" t="s">
        <v>477</v>
      </c>
      <c r="B33" s="1">
        <v>43005</v>
      </c>
      <c r="C33" t="s">
        <v>478</v>
      </c>
      <c r="D33">
        <v>1</v>
      </c>
      <c r="E33" t="s">
        <v>479</v>
      </c>
      <c r="F33" t="s">
        <v>19</v>
      </c>
      <c r="G33" t="s">
        <v>2</v>
      </c>
      <c r="H33" t="s">
        <v>21</v>
      </c>
      <c r="K33">
        <v>190.01</v>
      </c>
      <c r="L33" s="14">
        <v>16</v>
      </c>
      <c r="M33" s="3">
        <f t="shared" si="0"/>
        <v>-9151.2800000000025</v>
      </c>
    </row>
    <row r="34" spans="1:13" x14ac:dyDescent="0.25">
      <c r="A34" t="s">
        <v>480</v>
      </c>
      <c r="B34" s="1">
        <v>43005</v>
      </c>
      <c r="C34" t="s">
        <v>481</v>
      </c>
      <c r="D34">
        <v>1</v>
      </c>
      <c r="E34" t="s">
        <v>482</v>
      </c>
      <c r="F34" t="s">
        <v>19</v>
      </c>
      <c r="G34" t="s">
        <v>2</v>
      </c>
      <c r="H34" t="s">
        <v>21</v>
      </c>
      <c r="K34" s="3">
        <v>1219.19</v>
      </c>
      <c r="L34" s="14">
        <v>17</v>
      </c>
      <c r="M34" s="3">
        <f t="shared" si="0"/>
        <v>-10370.470000000003</v>
      </c>
    </row>
    <row r="35" spans="1:13" x14ac:dyDescent="0.25">
      <c r="A35" t="s">
        <v>483</v>
      </c>
      <c r="B35" s="1">
        <v>43006</v>
      </c>
      <c r="C35" t="s">
        <v>484</v>
      </c>
      <c r="D35">
        <v>1</v>
      </c>
      <c r="E35" t="s">
        <v>485</v>
      </c>
      <c r="F35" t="s">
        <v>19</v>
      </c>
      <c r="G35" t="s">
        <v>78</v>
      </c>
      <c r="H35" t="s">
        <v>21</v>
      </c>
      <c r="K35">
        <v>513.41999999999996</v>
      </c>
      <c r="L35" s="14">
        <v>9</v>
      </c>
      <c r="M35" s="3">
        <f t="shared" si="0"/>
        <v>-10883.890000000003</v>
      </c>
    </row>
    <row r="36" spans="1:13" x14ac:dyDescent="0.25">
      <c r="A36" t="s">
        <v>486</v>
      </c>
      <c r="B36" s="1">
        <v>43006</v>
      </c>
      <c r="C36">
        <v>100409</v>
      </c>
      <c r="D36">
        <v>1</v>
      </c>
      <c r="E36" t="s">
        <v>487</v>
      </c>
      <c r="F36" t="s">
        <v>19</v>
      </c>
      <c r="G36" t="s">
        <v>78</v>
      </c>
      <c r="H36" t="s">
        <v>79</v>
      </c>
      <c r="K36">
        <v>825.2</v>
      </c>
      <c r="L36" s="14">
        <v>26</v>
      </c>
      <c r="M36" s="3">
        <f t="shared" si="0"/>
        <v>-11709.090000000004</v>
      </c>
    </row>
    <row r="37" spans="1:13" x14ac:dyDescent="0.25">
      <c r="A37" t="s">
        <v>488</v>
      </c>
      <c r="B37" s="1">
        <v>43006</v>
      </c>
      <c r="C37" t="s">
        <v>489</v>
      </c>
      <c r="D37">
        <v>1</v>
      </c>
      <c r="E37" t="s">
        <v>490</v>
      </c>
      <c r="F37" t="s">
        <v>19</v>
      </c>
      <c r="G37" t="s">
        <v>78</v>
      </c>
      <c r="H37" t="s">
        <v>21</v>
      </c>
      <c r="K37">
        <v>95</v>
      </c>
      <c r="L37" s="14">
        <v>27</v>
      </c>
      <c r="M37" s="3">
        <f t="shared" si="0"/>
        <v>-11804.090000000004</v>
      </c>
    </row>
    <row r="38" spans="1:13" x14ac:dyDescent="0.25">
      <c r="A38" t="s">
        <v>491</v>
      </c>
      <c r="B38" s="1">
        <v>43006</v>
      </c>
      <c r="C38">
        <v>13475</v>
      </c>
      <c r="D38">
        <v>1</v>
      </c>
      <c r="E38" t="s">
        <v>492</v>
      </c>
      <c r="F38" t="s">
        <v>19</v>
      </c>
      <c r="G38" t="s">
        <v>78</v>
      </c>
      <c r="H38" t="s">
        <v>21</v>
      </c>
      <c r="K38">
        <v>391.5</v>
      </c>
      <c r="L38" s="14">
        <v>28</v>
      </c>
      <c r="M38" s="3">
        <f t="shared" si="0"/>
        <v>-12195.590000000004</v>
      </c>
    </row>
    <row r="39" spans="1:13" x14ac:dyDescent="0.25">
      <c r="A39" t="s">
        <v>493</v>
      </c>
      <c r="B39" s="1">
        <v>43007</v>
      </c>
      <c r="C39" t="s">
        <v>494</v>
      </c>
      <c r="D39">
        <v>1</v>
      </c>
      <c r="E39" t="s">
        <v>495</v>
      </c>
      <c r="F39" t="s">
        <v>1</v>
      </c>
      <c r="G39" t="s">
        <v>53</v>
      </c>
      <c r="H39" t="s">
        <v>246</v>
      </c>
      <c r="I39">
        <v>513.41999999999996</v>
      </c>
      <c r="J39" s="14">
        <v>9</v>
      </c>
      <c r="M39" s="3">
        <f t="shared" si="0"/>
        <v>-11682.170000000004</v>
      </c>
    </row>
    <row r="40" spans="1:13" x14ac:dyDescent="0.25">
      <c r="A40" t="s">
        <v>496</v>
      </c>
      <c r="B40" s="1">
        <v>43007</v>
      </c>
      <c r="C40" t="s">
        <v>497</v>
      </c>
      <c r="D40">
        <v>1</v>
      </c>
      <c r="E40" t="s">
        <v>498</v>
      </c>
      <c r="F40" t="s">
        <v>1</v>
      </c>
      <c r="G40" t="s">
        <v>53</v>
      </c>
      <c r="H40" t="s">
        <v>499</v>
      </c>
      <c r="I40">
        <v>45</v>
      </c>
      <c r="J40" s="14">
        <v>3</v>
      </c>
      <c r="M40" s="3">
        <f t="shared" si="0"/>
        <v>-11637.170000000004</v>
      </c>
    </row>
    <row r="41" spans="1:13" x14ac:dyDescent="0.25">
      <c r="A41" t="s">
        <v>500</v>
      </c>
      <c r="B41" s="1">
        <v>43007</v>
      </c>
      <c r="C41" t="s">
        <v>501</v>
      </c>
      <c r="D41">
        <v>1</v>
      </c>
      <c r="E41" t="s">
        <v>502</v>
      </c>
      <c r="F41" t="s">
        <v>1</v>
      </c>
      <c r="G41" t="s">
        <v>53</v>
      </c>
      <c r="H41" t="s">
        <v>503</v>
      </c>
      <c r="I41" s="3">
        <v>2578</v>
      </c>
      <c r="J41" s="14">
        <v>4</v>
      </c>
      <c r="M41" s="3">
        <f t="shared" si="0"/>
        <v>-9059.1700000000037</v>
      </c>
    </row>
    <row r="42" spans="1:13" x14ac:dyDescent="0.25">
      <c r="A42" t="s">
        <v>504</v>
      </c>
      <c r="B42" s="1">
        <v>43007</v>
      </c>
      <c r="C42" t="s">
        <v>505</v>
      </c>
      <c r="D42">
        <v>1</v>
      </c>
      <c r="E42" t="s">
        <v>506</v>
      </c>
      <c r="F42" t="s">
        <v>1</v>
      </c>
      <c r="G42" t="s">
        <v>53</v>
      </c>
      <c r="H42" t="s">
        <v>507</v>
      </c>
      <c r="I42">
        <v>73.84</v>
      </c>
      <c r="J42" s="14">
        <v>5</v>
      </c>
      <c r="M42" s="3">
        <f t="shared" si="0"/>
        <v>-8985.3300000000036</v>
      </c>
    </row>
    <row r="43" spans="1:13" x14ac:dyDescent="0.25">
      <c r="A43" t="s">
        <v>508</v>
      </c>
      <c r="B43" s="1">
        <v>43007</v>
      </c>
      <c r="C43" t="s">
        <v>509</v>
      </c>
      <c r="D43">
        <v>1</v>
      </c>
      <c r="E43" t="s">
        <v>510</v>
      </c>
      <c r="F43" t="s">
        <v>1</v>
      </c>
      <c r="G43" t="s">
        <v>53</v>
      </c>
      <c r="H43" t="s">
        <v>511</v>
      </c>
      <c r="I43">
        <v>92.8</v>
      </c>
      <c r="J43" s="14">
        <v>6</v>
      </c>
      <c r="M43" s="3">
        <f t="shared" si="0"/>
        <v>-8892.5300000000043</v>
      </c>
    </row>
    <row r="44" spans="1:13" x14ac:dyDescent="0.25">
      <c r="A44" t="s">
        <v>512</v>
      </c>
      <c r="B44" s="1">
        <v>43007</v>
      </c>
      <c r="C44" t="s">
        <v>513</v>
      </c>
      <c r="D44">
        <v>1</v>
      </c>
      <c r="E44" t="s">
        <v>514</v>
      </c>
      <c r="F44" t="s">
        <v>1</v>
      </c>
      <c r="G44" t="s">
        <v>53</v>
      </c>
      <c r="H44" t="s">
        <v>515</v>
      </c>
      <c r="I44">
        <v>290</v>
      </c>
      <c r="J44" s="14">
        <v>7</v>
      </c>
      <c r="M44" s="3">
        <f t="shared" si="0"/>
        <v>-8602.5300000000043</v>
      </c>
    </row>
    <row r="45" spans="1:13" x14ac:dyDescent="0.25">
      <c r="A45" t="s">
        <v>516</v>
      </c>
      <c r="B45" s="1">
        <v>43007</v>
      </c>
      <c r="C45" t="s">
        <v>517</v>
      </c>
      <c r="D45">
        <v>1</v>
      </c>
      <c r="E45" t="s">
        <v>518</v>
      </c>
      <c r="F45" t="s">
        <v>1</v>
      </c>
      <c r="G45" t="s">
        <v>53</v>
      </c>
      <c r="H45" t="s">
        <v>519</v>
      </c>
      <c r="I45">
        <v>562</v>
      </c>
      <c r="J45" s="14">
        <v>8</v>
      </c>
      <c r="M45" s="3">
        <f t="shared" si="0"/>
        <v>-8040.5300000000043</v>
      </c>
    </row>
    <row r="46" spans="1:13" x14ac:dyDescent="0.25">
      <c r="A46" t="s">
        <v>520</v>
      </c>
      <c r="B46" s="1">
        <v>43007</v>
      </c>
      <c r="C46" t="s">
        <v>521</v>
      </c>
      <c r="D46">
        <v>1</v>
      </c>
      <c r="E46" t="s">
        <v>522</v>
      </c>
      <c r="F46" t="s">
        <v>1</v>
      </c>
      <c r="G46" t="s">
        <v>53</v>
      </c>
      <c r="H46" t="s">
        <v>63</v>
      </c>
      <c r="I46">
        <v>754.3</v>
      </c>
      <c r="J46" s="14">
        <v>10</v>
      </c>
      <c r="M46" s="3">
        <f t="shared" si="0"/>
        <v>-7286.2300000000041</v>
      </c>
    </row>
    <row r="47" spans="1:13" x14ac:dyDescent="0.25">
      <c r="A47" t="s">
        <v>145</v>
      </c>
      <c r="B47" s="1">
        <v>43007</v>
      </c>
      <c r="C47" t="s">
        <v>523</v>
      </c>
      <c r="D47">
        <v>1</v>
      </c>
      <c r="E47" t="s">
        <v>524</v>
      </c>
      <c r="F47" t="s">
        <v>1</v>
      </c>
      <c r="G47" t="s">
        <v>53</v>
      </c>
      <c r="H47" t="s">
        <v>525</v>
      </c>
      <c r="I47">
        <v>827.2</v>
      </c>
      <c r="J47" s="14">
        <v>11</v>
      </c>
      <c r="M47" s="3">
        <f t="shared" si="0"/>
        <v>-6459.0300000000043</v>
      </c>
    </row>
    <row r="48" spans="1:13" x14ac:dyDescent="0.25">
      <c r="A48" t="s">
        <v>526</v>
      </c>
      <c r="B48" s="1">
        <v>43007</v>
      </c>
      <c r="C48" t="s">
        <v>527</v>
      </c>
      <c r="D48">
        <v>1</v>
      </c>
      <c r="E48" t="s">
        <v>528</v>
      </c>
      <c r="F48" t="s">
        <v>1</v>
      </c>
      <c r="G48" t="s">
        <v>53</v>
      </c>
      <c r="H48" t="s">
        <v>281</v>
      </c>
      <c r="I48">
        <v>225</v>
      </c>
      <c r="J48" s="14">
        <v>2</v>
      </c>
      <c r="M48" s="3">
        <f t="shared" si="0"/>
        <v>-6234.0300000000043</v>
      </c>
    </row>
    <row r="49" spans="1:13" x14ac:dyDescent="0.25">
      <c r="A49" t="s">
        <v>148</v>
      </c>
      <c r="B49" s="1">
        <v>43007</v>
      </c>
      <c r="C49" t="s">
        <v>529</v>
      </c>
      <c r="D49">
        <v>1</v>
      </c>
      <c r="E49" t="s">
        <v>530</v>
      </c>
      <c r="F49" t="s">
        <v>1</v>
      </c>
      <c r="G49" t="s">
        <v>53</v>
      </c>
      <c r="H49" t="s">
        <v>281</v>
      </c>
      <c r="I49">
        <v>128</v>
      </c>
      <c r="J49" s="14">
        <v>12</v>
      </c>
      <c r="M49" s="3">
        <f t="shared" si="0"/>
        <v>-6106.0300000000043</v>
      </c>
    </row>
    <row r="50" spans="1:13" x14ac:dyDescent="0.25">
      <c r="A50" t="s">
        <v>531</v>
      </c>
      <c r="B50" s="1">
        <v>43007</v>
      </c>
      <c r="C50" t="s">
        <v>532</v>
      </c>
      <c r="D50">
        <v>1</v>
      </c>
      <c r="E50" t="s">
        <v>533</v>
      </c>
      <c r="F50" t="s">
        <v>1</v>
      </c>
      <c r="G50" t="s">
        <v>53</v>
      </c>
      <c r="H50" t="s">
        <v>534</v>
      </c>
      <c r="I50">
        <v>50</v>
      </c>
      <c r="J50" s="14">
        <v>14</v>
      </c>
      <c r="M50" s="3">
        <f t="shared" si="0"/>
        <v>-6056.0300000000043</v>
      </c>
    </row>
    <row r="51" spans="1:13" x14ac:dyDescent="0.25">
      <c r="A51" t="s">
        <v>535</v>
      </c>
      <c r="B51" s="1">
        <v>43007</v>
      </c>
      <c r="C51" t="s">
        <v>536</v>
      </c>
      <c r="D51">
        <v>1</v>
      </c>
      <c r="E51" t="s">
        <v>537</v>
      </c>
      <c r="F51" t="s">
        <v>1</v>
      </c>
      <c r="G51" t="s">
        <v>53</v>
      </c>
      <c r="H51" t="s">
        <v>63</v>
      </c>
      <c r="I51" s="3">
        <v>1599.2</v>
      </c>
      <c r="J51" s="14">
        <v>15</v>
      </c>
      <c r="M51" s="3">
        <f t="shared" si="0"/>
        <v>-4456.8300000000045</v>
      </c>
    </row>
    <row r="52" spans="1:13" x14ac:dyDescent="0.25">
      <c r="A52" t="s">
        <v>538</v>
      </c>
      <c r="B52" s="1">
        <v>43007</v>
      </c>
      <c r="C52" t="s">
        <v>539</v>
      </c>
      <c r="D52">
        <v>1</v>
      </c>
      <c r="E52" t="s">
        <v>540</v>
      </c>
      <c r="F52" t="s">
        <v>1</v>
      </c>
      <c r="G52" t="s">
        <v>53</v>
      </c>
      <c r="H52" t="s">
        <v>66</v>
      </c>
      <c r="I52">
        <v>190.01</v>
      </c>
      <c r="J52" s="14">
        <v>16</v>
      </c>
      <c r="M52" s="3">
        <f t="shared" si="0"/>
        <v>-4266.8200000000043</v>
      </c>
    </row>
    <row r="53" spans="1:13" x14ac:dyDescent="0.25">
      <c r="A53" t="s">
        <v>151</v>
      </c>
      <c r="B53" s="1">
        <v>43007</v>
      </c>
      <c r="C53" t="s">
        <v>541</v>
      </c>
      <c r="D53">
        <v>1</v>
      </c>
      <c r="E53" t="s">
        <v>542</v>
      </c>
      <c r="F53" t="s">
        <v>1</v>
      </c>
      <c r="G53" t="s">
        <v>53</v>
      </c>
      <c r="H53" t="s">
        <v>499</v>
      </c>
      <c r="I53" s="3">
        <v>1219.19</v>
      </c>
      <c r="J53" s="14">
        <v>17</v>
      </c>
      <c r="M53" s="3">
        <f t="shared" si="0"/>
        <v>-3047.6300000000042</v>
      </c>
    </row>
    <row r="54" spans="1:13" x14ac:dyDescent="0.25">
      <c r="A54" t="s">
        <v>543</v>
      </c>
      <c r="B54" s="1">
        <v>43007</v>
      </c>
      <c r="C54" t="s">
        <v>544</v>
      </c>
      <c r="D54">
        <v>1</v>
      </c>
      <c r="E54" t="s">
        <v>545</v>
      </c>
      <c r="F54" t="s">
        <v>1</v>
      </c>
      <c r="G54" t="s">
        <v>53</v>
      </c>
      <c r="H54" t="s">
        <v>546</v>
      </c>
      <c r="I54">
        <v>226</v>
      </c>
      <c r="J54" s="14">
        <v>18</v>
      </c>
      <c r="M54" s="3">
        <f t="shared" si="0"/>
        <v>-2821.6300000000042</v>
      </c>
    </row>
    <row r="55" spans="1:13" x14ac:dyDescent="0.25">
      <c r="A55" t="s">
        <v>547</v>
      </c>
      <c r="B55" s="1">
        <v>43007</v>
      </c>
      <c r="C55">
        <v>558285</v>
      </c>
      <c r="D55">
        <v>1</v>
      </c>
      <c r="E55" t="s">
        <v>548</v>
      </c>
      <c r="F55" t="s">
        <v>156</v>
      </c>
      <c r="G55" t="s">
        <v>78</v>
      </c>
      <c r="H55" t="s">
        <v>79</v>
      </c>
      <c r="K55">
        <v>842.94</v>
      </c>
      <c r="L55" s="14">
        <v>29</v>
      </c>
      <c r="M55" s="3">
        <f t="shared" si="0"/>
        <v>-3664.5700000000043</v>
      </c>
    </row>
    <row r="56" spans="1:13" x14ac:dyDescent="0.25">
      <c r="A56" t="s">
        <v>549</v>
      </c>
      <c r="B56" s="1">
        <v>43007</v>
      </c>
      <c r="C56">
        <v>655684</v>
      </c>
      <c r="D56">
        <v>1</v>
      </c>
      <c r="E56" t="s">
        <v>550</v>
      </c>
      <c r="F56" t="s">
        <v>19</v>
      </c>
      <c r="G56" t="s">
        <v>78</v>
      </c>
      <c r="H56" t="s">
        <v>21</v>
      </c>
      <c r="K56">
        <v>183.65</v>
      </c>
      <c r="L56" s="14">
        <v>30</v>
      </c>
      <c r="M56" s="3">
        <f t="shared" si="0"/>
        <v>-3848.2200000000043</v>
      </c>
    </row>
    <row r="57" spans="1:13" x14ac:dyDescent="0.25">
      <c r="A57" t="s">
        <v>551</v>
      </c>
      <c r="B57" s="1">
        <v>43007</v>
      </c>
      <c r="C57">
        <v>14476</v>
      </c>
      <c r="D57">
        <v>1</v>
      </c>
      <c r="E57" t="s">
        <v>552</v>
      </c>
      <c r="F57" t="s">
        <v>19</v>
      </c>
      <c r="G57" t="s">
        <v>78</v>
      </c>
      <c r="H57" t="s">
        <v>21</v>
      </c>
      <c r="K57">
        <v>150</v>
      </c>
      <c r="L57" s="14">
        <v>31</v>
      </c>
      <c r="M57" s="3">
        <f t="shared" si="0"/>
        <v>-3998.2200000000043</v>
      </c>
    </row>
    <row r="58" spans="1:13" x14ac:dyDescent="0.25">
      <c r="A58" t="s">
        <v>553</v>
      </c>
      <c r="B58" s="1">
        <v>43007</v>
      </c>
      <c r="C58" t="s">
        <v>554</v>
      </c>
      <c r="D58">
        <v>1</v>
      </c>
      <c r="E58" t="s">
        <v>555</v>
      </c>
      <c r="F58" t="s">
        <v>19</v>
      </c>
      <c r="G58" t="s">
        <v>78</v>
      </c>
      <c r="H58" t="s">
        <v>21</v>
      </c>
      <c r="K58">
        <v>126.24</v>
      </c>
      <c r="L58" s="14">
        <v>32</v>
      </c>
      <c r="M58" s="3">
        <f t="shared" si="0"/>
        <v>-4124.4600000000046</v>
      </c>
    </row>
    <row r="59" spans="1:13" x14ac:dyDescent="0.25">
      <c r="A59" t="s">
        <v>556</v>
      </c>
      <c r="B59" s="1">
        <v>43007</v>
      </c>
      <c r="C59" t="s">
        <v>557</v>
      </c>
      <c r="D59">
        <v>1</v>
      </c>
      <c r="E59" t="s">
        <v>558</v>
      </c>
      <c r="F59" t="s">
        <v>19</v>
      </c>
      <c r="G59" t="s">
        <v>78</v>
      </c>
      <c r="H59" t="s">
        <v>21</v>
      </c>
      <c r="K59">
        <v>315.58999999999997</v>
      </c>
      <c r="L59" s="14">
        <v>33</v>
      </c>
      <c r="M59" s="3">
        <f t="shared" si="0"/>
        <v>-4440.0500000000047</v>
      </c>
    </row>
    <row r="60" spans="1:13" x14ac:dyDescent="0.25">
      <c r="A60" t="s">
        <v>559</v>
      </c>
      <c r="B60" s="1">
        <v>43007</v>
      </c>
      <c r="C60" t="s">
        <v>560</v>
      </c>
      <c r="D60">
        <v>1</v>
      </c>
      <c r="E60" t="s">
        <v>561</v>
      </c>
      <c r="F60" t="s">
        <v>19</v>
      </c>
      <c r="G60" t="s">
        <v>78</v>
      </c>
      <c r="H60" t="s">
        <v>79</v>
      </c>
      <c r="K60" s="3">
        <v>1233.5</v>
      </c>
      <c r="L60" s="14">
        <v>34</v>
      </c>
      <c r="M60" s="3">
        <f t="shared" si="0"/>
        <v>-5673.5500000000047</v>
      </c>
    </row>
    <row r="61" spans="1:13" x14ac:dyDescent="0.25">
      <c r="A61" t="s">
        <v>562</v>
      </c>
      <c r="B61" s="1">
        <v>43007</v>
      </c>
      <c r="C61" t="s">
        <v>563</v>
      </c>
      <c r="D61">
        <v>1</v>
      </c>
      <c r="E61" t="s">
        <v>564</v>
      </c>
      <c r="F61" t="s">
        <v>19</v>
      </c>
      <c r="G61" t="s">
        <v>78</v>
      </c>
      <c r="H61" t="s">
        <v>21</v>
      </c>
      <c r="K61">
        <v>33</v>
      </c>
      <c r="L61" s="14">
        <v>35</v>
      </c>
      <c r="M61" s="3">
        <f t="shared" si="0"/>
        <v>-5706.5500000000047</v>
      </c>
    </row>
    <row r="62" spans="1:13" x14ac:dyDescent="0.25">
      <c r="A62" t="s">
        <v>565</v>
      </c>
      <c r="B62" s="1">
        <v>43007</v>
      </c>
      <c r="C62">
        <v>35199</v>
      </c>
      <c r="D62">
        <v>1</v>
      </c>
      <c r="E62" t="s">
        <v>566</v>
      </c>
      <c r="F62" t="s">
        <v>19</v>
      </c>
      <c r="G62" t="s">
        <v>78</v>
      </c>
      <c r="H62" t="s">
        <v>21</v>
      </c>
      <c r="K62" s="3">
        <v>1485.3</v>
      </c>
      <c r="L62" s="14">
        <v>36</v>
      </c>
      <c r="M62" s="3">
        <f t="shared" si="0"/>
        <v>-7191.8500000000049</v>
      </c>
    </row>
    <row r="63" spans="1:13" x14ac:dyDescent="0.25">
      <c r="A63" t="s">
        <v>567</v>
      </c>
      <c r="B63" s="1">
        <v>43007</v>
      </c>
      <c r="C63">
        <v>13699</v>
      </c>
      <c r="D63">
        <v>1</v>
      </c>
      <c r="E63" t="s">
        <v>568</v>
      </c>
      <c r="F63" t="s">
        <v>19</v>
      </c>
      <c r="G63" t="s">
        <v>78</v>
      </c>
      <c r="H63" t="s">
        <v>21</v>
      </c>
      <c r="K63">
        <v>391.5</v>
      </c>
      <c r="L63" s="14">
        <v>37</v>
      </c>
      <c r="M63" s="3">
        <f t="shared" si="0"/>
        <v>-7583.3500000000049</v>
      </c>
    </row>
    <row r="64" spans="1:13" x14ac:dyDescent="0.25">
      <c r="A64" t="s">
        <v>569</v>
      </c>
      <c r="B64" s="1">
        <v>43007</v>
      </c>
      <c r="C64">
        <v>9061</v>
      </c>
      <c r="D64">
        <v>1</v>
      </c>
      <c r="E64" t="s">
        <v>570</v>
      </c>
      <c r="F64" t="s">
        <v>19</v>
      </c>
      <c r="G64" t="s">
        <v>78</v>
      </c>
      <c r="H64" t="s">
        <v>21</v>
      </c>
      <c r="K64">
        <v>130</v>
      </c>
      <c r="L64" s="14">
        <v>38</v>
      </c>
      <c r="M64" s="3">
        <f t="shared" si="0"/>
        <v>-7713.3500000000049</v>
      </c>
    </row>
    <row r="65" spans="1:13" x14ac:dyDescent="0.25">
      <c r="A65" t="s">
        <v>571</v>
      </c>
      <c r="B65" s="1">
        <v>43007</v>
      </c>
      <c r="C65">
        <v>156138</v>
      </c>
      <c r="D65">
        <v>1</v>
      </c>
      <c r="E65" t="s">
        <v>572</v>
      </c>
      <c r="F65" t="s">
        <v>19</v>
      </c>
      <c r="G65" t="s">
        <v>78</v>
      </c>
      <c r="H65" t="s">
        <v>21</v>
      </c>
      <c r="K65">
        <v>399.6</v>
      </c>
      <c r="L65" s="14">
        <v>39</v>
      </c>
      <c r="M65" s="3">
        <f t="shared" si="0"/>
        <v>-8112.9500000000053</v>
      </c>
    </row>
    <row r="66" spans="1:13" x14ac:dyDescent="0.25">
      <c r="A66" t="s">
        <v>573</v>
      </c>
      <c r="B66" s="1">
        <v>43007</v>
      </c>
      <c r="C66">
        <v>553096</v>
      </c>
      <c r="D66">
        <v>1</v>
      </c>
      <c r="E66" t="s">
        <v>574</v>
      </c>
      <c r="F66" t="s">
        <v>19</v>
      </c>
      <c r="G66" t="s">
        <v>78</v>
      </c>
      <c r="H66" t="s">
        <v>79</v>
      </c>
      <c r="K66" s="3">
        <v>1216.0999999999999</v>
      </c>
      <c r="L66" s="14">
        <v>40</v>
      </c>
      <c r="M66" s="3">
        <f t="shared" si="0"/>
        <v>-9329.0500000000047</v>
      </c>
    </row>
    <row r="67" spans="1:13" x14ac:dyDescent="0.25">
      <c r="A67" t="s">
        <v>575</v>
      </c>
      <c r="B67" s="1">
        <v>43007</v>
      </c>
      <c r="C67" t="s">
        <v>576</v>
      </c>
      <c r="D67">
        <v>1</v>
      </c>
      <c r="E67" t="s">
        <v>577</v>
      </c>
      <c r="F67" t="s">
        <v>19</v>
      </c>
      <c r="G67" t="s">
        <v>78</v>
      </c>
      <c r="H67" t="s">
        <v>79</v>
      </c>
      <c r="K67">
        <v>138.80000000000001</v>
      </c>
      <c r="L67" s="14">
        <v>41</v>
      </c>
      <c r="M67" s="3">
        <f t="shared" si="0"/>
        <v>-9467.850000000004</v>
      </c>
    </row>
    <row r="68" spans="1:13" x14ac:dyDescent="0.25">
      <c r="A68" t="s">
        <v>578</v>
      </c>
      <c r="B68" s="1">
        <v>43007</v>
      </c>
      <c r="C68" t="s">
        <v>579</v>
      </c>
      <c r="D68">
        <v>1</v>
      </c>
      <c r="E68" t="s">
        <v>580</v>
      </c>
      <c r="F68" t="s">
        <v>19</v>
      </c>
      <c r="G68" t="s">
        <v>78</v>
      </c>
      <c r="H68" t="s">
        <v>21</v>
      </c>
      <c r="K68">
        <v>641.98</v>
      </c>
      <c r="L68" s="14">
        <v>42</v>
      </c>
      <c r="M68" s="3">
        <f t="shared" si="0"/>
        <v>-10109.830000000004</v>
      </c>
    </row>
    <row r="69" spans="1:13" x14ac:dyDescent="0.25">
      <c r="A69" t="s">
        <v>581</v>
      </c>
      <c r="B69" s="1">
        <v>43007</v>
      </c>
      <c r="C69">
        <v>34504</v>
      </c>
      <c r="D69">
        <v>1</v>
      </c>
      <c r="E69" t="s">
        <v>582</v>
      </c>
      <c r="F69" t="s">
        <v>19</v>
      </c>
      <c r="G69" t="s">
        <v>78</v>
      </c>
      <c r="H69" t="s">
        <v>21</v>
      </c>
      <c r="K69">
        <v>959.6</v>
      </c>
      <c r="L69" s="14">
        <v>43</v>
      </c>
      <c r="M69" s="3">
        <f t="shared" si="0"/>
        <v>-11069.430000000004</v>
      </c>
    </row>
    <row r="70" spans="1:13" x14ac:dyDescent="0.25">
      <c r="A70" t="s">
        <v>583</v>
      </c>
      <c r="B70" s="1">
        <v>43007</v>
      </c>
      <c r="C70" t="s">
        <v>584</v>
      </c>
      <c r="D70">
        <v>1</v>
      </c>
      <c r="E70" t="s">
        <v>585</v>
      </c>
      <c r="F70" t="s">
        <v>19</v>
      </c>
      <c r="G70" t="s">
        <v>78</v>
      </c>
      <c r="H70" t="s">
        <v>21</v>
      </c>
      <c r="K70">
        <v>100</v>
      </c>
      <c r="L70" s="14">
        <v>44</v>
      </c>
      <c r="M70" s="3">
        <f t="shared" si="0"/>
        <v>-11169.430000000004</v>
      </c>
    </row>
    <row r="71" spans="1:13" x14ac:dyDescent="0.25">
      <c r="A71" t="s">
        <v>586</v>
      </c>
      <c r="B71" s="1">
        <v>43008</v>
      </c>
      <c r="C71" t="s">
        <v>587</v>
      </c>
      <c r="D71">
        <v>1</v>
      </c>
      <c r="E71" t="s">
        <v>588</v>
      </c>
      <c r="F71" t="s">
        <v>19</v>
      </c>
      <c r="G71" t="s">
        <v>78</v>
      </c>
      <c r="H71" t="s">
        <v>21</v>
      </c>
      <c r="K71">
        <v>116.81</v>
      </c>
      <c r="L71" s="14">
        <v>45</v>
      </c>
      <c r="M71" s="3">
        <f t="shared" si="0"/>
        <v>-11286.240000000003</v>
      </c>
    </row>
    <row r="72" spans="1:13" x14ac:dyDescent="0.25">
      <c r="A72" t="s">
        <v>589</v>
      </c>
      <c r="B72" s="1">
        <v>43008</v>
      </c>
      <c r="C72" t="s">
        <v>590</v>
      </c>
      <c r="D72">
        <v>1</v>
      </c>
      <c r="E72" t="s">
        <v>591</v>
      </c>
      <c r="F72" t="s">
        <v>19</v>
      </c>
      <c r="G72" t="s">
        <v>78</v>
      </c>
      <c r="H72" t="s">
        <v>79</v>
      </c>
      <c r="K72">
        <v>842.94</v>
      </c>
      <c r="L72" s="14">
        <v>46</v>
      </c>
      <c r="M72" s="3">
        <f t="shared" si="0"/>
        <v>-12129.180000000004</v>
      </c>
    </row>
    <row r="73" spans="1:13" x14ac:dyDescent="0.25">
      <c r="A73" t="s">
        <v>592</v>
      </c>
      <c r="B73" s="1">
        <v>43008</v>
      </c>
      <c r="C73" t="s">
        <v>593</v>
      </c>
      <c r="D73">
        <v>1</v>
      </c>
      <c r="E73" t="s">
        <v>594</v>
      </c>
      <c r="F73" t="s">
        <v>19</v>
      </c>
      <c r="G73" t="s">
        <v>78</v>
      </c>
      <c r="H73" t="s">
        <v>21</v>
      </c>
      <c r="K73">
        <v>535</v>
      </c>
      <c r="L73" s="14">
        <v>47</v>
      </c>
      <c r="M73" s="3">
        <f t="shared" si="0"/>
        <v>-12664.180000000004</v>
      </c>
    </row>
    <row r="74" spans="1:13" x14ac:dyDescent="0.25">
      <c r="A74" t="s">
        <v>595</v>
      </c>
      <c r="B74" s="1">
        <v>43008</v>
      </c>
      <c r="C74" t="s">
        <v>596</v>
      </c>
      <c r="D74">
        <v>1</v>
      </c>
      <c r="E74" t="s">
        <v>597</v>
      </c>
      <c r="F74" t="s">
        <v>19</v>
      </c>
      <c r="G74" t="s">
        <v>78</v>
      </c>
      <c r="H74" t="s">
        <v>79</v>
      </c>
      <c r="K74">
        <v>160.9</v>
      </c>
      <c r="L74" s="14">
        <v>48</v>
      </c>
      <c r="M74" s="3">
        <f t="shared" si="0"/>
        <v>-12825.080000000004</v>
      </c>
    </row>
    <row r="75" spans="1:13" x14ac:dyDescent="0.25">
      <c r="A75" t="s">
        <v>188</v>
      </c>
      <c r="B75" s="1">
        <v>43008</v>
      </c>
      <c r="C75" t="s">
        <v>598</v>
      </c>
      <c r="D75">
        <v>1</v>
      </c>
      <c r="E75" t="s">
        <v>599</v>
      </c>
      <c r="F75" t="s">
        <v>19</v>
      </c>
      <c r="G75" t="s">
        <v>78</v>
      </c>
      <c r="H75" t="s">
        <v>21</v>
      </c>
      <c r="K75">
        <v>216</v>
      </c>
      <c r="L75" s="14">
        <v>49</v>
      </c>
      <c r="M75" s="3">
        <f t="shared" si="0"/>
        <v>-13041.080000000004</v>
      </c>
    </row>
    <row r="76" spans="1:13" x14ac:dyDescent="0.25">
      <c r="A76" t="s">
        <v>600</v>
      </c>
      <c r="B76" s="1">
        <v>43008</v>
      </c>
      <c r="C76">
        <v>13752231</v>
      </c>
      <c r="D76">
        <v>1</v>
      </c>
      <c r="E76" t="s">
        <v>601</v>
      </c>
      <c r="F76" t="s">
        <v>19</v>
      </c>
      <c r="G76" t="s">
        <v>78</v>
      </c>
      <c r="H76" t="s">
        <v>21</v>
      </c>
      <c r="K76">
        <v>71</v>
      </c>
      <c r="L76" s="14">
        <v>50</v>
      </c>
      <c r="M76" s="3">
        <f t="shared" ref="M76:M139" si="1">+M75+I76-K76</f>
        <v>-13112.080000000004</v>
      </c>
    </row>
    <row r="77" spans="1:13" x14ac:dyDescent="0.25">
      <c r="A77" t="s">
        <v>602</v>
      </c>
      <c r="B77" s="1">
        <v>43008</v>
      </c>
      <c r="C77">
        <v>13752279</v>
      </c>
      <c r="D77">
        <v>1</v>
      </c>
      <c r="E77" t="s">
        <v>603</v>
      </c>
      <c r="F77" t="s">
        <v>19</v>
      </c>
      <c r="G77" t="s">
        <v>78</v>
      </c>
      <c r="H77" t="s">
        <v>21</v>
      </c>
      <c r="K77">
        <v>71</v>
      </c>
      <c r="L77" s="14">
        <v>51</v>
      </c>
      <c r="M77" s="3">
        <f t="shared" si="1"/>
        <v>-13183.080000000004</v>
      </c>
    </row>
    <row r="78" spans="1:13" x14ac:dyDescent="0.25">
      <c r="A78" t="s">
        <v>604</v>
      </c>
      <c r="B78" s="1">
        <v>43008</v>
      </c>
      <c r="C78">
        <v>1367601</v>
      </c>
      <c r="D78">
        <v>1</v>
      </c>
      <c r="E78" t="s">
        <v>605</v>
      </c>
      <c r="F78" t="s">
        <v>19</v>
      </c>
      <c r="G78" t="s">
        <v>78</v>
      </c>
      <c r="H78" t="s">
        <v>21</v>
      </c>
      <c r="K78">
        <v>62</v>
      </c>
      <c r="L78" s="14">
        <v>52</v>
      </c>
      <c r="M78" s="3">
        <f t="shared" si="1"/>
        <v>-13245.080000000004</v>
      </c>
    </row>
    <row r="79" spans="1:13" x14ac:dyDescent="0.25">
      <c r="A79" t="s">
        <v>606</v>
      </c>
      <c r="B79" s="1">
        <v>43008</v>
      </c>
      <c r="C79" t="s">
        <v>607</v>
      </c>
      <c r="D79">
        <v>1</v>
      </c>
      <c r="E79" t="s">
        <v>608</v>
      </c>
      <c r="F79" t="s">
        <v>207</v>
      </c>
      <c r="G79" t="s">
        <v>78</v>
      </c>
      <c r="H79" t="s">
        <v>79</v>
      </c>
      <c r="K79">
        <v>63</v>
      </c>
      <c r="L79" s="14">
        <v>53</v>
      </c>
      <c r="M79" s="3">
        <f t="shared" si="1"/>
        <v>-13308.080000000004</v>
      </c>
    </row>
    <row r="80" spans="1:13" x14ac:dyDescent="0.25">
      <c r="A80" t="s">
        <v>609</v>
      </c>
      <c r="B80" s="1">
        <v>43008</v>
      </c>
      <c r="D80">
        <v>1</v>
      </c>
      <c r="E80" t="s">
        <v>610</v>
      </c>
      <c r="F80" t="s">
        <v>207</v>
      </c>
      <c r="G80" t="s">
        <v>78</v>
      </c>
      <c r="H80" t="s">
        <v>79</v>
      </c>
      <c r="K80">
        <v>63</v>
      </c>
      <c r="L80" s="14">
        <v>54</v>
      </c>
      <c r="M80" s="3">
        <f t="shared" si="1"/>
        <v>-13371.080000000004</v>
      </c>
    </row>
    <row r="81" spans="1:14" x14ac:dyDescent="0.25">
      <c r="A81" t="s">
        <v>611</v>
      </c>
      <c r="B81" s="1">
        <v>43008</v>
      </c>
      <c r="C81">
        <v>2332369</v>
      </c>
      <c r="D81">
        <v>1</v>
      </c>
      <c r="E81" t="s">
        <v>612</v>
      </c>
      <c r="F81" t="s">
        <v>207</v>
      </c>
      <c r="G81" t="s">
        <v>78</v>
      </c>
      <c r="H81" t="s">
        <v>79</v>
      </c>
      <c r="K81">
        <v>59.09</v>
      </c>
      <c r="L81" s="14">
        <v>55</v>
      </c>
      <c r="M81" s="3">
        <f t="shared" si="1"/>
        <v>-13430.170000000004</v>
      </c>
    </row>
    <row r="82" spans="1:14" x14ac:dyDescent="0.25">
      <c r="A82" t="s">
        <v>613</v>
      </c>
      <c r="B82" s="1">
        <v>43008</v>
      </c>
      <c r="C82">
        <v>213432628</v>
      </c>
      <c r="D82">
        <v>1</v>
      </c>
      <c r="E82" t="s">
        <v>614</v>
      </c>
      <c r="F82" t="s">
        <v>192</v>
      </c>
      <c r="G82" t="s">
        <v>2</v>
      </c>
      <c r="H82" t="s">
        <v>79</v>
      </c>
      <c r="K82">
        <v>71.5</v>
      </c>
      <c r="L82" s="14">
        <v>56</v>
      </c>
      <c r="M82" s="3">
        <f t="shared" si="1"/>
        <v>-13501.670000000004</v>
      </c>
    </row>
    <row r="83" spans="1:14" x14ac:dyDescent="0.25">
      <c r="A83" t="s">
        <v>615</v>
      </c>
      <c r="B83" s="1">
        <v>43008</v>
      </c>
      <c r="C83">
        <v>405179095</v>
      </c>
      <c r="D83">
        <v>1</v>
      </c>
      <c r="E83" t="s">
        <v>616</v>
      </c>
      <c r="F83" t="s">
        <v>207</v>
      </c>
      <c r="G83" t="s">
        <v>2</v>
      </c>
      <c r="H83" t="s">
        <v>21</v>
      </c>
      <c r="K83" s="4">
        <v>542.75</v>
      </c>
      <c r="L83" s="14">
        <v>71</v>
      </c>
      <c r="M83" s="3">
        <f t="shared" si="1"/>
        <v>-14044.420000000004</v>
      </c>
      <c r="N83" s="2"/>
    </row>
    <row r="84" spans="1:14" x14ac:dyDescent="0.25">
      <c r="A84" t="s">
        <v>617</v>
      </c>
      <c r="B84" s="1">
        <v>43008</v>
      </c>
      <c r="C84" t="s">
        <v>618</v>
      </c>
      <c r="D84">
        <v>1</v>
      </c>
      <c r="E84" t="s">
        <v>619</v>
      </c>
      <c r="F84" t="s">
        <v>192</v>
      </c>
      <c r="G84" t="s">
        <v>2</v>
      </c>
      <c r="H84" t="s">
        <v>21</v>
      </c>
      <c r="K84" s="15">
        <v>0</v>
      </c>
      <c r="M84" s="3">
        <f t="shared" si="1"/>
        <v>-14044.420000000004</v>
      </c>
      <c r="N84" s="2"/>
    </row>
    <row r="85" spans="1:14" x14ac:dyDescent="0.25">
      <c r="A85" t="s">
        <v>620</v>
      </c>
      <c r="B85" s="1">
        <v>43008</v>
      </c>
      <c r="C85">
        <v>374675</v>
      </c>
      <c r="D85">
        <v>1</v>
      </c>
      <c r="E85" t="s">
        <v>621</v>
      </c>
      <c r="F85" t="s">
        <v>192</v>
      </c>
      <c r="G85" t="s">
        <v>2</v>
      </c>
      <c r="H85" t="s">
        <v>21</v>
      </c>
      <c r="K85">
        <v>412</v>
      </c>
      <c r="L85" s="14">
        <v>57</v>
      </c>
      <c r="M85" s="3">
        <f t="shared" si="1"/>
        <v>-14456.420000000004</v>
      </c>
    </row>
    <row r="86" spans="1:14" x14ac:dyDescent="0.25">
      <c r="A86" t="s">
        <v>622</v>
      </c>
      <c r="B86" s="1">
        <v>43008</v>
      </c>
      <c r="C86" t="s">
        <v>623</v>
      </c>
      <c r="D86">
        <v>1</v>
      </c>
      <c r="E86" t="s">
        <v>624</v>
      </c>
      <c r="F86" t="s">
        <v>207</v>
      </c>
      <c r="G86" t="s">
        <v>2</v>
      </c>
      <c r="H86" t="s">
        <v>21</v>
      </c>
      <c r="K86">
        <v>231.68</v>
      </c>
      <c r="L86" s="14">
        <v>58</v>
      </c>
      <c r="M86" s="3">
        <f t="shared" si="1"/>
        <v>-14688.100000000004</v>
      </c>
    </row>
    <row r="87" spans="1:14" x14ac:dyDescent="0.25">
      <c r="A87" t="s">
        <v>625</v>
      </c>
      <c r="B87" s="1">
        <v>43008</v>
      </c>
      <c r="C87">
        <v>213311739</v>
      </c>
      <c r="D87">
        <v>1</v>
      </c>
      <c r="E87" t="s">
        <v>626</v>
      </c>
      <c r="F87" t="s">
        <v>192</v>
      </c>
      <c r="G87" t="s">
        <v>2</v>
      </c>
      <c r="H87" t="s">
        <v>79</v>
      </c>
      <c r="K87">
        <v>198.93</v>
      </c>
      <c r="L87" s="14">
        <v>59</v>
      </c>
      <c r="M87" s="3">
        <f t="shared" si="1"/>
        <v>-14887.030000000004</v>
      </c>
    </row>
    <row r="88" spans="1:14" x14ac:dyDescent="0.25">
      <c r="A88" t="s">
        <v>627</v>
      </c>
      <c r="B88" s="1">
        <v>43008</v>
      </c>
      <c r="C88">
        <v>2332368</v>
      </c>
      <c r="D88">
        <v>1</v>
      </c>
      <c r="E88" t="s">
        <v>628</v>
      </c>
      <c r="F88" t="s">
        <v>207</v>
      </c>
      <c r="G88" t="s">
        <v>2</v>
      </c>
      <c r="H88" t="s">
        <v>21</v>
      </c>
      <c r="K88">
        <v>59.09</v>
      </c>
      <c r="L88" s="14">
        <v>60</v>
      </c>
      <c r="M88" s="3">
        <f t="shared" si="1"/>
        <v>-14946.120000000004</v>
      </c>
    </row>
    <row r="89" spans="1:14" x14ac:dyDescent="0.25">
      <c r="A89" t="s">
        <v>629</v>
      </c>
      <c r="B89" s="1">
        <v>43008</v>
      </c>
      <c r="C89" t="s">
        <v>630</v>
      </c>
      <c r="D89">
        <v>1</v>
      </c>
      <c r="E89" t="s">
        <v>631</v>
      </c>
      <c r="F89" t="s">
        <v>1</v>
      </c>
      <c r="G89" t="s">
        <v>2</v>
      </c>
      <c r="H89" t="s">
        <v>632</v>
      </c>
      <c r="I89">
        <v>100</v>
      </c>
      <c r="J89" s="14">
        <v>44</v>
      </c>
      <c r="M89" s="3">
        <f t="shared" si="1"/>
        <v>-14846.120000000004</v>
      </c>
    </row>
    <row r="90" spans="1:14" x14ac:dyDescent="0.25">
      <c r="A90" t="s">
        <v>633</v>
      </c>
      <c r="B90" s="1">
        <v>43008</v>
      </c>
      <c r="C90" t="s">
        <v>634</v>
      </c>
      <c r="D90">
        <v>1</v>
      </c>
      <c r="E90" t="s">
        <v>635</v>
      </c>
      <c r="F90" t="s">
        <v>1</v>
      </c>
      <c r="G90" t="s">
        <v>2</v>
      </c>
      <c r="H90" t="s">
        <v>636</v>
      </c>
      <c r="I90">
        <v>959.6</v>
      </c>
      <c r="J90" s="14">
        <v>43</v>
      </c>
      <c r="M90" s="3">
        <f t="shared" si="1"/>
        <v>-13886.520000000004</v>
      </c>
    </row>
    <row r="91" spans="1:14" x14ac:dyDescent="0.25">
      <c r="A91" t="s">
        <v>637</v>
      </c>
      <c r="B91" s="1">
        <v>43008</v>
      </c>
      <c r="C91" t="s">
        <v>638</v>
      </c>
      <c r="D91">
        <v>1</v>
      </c>
      <c r="E91" t="s">
        <v>639</v>
      </c>
      <c r="F91" t="s">
        <v>1</v>
      </c>
      <c r="G91" t="s">
        <v>2</v>
      </c>
      <c r="H91" t="s">
        <v>640</v>
      </c>
      <c r="I91">
        <v>641.98</v>
      </c>
      <c r="J91" s="14">
        <v>42</v>
      </c>
      <c r="M91" s="3">
        <f t="shared" si="1"/>
        <v>-13244.540000000005</v>
      </c>
    </row>
    <row r="92" spans="1:14" x14ac:dyDescent="0.25">
      <c r="A92" t="s">
        <v>641</v>
      </c>
      <c r="B92" s="1">
        <v>43008</v>
      </c>
      <c r="C92" t="s">
        <v>642</v>
      </c>
      <c r="D92">
        <v>1</v>
      </c>
      <c r="E92" t="s">
        <v>643</v>
      </c>
      <c r="F92" t="s">
        <v>1</v>
      </c>
      <c r="G92" t="s">
        <v>2</v>
      </c>
      <c r="H92" t="s">
        <v>507</v>
      </c>
      <c r="I92">
        <v>138.80000000000001</v>
      </c>
      <c r="J92" s="14">
        <v>41</v>
      </c>
      <c r="M92" s="3">
        <f t="shared" si="1"/>
        <v>-13105.740000000005</v>
      </c>
    </row>
    <row r="93" spans="1:14" x14ac:dyDescent="0.25">
      <c r="A93" t="s">
        <v>644</v>
      </c>
      <c r="B93" s="1">
        <v>43008</v>
      </c>
      <c r="C93" t="s">
        <v>645</v>
      </c>
      <c r="D93">
        <v>1</v>
      </c>
      <c r="E93" t="s">
        <v>646</v>
      </c>
      <c r="F93" t="s">
        <v>1</v>
      </c>
      <c r="G93" t="s">
        <v>2</v>
      </c>
      <c r="H93" t="s">
        <v>343</v>
      </c>
      <c r="I93" s="3">
        <v>1216.01</v>
      </c>
      <c r="J93" s="14">
        <v>40</v>
      </c>
      <c r="M93" s="3">
        <f t="shared" si="1"/>
        <v>-11889.730000000005</v>
      </c>
    </row>
    <row r="94" spans="1:14" x14ac:dyDescent="0.25">
      <c r="A94" t="s">
        <v>647</v>
      </c>
      <c r="B94" s="1">
        <v>43008</v>
      </c>
      <c r="C94" t="s">
        <v>648</v>
      </c>
      <c r="D94">
        <v>1</v>
      </c>
      <c r="E94" t="s">
        <v>649</v>
      </c>
      <c r="F94" t="s">
        <v>1</v>
      </c>
      <c r="G94" t="s">
        <v>2</v>
      </c>
      <c r="H94" t="s">
        <v>63</v>
      </c>
      <c r="I94">
        <v>399.6</v>
      </c>
      <c r="J94" s="14">
        <v>39</v>
      </c>
      <c r="M94" s="3">
        <f t="shared" si="1"/>
        <v>-11490.130000000005</v>
      </c>
    </row>
    <row r="95" spans="1:14" x14ac:dyDescent="0.25">
      <c r="A95" t="s">
        <v>650</v>
      </c>
      <c r="B95" s="1">
        <v>43008</v>
      </c>
      <c r="C95" t="s">
        <v>651</v>
      </c>
      <c r="D95">
        <v>1</v>
      </c>
      <c r="E95" t="s">
        <v>652</v>
      </c>
      <c r="F95" t="s">
        <v>1</v>
      </c>
      <c r="G95" t="s">
        <v>2</v>
      </c>
      <c r="H95" t="s">
        <v>653</v>
      </c>
      <c r="I95">
        <v>130</v>
      </c>
      <c r="J95" s="14">
        <v>38</v>
      </c>
      <c r="M95" s="3">
        <f t="shared" si="1"/>
        <v>-11360.130000000005</v>
      </c>
    </row>
    <row r="96" spans="1:14" x14ac:dyDescent="0.25">
      <c r="A96" t="s">
        <v>654</v>
      </c>
      <c r="B96" s="1">
        <v>43008</v>
      </c>
      <c r="C96" t="s">
        <v>655</v>
      </c>
      <c r="D96">
        <v>1</v>
      </c>
      <c r="E96" t="s">
        <v>656</v>
      </c>
      <c r="F96" t="s">
        <v>1</v>
      </c>
      <c r="G96" t="s">
        <v>2</v>
      </c>
      <c r="H96" t="s">
        <v>172</v>
      </c>
      <c r="I96">
        <v>391.5</v>
      </c>
      <c r="J96" s="14">
        <v>37</v>
      </c>
      <c r="M96" s="3">
        <f t="shared" si="1"/>
        <v>-10968.630000000005</v>
      </c>
    </row>
    <row r="97" spans="1:13" x14ac:dyDescent="0.25">
      <c r="A97" t="s">
        <v>657</v>
      </c>
      <c r="B97" s="1">
        <v>43008</v>
      </c>
      <c r="C97" t="s">
        <v>658</v>
      </c>
      <c r="D97">
        <v>1</v>
      </c>
      <c r="E97" t="s">
        <v>659</v>
      </c>
      <c r="F97" t="s">
        <v>1</v>
      </c>
      <c r="G97" t="s">
        <v>2</v>
      </c>
      <c r="H97" t="s">
        <v>636</v>
      </c>
      <c r="I97" s="3">
        <v>1485.3</v>
      </c>
      <c r="J97" s="14">
        <v>36</v>
      </c>
      <c r="M97" s="3">
        <f t="shared" si="1"/>
        <v>-9483.3300000000054</v>
      </c>
    </row>
    <row r="98" spans="1:13" x14ac:dyDescent="0.25">
      <c r="A98" t="s">
        <v>660</v>
      </c>
      <c r="B98" s="1">
        <v>43008</v>
      </c>
      <c r="C98" t="s">
        <v>661</v>
      </c>
      <c r="D98">
        <v>1</v>
      </c>
      <c r="E98" t="s">
        <v>662</v>
      </c>
      <c r="F98" t="s">
        <v>1</v>
      </c>
      <c r="G98" t="s">
        <v>2</v>
      </c>
      <c r="H98" t="s">
        <v>663</v>
      </c>
      <c r="I98">
        <v>33</v>
      </c>
      <c r="J98" s="14">
        <v>35</v>
      </c>
      <c r="M98" s="3">
        <f t="shared" si="1"/>
        <v>-9450.3300000000054</v>
      </c>
    </row>
    <row r="99" spans="1:13" x14ac:dyDescent="0.25">
      <c r="A99" t="s">
        <v>664</v>
      </c>
      <c r="B99" s="1">
        <v>43008</v>
      </c>
      <c r="C99" t="s">
        <v>665</v>
      </c>
      <c r="D99">
        <v>1</v>
      </c>
      <c r="E99" t="s">
        <v>666</v>
      </c>
      <c r="F99" t="s">
        <v>1</v>
      </c>
      <c r="G99" t="s">
        <v>2</v>
      </c>
      <c r="H99" t="s">
        <v>667</v>
      </c>
      <c r="I99" s="3">
        <v>1233.5</v>
      </c>
      <c r="J99" s="14">
        <v>34</v>
      </c>
      <c r="M99" s="3">
        <f t="shared" si="1"/>
        <v>-8216.8300000000054</v>
      </c>
    </row>
    <row r="100" spans="1:13" x14ac:dyDescent="0.25">
      <c r="A100" t="s">
        <v>668</v>
      </c>
      <c r="B100" s="1">
        <v>43008</v>
      </c>
      <c r="C100" t="s">
        <v>669</v>
      </c>
      <c r="D100">
        <v>1</v>
      </c>
      <c r="E100" t="s">
        <v>670</v>
      </c>
      <c r="F100" t="s">
        <v>1</v>
      </c>
      <c r="G100" t="s">
        <v>2</v>
      </c>
      <c r="H100" t="s">
        <v>671</v>
      </c>
      <c r="I100">
        <v>315.58999999999997</v>
      </c>
      <c r="J100" s="14">
        <v>33</v>
      </c>
      <c r="M100" s="3">
        <f t="shared" si="1"/>
        <v>-7901.2400000000052</v>
      </c>
    </row>
    <row r="101" spans="1:13" x14ac:dyDescent="0.25">
      <c r="A101" t="s">
        <v>672</v>
      </c>
      <c r="B101" s="1">
        <v>43008</v>
      </c>
      <c r="C101" t="s">
        <v>673</v>
      </c>
      <c r="D101">
        <v>1</v>
      </c>
      <c r="E101" t="s">
        <v>674</v>
      </c>
      <c r="F101" t="s">
        <v>1</v>
      </c>
      <c r="G101" t="s">
        <v>2</v>
      </c>
      <c r="H101" t="s">
        <v>675</v>
      </c>
      <c r="I101">
        <v>126.25</v>
      </c>
      <c r="J101" s="14">
        <v>32</v>
      </c>
      <c r="M101" s="3">
        <f t="shared" si="1"/>
        <v>-7774.9900000000052</v>
      </c>
    </row>
    <row r="102" spans="1:13" x14ac:dyDescent="0.25">
      <c r="A102" t="s">
        <v>676</v>
      </c>
      <c r="B102" s="1">
        <v>43008</v>
      </c>
      <c r="C102" t="s">
        <v>677</v>
      </c>
      <c r="D102">
        <v>1</v>
      </c>
      <c r="E102" t="s">
        <v>678</v>
      </c>
      <c r="F102" t="s">
        <v>1</v>
      </c>
      <c r="G102" t="s">
        <v>2</v>
      </c>
      <c r="H102" t="s">
        <v>679</v>
      </c>
      <c r="I102">
        <v>150</v>
      </c>
      <c r="J102" s="14">
        <v>31</v>
      </c>
      <c r="M102" s="3">
        <f t="shared" si="1"/>
        <v>-7624.9900000000052</v>
      </c>
    </row>
    <row r="103" spans="1:13" x14ac:dyDescent="0.25">
      <c r="A103" t="s">
        <v>680</v>
      </c>
      <c r="B103" s="1">
        <v>43008</v>
      </c>
      <c r="C103" t="s">
        <v>681</v>
      </c>
      <c r="D103">
        <v>1</v>
      </c>
      <c r="E103" t="s">
        <v>682</v>
      </c>
      <c r="F103" t="s">
        <v>1</v>
      </c>
      <c r="G103" t="s">
        <v>2</v>
      </c>
      <c r="H103" t="s">
        <v>683</v>
      </c>
      <c r="I103">
        <v>183.65</v>
      </c>
      <c r="J103" s="14">
        <v>30</v>
      </c>
      <c r="M103" s="3">
        <f t="shared" si="1"/>
        <v>-7441.3400000000056</v>
      </c>
    </row>
    <row r="104" spans="1:13" x14ac:dyDescent="0.25">
      <c r="A104" t="s">
        <v>684</v>
      </c>
      <c r="B104" s="1">
        <v>43008</v>
      </c>
      <c r="C104" t="s">
        <v>685</v>
      </c>
      <c r="D104">
        <v>1</v>
      </c>
      <c r="E104" t="s">
        <v>686</v>
      </c>
      <c r="F104" t="s">
        <v>1</v>
      </c>
      <c r="G104" t="s">
        <v>2</v>
      </c>
      <c r="H104" t="s">
        <v>687</v>
      </c>
      <c r="I104">
        <v>825.2</v>
      </c>
      <c r="J104" s="14">
        <v>26</v>
      </c>
      <c r="M104" s="3">
        <f t="shared" si="1"/>
        <v>-6616.1400000000058</v>
      </c>
    </row>
    <row r="105" spans="1:13" x14ac:dyDescent="0.25">
      <c r="A105" t="s">
        <v>688</v>
      </c>
      <c r="B105" s="1">
        <v>43008</v>
      </c>
      <c r="C105" t="s">
        <v>689</v>
      </c>
      <c r="D105">
        <v>1</v>
      </c>
      <c r="E105" t="s">
        <v>690</v>
      </c>
      <c r="F105" t="s">
        <v>1</v>
      </c>
      <c r="G105" t="s">
        <v>2</v>
      </c>
      <c r="H105" t="s">
        <v>107</v>
      </c>
      <c r="I105">
        <v>95</v>
      </c>
      <c r="J105" s="14">
        <v>27</v>
      </c>
      <c r="M105" s="3">
        <f t="shared" si="1"/>
        <v>-6521.1400000000058</v>
      </c>
    </row>
    <row r="106" spans="1:13" x14ac:dyDescent="0.25">
      <c r="A106" t="s">
        <v>691</v>
      </c>
      <c r="B106" s="1">
        <v>43008</v>
      </c>
      <c r="C106" t="s">
        <v>692</v>
      </c>
      <c r="D106">
        <v>1</v>
      </c>
      <c r="E106" t="s">
        <v>693</v>
      </c>
      <c r="F106" t="s">
        <v>1</v>
      </c>
      <c r="G106" t="s">
        <v>2</v>
      </c>
      <c r="H106" t="s">
        <v>694</v>
      </c>
      <c r="I106">
        <v>391.5</v>
      </c>
      <c r="J106" s="14">
        <v>28</v>
      </c>
      <c r="M106" s="3">
        <f t="shared" si="1"/>
        <v>-6129.6400000000058</v>
      </c>
    </row>
    <row r="107" spans="1:13" x14ac:dyDescent="0.25">
      <c r="A107" t="s">
        <v>695</v>
      </c>
      <c r="B107" s="1">
        <v>43008</v>
      </c>
      <c r="C107" t="s">
        <v>696</v>
      </c>
      <c r="D107">
        <v>1</v>
      </c>
      <c r="E107" t="s">
        <v>697</v>
      </c>
      <c r="F107" t="s">
        <v>1</v>
      </c>
      <c r="G107" t="s">
        <v>2</v>
      </c>
      <c r="H107" t="s">
        <v>343</v>
      </c>
      <c r="I107">
        <v>842.94</v>
      </c>
      <c r="J107" s="14">
        <v>29</v>
      </c>
      <c r="M107" s="3">
        <f t="shared" si="1"/>
        <v>-5286.7000000000062</v>
      </c>
    </row>
    <row r="108" spans="1:13" x14ac:dyDescent="0.25">
      <c r="A108" t="s">
        <v>698</v>
      </c>
      <c r="B108" s="1">
        <v>43008</v>
      </c>
      <c r="C108" t="s">
        <v>699</v>
      </c>
      <c r="D108">
        <v>1</v>
      </c>
      <c r="E108" t="s">
        <v>700</v>
      </c>
      <c r="F108" t="s">
        <v>1</v>
      </c>
      <c r="G108" t="s">
        <v>2</v>
      </c>
      <c r="H108" t="s">
        <v>701</v>
      </c>
      <c r="I108">
        <v>62</v>
      </c>
      <c r="J108" s="14">
        <v>52</v>
      </c>
      <c r="M108" s="3">
        <f t="shared" si="1"/>
        <v>-5224.7000000000062</v>
      </c>
    </row>
    <row r="109" spans="1:13" x14ac:dyDescent="0.25">
      <c r="A109" t="s">
        <v>702</v>
      </c>
      <c r="B109" s="1">
        <v>43008</v>
      </c>
      <c r="C109" t="s">
        <v>703</v>
      </c>
      <c r="D109">
        <v>1</v>
      </c>
      <c r="E109" t="s">
        <v>704</v>
      </c>
      <c r="F109" t="s">
        <v>1</v>
      </c>
      <c r="G109" t="s">
        <v>2</v>
      </c>
      <c r="H109" t="s">
        <v>110</v>
      </c>
      <c r="I109">
        <v>71</v>
      </c>
      <c r="J109" s="14">
        <v>51</v>
      </c>
      <c r="M109" s="3">
        <f t="shared" si="1"/>
        <v>-5153.7000000000062</v>
      </c>
    </row>
    <row r="110" spans="1:13" x14ac:dyDescent="0.25">
      <c r="A110" t="s">
        <v>705</v>
      </c>
      <c r="B110" s="1">
        <v>43008</v>
      </c>
      <c r="C110" t="s">
        <v>706</v>
      </c>
      <c r="D110">
        <v>1</v>
      </c>
      <c r="E110" t="s">
        <v>707</v>
      </c>
      <c r="F110" t="s">
        <v>1</v>
      </c>
      <c r="G110" t="s">
        <v>2</v>
      </c>
      <c r="H110" t="s">
        <v>110</v>
      </c>
      <c r="I110">
        <v>71</v>
      </c>
      <c r="J110" s="14">
        <v>50</v>
      </c>
      <c r="M110" s="3">
        <f t="shared" si="1"/>
        <v>-5082.7000000000062</v>
      </c>
    </row>
    <row r="111" spans="1:13" x14ac:dyDescent="0.25">
      <c r="A111" t="s">
        <v>708</v>
      </c>
      <c r="B111" s="1">
        <v>43008</v>
      </c>
      <c r="C111" t="s">
        <v>709</v>
      </c>
      <c r="D111">
        <v>1</v>
      </c>
      <c r="E111" t="s">
        <v>710</v>
      </c>
      <c r="F111" t="s">
        <v>1</v>
      </c>
      <c r="G111" t="s">
        <v>2</v>
      </c>
      <c r="H111" t="s">
        <v>107</v>
      </c>
      <c r="I111">
        <v>216</v>
      </c>
      <c r="J111" s="14">
        <v>49</v>
      </c>
      <c r="M111" s="3">
        <f t="shared" si="1"/>
        <v>-4866.7000000000062</v>
      </c>
    </row>
    <row r="112" spans="1:13" x14ac:dyDescent="0.25">
      <c r="A112" t="s">
        <v>711</v>
      </c>
      <c r="B112" s="1">
        <v>43008</v>
      </c>
      <c r="C112" t="s">
        <v>712</v>
      </c>
      <c r="D112">
        <v>1</v>
      </c>
      <c r="E112" t="s">
        <v>713</v>
      </c>
      <c r="F112" t="s">
        <v>1</v>
      </c>
      <c r="G112" t="s">
        <v>2</v>
      </c>
      <c r="H112" t="s">
        <v>714</v>
      </c>
      <c r="I112">
        <v>160.9</v>
      </c>
      <c r="J112" s="14">
        <v>48</v>
      </c>
      <c r="M112" s="3">
        <f t="shared" si="1"/>
        <v>-4705.8000000000065</v>
      </c>
    </row>
    <row r="113" spans="1:13" x14ac:dyDescent="0.25">
      <c r="A113" t="s">
        <v>715</v>
      </c>
      <c r="B113" s="1">
        <v>43008</v>
      </c>
      <c r="C113" t="s">
        <v>716</v>
      </c>
      <c r="D113">
        <v>1</v>
      </c>
      <c r="E113" t="s">
        <v>717</v>
      </c>
      <c r="F113" t="s">
        <v>1</v>
      </c>
      <c r="G113" t="s">
        <v>2</v>
      </c>
      <c r="H113" t="s">
        <v>718</v>
      </c>
      <c r="I113">
        <v>535</v>
      </c>
      <c r="J113" s="14">
        <v>47</v>
      </c>
      <c r="M113" s="3">
        <f t="shared" si="1"/>
        <v>-4170.8000000000065</v>
      </c>
    </row>
    <row r="114" spans="1:13" x14ac:dyDescent="0.25">
      <c r="A114" t="s">
        <v>719</v>
      </c>
      <c r="B114" s="1">
        <v>43008</v>
      </c>
      <c r="C114" t="s">
        <v>720</v>
      </c>
      <c r="D114">
        <v>1</v>
      </c>
      <c r="E114" t="s">
        <v>721</v>
      </c>
      <c r="F114" t="s">
        <v>1</v>
      </c>
      <c r="G114" t="s">
        <v>2</v>
      </c>
      <c r="H114" t="s">
        <v>370</v>
      </c>
      <c r="I114">
        <v>59.09</v>
      </c>
      <c r="J114" s="14">
        <v>60</v>
      </c>
      <c r="M114" s="3">
        <f t="shared" si="1"/>
        <v>-4111.7100000000064</v>
      </c>
    </row>
    <row r="115" spans="1:13" x14ac:dyDescent="0.25">
      <c r="A115" t="s">
        <v>722</v>
      </c>
      <c r="B115" s="1">
        <v>43008</v>
      </c>
      <c r="C115" t="s">
        <v>723</v>
      </c>
      <c r="D115">
        <v>1</v>
      </c>
      <c r="E115" t="s">
        <v>724</v>
      </c>
      <c r="F115" t="s">
        <v>1</v>
      </c>
      <c r="G115" t="s">
        <v>2</v>
      </c>
      <c r="H115" t="s">
        <v>725</v>
      </c>
      <c r="I115">
        <v>116.81</v>
      </c>
      <c r="J115" s="14">
        <v>45</v>
      </c>
      <c r="M115" s="3">
        <f t="shared" si="1"/>
        <v>-3994.9000000000065</v>
      </c>
    </row>
    <row r="116" spans="1:13" x14ac:dyDescent="0.25">
      <c r="A116" t="s">
        <v>726</v>
      </c>
      <c r="B116" s="1">
        <v>43008</v>
      </c>
      <c r="C116" t="s">
        <v>727</v>
      </c>
      <c r="D116">
        <v>1</v>
      </c>
      <c r="E116" t="s">
        <v>728</v>
      </c>
      <c r="F116" t="s">
        <v>1</v>
      </c>
      <c r="G116" t="s">
        <v>2</v>
      </c>
      <c r="H116" t="s">
        <v>729</v>
      </c>
      <c r="I116">
        <v>842.94</v>
      </c>
      <c r="J116" s="14">
        <v>46</v>
      </c>
      <c r="M116" s="3">
        <f t="shared" si="1"/>
        <v>-3151.9600000000064</v>
      </c>
    </row>
    <row r="117" spans="1:13" x14ac:dyDescent="0.25">
      <c r="A117" t="s">
        <v>730</v>
      </c>
      <c r="B117" s="1">
        <v>43008</v>
      </c>
      <c r="C117" t="s">
        <v>731</v>
      </c>
      <c r="D117">
        <v>1</v>
      </c>
      <c r="E117" t="s">
        <v>732</v>
      </c>
      <c r="F117" t="s">
        <v>39</v>
      </c>
      <c r="G117" t="s">
        <v>2</v>
      </c>
      <c r="H117" t="s">
        <v>79</v>
      </c>
      <c r="K117" s="3">
        <v>2864.23</v>
      </c>
      <c r="L117" s="14">
        <v>51</v>
      </c>
      <c r="M117" s="3">
        <f t="shared" si="1"/>
        <v>-6016.190000000006</v>
      </c>
    </row>
    <row r="118" spans="1:13" x14ac:dyDescent="0.25">
      <c r="A118" t="s">
        <v>733</v>
      </c>
      <c r="B118" s="1">
        <v>43008</v>
      </c>
      <c r="C118" t="s">
        <v>734</v>
      </c>
      <c r="D118">
        <v>1</v>
      </c>
      <c r="E118" t="s">
        <v>735</v>
      </c>
      <c r="F118" t="s">
        <v>39</v>
      </c>
      <c r="G118" t="s">
        <v>2</v>
      </c>
      <c r="H118" t="s">
        <v>21</v>
      </c>
      <c r="K118">
        <v>160</v>
      </c>
      <c r="L118" s="14">
        <v>52</v>
      </c>
      <c r="M118" s="3">
        <f t="shared" si="1"/>
        <v>-6176.190000000006</v>
      </c>
    </row>
    <row r="119" spans="1:13" x14ac:dyDescent="0.25">
      <c r="A119" t="s">
        <v>736</v>
      </c>
      <c r="B119" s="1">
        <v>43008</v>
      </c>
      <c r="C119" t="s">
        <v>737</v>
      </c>
      <c r="D119">
        <v>1</v>
      </c>
      <c r="E119" t="s">
        <v>738</v>
      </c>
      <c r="F119" t="s">
        <v>39</v>
      </c>
      <c r="G119" t="s">
        <v>2</v>
      </c>
      <c r="H119" t="s">
        <v>79</v>
      </c>
      <c r="K119" s="3">
        <v>1144.02</v>
      </c>
      <c r="L119" s="14">
        <v>53</v>
      </c>
      <c r="M119" s="3">
        <f t="shared" si="1"/>
        <v>-7320.2100000000064</v>
      </c>
    </row>
    <row r="120" spans="1:13" x14ac:dyDescent="0.25">
      <c r="A120" t="s">
        <v>739</v>
      </c>
      <c r="B120" s="1">
        <v>43008</v>
      </c>
      <c r="C120" t="s">
        <v>740</v>
      </c>
      <c r="D120">
        <v>1</v>
      </c>
      <c r="E120" t="s">
        <v>741</v>
      </c>
      <c r="F120" t="s">
        <v>39</v>
      </c>
      <c r="G120" t="s">
        <v>2</v>
      </c>
      <c r="H120" t="s">
        <v>21</v>
      </c>
      <c r="K120">
        <v>180</v>
      </c>
      <c r="L120" s="14">
        <v>54</v>
      </c>
      <c r="M120" s="3">
        <f t="shared" si="1"/>
        <v>-7500.2100000000064</v>
      </c>
    </row>
    <row r="121" spans="1:13" x14ac:dyDescent="0.25">
      <c r="A121" t="s">
        <v>742</v>
      </c>
      <c r="B121" s="1">
        <v>43008</v>
      </c>
      <c r="C121" t="s">
        <v>743</v>
      </c>
      <c r="D121">
        <v>1</v>
      </c>
      <c r="E121" t="s">
        <v>744</v>
      </c>
      <c r="F121" t="s">
        <v>39</v>
      </c>
      <c r="G121" t="s">
        <v>2</v>
      </c>
      <c r="H121" t="s">
        <v>79</v>
      </c>
      <c r="K121" s="3">
        <v>1283.92</v>
      </c>
      <c r="L121" s="14">
        <v>55</v>
      </c>
      <c r="M121" s="3">
        <f t="shared" si="1"/>
        <v>-8784.1300000000065</v>
      </c>
    </row>
    <row r="122" spans="1:13" x14ac:dyDescent="0.25">
      <c r="A122" t="s">
        <v>745</v>
      </c>
      <c r="B122" s="1">
        <v>43008</v>
      </c>
      <c r="C122" t="s">
        <v>746</v>
      </c>
      <c r="D122">
        <v>1</v>
      </c>
      <c r="E122" t="s">
        <v>747</v>
      </c>
      <c r="F122" t="s">
        <v>39</v>
      </c>
      <c r="G122" t="s">
        <v>2</v>
      </c>
      <c r="H122" t="s">
        <v>21</v>
      </c>
      <c r="K122">
        <v>183</v>
      </c>
      <c r="L122" s="14">
        <v>56</v>
      </c>
      <c r="M122" s="3">
        <f t="shared" si="1"/>
        <v>-8967.1300000000065</v>
      </c>
    </row>
    <row r="123" spans="1:13" x14ac:dyDescent="0.25">
      <c r="A123" t="s">
        <v>748</v>
      </c>
      <c r="B123" s="1">
        <v>43008</v>
      </c>
      <c r="C123" t="s">
        <v>749</v>
      </c>
      <c r="D123">
        <v>1</v>
      </c>
      <c r="E123" t="s">
        <v>750</v>
      </c>
      <c r="F123" t="s">
        <v>39</v>
      </c>
      <c r="G123" t="s">
        <v>2</v>
      </c>
      <c r="H123" t="s">
        <v>21</v>
      </c>
      <c r="K123" s="3">
        <v>3478.11</v>
      </c>
      <c r="L123" s="14">
        <v>57</v>
      </c>
      <c r="M123" s="3">
        <f t="shared" si="1"/>
        <v>-12445.240000000007</v>
      </c>
    </row>
    <row r="124" spans="1:13" x14ac:dyDescent="0.25">
      <c r="A124" t="s">
        <v>751</v>
      </c>
      <c r="B124" s="1">
        <v>43008</v>
      </c>
      <c r="C124" t="s">
        <v>752</v>
      </c>
      <c r="D124">
        <v>1</v>
      </c>
      <c r="E124" t="s">
        <v>753</v>
      </c>
      <c r="F124" t="s">
        <v>39</v>
      </c>
      <c r="G124" t="s">
        <v>2</v>
      </c>
      <c r="H124" t="s">
        <v>21</v>
      </c>
      <c r="K124">
        <v>285</v>
      </c>
      <c r="L124" s="14">
        <v>58</v>
      </c>
      <c r="M124" s="3">
        <f t="shared" si="1"/>
        <v>-12730.240000000007</v>
      </c>
    </row>
    <row r="125" spans="1:13" x14ac:dyDescent="0.25">
      <c r="A125" t="s">
        <v>754</v>
      </c>
      <c r="B125" s="1">
        <v>43008</v>
      </c>
      <c r="C125" t="s">
        <v>755</v>
      </c>
      <c r="D125">
        <v>1</v>
      </c>
      <c r="E125" t="s">
        <v>756</v>
      </c>
      <c r="F125" t="s">
        <v>39</v>
      </c>
      <c r="G125" t="s">
        <v>2</v>
      </c>
      <c r="H125" t="s">
        <v>79</v>
      </c>
      <c r="K125" s="3">
        <v>2687.44</v>
      </c>
      <c r="L125" s="14">
        <v>59</v>
      </c>
      <c r="M125" s="3">
        <f t="shared" si="1"/>
        <v>-15417.680000000008</v>
      </c>
    </row>
    <row r="126" spans="1:13" x14ac:dyDescent="0.25">
      <c r="A126" t="s">
        <v>757</v>
      </c>
      <c r="B126" s="1">
        <v>43008</v>
      </c>
      <c r="C126" t="s">
        <v>758</v>
      </c>
      <c r="D126">
        <v>1</v>
      </c>
      <c r="E126" t="s">
        <v>759</v>
      </c>
      <c r="F126" t="s">
        <v>39</v>
      </c>
      <c r="G126" t="s">
        <v>2</v>
      </c>
      <c r="H126" t="s">
        <v>21</v>
      </c>
      <c r="K126">
        <v>185</v>
      </c>
      <c r="L126" s="14">
        <v>60</v>
      </c>
      <c r="M126" s="3">
        <f t="shared" si="1"/>
        <v>-15602.680000000008</v>
      </c>
    </row>
    <row r="127" spans="1:13" x14ac:dyDescent="0.25">
      <c r="A127" t="s">
        <v>760</v>
      </c>
      <c r="B127" s="1">
        <v>43008</v>
      </c>
      <c r="C127" t="s">
        <v>761</v>
      </c>
      <c r="D127">
        <v>1</v>
      </c>
      <c r="E127" t="s">
        <v>762</v>
      </c>
      <c r="F127" t="s">
        <v>39</v>
      </c>
      <c r="G127" t="s">
        <v>2</v>
      </c>
      <c r="H127" t="s">
        <v>79</v>
      </c>
      <c r="K127" s="3">
        <v>4844.8999999999996</v>
      </c>
      <c r="L127" s="14">
        <v>61</v>
      </c>
      <c r="M127" s="3">
        <f t="shared" si="1"/>
        <v>-20447.580000000009</v>
      </c>
    </row>
    <row r="128" spans="1:13" x14ac:dyDescent="0.25">
      <c r="A128" t="s">
        <v>763</v>
      </c>
      <c r="B128" s="1">
        <v>43008</v>
      </c>
      <c r="C128" t="s">
        <v>764</v>
      </c>
      <c r="D128">
        <v>1</v>
      </c>
      <c r="E128" t="s">
        <v>765</v>
      </c>
      <c r="F128" t="s">
        <v>39</v>
      </c>
      <c r="G128" t="s">
        <v>2</v>
      </c>
      <c r="H128" t="s">
        <v>21</v>
      </c>
      <c r="K128">
        <v>100</v>
      </c>
      <c r="L128" s="14">
        <v>62</v>
      </c>
      <c r="M128" s="3">
        <f t="shared" si="1"/>
        <v>-20547.580000000009</v>
      </c>
    </row>
    <row r="129" spans="1:13" x14ac:dyDescent="0.25">
      <c r="A129" t="s">
        <v>766</v>
      </c>
      <c r="B129" s="1">
        <v>43008</v>
      </c>
      <c r="C129" t="s">
        <v>767</v>
      </c>
      <c r="D129">
        <v>1</v>
      </c>
      <c r="E129" t="s">
        <v>768</v>
      </c>
      <c r="F129" t="s">
        <v>39</v>
      </c>
      <c r="G129" t="s">
        <v>2</v>
      </c>
      <c r="H129" t="s">
        <v>79</v>
      </c>
      <c r="K129" s="3">
        <v>3258.41</v>
      </c>
      <c r="L129" s="14">
        <v>63</v>
      </c>
      <c r="M129" s="3">
        <f t="shared" si="1"/>
        <v>-23805.990000000009</v>
      </c>
    </row>
    <row r="130" spans="1:13" x14ac:dyDescent="0.25">
      <c r="A130" t="s">
        <v>769</v>
      </c>
      <c r="B130" s="1">
        <v>43008</v>
      </c>
      <c r="C130" t="s">
        <v>770</v>
      </c>
      <c r="D130">
        <v>1</v>
      </c>
      <c r="E130" t="s">
        <v>771</v>
      </c>
      <c r="F130" t="s">
        <v>39</v>
      </c>
      <c r="G130" t="s">
        <v>2</v>
      </c>
      <c r="H130" t="s">
        <v>21</v>
      </c>
      <c r="K130">
        <v>90</v>
      </c>
      <c r="L130" s="14">
        <v>64</v>
      </c>
      <c r="M130" s="3">
        <f t="shared" si="1"/>
        <v>-23895.990000000009</v>
      </c>
    </row>
    <row r="131" spans="1:13" x14ac:dyDescent="0.25">
      <c r="A131" t="s">
        <v>772</v>
      </c>
      <c r="B131" s="1">
        <v>43008</v>
      </c>
      <c r="C131" t="s">
        <v>773</v>
      </c>
      <c r="D131">
        <v>1</v>
      </c>
      <c r="E131" t="s">
        <v>774</v>
      </c>
      <c r="F131" t="s">
        <v>39</v>
      </c>
      <c r="G131" t="s">
        <v>2</v>
      </c>
      <c r="H131" t="s">
        <v>79</v>
      </c>
      <c r="K131" s="3">
        <v>1089</v>
      </c>
      <c r="L131" s="14">
        <v>65</v>
      </c>
      <c r="M131" s="3">
        <f t="shared" si="1"/>
        <v>-24984.990000000009</v>
      </c>
    </row>
    <row r="132" spans="1:13" x14ac:dyDescent="0.25">
      <c r="A132" t="s">
        <v>775</v>
      </c>
      <c r="B132" s="1">
        <v>43008</v>
      </c>
      <c r="C132" t="s">
        <v>776</v>
      </c>
      <c r="D132">
        <v>1</v>
      </c>
      <c r="E132" t="s">
        <v>777</v>
      </c>
      <c r="F132" t="s">
        <v>39</v>
      </c>
      <c r="G132" t="s">
        <v>2</v>
      </c>
      <c r="H132" t="s">
        <v>21</v>
      </c>
      <c r="K132">
        <v>95</v>
      </c>
      <c r="L132" s="14">
        <v>66</v>
      </c>
      <c r="M132" s="3">
        <f t="shared" si="1"/>
        <v>-25079.990000000009</v>
      </c>
    </row>
    <row r="133" spans="1:13" x14ac:dyDescent="0.25">
      <c r="A133" t="s">
        <v>208</v>
      </c>
      <c r="B133" s="1">
        <v>43008</v>
      </c>
      <c r="C133" t="s">
        <v>778</v>
      </c>
      <c r="D133">
        <v>1</v>
      </c>
      <c r="E133" t="s">
        <v>779</v>
      </c>
      <c r="F133" t="s">
        <v>39</v>
      </c>
      <c r="G133" t="s">
        <v>2</v>
      </c>
      <c r="H133" t="s">
        <v>79</v>
      </c>
      <c r="K133" s="3">
        <v>2735.25</v>
      </c>
      <c r="L133" s="14">
        <v>67</v>
      </c>
      <c r="M133" s="3">
        <f t="shared" si="1"/>
        <v>-27815.240000000009</v>
      </c>
    </row>
    <row r="134" spans="1:13" x14ac:dyDescent="0.25">
      <c r="A134" t="s">
        <v>210</v>
      </c>
      <c r="B134" s="1">
        <v>43008</v>
      </c>
      <c r="C134" t="s">
        <v>780</v>
      </c>
      <c r="D134">
        <v>1</v>
      </c>
      <c r="E134" t="s">
        <v>781</v>
      </c>
      <c r="F134" t="s">
        <v>39</v>
      </c>
      <c r="G134" t="s">
        <v>2</v>
      </c>
      <c r="H134" t="s">
        <v>21</v>
      </c>
      <c r="K134">
        <v>120</v>
      </c>
      <c r="L134" s="14">
        <v>68</v>
      </c>
      <c r="M134" s="3">
        <f t="shared" si="1"/>
        <v>-27935.240000000009</v>
      </c>
    </row>
    <row r="135" spans="1:13" x14ac:dyDescent="0.25">
      <c r="A135" t="s">
        <v>782</v>
      </c>
      <c r="B135" s="1">
        <v>43008</v>
      </c>
      <c r="C135" t="s">
        <v>783</v>
      </c>
      <c r="D135">
        <v>1</v>
      </c>
      <c r="E135" t="s">
        <v>784</v>
      </c>
      <c r="F135" t="s">
        <v>39</v>
      </c>
      <c r="G135" t="s">
        <v>2</v>
      </c>
      <c r="H135" t="s">
        <v>79</v>
      </c>
      <c r="K135" s="3">
        <v>2905.17</v>
      </c>
      <c r="L135" s="14">
        <v>69</v>
      </c>
      <c r="M135" s="3">
        <f t="shared" si="1"/>
        <v>-30840.410000000011</v>
      </c>
    </row>
    <row r="136" spans="1:13" x14ac:dyDescent="0.25">
      <c r="A136" t="s">
        <v>212</v>
      </c>
      <c r="B136" s="1">
        <v>43008</v>
      </c>
      <c r="C136" t="s">
        <v>785</v>
      </c>
      <c r="D136">
        <v>1</v>
      </c>
      <c r="E136" t="s">
        <v>786</v>
      </c>
      <c r="F136" t="s">
        <v>39</v>
      </c>
      <c r="G136" t="s">
        <v>2</v>
      </c>
      <c r="H136" t="s">
        <v>21</v>
      </c>
      <c r="K136">
        <v>140</v>
      </c>
      <c r="L136" s="14">
        <v>70</v>
      </c>
      <c r="M136" s="3">
        <f t="shared" si="1"/>
        <v>-30980.410000000011</v>
      </c>
    </row>
    <row r="137" spans="1:13" x14ac:dyDescent="0.25">
      <c r="A137" t="s">
        <v>216</v>
      </c>
      <c r="B137" s="1">
        <v>43008</v>
      </c>
      <c r="C137" t="s">
        <v>787</v>
      </c>
      <c r="D137">
        <v>1</v>
      </c>
      <c r="E137" t="s">
        <v>788</v>
      </c>
      <c r="F137" t="s">
        <v>39</v>
      </c>
      <c r="G137" t="s">
        <v>2</v>
      </c>
      <c r="H137" t="s">
        <v>79</v>
      </c>
      <c r="K137" s="3">
        <v>1048</v>
      </c>
      <c r="L137" s="14">
        <v>55</v>
      </c>
      <c r="M137" s="3">
        <f t="shared" si="1"/>
        <v>-32028.410000000011</v>
      </c>
    </row>
    <row r="138" spans="1:13" x14ac:dyDescent="0.25">
      <c r="A138" t="s">
        <v>789</v>
      </c>
      <c r="B138" s="1">
        <v>43008</v>
      </c>
      <c r="C138" t="s">
        <v>790</v>
      </c>
      <c r="D138">
        <v>1</v>
      </c>
      <c r="E138" t="s">
        <v>791</v>
      </c>
      <c r="F138" t="s">
        <v>39</v>
      </c>
      <c r="G138" t="s">
        <v>2</v>
      </c>
      <c r="H138" t="s">
        <v>21</v>
      </c>
      <c r="K138">
        <v>115</v>
      </c>
      <c r="L138" s="14">
        <v>56</v>
      </c>
      <c r="M138" s="3">
        <f t="shared" si="1"/>
        <v>-32143.410000000011</v>
      </c>
    </row>
    <row r="139" spans="1:13" x14ac:dyDescent="0.25">
      <c r="A139" t="s">
        <v>792</v>
      </c>
      <c r="B139" s="1">
        <v>43008</v>
      </c>
      <c r="C139" t="s">
        <v>793</v>
      </c>
      <c r="D139">
        <v>1</v>
      </c>
      <c r="E139" t="s">
        <v>794</v>
      </c>
      <c r="F139" t="s">
        <v>39</v>
      </c>
      <c r="G139" t="s">
        <v>2</v>
      </c>
      <c r="H139" t="s">
        <v>79</v>
      </c>
      <c r="K139" s="3">
        <v>3008</v>
      </c>
      <c r="L139" s="14">
        <v>57</v>
      </c>
      <c r="M139" s="3">
        <f t="shared" si="1"/>
        <v>-35151.410000000011</v>
      </c>
    </row>
    <row r="140" spans="1:13" x14ac:dyDescent="0.25">
      <c r="A140" t="s">
        <v>795</v>
      </c>
      <c r="B140" s="1">
        <v>43008</v>
      </c>
      <c r="C140" t="s">
        <v>796</v>
      </c>
      <c r="D140">
        <v>1</v>
      </c>
      <c r="E140" t="s">
        <v>797</v>
      </c>
      <c r="F140" t="s">
        <v>39</v>
      </c>
      <c r="G140" t="s">
        <v>2</v>
      </c>
      <c r="H140" t="s">
        <v>21</v>
      </c>
      <c r="K140">
        <v>115</v>
      </c>
      <c r="L140" s="14">
        <v>58</v>
      </c>
      <c r="M140" s="3">
        <f t="shared" ref="M140:M203" si="2">+M139+I140-K140</f>
        <v>-35266.410000000011</v>
      </c>
    </row>
    <row r="141" spans="1:13" x14ac:dyDescent="0.25">
      <c r="A141" t="s">
        <v>798</v>
      </c>
      <c r="B141" s="1">
        <v>43008</v>
      </c>
      <c r="C141" t="s">
        <v>799</v>
      </c>
      <c r="D141">
        <v>1</v>
      </c>
      <c r="E141" t="s">
        <v>800</v>
      </c>
      <c r="F141" t="s">
        <v>39</v>
      </c>
      <c r="G141" t="s">
        <v>2</v>
      </c>
      <c r="H141" t="s">
        <v>79</v>
      </c>
      <c r="K141" s="3">
        <v>1928</v>
      </c>
      <c r="L141" s="14">
        <v>59</v>
      </c>
      <c r="M141" s="3">
        <f t="shared" si="2"/>
        <v>-37194.410000000011</v>
      </c>
    </row>
    <row r="142" spans="1:13" x14ac:dyDescent="0.25">
      <c r="A142" t="s">
        <v>218</v>
      </c>
      <c r="B142" s="1">
        <v>43008</v>
      </c>
      <c r="C142" t="s">
        <v>801</v>
      </c>
      <c r="D142">
        <v>1</v>
      </c>
      <c r="E142" t="s">
        <v>802</v>
      </c>
      <c r="F142" t="s">
        <v>39</v>
      </c>
      <c r="G142" t="s">
        <v>2</v>
      </c>
      <c r="H142" t="s">
        <v>21</v>
      </c>
      <c r="K142">
        <v>125</v>
      </c>
      <c r="L142" s="14">
        <v>60</v>
      </c>
      <c r="M142" s="3">
        <f t="shared" si="2"/>
        <v>-37319.410000000011</v>
      </c>
    </row>
    <row r="143" spans="1:13" x14ac:dyDescent="0.25">
      <c r="A143" t="s">
        <v>803</v>
      </c>
      <c r="B143" s="1">
        <v>43008</v>
      </c>
      <c r="C143" t="s">
        <v>804</v>
      </c>
      <c r="D143">
        <v>1</v>
      </c>
      <c r="E143" t="s">
        <v>805</v>
      </c>
      <c r="F143" t="s">
        <v>39</v>
      </c>
      <c r="G143" t="s">
        <v>2</v>
      </c>
      <c r="H143" t="s">
        <v>79</v>
      </c>
      <c r="K143" s="3">
        <v>1404.05</v>
      </c>
      <c r="L143" s="14">
        <v>61</v>
      </c>
      <c r="M143" s="3">
        <f t="shared" si="2"/>
        <v>-38723.460000000014</v>
      </c>
    </row>
    <row r="144" spans="1:13" x14ac:dyDescent="0.25">
      <c r="A144" t="s">
        <v>220</v>
      </c>
      <c r="B144" s="1">
        <v>43008</v>
      </c>
      <c r="C144" t="s">
        <v>806</v>
      </c>
      <c r="D144">
        <v>1</v>
      </c>
      <c r="E144" t="s">
        <v>807</v>
      </c>
      <c r="F144" t="s">
        <v>39</v>
      </c>
      <c r="G144" t="s">
        <v>2</v>
      </c>
      <c r="H144" t="s">
        <v>21</v>
      </c>
      <c r="K144">
        <v>105</v>
      </c>
      <c r="L144" s="14">
        <v>62</v>
      </c>
      <c r="M144" s="3">
        <f t="shared" si="2"/>
        <v>-38828.460000000014</v>
      </c>
    </row>
    <row r="145" spans="1:13" x14ac:dyDescent="0.25">
      <c r="A145" t="s">
        <v>808</v>
      </c>
      <c r="B145" s="1">
        <v>43008</v>
      </c>
      <c r="C145" t="s">
        <v>809</v>
      </c>
      <c r="D145">
        <v>1</v>
      </c>
      <c r="E145" t="s">
        <v>810</v>
      </c>
      <c r="F145" t="s">
        <v>39</v>
      </c>
      <c r="G145" t="s">
        <v>2</v>
      </c>
      <c r="H145" t="s">
        <v>79</v>
      </c>
      <c r="K145">
        <v>244.7</v>
      </c>
      <c r="L145" s="14">
        <v>63</v>
      </c>
      <c r="M145" s="3">
        <f t="shared" si="2"/>
        <v>-39073.160000000011</v>
      </c>
    </row>
    <row r="146" spans="1:13" x14ac:dyDescent="0.25">
      <c r="A146" t="s">
        <v>222</v>
      </c>
      <c r="B146" s="1">
        <v>43008</v>
      </c>
      <c r="C146" t="s">
        <v>811</v>
      </c>
      <c r="D146">
        <v>1</v>
      </c>
      <c r="E146" t="s">
        <v>812</v>
      </c>
      <c r="F146" t="s">
        <v>39</v>
      </c>
      <c r="G146" t="s">
        <v>2</v>
      </c>
      <c r="H146" t="s">
        <v>21</v>
      </c>
      <c r="K146">
        <v>60</v>
      </c>
      <c r="L146" s="14">
        <v>64</v>
      </c>
      <c r="M146" s="3">
        <f t="shared" si="2"/>
        <v>-39133.160000000011</v>
      </c>
    </row>
    <row r="147" spans="1:13" x14ac:dyDescent="0.25">
      <c r="A147" t="s">
        <v>224</v>
      </c>
      <c r="B147" s="1">
        <v>43008</v>
      </c>
      <c r="C147" t="s">
        <v>813</v>
      </c>
      <c r="D147">
        <v>1</v>
      </c>
      <c r="E147" t="s">
        <v>814</v>
      </c>
      <c r="F147" t="s">
        <v>39</v>
      </c>
      <c r="G147" t="s">
        <v>2</v>
      </c>
      <c r="H147" t="s">
        <v>79</v>
      </c>
      <c r="K147" s="3">
        <v>1832</v>
      </c>
      <c r="L147" s="14">
        <v>65</v>
      </c>
      <c r="M147" s="3">
        <f t="shared" si="2"/>
        <v>-40965.160000000011</v>
      </c>
    </row>
    <row r="148" spans="1:13" x14ac:dyDescent="0.25">
      <c r="A148" t="s">
        <v>815</v>
      </c>
      <c r="B148" s="1">
        <v>43008</v>
      </c>
      <c r="C148" t="s">
        <v>816</v>
      </c>
      <c r="D148">
        <v>1</v>
      </c>
      <c r="E148" t="s">
        <v>817</v>
      </c>
      <c r="F148" t="s">
        <v>39</v>
      </c>
      <c r="G148" t="s">
        <v>2</v>
      </c>
      <c r="H148" t="s">
        <v>21</v>
      </c>
      <c r="K148">
        <v>148</v>
      </c>
      <c r="L148" s="14">
        <v>66</v>
      </c>
      <c r="M148" s="3">
        <f t="shared" si="2"/>
        <v>-41113.160000000011</v>
      </c>
    </row>
    <row r="149" spans="1:13" x14ac:dyDescent="0.25">
      <c r="A149" t="s">
        <v>818</v>
      </c>
      <c r="B149" s="1">
        <v>43008</v>
      </c>
      <c r="C149" t="s">
        <v>819</v>
      </c>
      <c r="D149">
        <v>1</v>
      </c>
      <c r="E149" t="s">
        <v>820</v>
      </c>
      <c r="F149" t="s">
        <v>39</v>
      </c>
      <c r="G149" t="s">
        <v>2</v>
      </c>
      <c r="H149" t="s">
        <v>21</v>
      </c>
      <c r="K149">
        <v>105</v>
      </c>
      <c r="L149" s="14">
        <v>67</v>
      </c>
      <c r="M149" s="3">
        <f t="shared" si="2"/>
        <v>-41218.160000000011</v>
      </c>
    </row>
    <row r="150" spans="1:13" x14ac:dyDescent="0.25">
      <c r="A150" t="s">
        <v>227</v>
      </c>
      <c r="B150" s="1">
        <v>43008</v>
      </c>
      <c r="C150" t="s">
        <v>821</v>
      </c>
      <c r="D150">
        <v>1</v>
      </c>
      <c r="E150" t="s">
        <v>822</v>
      </c>
      <c r="F150" t="s">
        <v>39</v>
      </c>
      <c r="G150" t="s">
        <v>2</v>
      </c>
      <c r="H150" t="s">
        <v>79</v>
      </c>
      <c r="K150" s="3">
        <v>1244</v>
      </c>
      <c r="L150" s="14">
        <v>68</v>
      </c>
      <c r="M150" s="3">
        <f t="shared" si="2"/>
        <v>-42462.160000000011</v>
      </c>
    </row>
    <row r="151" spans="1:13" x14ac:dyDescent="0.25">
      <c r="A151" t="s">
        <v>823</v>
      </c>
      <c r="B151" s="1">
        <v>43008</v>
      </c>
      <c r="C151" t="s">
        <v>824</v>
      </c>
      <c r="D151">
        <v>1</v>
      </c>
      <c r="E151" t="s">
        <v>825</v>
      </c>
      <c r="F151" t="s">
        <v>39</v>
      </c>
      <c r="G151" t="s">
        <v>2</v>
      </c>
      <c r="H151" t="s">
        <v>21</v>
      </c>
      <c r="K151">
        <v>98</v>
      </c>
      <c r="L151" s="14">
        <v>69</v>
      </c>
      <c r="M151" s="3">
        <f t="shared" si="2"/>
        <v>-42560.160000000011</v>
      </c>
    </row>
    <row r="152" spans="1:13" x14ac:dyDescent="0.25">
      <c r="A152" t="s">
        <v>229</v>
      </c>
      <c r="B152" s="1">
        <v>43008</v>
      </c>
      <c r="C152" t="s">
        <v>826</v>
      </c>
      <c r="D152">
        <v>1</v>
      </c>
      <c r="E152" t="s">
        <v>827</v>
      </c>
      <c r="F152" t="s">
        <v>39</v>
      </c>
      <c r="G152" t="s">
        <v>2</v>
      </c>
      <c r="H152" t="s">
        <v>79</v>
      </c>
      <c r="K152" s="3">
        <v>3048</v>
      </c>
      <c r="L152" s="14">
        <v>70</v>
      </c>
      <c r="M152" s="3">
        <f t="shared" si="2"/>
        <v>-45608.160000000011</v>
      </c>
    </row>
    <row r="153" spans="1:13" x14ac:dyDescent="0.25">
      <c r="A153" t="s">
        <v>231</v>
      </c>
      <c r="B153" s="1">
        <v>43008</v>
      </c>
      <c r="C153" t="s">
        <v>828</v>
      </c>
      <c r="D153">
        <v>1</v>
      </c>
      <c r="E153" t="s">
        <v>829</v>
      </c>
      <c r="F153" t="s">
        <v>39</v>
      </c>
      <c r="G153" t="s">
        <v>2</v>
      </c>
      <c r="H153" t="s">
        <v>21</v>
      </c>
      <c r="K153">
        <v>148</v>
      </c>
      <c r="L153" s="14">
        <v>71</v>
      </c>
      <c r="M153" s="3">
        <f t="shared" si="2"/>
        <v>-45756.160000000011</v>
      </c>
    </row>
    <row r="154" spans="1:13" x14ac:dyDescent="0.25">
      <c r="A154" t="s">
        <v>830</v>
      </c>
      <c r="B154" s="1">
        <v>43008</v>
      </c>
      <c r="C154" t="s">
        <v>831</v>
      </c>
      <c r="D154">
        <v>1</v>
      </c>
      <c r="E154" t="s">
        <v>832</v>
      </c>
      <c r="F154" t="s">
        <v>1</v>
      </c>
      <c r="G154" t="s">
        <v>2</v>
      </c>
      <c r="H154" t="s">
        <v>175</v>
      </c>
      <c r="I154" s="3">
        <v>3258.41</v>
      </c>
      <c r="J154" s="14">
        <v>63</v>
      </c>
      <c r="M154" s="3">
        <f t="shared" si="2"/>
        <v>-42497.750000000015</v>
      </c>
    </row>
    <row r="155" spans="1:13" x14ac:dyDescent="0.25">
      <c r="A155" t="s">
        <v>830</v>
      </c>
      <c r="B155" s="1">
        <v>43008</v>
      </c>
      <c r="C155" t="s">
        <v>831</v>
      </c>
      <c r="D155">
        <v>1</v>
      </c>
      <c r="E155" t="s">
        <v>832</v>
      </c>
      <c r="F155" t="s">
        <v>1</v>
      </c>
      <c r="G155" t="s">
        <v>2</v>
      </c>
      <c r="H155" t="s">
        <v>175</v>
      </c>
      <c r="I155">
        <v>90</v>
      </c>
      <c r="J155" s="14">
        <v>64</v>
      </c>
      <c r="M155" s="3">
        <f t="shared" si="2"/>
        <v>-42407.750000000015</v>
      </c>
    </row>
    <row r="156" spans="1:13" x14ac:dyDescent="0.25">
      <c r="A156" t="s">
        <v>833</v>
      </c>
      <c r="B156" s="1">
        <v>43008</v>
      </c>
      <c r="C156" t="s">
        <v>834</v>
      </c>
      <c r="D156">
        <v>1</v>
      </c>
      <c r="E156" t="s">
        <v>835</v>
      </c>
      <c r="F156" t="s">
        <v>1</v>
      </c>
      <c r="G156" t="s">
        <v>2</v>
      </c>
      <c r="H156" t="s">
        <v>175</v>
      </c>
      <c r="I156" s="3">
        <v>4844.8999999999996</v>
      </c>
      <c r="J156" s="14">
        <v>61</v>
      </c>
      <c r="M156" s="3">
        <f t="shared" si="2"/>
        <v>-37562.850000000013</v>
      </c>
    </row>
    <row r="157" spans="1:13" x14ac:dyDescent="0.25">
      <c r="A157" t="s">
        <v>833</v>
      </c>
      <c r="B157" s="1">
        <v>43008</v>
      </c>
      <c r="C157" t="s">
        <v>834</v>
      </c>
      <c r="D157">
        <v>1</v>
      </c>
      <c r="E157" t="s">
        <v>835</v>
      </c>
      <c r="F157" t="s">
        <v>1</v>
      </c>
      <c r="G157" t="s">
        <v>2</v>
      </c>
      <c r="H157" t="s">
        <v>175</v>
      </c>
      <c r="I157">
        <v>100</v>
      </c>
      <c r="J157" s="14">
        <v>62</v>
      </c>
      <c r="M157" s="3">
        <f t="shared" si="2"/>
        <v>-37462.850000000013</v>
      </c>
    </row>
    <row r="158" spans="1:13" x14ac:dyDescent="0.25">
      <c r="A158" t="s">
        <v>836</v>
      </c>
      <c r="B158" s="1">
        <v>43008</v>
      </c>
      <c r="C158" t="s">
        <v>837</v>
      </c>
      <c r="D158">
        <v>1</v>
      </c>
      <c r="E158" t="s">
        <v>838</v>
      </c>
      <c r="F158" t="s">
        <v>1</v>
      </c>
      <c r="G158" t="s">
        <v>2</v>
      </c>
      <c r="H158" t="s">
        <v>175</v>
      </c>
      <c r="I158" s="3">
        <v>2687.44</v>
      </c>
      <c r="J158" s="14">
        <v>59</v>
      </c>
      <c r="M158" s="3">
        <f t="shared" si="2"/>
        <v>-34775.410000000011</v>
      </c>
    </row>
    <row r="159" spans="1:13" x14ac:dyDescent="0.25">
      <c r="A159" t="s">
        <v>836</v>
      </c>
      <c r="B159" s="1">
        <v>43008</v>
      </c>
      <c r="C159" t="s">
        <v>837</v>
      </c>
      <c r="D159">
        <v>1</v>
      </c>
      <c r="E159" t="s">
        <v>838</v>
      </c>
      <c r="F159" t="s">
        <v>1</v>
      </c>
      <c r="G159" t="s">
        <v>2</v>
      </c>
      <c r="H159" t="s">
        <v>175</v>
      </c>
      <c r="I159">
        <v>185</v>
      </c>
      <c r="J159" s="14">
        <v>60</v>
      </c>
      <c r="M159" s="3">
        <f t="shared" si="2"/>
        <v>-34590.410000000011</v>
      </c>
    </row>
    <row r="160" spans="1:13" x14ac:dyDescent="0.25">
      <c r="A160" t="s">
        <v>839</v>
      </c>
      <c r="B160" s="1">
        <v>43008</v>
      </c>
      <c r="C160" t="s">
        <v>840</v>
      </c>
      <c r="D160">
        <v>1</v>
      </c>
      <c r="E160" t="s">
        <v>841</v>
      </c>
      <c r="F160" t="s">
        <v>1</v>
      </c>
      <c r="G160" t="s">
        <v>2</v>
      </c>
      <c r="H160" t="s">
        <v>175</v>
      </c>
      <c r="I160" s="3">
        <v>3478.11</v>
      </c>
      <c r="J160" s="14">
        <v>57</v>
      </c>
      <c r="M160" s="3">
        <f t="shared" si="2"/>
        <v>-31112.30000000001</v>
      </c>
    </row>
    <row r="161" spans="1:13" x14ac:dyDescent="0.25">
      <c r="A161" t="s">
        <v>839</v>
      </c>
      <c r="B161" s="1">
        <v>43008</v>
      </c>
      <c r="C161" t="s">
        <v>840</v>
      </c>
      <c r="D161">
        <v>1</v>
      </c>
      <c r="E161" t="s">
        <v>841</v>
      </c>
      <c r="F161" t="s">
        <v>1</v>
      </c>
      <c r="G161" t="s">
        <v>2</v>
      </c>
      <c r="H161" t="s">
        <v>175</v>
      </c>
      <c r="I161">
        <v>285</v>
      </c>
      <c r="J161" s="14">
        <v>58</v>
      </c>
      <c r="M161" s="3">
        <f t="shared" si="2"/>
        <v>-30827.30000000001</v>
      </c>
    </row>
    <row r="162" spans="1:13" x14ac:dyDescent="0.25">
      <c r="A162" t="s">
        <v>842</v>
      </c>
      <c r="B162" s="1">
        <v>43008</v>
      </c>
      <c r="C162" t="s">
        <v>843</v>
      </c>
      <c r="D162">
        <v>1</v>
      </c>
      <c r="E162" t="s">
        <v>844</v>
      </c>
      <c r="F162" t="s">
        <v>1</v>
      </c>
      <c r="G162" t="s">
        <v>2</v>
      </c>
      <c r="H162" t="s">
        <v>175</v>
      </c>
      <c r="I162" s="3">
        <v>1283.92</v>
      </c>
      <c r="J162" s="14">
        <v>55</v>
      </c>
      <c r="M162" s="3">
        <f t="shared" si="2"/>
        <v>-29543.380000000012</v>
      </c>
    </row>
    <row r="163" spans="1:13" x14ac:dyDescent="0.25">
      <c r="A163" t="s">
        <v>842</v>
      </c>
      <c r="B163" s="1">
        <v>43008</v>
      </c>
      <c r="C163" t="s">
        <v>843</v>
      </c>
      <c r="D163">
        <v>1</v>
      </c>
      <c r="E163" t="s">
        <v>844</v>
      </c>
      <c r="F163" t="s">
        <v>1</v>
      </c>
      <c r="G163" t="s">
        <v>2</v>
      </c>
      <c r="H163" t="s">
        <v>175</v>
      </c>
      <c r="I163">
        <v>183</v>
      </c>
      <c r="J163" s="14">
        <v>56</v>
      </c>
      <c r="M163" s="3">
        <f t="shared" si="2"/>
        <v>-29360.380000000012</v>
      </c>
    </row>
    <row r="164" spans="1:13" x14ac:dyDescent="0.25">
      <c r="A164" t="s">
        <v>845</v>
      </c>
      <c r="B164" s="1">
        <v>43008</v>
      </c>
      <c r="C164" t="s">
        <v>846</v>
      </c>
      <c r="D164">
        <v>1</v>
      </c>
      <c r="E164" t="s">
        <v>847</v>
      </c>
      <c r="F164" t="s">
        <v>1</v>
      </c>
      <c r="G164" t="s">
        <v>2</v>
      </c>
      <c r="H164" t="s">
        <v>175</v>
      </c>
      <c r="I164" s="3">
        <v>1144.02</v>
      </c>
      <c r="J164" s="14">
        <v>53</v>
      </c>
      <c r="M164" s="3">
        <f t="shared" si="2"/>
        <v>-28216.360000000011</v>
      </c>
    </row>
    <row r="165" spans="1:13" x14ac:dyDescent="0.25">
      <c r="A165" t="s">
        <v>845</v>
      </c>
      <c r="B165" s="1">
        <v>43008</v>
      </c>
      <c r="C165" t="s">
        <v>846</v>
      </c>
      <c r="D165">
        <v>1</v>
      </c>
      <c r="E165" t="s">
        <v>847</v>
      </c>
      <c r="F165" t="s">
        <v>1</v>
      </c>
      <c r="G165" t="s">
        <v>2</v>
      </c>
      <c r="H165" t="s">
        <v>175</v>
      </c>
      <c r="I165">
        <v>180</v>
      </c>
      <c r="J165" s="14">
        <v>54</v>
      </c>
      <c r="M165" s="3">
        <f t="shared" si="2"/>
        <v>-28036.360000000011</v>
      </c>
    </row>
    <row r="166" spans="1:13" x14ac:dyDescent="0.25">
      <c r="A166" t="s">
        <v>848</v>
      </c>
      <c r="B166" s="1">
        <v>43008</v>
      </c>
      <c r="C166" t="s">
        <v>849</v>
      </c>
      <c r="D166">
        <v>1</v>
      </c>
      <c r="E166" t="s">
        <v>850</v>
      </c>
      <c r="F166" t="s">
        <v>1</v>
      </c>
      <c r="G166" t="s">
        <v>2</v>
      </c>
      <c r="H166" t="s">
        <v>175</v>
      </c>
      <c r="I166" s="3">
        <v>2864.23</v>
      </c>
      <c r="J166" s="14">
        <v>51</v>
      </c>
      <c r="M166" s="3">
        <f t="shared" si="2"/>
        <v>-25172.130000000012</v>
      </c>
    </row>
    <row r="167" spans="1:13" x14ac:dyDescent="0.25">
      <c r="A167" t="s">
        <v>848</v>
      </c>
      <c r="B167" s="1">
        <v>43008</v>
      </c>
      <c r="C167" t="s">
        <v>849</v>
      </c>
      <c r="D167">
        <v>1</v>
      </c>
      <c r="E167" t="s">
        <v>850</v>
      </c>
      <c r="F167" t="s">
        <v>1</v>
      </c>
      <c r="G167" t="s">
        <v>2</v>
      </c>
      <c r="H167" t="s">
        <v>175</v>
      </c>
      <c r="I167">
        <v>160</v>
      </c>
      <c r="J167" s="14">
        <v>52</v>
      </c>
      <c r="M167" s="3">
        <f t="shared" si="2"/>
        <v>-25012.130000000012</v>
      </c>
    </row>
    <row r="168" spans="1:13" x14ac:dyDescent="0.25">
      <c r="A168" t="s">
        <v>233</v>
      </c>
      <c r="B168" s="1">
        <v>43008</v>
      </c>
      <c r="C168" t="s">
        <v>851</v>
      </c>
      <c r="D168">
        <v>1</v>
      </c>
      <c r="E168" t="s">
        <v>852</v>
      </c>
      <c r="F168" t="s">
        <v>1</v>
      </c>
      <c r="G168" t="s">
        <v>2</v>
      </c>
      <c r="H168" t="s">
        <v>72</v>
      </c>
      <c r="I168" s="3">
        <v>1089</v>
      </c>
      <c r="J168" s="14">
        <v>65</v>
      </c>
      <c r="M168" s="3">
        <f t="shared" si="2"/>
        <v>-23923.130000000012</v>
      </c>
    </row>
    <row r="169" spans="1:13" x14ac:dyDescent="0.25">
      <c r="A169" t="s">
        <v>233</v>
      </c>
      <c r="B169" s="1">
        <v>43008</v>
      </c>
      <c r="C169" t="s">
        <v>851</v>
      </c>
      <c r="D169">
        <v>1</v>
      </c>
      <c r="E169" t="s">
        <v>852</v>
      </c>
      <c r="F169" t="s">
        <v>1</v>
      </c>
      <c r="G169" t="s">
        <v>2</v>
      </c>
      <c r="H169" t="s">
        <v>72</v>
      </c>
      <c r="I169">
        <v>95</v>
      </c>
      <c r="J169" s="14">
        <v>66</v>
      </c>
      <c r="M169" s="3">
        <f t="shared" si="2"/>
        <v>-23828.130000000012</v>
      </c>
    </row>
    <row r="170" spans="1:13" x14ac:dyDescent="0.25">
      <c r="A170" t="s">
        <v>237</v>
      </c>
      <c r="B170" s="1">
        <v>43008</v>
      </c>
      <c r="C170" t="s">
        <v>853</v>
      </c>
      <c r="D170">
        <v>1</v>
      </c>
      <c r="E170" t="s">
        <v>854</v>
      </c>
      <c r="F170" t="s">
        <v>1</v>
      </c>
      <c r="G170" t="s">
        <v>2</v>
      </c>
      <c r="H170" t="s">
        <v>855</v>
      </c>
      <c r="I170">
        <v>412</v>
      </c>
      <c r="J170" s="14">
        <v>57</v>
      </c>
      <c r="M170" s="3">
        <f t="shared" si="2"/>
        <v>-23416.130000000012</v>
      </c>
    </row>
    <row r="171" spans="1:13" x14ac:dyDescent="0.25">
      <c r="A171" t="s">
        <v>238</v>
      </c>
      <c r="B171" s="1">
        <v>43008</v>
      </c>
      <c r="C171" t="s">
        <v>856</v>
      </c>
      <c r="D171">
        <v>1</v>
      </c>
      <c r="E171" t="s">
        <v>857</v>
      </c>
      <c r="F171" t="s">
        <v>1</v>
      </c>
      <c r="G171" t="s">
        <v>2</v>
      </c>
      <c r="H171" t="s">
        <v>393</v>
      </c>
      <c r="I171">
        <v>71.5</v>
      </c>
      <c r="J171" s="14">
        <v>56</v>
      </c>
      <c r="M171" s="3">
        <f t="shared" si="2"/>
        <v>-23344.630000000012</v>
      </c>
    </row>
    <row r="172" spans="1:13" x14ac:dyDescent="0.25">
      <c r="A172" t="s">
        <v>240</v>
      </c>
      <c r="B172" s="1">
        <v>43008</v>
      </c>
      <c r="C172" t="s">
        <v>858</v>
      </c>
      <c r="D172">
        <v>1</v>
      </c>
      <c r="E172" t="s">
        <v>859</v>
      </c>
      <c r="F172" t="s">
        <v>1</v>
      </c>
      <c r="G172" t="s">
        <v>2</v>
      </c>
      <c r="H172" t="s">
        <v>370</v>
      </c>
      <c r="I172">
        <v>59.09</v>
      </c>
      <c r="J172" s="14">
        <v>55</v>
      </c>
      <c r="M172" s="3">
        <f t="shared" si="2"/>
        <v>-23285.540000000012</v>
      </c>
    </row>
    <row r="173" spans="1:13" x14ac:dyDescent="0.25">
      <c r="A173" t="s">
        <v>242</v>
      </c>
      <c r="B173" s="1">
        <v>43008</v>
      </c>
      <c r="C173" t="s">
        <v>860</v>
      </c>
      <c r="D173">
        <v>1</v>
      </c>
      <c r="E173" t="s">
        <v>861</v>
      </c>
      <c r="F173" t="s">
        <v>1</v>
      </c>
      <c r="G173" t="s">
        <v>2</v>
      </c>
      <c r="H173" t="s">
        <v>393</v>
      </c>
      <c r="I173">
        <v>198.93</v>
      </c>
      <c r="J173" s="14">
        <v>59</v>
      </c>
      <c r="M173" s="3">
        <f t="shared" si="2"/>
        <v>-23086.610000000011</v>
      </c>
    </row>
    <row r="174" spans="1:13" x14ac:dyDescent="0.25">
      <c r="A174" t="s">
        <v>243</v>
      </c>
      <c r="B174" s="1">
        <v>43008</v>
      </c>
      <c r="C174" t="s">
        <v>862</v>
      </c>
      <c r="D174">
        <v>1</v>
      </c>
      <c r="E174" t="s">
        <v>863</v>
      </c>
      <c r="F174" t="s">
        <v>1</v>
      </c>
      <c r="G174" t="s">
        <v>2</v>
      </c>
      <c r="H174" t="s">
        <v>864</v>
      </c>
      <c r="I174">
        <v>231.68</v>
      </c>
      <c r="J174" s="14">
        <v>58</v>
      </c>
      <c r="M174" s="3">
        <f t="shared" si="2"/>
        <v>-22854.930000000011</v>
      </c>
    </row>
    <row r="175" spans="1:13" x14ac:dyDescent="0.25">
      <c r="A175" t="s">
        <v>865</v>
      </c>
      <c r="B175" s="1">
        <v>43008</v>
      </c>
      <c r="C175" t="s">
        <v>866</v>
      </c>
      <c r="D175">
        <v>1</v>
      </c>
      <c r="E175" t="s">
        <v>867</v>
      </c>
      <c r="F175" t="s">
        <v>1</v>
      </c>
      <c r="G175" t="s">
        <v>2</v>
      </c>
      <c r="H175" t="s">
        <v>370</v>
      </c>
      <c r="I175">
        <v>63</v>
      </c>
      <c r="J175" s="14">
        <v>53</v>
      </c>
      <c r="M175" s="3">
        <f t="shared" si="2"/>
        <v>-22791.930000000011</v>
      </c>
    </row>
    <row r="176" spans="1:13" x14ac:dyDescent="0.25">
      <c r="A176" t="s">
        <v>418</v>
      </c>
      <c r="B176" s="1">
        <v>43008</v>
      </c>
      <c r="C176" t="s">
        <v>723</v>
      </c>
      <c r="D176">
        <v>1</v>
      </c>
      <c r="E176" t="s">
        <v>868</v>
      </c>
      <c r="F176" t="s">
        <v>1</v>
      </c>
      <c r="G176" t="s">
        <v>2</v>
      </c>
      <c r="H176" t="s">
        <v>370</v>
      </c>
      <c r="I176">
        <v>63</v>
      </c>
      <c r="J176" s="14">
        <v>54</v>
      </c>
      <c r="M176" s="3">
        <f t="shared" si="2"/>
        <v>-22728.930000000011</v>
      </c>
    </row>
    <row r="177" spans="1:13" x14ac:dyDescent="0.25">
      <c r="A177" t="s">
        <v>244</v>
      </c>
      <c r="B177" s="1">
        <v>43008</v>
      </c>
      <c r="C177" t="s">
        <v>869</v>
      </c>
      <c r="D177">
        <v>1</v>
      </c>
      <c r="E177" t="s">
        <v>870</v>
      </c>
      <c r="F177" t="s">
        <v>1</v>
      </c>
      <c r="G177" t="s">
        <v>2</v>
      </c>
      <c r="H177" t="s">
        <v>72</v>
      </c>
      <c r="I177" s="3">
        <v>1048</v>
      </c>
      <c r="J177" s="14">
        <v>55</v>
      </c>
      <c r="M177" s="3">
        <f t="shared" si="2"/>
        <v>-21680.930000000011</v>
      </c>
    </row>
    <row r="178" spans="1:13" x14ac:dyDescent="0.25">
      <c r="A178" t="s">
        <v>244</v>
      </c>
      <c r="B178" s="1">
        <v>43008</v>
      </c>
      <c r="C178" t="s">
        <v>869</v>
      </c>
      <c r="D178">
        <v>1</v>
      </c>
      <c r="E178" t="s">
        <v>870</v>
      </c>
      <c r="F178" t="s">
        <v>1</v>
      </c>
      <c r="G178" t="s">
        <v>2</v>
      </c>
      <c r="H178" t="s">
        <v>72</v>
      </c>
      <c r="I178">
        <v>115</v>
      </c>
      <c r="J178" s="14">
        <v>56</v>
      </c>
      <c r="M178" s="3">
        <f t="shared" si="2"/>
        <v>-21565.930000000011</v>
      </c>
    </row>
    <row r="179" spans="1:13" x14ac:dyDescent="0.25">
      <c r="A179" t="s">
        <v>170</v>
      </c>
      <c r="B179" s="1">
        <v>43008</v>
      </c>
      <c r="C179" t="s">
        <v>871</v>
      </c>
      <c r="D179">
        <v>1</v>
      </c>
      <c r="E179" t="s">
        <v>872</v>
      </c>
      <c r="F179" t="s">
        <v>1</v>
      </c>
      <c r="G179" t="s">
        <v>2</v>
      </c>
      <c r="H179" t="s">
        <v>72</v>
      </c>
      <c r="I179" s="3">
        <v>3008</v>
      </c>
      <c r="J179" s="14">
        <v>57</v>
      </c>
      <c r="M179" s="3">
        <f t="shared" si="2"/>
        <v>-18557.930000000011</v>
      </c>
    </row>
    <row r="180" spans="1:13" x14ac:dyDescent="0.25">
      <c r="A180" t="s">
        <v>170</v>
      </c>
      <c r="B180" s="1">
        <v>43008</v>
      </c>
      <c r="C180" t="s">
        <v>871</v>
      </c>
      <c r="D180">
        <v>1</v>
      </c>
      <c r="E180" t="s">
        <v>872</v>
      </c>
      <c r="F180" t="s">
        <v>1</v>
      </c>
      <c r="G180" t="s">
        <v>2</v>
      </c>
      <c r="H180" t="s">
        <v>72</v>
      </c>
      <c r="I180">
        <v>115</v>
      </c>
      <c r="J180" s="14">
        <v>58</v>
      </c>
      <c r="M180" s="3">
        <f t="shared" si="2"/>
        <v>-18442.930000000011</v>
      </c>
    </row>
    <row r="181" spans="1:13" x14ac:dyDescent="0.25">
      <c r="A181" t="s">
        <v>247</v>
      </c>
      <c r="B181" s="1">
        <v>43008</v>
      </c>
      <c r="C181" t="s">
        <v>873</v>
      </c>
      <c r="D181">
        <v>1</v>
      </c>
      <c r="E181" t="s">
        <v>874</v>
      </c>
      <c r="F181" t="s">
        <v>1</v>
      </c>
      <c r="G181" t="s">
        <v>2</v>
      </c>
      <c r="H181" t="s">
        <v>122</v>
      </c>
      <c r="I181" s="3">
        <v>1928</v>
      </c>
      <c r="J181" s="14">
        <v>59</v>
      </c>
      <c r="M181" s="3">
        <f t="shared" si="2"/>
        <v>-16514.930000000011</v>
      </c>
    </row>
    <row r="182" spans="1:13" x14ac:dyDescent="0.25">
      <c r="A182" t="s">
        <v>247</v>
      </c>
      <c r="B182" s="1">
        <v>43008</v>
      </c>
      <c r="C182" t="s">
        <v>873</v>
      </c>
      <c r="D182">
        <v>1</v>
      </c>
      <c r="E182" t="s">
        <v>874</v>
      </c>
      <c r="F182" t="s">
        <v>1</v>
      </c>
      <c r="G182" t="s">
        <v>2</v>
      </c>
      <c r="H182" t="s">
        <v>122</v>
      </c>
      <c r="I182">
        <v>125</v>
      </c>
      <c r="J182" s="14">
        <v>60</v>
      </c>
      <c r="M182" s="3">
        <f t="shared" si="2"/>
        <v>-16389.930000000011</v>
      </c>
    </row>
    <row r="183" spans="1:13" x14ac:dyDescent="0.25">
      <c r="A183" t="s">
        <v>250</v>
      </c>
      <c r="B183" s="1">
        <v>43008</v>
      </c>
      <c r="C183" t="s">
        <v>875</v>
      </c>
      <c r="D183">
        <v>1</v>
      </c>
      <c r="E183" t="s">
        <v>876</v>
      </c>
      <c r="F183" t="s">
        <v>1</v>
      </c>
      <c r="G183" t="s">
        <v>2</v>
      </c>
      <c r="H183" t="s">
        <v>72</v>
      </c>
      <c r="I183" s="3">
        <v>1404.05</v>
      </c>
      <c r="J183" s="14">
        <v>61</v>
      </c>
      <c r="M183" s="3">
        <f t="shared" si="2"/>
        <v>-14985.880000000012</v>
      </c>
    </row>
    <row r="184" spans="1:13" x14ac:dyDescent="0.25">
      <c r="A184" t="s">
        <v>250</v>
      </c>
      <c r="B184" s="1">
        <v>43008</v>
      </c>
      <c r="C184" t="s">
        <v>875</v>
      </c>
      <c r="D184">
        <v>1</v>
      </c>
      <c r="E184" t="s">
        <v>876</v>
      </c>
      <c r="F184" t="s">
        <v>1</v>
      </c>
      <c r="G184" t="s">
        <v>2</v>
      </c>
      <c r="H184" t="s">
        <v>72</v>
      </c>
      <c r="I184">
        <v>105</v>
      </c>
      <c r="J184" s="14">
        <v>62</v>
      </c>
      <c r="M184" s="3">
        <f t="shared" si="2"/>
        <v>-14880.880000000012</v>
      </c>
    </row>
    <row r="185" spans="1:13" x14ac:dyDescent="0.25">
      <c r="A185" t="s">
        <v>252</v>
      </c>
      <c r="B185" s="1">
        <v>43008</v>
      </c>
      <c r="C185" t="s">
        <v>877</v>
      </c>
      <c r="D185">
        <v>1</v>
      </c>
      <c r="E185" t="s">
        <v>878</v>
      </c>
      <c r="F185" t="s">
        <v>1</v>
      </c>
      <c r="G185" t="s">
        <v>2</v>
      </c>
      <c r="H185" t="s">
        <v>72</v>
      </c>
      <c r="I185">
        <v>244.7</v>
      </c>
      <c r="J185" s="14">
        <v>63</v>
      </c>
      <c r="M185" s="3">
        <f t="shared" si="2"/>
        <v>-14636.180000000011</v>
      </c>
    </row>
    <row r="186" spans="1:13" x14ac:dyDescent="0.25">
      <c r="A186" t="s">
        <v>252</v>
      </c>
      <c r="B186" s="1">
        <v>43008</v>
      </c>
      <c r="C186" t="s">
        <v>877</v>
      </c>
      <c r="D186">
        <v>1</v>
      </c>
      <c r="E186" t="s">
        <v>878</v>
      </c>
      <c r="F186" t="s">
        <v>1</v>
      </c>
      <c r="G186" t="s">
        <v>2</v>
      </c>
      <c r="H186" t="s">
        <v>72</v>
      </c>
      <c r="I186">
        <v>60</v>
      </c>
      <c r="J186" s="14">
        <v>64</v>
      </c>
      <c r="M186" s="3">
        <f t="shared" si="2"/>
        <v>-14576.180000000011</v>
      </c>
    </row>
    <row r="187" spans="1:13" x14ac:dyDescent="0.25">
      <c r="A187" t="s">
        <v>255</v>
      </c>
      <c r="B187" s="1">
        <v>43008</v>
      </c>
      <c r="C187" t="s">
        <v>879</v>
      </c>
      <c r="D187">
        <v>1</v>
      </c>
      <c r="E187" t="s">
        <v>880</v>
      </c>
      <c r="F187" t="s">
        <v>1</v>
      </c>
      <c r="G187" t="s">
        <v>2</v>
      </c>
      <c r="H187" t="s">
        <v>72</v>
      </c>
      <c r="I187" s="3">
        <v>1832</v>
      </c>
      <c r="J187" s="14">
        <v>65</v>
      </c>
      <c r="M187" s="3">
        <f t="shared" si="2"/>
        <v>-12744.180000000011</v>
      </c>
    </row>
    <row r="188" spans="1:13" x14ac:dyDescent="0.25">
      <c r="A188" t="s">
        <v>255</v>
      </c>
      <c r="B188" s="1">
        <v>43008</v>
      </c>
      <c r="C188" t="s">
        <v>879</v>
      </c>
      <c r="D188">
        <v>1</v>
      </c>
      <c r="E188" t="s">
        <v>880</v>
      </c>
      <c r="F188" t="s">
        <v>1</v>
      </c>
      <c r="G188" t="s">
        <v>2</v>
      </c>
      <c r="H188" t="s">
        <v>72</v>
      </c>
      <c r="I188">
        <v>148</v>
      </c>
      <c r="J188" s="14">
        <v>66</v>
      </c>
      <c r="M188" s="3">
        <f t="shared" si="2"/>
        <v>-12596.180000000011</v>
      </c>
    </row>
    <row r="189" spans="1:13" x14ac:dyDescent="0.25">
      <c r="A189" t="s">
        <v>258</v>
      </c>
      <c r="B189" s="1">
        <v>43008</v>
      </c>
      <c r="C189" t="s">
        <v>881</v>
      </c>
      <c r="D189">
        <v>1</v>
      </c>
      <c r="E189" t="s">
        <v>882</v>
      </c>
      <c r="F189" t="s">
        <v>1</v>
      </c>
      <c r="G189" t="s">
        <v>2</v>
      </c>
      <c r="H189" t="s">
        <v>72</v>
      </c>
      <c r="I189" s="3">
        <v>1510</v>
      </c>
      <c r="J189" s="14">
        <v>1</v>
      </c>
      <c r="M189" s="3">
        <f t="shared" si="2"/>
        <v>-11086.180000000011</v>
      </c>
    </row>
    <row r="190" spans="1:13" x14ac:dyDescent="0.25">
      <c r="A190" t="s">
        <v>258</v>
      </c>
      <c r="B190" s="1">
        <v>43008</v>
      </c>
      <c r="C190" t="s">
        <v>881</v>
      </c>
      <c r="D190">
        <v>1</v>
      </c>
      <c r="E190" t="s">
        <v>882</v>
      </c>
      <c r="F190" t="s">
        <v>1</v>
      </c>
      <c r="G190" t="s">
        <v>2</v>
      </c>
      <c r="H190" t="s">
        <v>72</v>
      </c>
      <c r="I190">
        <v>105</v>
      </c>
      <c r="J190" s="14">
        <v>67</v>
      </c>
      <c r="M190" s="3">
        <f t="shared" si="2"/>
        <v>-10981.180000000011</v>
      </c>
    </row>
    <row r="191" spans="1:13" x14ac:dyDescent="0.25">
      <c r="A191" t="s">
        <v>260</v>
      </c>
      <c r="B191" s="1">
        <v>43008</v>
      </c>
      <c r="C191" t="s">
        <v>883</v>
      </c>
      <c r="D191">
        <v>2</v>
      </c>
      <c r="E191" t="s">
        <v>884</v>
      </c>
      <c r="F191" t="s">
        <v>1</v>
      </c>
      <c r="G191" t="s">
        <v>2</v>
      </c>
      <c r="H191" t="s">
        <v>72</v>
      </c>
      <c r="I191" s="3">
        <v>1244</v>
      </c>
      <c r="J191" s="14">
        <v>68</v>
      </c>
      <c r="M191" s="3">
        <f t="shared" si="2"/>
        <v>-9737.1800000000112</v>
      </c>
    </row>
    <row r="192" spans="1:13" x14ac:dyDescent="0.25">
      <c r="A192" t="s">
        <v>260</v>
      </c>
      <c r="B192" s="1">
        <v>43008</v>
      </c>
      <c r="C192" t="s">
        <v>883</v>
      </c>
      <c r="D192">
        <v>2</v>
      </c>
      <c r="E192" t="s">
        <v>884</v>
      </c>
      <c r="F192" t="s">
        <v>1</v>
      </c>
      <c r="G192" t="s">
        <v>2</v>
      </c>
      <c r="H192" t="s">
        <v>72</v>
      </c>
      <c r="I192">
        <v>98</v>
      </c>
      <c r="J192" s="14">
        <v>69</v>
      </c>
      <c r="M192" s="3">
        <f t="shared" si="2"/>
        <v>-9639.1800000000112</v>
      </c>
    </row>
    <row r="193" spans="1:14" x14ac:dyDescent="0.25">
      <c r="A193" t="s">
        <v>263</v>
      </c>
      <c r="B193" s="1">
        <v>43008</v>
      </c>
      <c r="C193" t="s">
        <v>885</v>
      </c>
      <c r="D193">
        <v>1</v>
      </c>
      <c r="E193" t="s">
        <v>886</v>
      </c>
      <c r="F193" t="s">
        <v>1</v>
      </c>
      <c r="G193" t="s">
        <v>2</v>
      </c>
      <c r="H193" t="s">
        <v>72</v>
      </c>
      <c r="I193" s="3">
        <v>3048</v>
      </c>
      <c r="J193" s="14">
        <v>70</v>
      </c>
      <c r="M193" s="3">
        <f t="shared" si="2"/>
        <v>-6591.1800000000112</v>
      </c>
    </row>
    <row r="194" spans="1:14" x14ac:dyDescent="0.25">
      <c r="A194" t="s">
        <v>263</v>
      </c>
      <c r="B194" s="1">
        <v>43008</v>
      </c>
      <c r="C194" t="s">
        <v>885</v>
      </c>
      <c r="D194">
        <v>1</v>
      </c>
      <c r="E194" t="s">
        <v>886</v>
      </c>
      <c r="F194" t="s">
        <v>1</v>
      </c>
      <c r="G194" t="s">
        <v>2</v>
      </c>
      <c r="H194" t="s">
        <v>72</v>
      </c>
      <c r="I194">
        <v>148</v>
      </c>
      <c r="J194" s="14">
        <v>71</v>
      </c>
      <c r="M194" s="3">
        <f t="shared" si="2"/>
        <v>-6443.1800000000112</v>
      </c>
    </row>
    <row r="195" spans="1:14" x14ac:dyDescent="0.25">
      <c r="A195" t="s">
        <v>273</v>
      </c>
      <c r="B195" s="1">
        <v>43008</v>
      </c>
      <c r="C195" t="s">
        <v>887</v>
      </c>
      <c r="D195">
        <v>1</v>
      </c>
      <c r="E195" t="s">
        <v>888</v>
      </c>
      <c r="F195" t="s">
        <v>1</v>
      </c>
      <c r="G195" t="s">
        <v>2</v>
      </c>
      <c r="H195" t="s">
        <v>72</v>
      </c>
      <c r="I195" s="3">
        <v>2905.17</v>
      </c>
      <c r="J195" s="14">
        <v>69</v>
      </c>
      <c r="M195" s="3">
        <f t="shared" si="2"/>
        <v>-3538.0100000000111</v>
      </c>
    </row>
    <row r="196" spans="1:14" x14ac:dyDescent="0.25">
      <c r="A196" t="s">
        <v>273</v>
      </c>
      <c r="B196" s="1">
        <v>43008</v>
      </c>
      <c r="C196" t="s">
        <v>887</v>
      </c>
      <c r="D196">
        <v>1</v>
      </c>
      <c r="E196" t="s">
        <v>888</v>
      </c>
      <c r="F196" t="s">
        <v>1</v>
      </c>
      <c r="G196" t="s">
        <v>2</v>
      </c>
      <c r="H196" t="s">
        <v>72</v>
      </c>
      <c r="I196">
        <v>140</v>
      </c>
      <c r="J196" s="14">
        <v>70</v>
      </c>
      <c r="M196" s="3">
        <f t="shared" si="2"/>
        <v>-3398.0100000000111</v>
      </c>
    </row>
    <row r="197" spans="1:14" x14ac:dyDescent="0.25">
      <c r="A197" t="s">
        <v>276</v>
      </c>
      <c r="B197" s="1">
        <v>43008</v>
      </c>
      <c r="C197" t="s">
        <v>889</v>
      </c>
      <c r="D197">
        <v>1</v>
      </c>
      <c r="E197" t="s">
        <v>890</v>
      </c>
      <c r="F197" t="s">
        <v>1</v>
      </c>
      <c r="G197" t="s">
        <v>2</v>
      </c>
      <c r="H197" t="s">
        <v>72</v>
      </c>
      <c r="I197" s="3">
        <v>2735.25</v>
      </c>
      <c r="J197" s="14">
        <v>67</v>
      </c>
      <c r="M197" s="3">
        <f t="shared" si="2"/>
        <v>-662.76000000001113</v>
      </c>
    </row>
    <row r="198" spans="1:14" x14ac:dyDescent="0.25">
      <c r="A198" t="s">
        <v>276</v>
      </c>
      <c r="B198" s="1">
        <v>43008</v>
      </c>
      <c r="C198" t="s">
        <v>889</v>
      </c>
      <c r="D198">
        <v>1</v>
      </c>
      <c r="E198" t="s">
        <v>890</v>
      </c>
      <c r="F198" t="s">
        <v>1</v>
      </c>
      <c r="G198" t="s">
        <v>2</v>
      </c>
      <c r="H198" t="s">
        <v>72</v>
      </c>
      <c r="I198">
        <v>120</v>
      </c>
      <c r="J198" s="14">
        <v>68</v>
      </c>
      <c r="M198" s="3">
        <f t="shared" si="2"/>
        <v>-542.76000000001113</v>
      </c>
    </row>
    <row r="199" spans="1:14" x14ac:dyDescent="0.25">
      <c r="A199" t="s">
        <v>282</v>
      </c>
      <c r="B199" s="1">
        <v>43008</v>
      </c>
      <c r="C199" t="s">
        <v>891</v>
      </c>
      <c r="D199">
        <v>1</v>
      </c>
      <c r="E199" t="s">
        <v>892</v>
      </c>
      <c r="F199" t="s">
        <v>19</v>
      </c>
      <c r="G199" t="s">
        <v>2</v>
      </c>
      <c r="H199" t="s">
        <v>21</v>
      </c>
      <c r="K199" s="13">
        <v>0</v>
      </c>
      <c r="M199" s="3">
        <f t="shared" si="2"/>
        <v>-542.76000000001113</v>
      </c>
      <c r="N199" s="2" t="s">
        <v>953</v>
      </c>
    </row>
    <row r="200" spans="1:14" x14ac:dyDescent="0.25">
      <c r="A200" t="s">
        <v>105</v>
      </c>
      <c r="B200" s="1">
        <v>43008</v>
      </c>
      <c r="C200">
        <v>87525</v>
      </c>
      <c r="D200">
        <v>1</v>
      </c>
      <c r="E200" t="s">
        <v>893</v>
      </c>
      <c r="F200" t="s">
        <v>19</v>
      </c>
      <c r="G200" t="s">
        <v>2</v>
      </c>
      <c r="H200" t="s">
        <v>21</v>
      </c>
      <c r="K200">
        <v>48.12</v>
      </c>
      <c r="L200" s="14">
        <v>70</v>
      </c>
      <c r="M200" s="3">
        <f t="shared" si="2"/>
        <v>-590.88000000001114</v>
      </c>
    </row>
    <row r="201" spans="1:14" x14ac:dyDescent="0.25">
      <c r="A201" t="s">
        <v>894</v>
      </c>
      <c r="B201" s="1">
        <v>43008</v>
      </c>
      <c r="C201">
        <v>79095</v>
      </c>
      <c r="D201">
        <v>1</v>
      </c>
      <c r="E201" t="s">
        <v>895</v>
      </c>
      <c r="F201" t="s">
        <v>156</v>
      </c>
      <c r="G201" t="s">
        <v>2</v>
      </c>
      <c r="H201" t="s">
        <v>21</v>
      </c>
      <c r="K201">
        <v>0</v>
      </c>
      <c r="M201" s="3">
        <f t="shared" si="2"/>
        <v>-590.88000000001114</v>
      </c>
    </row>
    <row r="202" spans="1:14" x14ac:dyDescent="0.25">
      <c r="A202" t="s">
        <v>285</v>
      </c>
      <c r="B202" s="1">
        <v>43008</v>
      </c>
      <c r="C202">
        <v>13155</v>
      </c>
      <c r="D202">
        <v>1</v>
      </c>
      <c r="E202" t="s">
        <v>896</v>
      </c>
      <c r="F202" t="s">
        <v>19</v>
      </c>
      <c r="G202" t="s">
        <v>2</v>
      </c>
      <c r="H202" t="s">
        <v>79</v>
      </c>
      <c r="K202">
        <v>320.8</v>
      </c>
      <c r="L202" s="14">
        <v>72</v>
      </c>
      <c r="M202" s="3">
        <f t="shared" si="2"/>
        <v>-911.6800000000112</v>
      </c>
    </row>
    <row r="203" spans="1:14" x14ac:dyDescent="0.25">
      <c r="A203" t="s">
        <v>897</v>
      </c>
      <c r="B203" s="1">
        <v>43008</v>
      </c>
      <c r="C203">
        <v>652474</v>
      </c>
      <c r="D203">
        <v>1</v>
      </c>
      <c r="E203" t="s">
        <v>898</v>
      </c>
      <c r="F203" t="s">
        <v>19</v>
      </c>
      <c r="G203" t="s">
        <v>2</v>
      </c>
      <c r="H203" t="s">
        <v>21</v>
      </c>
      <c r="K203">
        <v>183.65</v>
      </c>
      <c r="L203" s="14">
        <v>73</v>
      </c>
      <c r="M203" s="3">
        <f t="shared" si="2"/>
        <v>-1095.3300000000113</v>
      </c>
    </row>
    <row r="204" spans="1:14" x14ac:dyDescent="0.25">
      <c r="A204" t="s">
        <v>288</v>
      </c>
      <c r="B204" s="1">
        <v>43008</v>
      </c>
      <c r="C204">
        <v>649068</v>
      </c>
      <c r="D204">
        <v>1</v>
      </c>
      <c r="E204" t="s">
        <v>899</v>
      </c>
      <c r="F204" t="s">
        <v>19</v>
      </c>
      <c r="G204" t="s">
        <v>2</v>
      </c>
      <c r="H204" t="s">
        <v>21</v>
      </c>
      <c r="K204" s="15">
        <v>182.77</v>
      </c>
      <c r="L204" s="14" t="s">
        <v>951</v>
      </c>
      <c r="M204" s="3">
        <f t="shared" ref="M204:M221" si="3">+M203+I204-K204</f>
        <v>-1278.1000000000113</v>
      </c>
      <c r="N204" s="2" t="s">
        <v>954</v>
      </c>
    </row>
    <row r="205" spans="1:14" x14ac:dyDescent="0.25">
      <c r="A205" t="s">
        <v>173</v>
      </c>
      <c r="B205" s="1">
        <v>43008</v>
      </c>
      <c r="C205">
        <v>24098</v>
      </c>
      <c r="D205">
        <v>1</v>
      </c>
      <c r="E205" t="s">
        <v>900</v>
      </c>
      <c r="F205" t="s">
        <v>156</v>
      </c>
      <c r="G205" t="s">
        <v>2</v>
      </c>
      <c r="H205" t="s">
        <v>21</v>
      </c>
      <c r="K205">
        <v>43</v>
      </c>
      <c r="L205" s="14">
        <v>74</v>
      </c>
      <c r="M205" s="3">
        <f t="shared" si="3"/>
        <v>-1321.1000000000113</v>
      </c>
    </row>
    <row r="206" spans="1:14" x14ac:dyDescent="0.25">
      <c r="A206" t="s">
        <v>291</v>
      </c>
      <c r="B206" s="1">
        <v>43008</v>
      </c>
      <c r="C206" t="s">
        <v>901</v>
      </c>
      <c r="D206">
        <v>1</v>
      </c>
      <c r="E206" t="s">
        <v>902</v>
      </c>
      <c r="F206" t="s">
        <v>19</v>
      </c>
      <c r="G206" t="s">
        <v>2</v>
      </c>
      <c r="H206" t="s">
        <v>21</v>
      </c>
      <c r="K206">
        <v>139.9</v>
      </c>
      <c r="L206" s="14">
        <v>75</v>
      </c>
      <c r="M206" s="3">
        <f t="shared" si="3"/>
        <v>-1461.0000000000114</v>
      </c>
    </row>
    <row r="207" spans="1:14" x14ac:dyDescent="0.25">
      <c r="A207" t="s">
        <v>293</v>
      </c>
      <c r="B207" s="1">
        <v>43008</v>
      </c>
      <c r="C207" t="s">
        <v>903</v>
      </c>
      <c r="D207">
        <v>1</v>
      </c>
      <c r="E207" t="s">
        <v>904</v>
      </c>
      <c r="F207" t="s">
        <v>19</v>
      </c>
      <c r="G207" t="s">
        <v>2</v>
      </c>
      <c r="H207" t="s">
        <v>21</v>
      </c>
      <c r="K207">
        <v>85</v>
      </c>
      <c r="L207" s="14">
        <v>76</v>
      </c>
      <c r="M207" s="3">
        <f t="shared" si="3"/>
        <v>-1546.0000000000114</v>
      </c>
    </row>
    <row r="208" spans="1:14" x14ac:dyDescent="0.25">
      <c r="A208" t="s">
        <v>905</v>
      </c>
      <c r="B208" s="1">
        <v>43008</v>
      </c>
      <c r="C208" t="s">
        <v>906</v>
      </c>
      <c r="D208">
        <v>1</v>
      </c>
      <c r="E208" t="s">
        <v>907</v>
      </c>
      <c r="F208" t="s">
        <v>19</v>
      </c>
      <c r="G208" t="s">
        <v>2</v>
      </c>
      <c r="H208" t="s">
        <v>21</v>
      </c>
      <c r="K208">
        <v>141.52000000000001</v>
      </c>
      <c r="L208" s="14">
        <v>77</v>
      </c>
      <c r="M208" s="3">
        <f t="shared" si="3"/>
        <v>-1687.5200000000114</v>
      </c>
    </row>
    <row r="209" spans="1:14" x14ac:dyDescent="0.25">
      <c r="A209" t="s">
        <v>295</v>
      </c>
      <c r="B209" s="1">
        <v>43008</v>
      </c>
      <c r="C209" t="s">
        <v>908</v>
      </c>
      <c r="D209">
        <v>1</v>
      </c>
      <c r="E209" t="s">
        <v>909</v>
      </c>
      <c r="F209" t="s">
        <v>156</v>
      </c>
      <c r="G209" t="s">
        <v>2</v>
      </c>
      <c r="H209" t="s">
        <v>21</v>
      </c>
      <c r="K209" s="3">
        <v>1000</v>
      </c>
      <c r="L209" s="14">
        <v>78</v>
      </c>
      <c r="M209" s="3">
        <f t="shared" si="3"/>
        <v>-2687.5200000000114</v>
      </c>
    </row>
    <row r="210" spans="1:14" x14ac:dyDescent="0.25">
      <c r="A210" t="s">
        <v>297</v>
      </c>
      <c r="B210" s="1">
        <v>43008</v>
      </c>
      <c r="C210" t="s">
        <v>910</v>
      </c>
      <c r="D210">
        <v>1</v>
      </c>
      <c r="E210" t="s">
        <v>911</v>
      </c>
      <c r="F210" t="s">
        <v>207</v>
      </c>
      <c r="G210" t="s">
        <v>2</v>
      </c>
      <c r="H210" t="s">
        <v>21</v>
      </c>
      <c r="K210">
        <v>891</v>
      </c>
      <c r="L210" s="14">
        <v>79</v>
      </c>
      <c r="M210" s="3">
        <f t="shared" si="3"/>
        <v>-3578.5200000000114</v>
      </c>
    </row>
    <row r="211" spans="1:14" x14ac:dyDescent="0.25">
      <c r="A211" t="s">
        <v>315</v>
      </c>
      <c r="B211" s="1">
        <v>43008</v>
      </c>
      <c r="C211" t="s">
        <v>912</v>
      </c>
      <c r="D211">
        <v>1</v>
      </c>
      <c r="E211" t="s">
        <v>913</v>
      </c>
      <c r="F211" t="s">
        <v>1</v>
      </c>
      <c r="G211" t="s">
        <v>2</v>
      </c>
      <c r="H211" t="s">
        <v>914</v>
      </c>
      <c r="I211">
        <v>48.12</v>
      </c>
      <c r="J211" s="14">
        <v>70</v>
      </c>
      <c r="M211" s="3">
        <f t="shared" si="3"/>
        <v>-3530.4000000000115</v>
      </c>
    </row>
    <row r="212" spans="1:14" x14ac:dyDescent="0.25">
      <c r="A212" t="s">
        <v>318</v>
      </c>
      <c r="B212" s="1">
        <v>43008</v>
      </c>
      <c r="C212" t="s">
        <v>915</v>
      </c>
      <c r="D212">
        <v>1</v>
      </c>
      <c r="E212" t="s">
        <v>916</v>
      </c>
      <c r="F212" t="s">
        <v>1</v>
      </c>
      <c r="G212" t="s">
        <v>2</v>
      </c>
      <c r="H212" t="s">
        <v>917</v>
      </c>
      <c r="I212">
        <v>542.75</v>
      </c>
      <c r="J212" s="14">
        <v>71</v>
      </c>
      <c r="M212" s="3">
        <f t="shared" si="3"/>
        <v>-2987.6500000000115</v>
      </c>
    </row>
    <row r="213" spans="1:14" x14ac:dyDescent="0.25">
      <c r="A213" t="s">
        <v>918</v>
      </c>
      <c r="B213" s="1">
        <v>43008</v>
      </c>
      <c r="C213" t="s">
        <v>919</v>
      </c>
      <c r="D213">
        <v>1</v>
      </c>
      <c r="E213" t="s">
        <v>920</v>
      </c>
      <c r="F213" t="s">
        <v>1</v>
      </c>
      <c r="G213" t="s">
        <v>2</v>
      </c>
      <c r="H213" t="s">
        <v>921</v>
      </c>
      <c r="I213">
        <v>320.8</v>
      </c>
      <c r="J213" s="14">
        <v>72</v>
      </c>
      <c r="M213" s="3">
        <f t="shared" si="3"/>
        <v>-2666.8500000000113</v>
      </c>
    </row>
    <row r="214" spans="1:14" x14ac:dyDescent="0.25">
      <c r="A214" t="s">
        <v>922</v>
      </c>
      <c r="B214" s="1">
        <v>43008</v>
      </c>
      <c r="C214" t="s">
        <v>923</v>
      </c>
      <c r="D214">
        <v>1</v>
      </c>
      <c r="E214" t="s">
        <v>924</v>
      </c>
      <c r="F214" t="s">
        <v>1</v>
      </c>
      <c r="G214" t="s">
        <v>2</v>
      </c>
      <c r="H214" t="s">
        <v>925</v>
      </c>
      <c r="I214">
        <v>183.65</v>
      </c>
      <c r="J214" s="14">
        <v>73</v>
      </c>
      <c r="M214" s="3">
        <f t="shared" si="3"/>
        <v>-2483.2000000000112</v>
      </c>
    </row>
    <row r="215" spans="1:14" x14ac:dyDescent="0.25">
      <c r="A215" t="s">
        <v>926</v>
      </c>
      <c r="B215" s="1">
        <v>43008</v>
      </c>
      <c r="C215" t="s">
        <v>927</v>
      </c>
      <c r="D215">
        <v>1</v>
      </c>
      <c r="E215" t="s">
        <v>928</v>
      </c>
      <c r="F215" t="s">
        <v>1</v>
      </c>
      <c r="G215" t="s">
        <v>2</v>
      </c>
      <c r="H215" t="s">
        <v>254</v>
      </c>
      <c r="I215">
        <v>43</v>
      </c>
      <c r="J215" s="14">
        <v>74</v>
      </c>
      <c r="M215" s="3">
        <f t="shared" si="3"/>
        <v>-2440.2000000000112</v>
      </c>
    </row>
    <row r="216" spans="1:14" x14ac:dyDescent="0.25">
      <c r="A216" t="s">
        <v>929</v>
      </c>
      <c r="B216" s="1">
        <v>43008</v>
      </c>
      <c r="C216" t="s">
        <v>930</v>
      </c>
      <c r="D216">
        <v>1</v>
      </c>
      <c r="E216" t="s">
        <v>931</v>
      </c>
      <c r="F216" t="s">
        <v>1</v>
      </c>
      <c r="G216" t="s">
        <v>2</v>
      </c>
      <c r="H216" t="s">
        <v>932</v>
      </c>
      <c r="I216">
        <v>139.9</v>
      </c>
      <c r="J216" s="14">
        <v>75</v>
      </c>
      <c r="M216" s="3">
        <f t="shared" si="3"/>
        <v>-2300.3000000000111</v>
      </c>
    </row>
    <row r="217" spans="1:14" x14ac:dyDescent="0.25">
      <c r="A217" t="s">
        <v>933</v>
      </c>
      <c r="B217" s="1">
        <v>43008</v>
      </c>
      <c r="C217" t="s">
        <v>934</v>
      </c>
      <c r="D217">
        <v>1</v>
      </c>
      <c r="E217" t="s">
        <v>935</v>
      </c>
      <c r="F217" t="s">
        <v>1</v>
      </c>
      <c r="G217" t="s">
        <v>2</v>
      </c>
      <c r="H217" t="s">
        <v>936</v>
      </c>
      <c r="I217">
        <v>85</v>
      </c>
      <c r="J217" s="14">
        <v>76</v>
      </c>
      <c r="M217" s="3">
        <f t="shared" si="3"/>
        <v>-2215.3000000000111</v>
      </c>
    </row>
    <row r="218" spans="1:14" x14ac:dyDescent="0.25">
      <c r="A218" t="s">
        <v>937</v>
      </c>
      <c r="B218" s="1">
        <v>43008</v>
      </c>
      <c r="C218" t="s">
        <v>938</v>
      </c>
      <c r="D218">
        <v>1</v>
      </c>
      <c r="E218" t="s">
        <v>939</v>
      </c>
      <c r="F218" t="s">
        <v>1</v>
      </c>
      <c r="G218" t="s">
        <v>2</v>
      </c>
      <c r="H218" t="s">
        <v>511</v>
      </c>
      <c r="I218">
        <v>141.52000000000001</v>
      </c>
      <c r="J218" s="14">
        <v>77</v>
      </c>
      <c r="M218" s="3">
        <f t="shared" si="3"/>
        <v>-2073.7800000000111</v>
      </c>
    </row>
    <row r="219" spans="1:14" x14ac:dyDescent="0.25">
      <c r="A219" t="s">
        <v>940</v>
      </c>
      <c r="B219" s="1">
        <v>43008</v>
      </c>
      <c r="C219" t="s">
        <v>941</v>
      </c>
      <c r="D219">
        <v>1</v>
      </c>
      <c r="E219" t="s">
        <v>942</v>
      </c>
      <c r="F219" t="s">
        <v>1</v>
      </c>
      <c r="G219" t="s">
        <v>2</v>
      </c>
      <c r="H219" t="s">
        <v>943</v>
      </c>
      <c r="I219" s="15">
        <v>406</v>
      </c>
      <c r="J219" s="14" t="s">
        <v>1632</v>
      </c>
      <c r="M219" s="3">
        <f t="shared" si="3"/>
        <v>-1667.7800000000111</v>
      </c>
      <c r="N219" s="2" t="s">
        <v>954</v>
      </c>
    </row>
    <row r="220" spans="1:14" x14ac:dyDescent="0.25">
      <c r="A220" t="s">
        <v>944</v>
      </c>
      <c r="B220" s="1">
        <v>43008</v>
      </c>
      <c r="C220" t="s">
        <v>945</v>
      </c>
      <c r="D220">
        <v>1</v>
      </c>
      <c r="E220" t="s">
        <v>946</v>
      </c>
      <c r="F220" t="s">
        <v>1</v>
      </c>
      <c r="G220" t="s">
        <v>2</v>
      </c>
      <c r="H220" t="s">
        <v>947</v>
      </c>
      <c r="I220" s="3">
        <v>1000</v>
      </c>
      <c r="J220" s="14">
        <v>78</v>
      </c>
      <c r="M220" s="3">
        <f t="shared" si="3"/>
        <v>-667.78000000001111</v>
      </c>
    </row>
    <row r="221" spans="1:14" x14ac:dyDescent="0.25">
      <c r="A221" t="s">
        <v>948</v>
      </c>
      <c r="B221" s="1">
        <v>43008</v>
      </c>
      <c r="C221" t="s">
        <v>949</v>
      </c>
      <c r="D221">
        <v>1</v>
      </c>
      <c r="E221" t="s">
        <v>950</v>
      </c>
      <c r="F221" t="s">
        <v>1</v>
      </c>
      <c r="G221" t="s">
        <v>2</v>
      </c>
      <c r="H221" t="s">
        <v>370</v>
      </c>
      <c r="I221">
        <v>891</v>
      </c>
      <c r="J221" s="14">
        <v>79</v>
      </c>
      <c r="M221" s="3">
        <f t="shared" si="3"/>
        <v>223.21999999998889</v>
      </c>
    </row>
    <row r="222" spans="1:14" x14ac:dyDescent="0.25">
      <c r="H222" t="s">
        <v>3</v>
      </c>
      <c r="I222" s="3">
        <v>89442.47</v>
      </c>
      <c r="K222" s="3">
        <v>89889.48</v>
      </c>
    </row>
    <row r="223" spans="1:14" x14ac:dyDescent="0.25">
      <c r="H223" t="s">
        <v>4</v>
      </c>
      <c r="M223" s="3">
        <f>+M221</f>
        <v>223.21999999998889</v>
      </c>
    </row>
    <row r="224" spans="1:14" x14ac:dyDescent="0.25">
      <c r="A224" t="s">
        <v>421</v>
      </c>
    </row>
    <row r="226" spans="13:13" x14ac:dyDescent="0.25">
      <c r="M226">
        <f>+AGO!L13+SEP!K84+SEP!K204-SEP!I219</f>
        <v>-223.23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9"/>
  <sheetViews>
    <sheetView topLeftCell="A44" workbookViewId="0">
      <selection activeCell="L53" sqref="L53"/>
    </sheetView>
  </sheetViews>
  <sheetFormatPr baseColWidth="10" defaultRowHeight="15" x14ac:dyDescent="0.25"/>
  <cols>
    <col min="5" max="5" width="16.5703125" bestFit="1" customWidth="1"/>
    <col min="8" max="8" width="39.7109375" bestFit="1" customWidth="1"/>
    <col min="10" max="10" width="4" style="5" bestFit="1" customWidth="1"/>
    <col min="12" max="12" width="4" style="5" bestFit="1" customWidth="1"/>
  </cols>
  <sheetData>
    <row r="1" spans="1:13" s="2" customFormat="1" x14ac:dyDescent="0.25">
      <c r="J1" s="7"/>
      <c r="K1" s="4"/>
      <c r="L1" s="4"/>
      <c r="M1" s="7"/>
    </row>
    <row r="2" spans="1:13" s="2" customFormat="1" x14ac:dyDescent="0.25">
      <c r="J2" s="7"/>
      <c r="K2" s="4"/>
      <c r="L2" s="4"/>
      <c r="M2" s="7"/>
    </row>
    <row r="3" spans="1:13" s="2" customFormat="1" x14ac:dyDescent="0.25">
      <c r="G3" s="8" t="s">
        <v>5</v>
      </c>
      <c r="J3" s="7"/>
      <c r="K3" s="4"/>
      <c r="L3" s="4"/>
      <c r="M3" s="7"/>
    </row>
    <row r="4" spans="1:13" s="2" customFormat="1" x14ac:dyDescent="0.25">
      <c r="G4" s="8" t="s">
        <v>6</v>
      </c>
      <c r="J4" s="7"/>
      <c r="K4" s="4"/>
      <c r="L4" s="4"/>
      <c r="M4" s="7"/>
    </row>
    <row r="5" spans="1:13" s="2" customFormat="1" x14ac:dyDescent="0.25">
      <c r="G5" s="8" t="s">
        <v>7</v>
      </c>
      <c r="J5" s="7"/>
      <c r="K5" s="4"/>
      <c r="L5" s="4"/>
      <c r="M5" s="7"/>
    </row>
    <row r="6" spans="1:13" s="2" customFormat="1" x14ac:dyDescent="0.25">
      <c r="G6" s="8" t="s">
        <v>1630</v>
      </c>
      <c r="J6" s="7"/>
      <c r="K6" s="4"/>
      <c r="L6" s="4"/>
      <c r="M6" s="7"/>
    </row>
    <row r="7" spans="1:13" s="2" customFormat="1" x14ac:dyDescent="0.25">
      <c r="J7" s="7"/>
      <c r="K7" s="4"/>
      <c r="L7" s="4"/>
      <c r="M7" s="7"/>
    </row>
    <row r="8" spans="1:13" s="2" customFormat="1" x14ac:dyDescent="0.25">
      <c r="J8" s="7"/>
      <c r="K8" s="4"/>
      <c r="L8" s="4"/>
      <c r="M8" s="7"/>
    </row>
    <row r="9" spans="1:13" s="2" customFormat="1" x14ac:dyDescent="0.25">
      <c r="A9" s="6" t="s">
        <v>8</v>
      </c>
      <c r="B9" s="6" t="s">
        <v>9</v>
      </c>
      <c r="C9" s="6" t="s">
        <v>10</v>
      </c>
      <c r="D9" s="6"/>
      <c r="E9" s="6"/>
      <c r="F9" s="6" t="s">
        <v>11</v>
      </c>
      <c r="G9" s="6"/>
      <c r="H9" s="6" t="s">
        <v>12</v>
      </c>
      <c r="I9" s="6" t="s">
        <v>13</v>
      </c>
      <c r="J9" s="6"/>
      <c r="K9" s="5" t="s">
        <v>14</v>
      </c>
      <c r="L9" s="5"/>
      <c r="M9" s="6" t="s">
        <v>15</v>
      </c>
    </row>
    <row r="10" spans="1:13" s="4" customFormat="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6"/>
      <c r="K10" s="18"/>
      <c r="L10" s="5"/>
      <c r="M10" s="19">
        <v>223.19</v>
      </c>
    </row>
    <row r="11" spans="1:13" x14ac:dyDescent="0.25">
      <c r="A11" t="s">
        <v>960</v>
      </c>
      <c r="B11" s="1">
        <v>43010</v>
      </c>
      <c r="C11">
        <v>1240649</v>
      </c>
      <c r="D11">
        <v>1</v>
      </c>
      <c r="E11" t="s">
        <v>961</v>
      </c>
      <c r="F11" t="s">
        <v>19</v>
      </c>
      <c r="G11" t="s">
        <v>2</v>
      </c>
      <c r="H11" t="s">
        <v>79</v>
      </c>
      <c r="K11">
        <v>628.5</v>
      </c>
      <c r="L11" s="5">
        <v>1</v>
      </c>
      <c r="M11" s="3">
        <f>+M10+I11-K11</f>
        <v>-405.31</v>
      </c>
    </row>
    <row r="12" spans="1:13" x14ac:dyDescent="0.25">
      <c r="A12" t="s">
        <v>962</v>
      </c>
      <c r="B12" s="1">
        <v>43010</v>
      </c>
      <c r="C12">
        <v>15639</v>
      </c>
      <c r="D12">
        <v>1</v>
      </c>
      <c r="E12" t="s">
        <v>963</v>
      </c>
      <c r="F12" t="s">
        <v>192</v>
      </c>
      <c r="G12" t="s">
        <v>2</v>
      </c>
      <c r="H12" t="s">
        <v>79</v>
      </c>
      <c r="K12">
        <v>12</v>
      </c>
      <c r="L12" s="5">
        <v>2</v>
      </c>
      <c r="M12" s="3">
        <f t="shared" ref="M12:M75" si="0">+M11+I12-K12</f>
        <v>-417.31</v>
      </c>
    </row>
    <row r="13" spans="1:13" x14ac:dyDescent="0.25">
      <c r="A13" t="s">
        <v>964</v>
      </c>
      <c r="B13" s="1">
        <v>43010</v>
      </c>
      <c r="C13">
        <v>5008</v>
      </c>
      <c r="D13">
        <v>1</v>
      </c>
      <c r="E13" t="s">
        <v>965</v>
      </c>
      <c r="F13" t="s">
        <v>207</v>
      </c>
      <c r="G13" t="s">
        <v>2</v>
      </c>
      <c r="H13" t="s">
        <v>79</v>
      </c>
      <c r="K13" s="3">
        <v>7011.4</v>
      </c>
      <c r="L13" s="5">
        <v>3</v>
      </c>
      <c r="M13" s="3">
        <f t="shared" si="0"/>
        <v>-7428.71</v>
      </c>
    </row>
    <row r="14" spans="1:13" x14ac:dyDescent="0.25">
      <c r="A14" t="s">
        <v>966</v>
      </c>
      <c r="B14" s="1">
        <v>43010</v>
      </c>
      <c r="C14">
        <v>374623</v>
      </c>
      <c r="D14">
        <v>1</v>
      </c>
      <c r="E14" t="s">
        <v>967</v>
      </c>
      <c r="F14" t="s">
        <v>192</v>
      </c>
      <c r="G14" t="s">
        <v>2</v>
      </c>
      <c r="H14" t="s">
        <v>21</v>
      </c>
      <c r="K14">
        <v>537</v>
      </c>
      <c r="L14" s="5">
        <v>4</v>
      </c>
      <c r="M14" s="3">
        <f t="shared" si="0"/>
        <v>-7965.71</v>
      </c>
    </row>
    <row r="15" spans="1:13" x14ac:dyDescent="0.25">
      <c r="A15" t="s">
        <v>968</v>
      </c>
      <c r="B15" s="1">
        <v>43010</v>
      </c>
      <c r="C15" t="s">
        <v>969</v>
      </c>
      <c r="D15">
        <v>1</v>
      </c>
      <c r="E15" t="s">
        <v>970</v>
      </c>
      <c r="F15" t="s">
        <v>192</v>
      </c>
      <c r="G15" t="s">
        <v>2</v>
      </c>
      <c r="H15" t="s">
        <v>21</v>
      </c>
      <c r="K15">
        <v>137.49</v>
      </c>
      <c r="L15" s="5">
        <v>5</v>
      </c>
      <c r="M15" s="3">
        <f t="shared" si="0"/>
        <v>-8103.2</v>
      </c>
    </row>
    <row r="16" spans="1:13" x14ac:dyDescent="0.25">
      <c r="A16" t="s">
        <v>971</v>
      </c>
      <c r="B16" s="1">
        <v>43010</v>
      </c>
      <c r="C16" t="s">
        <v>972</v>
      </c>
      <c r="D16">
        <v>1</v>
      </c>
      <c r="E16" t="s">
        <v>973</v>
      </c>
      <c r="F16" t="s">
        <v>207</v>
      </c>
      <c r="G16" t="s">
        <v>2</v>
      </c>
      <c r="H16" t="s">
        <v>21</v>
      </c>
      <c r="K16">
        <v>471.74</v>
      </c>
      <c r="L16" s="5">
        <v>6</v>
      </c>
      <c r="M16" s="3">
        <f t="shared" si="0"/>
        <v>-8574.94</v>
      </c>
    </row>
    <row r="17" spans="1:13" x14ac:dyDescent="0.25">
      <c r="A17" t="s">
        <v>974</v>
      </c>
      <c r="B17" s="1">
        <v>43010</v>
      </c>
      <c r="C17" t="s">
        <v>623</v>
      </c>
      <c r="D17">
        <v>1</v>
      </c>
      <c r="E17" t="s">
        <v>975</v>
      </c>
      <c r="F17" t="s">
        <v>207</v>
      </c>
      <c r="G17" t="s">
        <v>2</v>
      </c>
      <c r="H17" t="s">
        <v>21</v>
      </c>
      <c r="K17">
        <v>231.68</v>
      </c>
      <c r="L17" s="5" t="s">
        <v>1631</v>
      </c>
      <c r="M17" s="3">
        <f t="shared" si="0"/>
        <v>-8806.6200000000008</v>
      </c>
    </row>
    <row r="18" spans="1:13" x14ac:dyDescent="0.25">
      <c r="A18" t="s">
        <v>976</v>
      </c>
      <c r="B18" s="1">
        <v>43010</v>
      </c>
      <c r="C18" t="s">
        <v>623</v>
      </c>
      <c r="D18">
        <v>1</v>
      </c>
      <c r="E18" t="s">
        <v>975</v>
      </c>
      <c r="F18" t="s">
        <v>207</v>
      </c>
      <c r="G18" t="s">
        <v>2</v>
      </c>
      <c r="H18" t="s">
        <v>23</v>
      </c>
      <c r="I18">
        <v>231.68</v>
      </c>
      <c r="J18" s="5" t="s">
        <v>1631</v>
      </c>
      <c r="M18" s="3">
        <f t="shared" si="0"/>
        <v>-8574.94</v>
      </c>
    </row>
    <row r="19" spans="1:13" x14ac:dyDescent="0.25">
      <c r="A19" t="s">
        <v>977</v>
      </c>
      <c r="B19" s="1">
        <v>43019</v>
      </c>
      <c r="C19">
        <v>2346315</v>
      </c>
      <c r="D19">
        <v>1</v>
      </c>
      <c r="E19" t="s">
        <v>978</v>
      </c>
      <c r="F19" t="s">
        <v>156</v>
      </c>
      <c r="G19" t="s">
        <v>979</v>
      </c>
      <c r="H19" t="s">
        <v>980</v>
      </c>
      <c r="K19">
        <v>608.27</v>
      </c>
      <c r="L19" s="5" t="s">
        <v>1631</v>
      </c>
      <c r="M19" s="3">
        <f t="shared" si="0"/>
        <v>-9183.2100000000009</v>
      </c>
    </row>
    <row r="20" spans="1:13" x14ac:dyDescent="0.25">
      <c r="A20" t="s">
        <v>981</v>
      </c>
      <c r="B20" s="1">
        <v>43019</v>
      </c>
      <c r="C20">
        <v>2346315</v>
      </c>
      <c r="D20">
        <v>1</v>
      </c>
      <c r="E20" t="s">
        <v>978</v>
      </c>
      <c r="F20" t="s">
        <v>156</v>
      </c>
      <c r="G20" t="s">
        <v>979</v>
      </c>
      <c r="H20" t="s">
        <v>982</v>
      </c>
      <c r="I20">
        <v>608.27</v>
      </c>
      <c r="J20" s="5" t="s">
        <v>1631</v>
      </c>
      <c r="M20" s="3">
        <f t="shared" si="0"/>
        <v>-8574.94</v>
      </c>
    </row>
    <row r="21" spans="1:13" x14ac:dyDescent="0.25">
      <c r="A21" t="s">
        <v>983</v>
      </c>
      <c r="B21" s="1">
        <v>43019</v>
      </c>
      <c r="C21" t="s">
        <v>984</v>
      </c>
      <c r="D21">
        <v>1</v>
      </c>
      <c r="E21" t="s">
        <v>985</v>
      </c>
      <c r="F21" t="s">
        <v>1</v>
      </c>
      <c r="G21" t="s">
        <v>53</v>
      </c>
      <c r="H21" t="s">
        <v>57</v>
      </c>
      <c r="I21">
        <v>137.5</v>
      </c>
      <c r="J21" s="5">
        <v>5</v>
      </c>
      <c r="M21" s="3">
        <f t="shared" si="0"/>
        <v>-8437.44</v>
      </c>
    </row>
    <row r="22" spans="1:13" x14ac:dyDescent="0.25">
      <c r="A22" t="s">
        <v>986</v>
      </c>
      <c r="B22" s="1">
        <v>43019</v>
      </c>
      <c r="C22" t="s">
        <v>987</v>
      </c>
      <c r="D22">
        <v>1</v>
      </c>
      <c r="E22" t="s">
        <v>988</v>
      </c>
      <c r="F22" t="s">
        <v>1</v>
      </c>
      <c r="G22" t="s">
        <v>53</v>
      </c>
      <c r="H22" t="s">
        <v>281</v>
      </c>
      <c r="I22">
        <v>537</v>
      </c>
      <c r="J22" s="5">
        <v>4</v>
      </c>
      <c r="M22" s="3">
        <f t="shared" si="0"/>
        <v>-7900.4400000000005</v>
      </c>
    </row>
    <row r="23" spans="1:13" x14ac:dyDescent="0.25">
      <c r="A23" t="s">
        <v>989</v>
      </c>
      <c r="B23" s="1">
        <v>43019</v>
      </c>
      <c r="C23" t="s">
        <v>990</v>
      </c>
      <c r="D23">
        <v>1</v>
      </c>
      <c r="E23" t="s">
        <v>991</v>
      </c>
      <c r="F23" t="s">
        <v>1</v>
      </c>
      <c r="G23" t="s">
        <v>53</v>
      </c>
      <c r="H23" t="s">
        <v>992</v>
      </c>
      <c r="I23" s="3">
        <v>7011.4</v>
      </c>
      <c r="J23" s="5">
        <v>3</v>
      </c>
      <c r="M23" s="3">
        <f t="shared" si="0"/>
        <v>-889.04000000000087</v>
      </c>
    </row>
    <row r="24" spans="1:13" x14ac:dyDescent="0.25">
      <c r="A24" t="s">
        <v>993</v>
      </c>
      <c r="B24" s="1">
        <v>43019</v>
      </c>
      <c r="C24" t="s">
        <v>994</v>
      </c>
      <c r="D24">
        <v>1</v>
      </c>
      <c r="E24" t="s">
        <v>995</v>
      </c>
      <c r="F24" t="s">
        <v>1</v>
      </c>
      <c r="G24" t="s">
        <v>53</v>
      </c>
      <c r="H24" t="s">
        <v>370</v>
      </c>
      <c r="I24">
        <v>12</v>
      </c>
      <c r="J24" s="5">
        <v>2</v>
      </c>
      <c r="M24" s="3">
        <f t="shared" si="0"/>
        <v>-877.04000000000087</v>
      </c>
    </row>
    <row r="25" spans="1:13" x14ac:dyDescent="0.25">
      <c r="A25" t="s">
        <v>996</v>
      </c>
      <c r="B25" s="1">
        <v>43019</v>
      </c>
      <c r="C25" t="s">
        <v>997</v>
      </c>
      <c r="D25">
        <v>1</v>
      </c>
      <c r="E25" t="s">
        <v>998</v>
      </c>
      <c r="F25" t="s">
        <v>1</v>
      </c>
      <c r="G25" t="s">
        <v>53</v>
      </c>
      <c r="H25" t="s">
        <v>999</v>
      </c>
      <c r="I25">
        <v>628.5</v>
      </c>
      <c r="J25" s="5">
        <v>1</v>
      </c>
      <c r="M25" s="3">
        <f t="shared" si="0"/>
        <v>-248.54000000000087</v>
      </c>
    </row>
    <row r="26" spans="1:13" x14ac:dyDescent="0.25">
      <c r="A26" t="s">
        <v>1000</v>
      </c>
      <c r="B26" s="1">
        <v>43020</v>
      </c>
      <c r="C26">
        <v>2346315</v>
      </c>
      <c r="D26">
        <v>1</v>
      </c>
      <c r="E26" t="s">
        <v>1001</v>
      </c>
      <c r="F26" t="s">
        <v>156</v>
      </c>
      <c r="G26" t="s">
        <v>979</v>
      </c>
      <c r="H26" t="s">
        <v>980</v>
      </c>
      <c r="K26">
        <v>608.27</v>
      </c>
      <c r="L26" s="5">
        <v>9</v>
      </c>
      <c r="M26" s="3">
        <f t="shared" si="0"/>
        <v>-856.81000000000085</v>
      </c>
    </row>
    <row r="27" spans="1:13" x14ac:dyDescent="0.25">
      <c r="A27" t="s">
        <v>1002</v>
      </c>
      <c r="B27" s="1">
        <v>43020</v>
      </c>
      <c r="C27">
        <v>405211907</v>
      </c>
      <c r="D27">
        <v>1</v>
      </c>
      <c r="E27" t="s">
        <v>1003</v>
      </c>
      <c r="F27" t="s">
        <v>19</v>
      </c>
      <c r="G27" t="s">
        <v>979</v>
      </c>
      <c r="H27" t="s">
        <v>980</v>
      </c>
      <c r="K27">
        <v>23</v>
      </c>
      <c r="L27" s="5">
        <v>10</v>
      </c>
      <c r="M27" s="3">
        <f t="shared" si="0"/>
        <v>-879.81000000000085</v>
      </c>
    </row>
    <row r="28" spans="1:13" x14ac:dyDescent="0.25">
      <c r="A28" t="s">
        <v>1004</v>
      </c>
      <c r="B28" s="1">
        <v>43020</v>
      </c>
      <c r="C28" t="s">
        <v>1005</v>
      </c>
      <c r="D28">
        <v>1</v>
      </c>
      <c r="E28" t="s">
        <v>1006</v>
      </c>
      <c r="F28" t="s">
        <v>156</v>
      </c>
      <c r="G28" t="s">
        <v>979</v>
      </c>
      <c r="H28" t="s">
        <v>980</v>
      </c>
      <c r="K28">
        <v>377</v>
      </c>
      <c r="L28" s="5">
        <v>7</v>
      </c>
      <c r="M28" s="3">
        <f t="shared" si="0"/>
        <v>-1256.8100000000009</v>
      </c>
    </row>
    <row r="29" spans="1:13" x14ac:dyDescent="0.25">
      <c r="A29" t="s">
        <v>1007</v>
      </c>
      <c r="B29" s="1">
        <v>43020</v>
      </c>
      <c r="C29" t="s">
        <v>1008</v>
      </c>
      <c r="D29">
        <v>1</v>
      </c>
      <c r="E29" t="s">
        <v>1009</v>
      </c>
      <c r="F29" t="s">
        <v>19</v>
      </c>
      <c r="G29" t="s">
        <v>979</v>
      </c>
      <c r="H29" t="s">
        <v>980</v>
      </c>
      <c r="K29">
        <v>116</v>
      </c>
      <c r="L29" s="5">
        <v>8</v>
      </c>
      <c r="M29" s="3">
        <f t="shared" si="0"/>
        <v>-1372.8100000000009</v>
      </c>
    </row>
    <row r="30" spans="1:13" x14ac:dyDescent="0.25">
      <c r="A30" t="s">
        <v>1010</v>
      </c>
      <c r="B30" s="1">
        <v>43021</v>
      </c>
      <c r="C30" t="s">
        <v>1011</v>
      </c>
      <c r="D30">
        <v>1</v>
      </c>
      <c r="E30" t="s">
        <v>1012</v>
      </c>
      <c r="F30" t="s">
        <v>1</v>
      </c>
      <c r="G30" t="s">
        <v>53</v>
      </c>
      <c r="H30" t="s">
        <v>1013</v>
      </c>
      <c r="I30">
        <v>471.74</v>
      </c>
      <c r="J30" s="5">
        <v>6</v>
      </c>
      <c r="M30" s="3">
        <f t="shared" si="0"/>
        <v>-901.07000000000085</v>
      </c>
    </row>
    <row r="31" spans="1:13" x14ac:dyDescent="0.25">
      <c r="A31" t="s">
        <v>1014</v>
      </c>
      <c r="B31" s="1">
        <v>43022</v>
      </c>
      <c r="C31">
        <v>639</v>
      </c>
      <c r="D31">
        <v>1</v>
      </c>
      <c r="E31" t="s">
        <v>1015</v>
      </c>
      <c r="F31" t="s">
        <v>19</v>
      </c>
      <c r="G31" t="s">
        <v>2</v>
      </c>
      <c r="H31" t="s">
        <v>21</v>
      </c>
      <c r="K31" s="4">
        <v>406</v>
      </c>
      <c r="L31" s="5" t="s">
        <v>1632</v>
      </c>
      <c r="M31" s="3">
        <f t="shared" si="0"/>
        <v>-1307.0700000000008</v>
      </c>
    </row>
    <row r="32" spans="1:13" x14ac:dyDescent="0.25">
      <c r="A32" t="s">
        <v>1016</v>
      </c>
      <c r="B32" s="1">
        <v>43031</v>
      </c>
      <c r="C32" t="s">
        <v>1017</v>
      </c>
      <c r="D32">
        <v>1</v>
      </c>
      <c r="E32" t="s">
        <v>1018</v>
      </c>
      <c r="F32" t="s">
        <v>19</v>
      </c>
      <c r="G32" t="s">
        <v>979</v>
      </c>
      <c r="H32" t="s">
        <v>1019</v>
      </c>
      <c r="K32" s="3">
        <v>1380</v>
      </c>
      <c r="L32" s="5">
        <v>11</v>
      </c>
      <c r="M32" s="3">
        <f t="shared" si="0"/>
        <v>-2687.0700000000006</v>
      </c>
    </row>
    <row r="33" spans="1:13" x14ac:dyDescent="0.25">
      <c r="A33" t="s">
        <v>1020</v>
      </c>
      <c r="B33" s="1">
        <v>43031</v>
      </c>
      <c r="C33">
        <v>13377</v>
      </c>
      <c r="D33">
        <v>1</v>
      </c>
      <c r="E33" t="s">
        <v>1021</v>
      </c>
      <c r="F33" t="s">
        <v>19</v>
      </c>
      <c r="G33" t="s">
        <v>979</v>
      </c>
      <c r="H33" t="s">
        <v>980</v>
      </c>
      <c r="K33">
        <v>100.37</v>
      </c>
      <c r="L33" s="5">
        <v>12</v>
      </c>
      <c r="M33" s="3">
        <f t="shared" si="0"/>
        <v>-2787.4400000000005</v>
      </c>
    </row>
    <row r="34" spans="1:13" x14ac:dyDescent="0.25">
      <c r="A34" t="s">
        <v>1022</v>
      </c>
      <c r="B34" s="1">
        <v>43031</v>
      </c>
      <c r="C34">
        <v>9141</v>
      </c>
      <c r="D34">
        <v>1</v>
      </c>
      <c r="E34" t="s">
        <v>1023</v>
      </c>
      <c r="F34" t="s">
        <v>19</v>
      </c>
      <c r="G34" t="s">
        <v>979</v>
      </c>
      <c r="H34" t="s">
        <v>980</v>
      </c>
      <c r="K34">
        <v>155</v>
      </c>
      <c r="L34" s="5">
        <v>13</v>
      </c>
      <c r="M34" s="3">
        <f t="shared" si="0"/>
        <v>-2942.4400000000005</v>
      </c>
    </row>
    <row r="35" spans="1:13" x14ac:dyDescent="0.25">
      <c r="A35" t="s">
        <v>1024</v>
      </c>
      <c r="B35" s="1">
        <v>43031</v>
      </c>
      <c r="C35" t="s">
        <v>1025</v>
      </c>
      <c r="D35">
        <v>1</v>
      </c>
      <c r="E35" t="s">
        <v>1026</v>
      </c>
      <c r="F35" t="s">
        <v>19</v>
      </c>
      <c r="G35" t="s">
        <v>979</v>
      </c>
      <c r="H35" t="s">
        <v>980</v>
      </c>
      <c r="K35">
        <v>539.6</v>
      </c>
      <c r="L35" s="5">
        <v>14</v>
      </c>
      <c r="M35" s="3">
        <f t="shared" si="0"/>
        <v>-3482.0400000000004</v>
      </c>
    </row>
    <row r="36" spans="1:13" x14ac:dyDescent="0.25">
      <c r="A36" t="s">
        <v>1027</v>
      </c>
      <c r="B36" s="1">
        <v>43031</v>
      </c>
      <c r="C36">
        <v>1800934</v>
      </c>
      <c r="D36">
        <v>1</v>
      </c>
      <c r="E36" t="s">
        <v>1028</v>
      </c>
      <c r="F36" t="s">
        <v>19</v>
      </c>
      <c r="G36" t="s">
        <v>979</v>
      </c>
      <c r="H36" t="s">
        <v>1019</v>
      </c>
      <c r="K36">
        <v>50</v>
      </c>
      <c r="L36" s="5">
        <v>15</v>
      </c>
      <c r="M36" s="3">
        <f t="shared" si="0"/>
        <v>-3532.0400000000004</v>
      </c>
    </row>
    <row r="37" spans="1:13" x14ac:dyDescent="0.25">
      <c r="A37" t="s">
        <v>1029</v>
      </c>
      <c r="B37" s="1">
        <v>43031</v>
      </c>
      <c r="C37" t="s">
        <v>1030</v>
      </c>
      <c r="D37">
        <v>1</v>
      </c>
      <c r="E37" t="s">
        <v>1031</v>
      </c>
      <c r="F37" t="s">
        <v>19</v>
      </c>
      <c r="G37" t="s">
        <v>979</v>
      </c>
      <c r="H37" t="s">
        <v>980</v>
      </c>
      <c r="K37">
        <v>278.39999999999998</v>
      </c>
      <c r="L37" s="5">
        <v>16</v>
      </c>
      <c r="M37" s="3">
        <f t="shared" si="0"/>
        <v>-3810.4400000000005</v>
      </c>
    </row>
    <row r="38" spans="1:13" x14ac:dyDescent="0.25">
      <c r="A38" t="s">
        <v>1032</v>
      </c>
      <c r="B38" s="1">
        <v>43031</v>
      </c>
      <c r="C38">
        <v>662205</v>
      </c>
      <c r="D38">
        <v>1</v>
      </c>
      <c r="E38" t="s">
        <v>1033</v>
      </c>
      <c r="F38" t="s">
        <v>19</v>
      </c>
      <c r="G38" t="s">
        <v>979</v>
      </c>
      <c r="H38" t="s">
        <v>980</v>
      </c>
      <c r="K38">
        <v>182.77</v>
      </c>
      <c r="L38" s="5">
        <v>17</v>
      </c>
      <c r="M38" s="3">
        <f t="shared" si="0"/>
        <v>-3993.2100000000005</v>
      </c>
    </row>
    <row r="39" spans="1:13" x14ac:dyDescent="0.25">
      <c r="A39" t="s">
        <v>1034</v>
      </c>
      <c r="B39" s="1">
        <v>43031</v>
      </c>
      <c r="C39" t="s">
        <v>1035</v>
      </c>
      <c r="D39">
        <v>1</v>
      </c>
      <c r="E39" t="s">
        <v>1036</v>
      </c>
      <c r="F39" t="s">
        <v>19</v>
      </c>
      <c r="G39" t="s">
        <v>979</v>
      </c>
      <c r="H39" t="s">
        <v>980</v>
      </c>
      <c r="K39">
        <v>144.65</v>
      </c>
      <c r="L39" s="5">
        <v>18</v>
      </c>
      <c r="M39" s="3">
        <f t="shared" si="0"/>
        <v>-4137.8600000000006</v>
      </c>
    </row>
    <row r="40" spans="1:13" x14ac:dyDescent="0.25">
      <c r="A40" t="s">
        <v>1037</v>
      </c>
      <c r="B40" s="1">
        <v>43031</v>
      </c>
      <c r="C40" t="s">
        <v>1038</v>
      </c>
      <c r="D40">
        <v>1</v>
      </c>
      <c r="E40" t="s">
        <v>1039</v>
      </c>
      <c r="F40" t="s">
        <v>19</v>
      </c>
      <c r="G40" t="s">
        <v>979</v>
      </c>
      <c r="H40" t="s">
        <v>980</v>
      </c>
      <c r="K40">
        <v>137</v>
      </c>
      <c r="L40" s="5">
        <v>19</v>
      </c>
      <c r="M40" s="3">
        <f t="shared" si="0"/>
        <v>-4274.8600000000006</v>
      </c>
    </row>
    <row r="41" spans="1:13" x14ac:dyDescent="0.25">
      <c r="A41" t="s">
        <v>1040</v>
      </c>
      <c r="B41" s="1">
        <v>43031</v>
      </c>
      <c r="C41">
        <v>13912</v>
      </c>
      <c r="D41">
        <v>1</v>
      </c>
      <c r="E41" t="s">
        <v>1041</v>
      </c>
      <c r="F41" t="s">
        <v>19</v>
      </c>
      <c r="G41" t="s">
        <v>979</v>
      </c>
      <c r="H41" t="s">
        <v>980</v>
      </c>
      <c r="K41">
        <v>391.5</v>
      </c>
      <c r="L41" s="5">
        <v>20</v>
      </c>
      <c r="M41" s="3">
        <f t="shared" si="0"/>
        <v>-4666.3600000000006</v>
      </c>
    </row>
    <row r="42" spans="1:13" x14ac:dyDescent="0.25">
      <c r="A42" t="s">
        <v>1042</v>
      </c>
      <c r="B42" s="1">
        <v>43031</v>
      </c>
      <c r="C42" t="s">
        <v>1043</v>
      </c>
      <c r="D42">
        <v>1</v>
      </c>
      <c r="E42" t="s">
        <v>1044</v>
      </c>
      <c r="F42" t="s">
        <v>19</v>
      </c>
      <c r="G42" t="s">
        <v>2</v>
      </c>
      <c r="H42" t="s">
        <v>79</v>
      </c>
      <c r="K42">
        <v>497.9</v>
      </c>
      <c r="L42" s="5">
        <v>21</v>
      </c>
      <c r="M42" s="3">
        <f t="shared" si="0"/>
        <v>-5164.26</v>
      </c>
    </row>
    <row r="43" spans="1:13" x14ac:dyDescent="0.25">
      <c r="A43" t="s">
        <v>1045</v>
      </c>
      <c r="B43" s="1">
        <v>43031</v>
      </c>
      <c r="C43" t="s">
        <v>1046</v>
      </c>
      <c r="D43">
        <v>1</v>
      </c>
      <c r="E43" t="s">
        <v>1047</v>
      </c>
      <c r="F43" t="s">
        <v>19</v>
      </c>
      <c r="G43" t="s">
        <v>2</v>
      </c>
      <c r="H43" t="s">
        <v>79</v>
      </c>
      <c r="K43">
        <v>720.2</v>
      </c>
      <c r="L43" s="5">
        <v>22</v>
      </c>
      <c r="M43" s="3">
        <f t="shared" si="0"/>
        <v>-5884.46</v>
      </c>
    </row>
    <row r="44" spans="1:13" x14ac:dyDescent="0.25">
      <c r="A44" t="s">
        <v>1048</v>
      </c>
      <c r="B44" s="1">
        <v>43031</v>
      </c>
      <c r="C44" t="s">
        <v>1049</v>
      </c>
      <c r="D44">
        <v>1</v>
      </c>
      <c r="E44" t="s">
        <v>1050</v>
      </c>
      <c r="F44" t="s">
        <v>19</v>
      </c>
      <c r="G44" t="s">
        <v>2</v>
      </c>
      <c r="H44" t="s">
        <v>21</v>
      </c>
      <c r="K44">
        <v>749.7</v>
      </c>
      <c r="L44" s="5">
        <v>23</v>
      </c>
      <c r="M44" s="3">
        <f t="shared" si="0"/>
        <v>-6634.16</v>
      </c>
    </row>
    <row r="45" spans="1:13" x14ac:dyDescent="0.25">
      <c r="A45" t="s">
        <v>1051</v>
      </c>
      <c r="B45" s="1">
        <v>43031</v>
      </c>
      <c r="C45" t="s">
        <v>1052</v>
      </c>
      <c r="D45">
        <v>1</v>
      </c>
      <c r="E45" t="s">
        <v>1053</v>
      </c>
      <c r="F45" t="s">
        <v>19</v>
      </c>
      <c r="G45" t="s">
        <v>2</v>
      </c>
      <c r="H45" t="s">
        <v>21</v>
      </c>
      <c r="K45">
        <v>211.5</v>
      </c>
      <c r="L45" s="5">
        <v>24</v>
      </c>
      <c r="M45" s="3">
        <f t="shared" si="0"/>
        <v>-6845.66</v>
      </c>
    </row>
    <row r="46" spans="1:13" x14ac:dyDescent="0.25">
      <c r="A46" t="s">
        <v>1054</v>
      </c>
      <c r="B46" s="1">
        <v>43031</v>
      </c>
      <c r="C46" t="s">
        <v>1055</v>
      </c>
      <c r="D46">
        <v>1</v>
      </c>
      <c r="E46" t="s">
        <v>1056</v>
      </c>
      <c r="F46" t="s">
        <v>19</v>
      </c>
      <c r="G46" t="s">
        <v>2</v>
      </c>
      <c r="H46" t="s">
        <v>21</v>
      </c>
      <c r="K46">
        <v>300</v>
      </c>
      <c r="L46" s="5">
        <v>25</v>
      </c>
      <c r="M46" s="3">
        <f t="shared" si="0"/>
        <v>-7145.66</v>
      </c>
    </row>
    <row r="47" spans="1:13" x14ac:dyDescent="0.25">
      <c r="A47" t="s">
        <v>1057</v>
      </c>
      <c r="B47" s="1">
        <v>43031</v>
      </c>
      <c r="D47">
        <v>1</v>
      </c>
      <c r="E47" t="s">
        <v>1058</v>
      </c>
      <c r="F47" t="s">
        <v>156</v>
      </c>
      <c r="G47" t="s">
        <v>2</v>
      </c>
      <c r="H47" t="s">
        <v>21</v>
      </c>
      <c r="K47">
        <v>500</v>
      </c>
      <c r="L47" s="5">
        <v>26</v>
      </c>
      <c r="M47" s="3">
        <f t="shared" si="0"/>
        <v>-7645.66</v>
      </c>
    </row>
    <row r="48" spans="1:13" x14ac:dyDescent="0.25">
      <c r="A48" t="s">
        <v>1059</v>
      </c>
      <c r="B48" s="1">
        <v>43031</v>
      </c>
      <c r="C48" t="s">
        <v>1060</v>
      </c>
      <c r="D48">
        <v>1</v>
      </c>
      <c r="E48" t="s">
        <v>1061</v>
      </c>
      <c r="F48" t="s">
        <v>19</v>
      </c>
      <c r="G48" t="s">
        <v>2</v>
      </c>
      <c r="H48" t="s">
        <v>21</v>
      </c>
      <c r="K48">
        <v>198.92</v>
      </c>
      <c r="L48" s="5">
        <v>27</v>
      </c>
      <c r="M48" s="3">
        <f t="shared" si="0"/>
        <v>-7844.58</v>
      </c>
    </row>
    <row r="49" spans="1:13" x14ac:dyDescent="0.25">
      <c r="A49" t="s">
        <v>1062</v>
      </c>
      <c r="B49" s="1">
        <v>43031</v>
      </c>
      <c r="C49">
        <v>14194091</v>
      </c>
      <c r="D49">
        <v>1</v>
      </c>
      <c r="E49" t="s">
        <v>1063</v>
      </c>
      <c r="F49" t="s">
        <v>19</v>
      </c>
      <c r="G49" t="s">
        <v>2</v>
      </c>
      <c r="H49" t="s">
        <v>21</v>
      </c>
      <c r="K49">
        <v>71</v>
      </c>
      <c r="L49" s="5">
        <v>28</v>
      </c>
      <c r="M49" s="3">
        <f t="shared" si="0"/>
        <v>-7915.58</v>
      </c>
    </row>
    <row r="50" spans="1:13" x14ac:dyDescent="0.25">
      <c r="A50" t="s">
        <v>1064</v>
      </c>
      <c r="B50" s="1">
        <v>43031</v>
      </c>
      <c r="C50" t="s">
        <v>1065</v>
      </c>
      <c r="D50">
        <v>1</v>
      </c>
      <c r="E50" t="s">
        <v>1066</v>
      </c>
      <c r="F50" t="s">
        <v>19</v>
      </c>
      <c r="G50" t="s">
        <v>2</v>
      </c>
      <c r="H50" t="s">
        <v>79</v>
      </c>
      <c r="K50">
        <v>200</v>
      </c>
      <c r="L50" s="5">
        <v>29</v>
      </c>
      <c r="M50" s="3">
        <f t="shared" si="0"/>
        <v>-8115.58</v>
      </c>
    </row>
    <row r="51" spans="1:13" x14ac:dyDescent="0.25">
      <c r="A51" t="s">
        <v>1067</v>
      </c>
      <c r="B51" s="1">
        <v>43031</v>
      </c>
      <c r="D51">
        <v>1</v>
      </c>
      <c r="E51" t="s">
        <v>1068</v>
      </c>
      <c r="F51" t="s">
        <v>156</v>
      </c>
      <c r="G51" t="s">
        <v>2</v>
      </c>
      <c r="H51" t="s">
        <v>21</v>
      </c>
      <c r="K51" s="17">
        <v>1659</v>
      </c>
      <c r="L51" s="5" t="s">
        <v>3053</v>
      </c>
      <c r="M51" s="3">
        <f t="shared" si="0"/>
        <v>-9774.58</v>
      </c>
    </row>
    <row r="52" spans="1:13" x14ac:dyDescent="0.25">
      <c r="A52" t="s">
        <v>1069</v>
      </c>
      <c r="B52" s="1">
        <v>43032</v>
      </c>
      <c r="C52" t="s">
        <v>1070</v>
      </c>
      <c r="D52">
        <v>1</v>
      </c>
      <c r="E52" t="s">
        <v>1071</v>
      </c>
      <c r="F52" t="s">
        <v>1</v>
      </c>
      <c r="G52" t="s">
        <v>53</v>
      </c>
      <c r="H52" t="s">
        <v>1072</v>
      </c>
      <c r="I52">
        <v>377</v>
      </c>
      <c r="J52" s="5">
        <v>7</v>
      </c>
      <c r="M52" s="3">
        <f t="shared" si="0"/>
        <v>-9397.58</v>
      </c>
    </row>
    <row r="53" spans="1:13" x14ac:dyDescent="0.25">
      <c r="A53" t="s">
        <v>1073</v>
      </c>
      <c r="B53" s="1">
        <v>43032</v>
      </c>
      <c r="C53" t="s">
        <v>1074</v>
      </c>
      <c r="D53">
        <v>1</v>
      </c>
      <c r="E53" t="s">
        <v>1075</v>
      </c>
      <c r="F53" t="s">
        <v>1</v>
      </c>
      <c r="G53" t="s">
        <v>53</v>
      </c>
      <c r="H53" t="s">
        <v>278</v>
      </c>
      <c r="I53">
        <v>116</v>
      </c>
      <c r="J53" s="5">
        <v>8</v>
      </c>
      <c r="M53" s="3">
        <f t="shared" si="0"/>
        <v>-9281.58</v>
      </c>
    </row>
    <row r="54" spans="1:13" x14ac:dyDescent="0.25">
      <c r="A54" t="s">
        <v>1076</v>
      </c>
      <c r="B54" s="1">
        <v>43032</v>
      </c>
      <c r="C54" t="s">
        <v>1077</v>
      </c>
      <c r="D54">
        <v>1</v>
      </c>
      <c r="E54" t="s">
        <v>1078</v>
      </c>
      <c r="F54" t="s">
        <v>1</v>
      </c>
      <c r="G54" t="s">
        <v>53</v>
      </c>
      <c r="H54" t="s">
        <v>1079</v>
      </c>
      <c r="I54" s="4">
        <v>182.77</v>
      </c>
      <c r="J54" s="5" t="s">
        <v>951</v>
      </c>
      <c r="M54" s="3">
        <f t="shared" si="0"/>
        <v>-9098.81</v>
      </c>
    </row>
    <row r="55" spans="1:13" x14ac:dyDescent="0.25">
      <c r="A55" t="s">
        <v>1080</v>
      </c>
      <c r="B55" s="1">
        <v>43032</v>
      </c>
      <c r="C55" t="s">
        <v>1081</v>
      </c>
      <c r="D55">
        <v>1</v>
      </c>
      <c r="E55" t="s">
        <v>1082</v>
      </c>
      <c r="F55" t="s">
        <v>1</v>
      </c>
      <c r="G55" t="s">
        <v>53</v>
      </c>
      <c r="H55" t="s">
        <v>1083</v>
      </c>
      <c r="I55">
        <v>608.27</v>
      </c>
      <c r="J55" s="5">
        <v>9</v>
      </c>
      <c r="M55" s="3">
        <f t="shared" si="0"/>
        <v>-8490.5399999999991</v>
      </c>
    </row>
    <row r="56" spans="1:13" x14ac:dyDescent="0.25">
      <c r="A56" t="s">
        <v>1084</v>
      </c>
      <c r="B56" s="1">
        <v>43032</v>
      </c>
      <c r="C56" t="s">
        <v>1085</v>
      </c>
      <c r="D56">
        <v>1</v>
      </c>
      <c r="E56" t="s">
        <v>1086</v>
      </c>
      <c r="F56" t="s">
        <v>1</v>
      </c>
      <c r="G56" t="s">
        <v>53</v>
      </c>
      <c r="H56" t="s">
        <v>1087</v>
      </c>
      <c r="I56">
        <v>23</v>
      </c>
      <c r="J56" s="5">
        <v>10</v>
      </c>
      <c r="M56" s="3">
        <f t="shared" si="0"/>
        <v>-8467.5399999999991</v>
      </c>
    </row>
    <row r="57" spans="1:13" x14ac:dyDescent="0.25">
      <c r="A57" t="s">
        <v>1088</v>
      </c>
      <c r="B57" s="1">
        <v>43032</v>
      </c>
      <c r="C57" t="s">
        <v>1089</v>
      </c>
      <c r="D57">
        <v>1</v>
      </c>
      <c r="E57" t="s">
        <v>1090</v>
      </c>
      <c r="F57" t="s">
        <v>1</v>
      </c>
      <c r="G57" t="s">
        <v>53</v>
      </c>
      <c r="H57" t="s">
        <v>1091</v>
      </c>
      <c r="I57" s="3">
        <v>1380</v>
      </c>
      <c r="J57" s="5">
        <v>11</v>
      </c>
      <c r="M57" s="3">
        <f t="shared" si="0"/>
        <v>-7087.5399999999991</v>
      </c>
    </row>
    <row r="58" spans="1:13" x14ac:dyDescent="0.25">
      <c r="A58" t="s">
        <v>1092</v>
      </c>
      <c r="B58" s="1">
        <v>43032</v>
      </c>
      <c r="C58" t="s">
        <v>1089</v>
      </c>
      <c r="D58">
        <v>1</v>
      </c>
      <c r="E58" t="s">
        <v>1093</v>
      </c>
      <c r="F58" t="s">
        <v>1</v>
      </c>
      <c r="G58" t="s">
        <v>53</v>
      </c>
      <c r="H58" t="s">
        <v>1094</v>
      </c>
      <c r="I58">
        <v>100</v>
      </c>
      <c r="J58" s="5">
        <v>12</v>
      </c>
      <c r="M58" s="3">
        <f t="shared" si="0"/>
        <v>-6987.5399999999991</v>
      </c>
    </row>
    <row r="59" spans="1:13" x14ac:dyDescent="0.25">
      <c r="A59" t="s">
        <v>1095</v>
      </c>
      <c r="B59" s="1">
        <v>43032</v>
      </c>
      <c r="C59" t="s">
        <v>1096</v>
      </c>
      <c r="D59">
        <v>1</v>
      </c>
      <c r="E59" t="s">
        <v>1097</v>
      </c>
      <c r="F59" t="s">
        <v>1</v>
      </c>
      <c r="G59" t="s">
        <v>53</v>
      </c>
      <c r="H59" t="s">
        <v>1098</v>
      </c>
      <c r="I59">
        <v>155</v>
      </c>
      <c r="J59" s="5">
        <v>13</v>
      </c>
      <c r="M59" s="3">
        <f t="shared" si="0"/>
        <v>-6832.5399999999991</v>
      </c>
    </row>
    <row r="60" spans="1:13" x14ac:dyDescent="0.25">
      <c r="A60" t="s">
        <v>1099</v>
      </c>
      <c r="B60" s="1">
        <v>43032</v>
      </c>
      <c r="C60" t="s">
        <v>1100</v>
      </c>
      <c r="D60">
        <v>1</v>
      </c>
      <c r="E60" t="s">
        <v>1101</v>
      </c>
      <c r="F60" t="s">
        <v>1</v>
      </c>
      <c r="G60" t="s">
        <v>53</v>
      </c>
      <c r="H60" t="s">
        <v>63</v>
      </c>
      <c r="I60">
        <v>539.6</v>
      </c>
      <c r="J60" s="5">
        <v>14</v>
      </c>
      <c r="M60" s="3">
        <f t="shared" si="0"/>
        <v>-6292.9399999999987</v>
      </c>
    </row>
    <row r="61" spans="1:13" x14ac:dyDescent="0.25">
      <c r="A61" t="s">
        <v>1102</v>
      </c>
      <c r="B61" s="1">
        <v>43032</v>
      </c>
      <c r="C61" t="s">
        <v>1103</v>
      </c>
      <c r="D61">
        <v>1</v>
      </c>
      <c r="E61" t="s">
        <v>1104</v>
      </c>
      <c r="F61" t="s">
        <v>1</v>
      </c>
      <c r="G61" t="s">
        <v>53</v>
      </c>
      <c r="H61" t="s">
        <v>1105</v>
      </c>
      <c r="I61">
        <v>50</v>
      </c>
      <c r="J61" s="5">
        <v>15</v>
      </c>
      <c r="M61" s="3">
        <f t="shared" si="0"/>
        <v>-6242.9399999999987</v>
      </c>
    </row>
    <row r="62" spans="1:13" x14ac:dyDescent="0.25">
      <c r="A62" t="s">
        <v>1106</v>
      </c>
      <c r="B62" s="1">
        <v>43032</v>
      </c>
      <c r="C62" t="s">
        <v>1107</v>
      </c>
      <c r="D62">
        <v>1</v>
      </c>
      <c r="E62" t="s">
        <v>1108</v>
      </c>
      <c r="F62" t="s">
        <v>1</v>
      </c>
      <c r="G62" t="s">
        <v>53</v>
      </c>
      <c r="H62" t="s">
        <v>511</v>
      </c>
      <c r="I62">
        <v>278.39999999999998</v>
      </c>
      <c r="J62" s="5">
        <v>16</v>
      </c>
      <c r="M62" s="3">
        <f t="shared" si="0"/>
        <v>-5964.5399999999991</v>
      </c>
    </row>
    <row r="63" spans="1:13" x14ac:dyDescent="0.25">
      <c r="A63" t="s">
        <v>1109</v>
      </c>
      <c r="B63" s="1">
        <v>43032</v>
      </c>
      <c r="C63" t="s">
        <v>1110</v>
      </c>
      <c r="D63">
        <v>1</v>
      </c>
      <c r="E63" t="s">
        <v>1111</v>
      </c>
      <c r="F63" t="s">
        <v>1</v>
      </c>
      <c r="G63" t="s">
        <v>53</v>
      </c>
      <c r="H63" t="s">
        <v>1112</v>
      </c>
      <c r="I63">
        <v>182.77</v>
      </c>
      <c r="J63" s="5">
        <v>17</v>
      </c>
      <c r="M63" s="3">
        <f t="shared" si="0"/>
        <v>-5781.7699999999986</v>
      </c>
    </row>
    <row r="64" spans="1:13" x14ac:dyDescent="0.25">
      <c r="A64" t="s">
        <v>1113</v>
      </c>
      <c r="B64" s="1">
        <v>43032</v>
      </c>
      <c r="C64" t="s">
        <v>1114</v>
      </c>
      <c r="D64">
        <v>1</v>
      </c>
      <c r="E64" t="s">
        <v>1115</v>
      </c>
      <c r="F64" t="s">
        <v>1</v>
      </c>
      <c r="G64" t="s">
        <v>53</v>
      </c>
      <c r="H64" t="s">
        <v>499</v>
      </c>
      <c r="I64">
        <v>144.65</v>
      </c>
      <c r="J64" s="5">
        <v>18</v>
      </c>
      <c r="M64" s="3">
        <f t="shared" si="0"/>
        <v>-5637.119999999999</v>
      </c>
    </row>
    <row r="65" spans="1:13" x14ac:dyDescent="0.25">
      <c r="A65" t="s">
        <v>1116</v>
      </c>
      <c r="B65" s="1">
        <v>43032</v>
      </c>
      <c r="C65" t="s">
        <v>1117</v>
      </c>
      <c r="D65">
        <v>1</v>
      </c>
      <c r="E65" t="s">
        <v>1118</v>
      </c>
      <c r="F65" t="s">
        <v>1</v>
      </c>
      <c r="G65" t="s">
        <v>53</v>
      </c>
      <c r="H65" t="s">
        <v>663</v>
      </c>
      <c r="I65">
        <v>137</v>
      </c>
      <c r="J65" s="5">
        <v>19</v>
      </c>
      <c r="M65" s="3">
        <f t="shared" si="0"/>
        <v>-5500.119999999999</v>
      </c>
    </row>
    <row r="66" spans="1:13" x14ac:dyDescent="0.25">
      <c r="A66" t="s">
        <v>1119</v>
      </c>
      <c r="B66" s="1">
        <v>43032</v>
      </c>
      <c r="C66" t="s">
        <v>1120</v>
      </c>
      <c r="D66">
        <v>1</v>
      </c>
      <c r="E66" t="s">
        <v>1121</v>
      </c>
      <c r="F66" t="s">
        <v>1</v>
      </c>
      <c r="G66" t="s">
        <v>53</v>
      </c>
      <c r="H66" t="s">
        <v>172</v>
      </c>
      <c r="I66">
        <v>391.5</v>
      </c>
      <c r="J66" s="5">
        <v>20</v>
      </c>
      <c r="M66" s="3">
        <f t="shared" si="0"/>
        <v>-5108.619999999999</v>
      </c>
    </row>
    <row r="67" spans="1:13" x14ac:dyDescent="0.25">
      <c r="A67" t="s">
        <v>1122</v>
      </c>
      <c r="B67" s="1">
        <v>43032</v>
      </c>
      <c r="C67">
        <v>43693393</v>
      </c>
      <c r="D67">
        <v>1</v>
      </c>
      <c r="E67" t="s">
        <v>1123</v>
      </c>
      <c r="F67" t="s">
        <v>19</v>
      </c>
      <c r="G67" t="s">
        <v>2</v>
      </c>
      <c r="H67" t="s">
        <v>79</v>
      </c>
      <c r="K67">
        <v>529</v>
      </c>
      <c r="L67" s="5">
        <v>30</v>
      </c>
      <c r="M67" s="3">
        <f t="shared" si="0"/>
        <v>-5637.619999999999</v>
      </c>
    </row>
    <row r="68" spans="1:13" x14ac:dyDescent="0.25">
      <c r="A68" t="s">
        <v>1124</v>
      </c>
      <c r="B68" s="1">
        <v>43032</v>
      </c>
      <c r="C68" t="s">
        <v>1125</v>
      </c>
      <c r="D68">
        <v>1</v>
      </c>
      <c r="E68" t="s">
        <v>1126</v>
      </c>
      <c r="F68" t="s">
        <v>19</v>
      </c>
      <c r="G68" t="s">
        <v>2</v>
      </c>
      <c r="H68" t="s">
        <v>21</v>
      </c>
      <c r="K68">
        <v>88.77</v>
      </c>
      <c r="L68" s="5">
        <v>31</v>
      </c>
      <c r="M68" s="3">
        <f t="shared" si="0"/>
        <v>-5726.3899999999994</v>
      </c>
    </row>
    <row r="69" spans="1:13" x14ac:dyDescent="0.25">
      <c r="A69" t="s">
        <v>1127</v>
      </c>
      <c r="B69" s="1">
        <v>43032</v>
      </c>
      <c r="C69" t="s">
        <v>1128</v>
      </c>
      <c r="D69">
        <v>1</v>
      </c>
      <c r="E69" t="s">
        <v>1129</v>
      </c>
      <c r="F69" t="s">
        <v>19</v>
      </c>
      <c r="G69" t="s">
        <v>2</v>
      </c>
      <c r="H69" t="s">
        <v>21</v>
      </c>
      <c r="K69">
        <v>65.900000000000006</v>
      </c>
      <c r="L69" s="5">
        <v>32</v>
      </c>
      <c r="M69" s="3">
        <f t="shared" si="0"/>
        <v>-5792.2899999999991</v>
      </c>
    </row>
    <row r="70" spans="1:13" x14ac:dyDescent="0.25">
      <c r="A70" t="s">
        <v>1130</v>
      </c>
      <c r="B70" s="1">
        <v>43032</v>
      </c>
      <c r="C70">
        <v>478</v>
      </c>
      <c r="D70">
        <v>1</v>
      </c>
      <c r="E70" t="s">
        <v>1131</v>
      </c>
      <c r="F70" t="s">
        <v>19</v>
      </c>
      <c r="G70" t="s">
        <v>2</v>
      </c>
      <c r="H70" t="s">
        <v>21</v>
      </c>
      <c r="K70">
        <v>696</v>
      </c>
      <c r="L70" s="5">
        <v>33</v>
      </c>
      <c r="M70" s="3">
        <f t="shared" si="0"/>
        <v>-6488.2899999999991</v>
      </c>
    </row>
    <row r="71" spans="1:13" x14ac:dyDescent="0.25">
      <c r="A71" t="s">
        <v>1132</v>
      </c>
      <c r="B71" s="1">
        <v>43032</v>
      </c>
      <c r="C71">
        <v>307876</v>
      </c>
      <c r="D71">
        <v>1</v>
      </c>
      <c r="E71" t="s">
        <v>1133</v>
      </c>
      <c r="F71" t="s">
        <v>19</v>
      </c>
      <c r="G71" t="s">
        <v>2</v>
      </c>
      <c r="H71" t="s">
        <v>21</v>
      </c>
      <c r="K71">
        <v>448</v>
      </c>
      <c r="L71" s="5">
        <v>34</v>
      </c>
      <c r="M71" s="3">
        <f t="shared" si="0"/>
        <v>-6936.2899999999991</v>
      </c>
    </row>
    <row r="72" spans="1:13" x14ac:dyDescent="0.25">
      <c r="A72" t="s">
        <v>1134</v>
      </c>
      <c r="B72" s="1">
        <v>43032</v>
      </c>
      <c r="C72">
        <v>160263</v>
      </c>
      <c r="D72">
        <v>1</v>
      </c>
      <c r="E72" t="s">
        <v>1135</v>
      </c>
      <c r="F72" t="s">
        <v>19</v>
      </c>
      <c r="G72" t="s">
        <v>2</v>
      </c>
      <c r="H72" t="s">
        <v>21</v>
      </c>
      <c r="K72">
        <v>180</v>
      </c>
      <c r="L72" s="5">
        <v>35</v>
      </c>
      <c r="M72" s="3">
        <f t="shared" si="0"/>
        <v>-7116.2899999999991</v>
      </c>
    </row>
    <row r="73" spans="1:13" x14ac:dyDescent="0.25">
      <c r="A73" t="s">
        <v>1136</v>
      </c>
      <c r="B73" s="1">
        <v>43032</v>
      </c>
      <c r="C73">
        <v>3541</v>
      </c>
      <c r="D73">
        <v>1</v>
      </c>
      <c r="E73" t="s">
        <v>1137</v>
      </c>
      <c r="F73" t="s">
        <v>19</v>
      </c>
      <c r="G73" t="s">
        <v>2</v>
      </c>
      <c r="H73" t="s">
        <v>21</v>
      </c>
      <c r="K73">
        <v>210.66</v>
      </c>
      <c r="L73" s="5">
        <v>36</v>
      </c>
      <c r="M73" s="3">
        <f t="shared" si="0"/>
        <v>-7326.9499999999989</v>
      </c>
    </row>
    <row r="74" spans="1:13" x14ac:dyDescent="0.25">
      <c r="A74" t="s">
        <v>1138</v>
      </c>
      <c r="B74" s="1">
        <v>43032</v>
      </c>
      <c r="C74">
        <v>267603</v>
      </c>
      <c r="D74">
        <v>1</v>
      </c>
      <c r="E74" t="s">
        <v>1139</v>
      </c>
      <c r="F74" t="s">
        <v>19</v>
      </c>
      <c r="G74" t="s">
        <v>2</v>
      </c>
      <c r="H74" t="s">
        <v>21</v>
      </c>
      <c r="K74">
        <v>88.77</v>
      </c>
      <c r="L74" s="5">
        <v>75</v>
      </c>
      <c r="M74" s="3">
        <f t="shared" si="0"/>
        <v>-7415.7199999999993</v>
      </c>
    </row>
    <row r="75" spans="1:13" x14ac:dyDescent="0.25">
      <c r="A75" t="s">
        <v>1140</v>
      </c>
      <c r="B75" s="1">
        <v>43032</v>
      </c>
      <c r="C75">
        <v>667340</v>
      </c>
      <c r="D75">
        <v>1</v>
      </c>
      <c r="E75" t="s">
        <v>1141</v>
      </c>
      <c r="F75" t="s">
        <v>19</v>
      </c>
      <c r="G75" t="s">
        <v>2</v>
      </c>
      <c r="H75" t="s">
        <v>21</v>
      </c>
      <c r="K75">
        <v>182.77</v>
      </c>
      <c r="L75" s="5">
        <v>37</v>
      </c>
      <c r="M75" s="3">
        <f t="shared" si="0"/>
        <v>-7598.49</v>
      </c>
    </row>
    <row r="76" spans="1:13" x14ac:dyDescent="0.25">
      <c r="A76" t="s">
        <v>1142</v>
      </c>
      <c r="B76" s="1">
        <v>43032</v>
      </c>
      <c r="C76" t="s">
        <v>1143</v>
      </c>
      <c r="D76">
        <v>1</v>
      </c>
      <c r="E76" t="s">
        <v>1144</v>
      </c>
      <c r="F76" t="s">
        <v>19</v>
      </c>
      <c r="G76" t="s">
        <v>2</v>
      </c>
      <c r="H76" t="s">
        <v>21</v>
      </c>
      <c r="K76">
        <v>83</v>
      </c>
      <c r="L76" s="5">
        <v>38</v>
      </c>
      <c r="M76" s="3">
        <f t="shared" ref="M76:M139" si="1">+M75+I76-K76</f>
        <v>-7681.49</v>
      </c>
    </row>
    <row r="77" spans="1:13" x14ac:dyDescent="0.25">
      <c r="A77" t="s">
        <v>1145</v>
      </c>
      <c r="B77" s="1">
        <v>43032</v>
      </c>
      <c r="C77">
        <v>1491798</v>
      </c>
      <c r="D77">
        <v>1</v>
      </c>
      <c r="E77" t="s">
        <v>1146</v>
      </c>
      <c r="F77" t="s">
        <v>19</v>
      </c>
      <c r="G77" t="s">
        <v>2</v>
      </c>
      <c r="H77" t="s">
        <v>21</v>
      </c>
      <c r="K77">
        <v>62</v>
      </c>
      <c r="L77" s="5">
        <v>39</v>
      </c>
      <c r="M77" s="3">
        <f t="shared" si="1"/>
        <v>-7743.49</v>
      </c>
    </row>
    <row r="78" spans="1:13" x14ac:dyDescent="0.25">
      <c r="A78" t="s">
        <v>1147</v>
      </c>
      <c r="B78" s="1">
        <v>43032</v>
      </c>
      <c r="C78">
        <v>14391033</v>
      </c>
      <c r="D78">
        <v>1</v>
      </c>
      <c r="E78" t="s">
        <v>1148</v>
      </c>
      <c r="F78" t="s">
        <v>19</v>
      </c>
      <c r="G78" t="s">
        <v>2</v>
      </c>
      <c r="H78" t="s">
        <v>21</v>
      </c>
      <c r="K78">
        <v>71</v>
      </c>
      <c r="L78" s="5">
        <v>40</v>
      </c>
      <c r="M78" s="3">
        <f t="shared" si="1"/>
        <v>-7814.49</v>
      </c>
    </row>
    <row r="79" spans="1:13" x14ac:dyDescent="0.25">
      <c r="A79" t="s">
        <v>458</v>
      </c>
      <c r="B79" s="1">
        <v>43033</v>
      </c>
      <c r="C79" t="s">
        <v>1149</v>
      </c>
      <c r="D79">
        <v>1</v>
      </c>
      <c r="E79" t="s">
        <v>1150</v>
      </c>
      <c r="F79" t="s">
        <v>19</v>
      </c>
      <c r="G79" t="s">
        <v>2</v>
      </c>
      <c r="H79" t="s">
        <v>21</v>
      </c>
      <c r="K79" s="4">
        <v>26.34</v>
      </c>
      <c r="L79" s="5">
        <v>125</v>
      </c>
      <c r="M79" s="3">
        <f t="shared" si="1"/>
        <v>-7840.83</v>
      </c>
    </row>
    <row r="80" spans="1:13" x14ac:dyDescent="0.25">
      <c r="A80" t="s">
        <v>460</v>
      </c>
      <c r="B80" s="1">
        <v>43033</v>
      </c>
      <c r="C80" t="s">
        <v>1151</v>
      </c>
      <c r="D80">
        <v>1</v>
      </c>
      <c r="E80" t="s">
        <v>1152</v>
      </c>
      <c r="F80" t="s">
        <v>19</v>
      </c>
      <c r="G80" t="s">
        <v>2</v>
      </c>
      <c r="H80" t="s">
        <v>21</v>
      </c>
      <c r="K80">
        <v>176.24</v>
      </c>
      <c r="L80" s="5">
        <v>76</v>
      </c>
      <c r="M80" s="3">
        <f t="shared" si="1"/>
        <v>-8017.07</v>
      </c>
    </row>
    <row r="81" spans="1:13" x14ac:dyDescent="0.25">
      <c r="A81" t="s">
        <v>1153</v>
      </c>
      <c r="B81" s="1">
        <v>43033</v>
      </c>
      <c r="C81" t="s">
        <v>1154</v>
      </c>
      <c r="D81">
        <v>1</v>
      </c>
      <c r="E81" t="s">
        <v>1155</v>
      </c>
      <c r="F81" t="s">
        <v>19</v>
      </c>
      <c r="G81" t="s">
        <v>2</v>
      </c>
      <c r="H81" t="s">
        <v>21</v>
      </c>
      <c r="K81">
        <v>125.65</v>
      </c>
      <c r="L81" s="5">
        <v>77</v>
      </c>
      <c r="M81" s="3">
        <f t="shared" si="1"/>
        <v>-8142.7199999999993</v>
      </c>
    </row>
    <row r="82" spans="1:13" x14ac:dyDescent="0.25">
      <c r="A82" t="s">
        <v>461</v>
      </c>
      <c r="B82" s="1">
        <v>43033</v>
      </c>
      <c r="C82">
        <v>12522723</v>
      </c>
      <c r="D82">
        <v>1</v>
      </c>
      <c r="E82" t="s">
        <v>1156</v>
      </c>
      <c r="F82" t="s">
        <v>19</v>
      </c>
      <c r="G82" t="s">
        <v>2</v>
      </c>
      <c r="H82" t="s">
        <v>21</v>
      </c>
      <c r="K82">
        <v>69</v>
      </c>
      <c r="L82" s="5">
        <v>78</v>
      </c>
      <c r="M82" s="3">
        <f t="shared" si="1"/>
        <v>-8211.7199999999993</v>
      </c>
    </row>
    <row r="83" spans="1:13" x14ac:dyDescent="0.25">
      <c r="A83" t="s">
        <v>1157</v>
      </c>
      <c r="B83" s="1">
        <v>43033</v>
      </c>
      <c r="C83">
        <v>88095</v>
      </c>
      <c r="D83">
        <v>1</v>
      </c>
      <c r="E83" t="s">
        <v>1158</v>
      </c>
      <c r="F83" t="s">
        <v>19</v>
      </c>
      <c r="G83" t="s">
        <v>2</v>
      </c>
      <c r="H83" t="s">
        <v>79</v>
      </c>
      <c r="K83">
        <v>170</v>
      </c>
      <c r="L83" s="5">
        <v>79</v>
      </c>
      <c r="M83" s="3">
        <f t="shared" si="1"/>
        <v>-8381.7199999999993</v>
      </c>
    </row>
    <row r="84" spans="1:13" x14ac:dyDescent="0.25">
      <c r="A84" t="s">
        <v>1159</v>
      </c>
      <c r="B84" s="1">
        <v>43033</v>
      </c>
      <c r="C84">
        <v>179095</v>
      </c>
      <c r="D84">
        <v>1</v>
      </c>
      <c r="E84" t="s">
        <v>1160</v>
      </c>
      <c r="F84" t="s">
        <v>156</v>
      </c>
      <c r="G84" t="s">
        <v>2</v>
      </c>
      <c r="H84" t="s">
        <v>21</v>
      </c>
      <c r="K84">
        <v>328</v>
      </c>
      <c r="L84" s="5">
        <v>80</v>
      </c>
      <c r="M84" s="3">
        <f t="shared" si="1"/>
        <v>-8709.7199999999993</v>
      </c>
    </row>
    <row r="85" spans="1:13" x14ac:dyDescent="0.25">
      <c r="A85" t="s">
        <v>1161</v>
      </c>
      <c r="B85" s="1">
        <v>43033</v>
      </c>
      <c r="C85" t="s">
        <v>1162</v>
      </c>
      <c r="D85">
        <v>1</v>
      </c>
      <c r="E85" t="s">
        <v>1163</v>
      </c>
      <c r="F85" t="s">
        <v>19</v>
      </c>
      <c r="G85" t="s">
        <v>2</v>
      </c>
      <c r="H85" t="s">
        <v>79</v>
      </c>
      <c r="K85">
        <v>220</v>
      </c>
      <c r="L85" s="5">
        <v>81</v>
      </c>
      <c r="M85" s="3">
        <f t="shared" si="1"/>
        <v>-8929.7199999999993</v>
      </c>
    </row>
    <row r="86" spans="1:13" x14ac:dyDescent="0.25">
      <c r="A86" t="s">
        <v>477</v>
      </c>
      <c r="B86" s="1">
        <v>43033</v>
      </c>
      <c r="C86">
        <v>1560</v>
      </c>
      <c r="D86">
        <v>1</v>
      </c>
      <c r="E86" t="s">
        <v>1164</v>
      </c>
      <c r="F86" t="s">
        <v>19</v>
      </c>
      <c r="G86" t="s">
        <v>2</v>
      </c>
      <c r="H86" t="s">
        <v>21</v>
      </c>
      <c r="K86">
        <v>139.19999999999999</v>
      </c>
      <c r="L86" s="5">
        <v>82</v>
      </c>
      <c r="M86" s="3">
        <f t="shared" si="1"/>
        <v>-9068.92</v>
      </c>
    </row>
    <row r="87" spans="1:13" x14ac:dyDescent="0.25">
      <c r="A87" t="s">
        <v>1165</v>
      </c>
      <c r="B87" s="1">
        <v>43033</v>
      </c>
      <c r="C87" t="s">
        <v>1166</v>
      </c>
      <c r="D87">
        <v>1</v>
      </c>
      <c r="E87" t="s">
        <v>1167</v>
      </c>
      <c r="F87" t="s">
        <v>19</v>
      </c>
      <c r="G87" t="s">
        <v>979</v>
      </c>
      <c r="H87" t="s">
        <v>980</v>
      </c>
      <c r="K87" s="3">
        <v>1389.36</v>
      </c>
      <c r="L87" s="5">
        <v>120</v>
      </c>
      <c r="M87" s="3">
        <f t="shared" si="1"/>
        <v>-10458.280000000001</v>
      </c>
    </row>
    <row r="88" spans="1:13" x14ac:dyDescent="0.25">
      <c r="A88" t="s">
        <v>111</v>
      </c>
      <c r="B88" s="1">
        <v>43034</v>
      </c>
      <c r="C88" t="s">
        <v>1168</v>
      </c>
      <c r="D88">
        <v>1</v>
      </c>
      <c r="E88" t="s">
        <v>1169</v>
      </c>
      <c r="F88" t="s">
        <v>39</v>
      </c>
      <c r="G88" t="s">
        <v>979</v>
      </c>
      <c r="H88" t="s">
        <v>1019</v>
      </c>
      <c r="K88" s="3">
        <v>1381</v>
      </c>
      <c r="L88" s="5">
        <v>83</v>
      </c>
      <c r="M88" s="3">
        <f t="shared" si="1"/>
        <v>-11839.28</v>
      </c>
    </row>
    <row r="89" spans="1:13" x14ac:dyDescent="0.25">
      <c r="A89" t="s">
        <v>114</v>
      </c>
      <c r="B89" s="1">
        <v>43034</v>
      </c>
      <c r="C89" t="s">
        <v>1170</v>
      </c>
      <c r="D89">
        <v>1</v>
      </c>
      <c r="E89" t="s">
        <v>1171</v>
      </c>
      <c r="F89" t="s">
        <v>39</v>
      </c>
      <c r="G89" t="s">
        <v>979</v>
      </c>
      <c r="H89" t="s">
        <v>980</v>
      </c>
      <c r="K89">
        <v>261</v>
      </c>
      <c r="L89" s="5">
        <v>84</v>
      </c>
      <c r="M89" s="3">
        <f t="shared" si="1"/>
        <v>-12100.28</v>
      </c>
    </row>
    <row r="90" spans="1:13" x14ac:dyDescent="0.25">
      <c r="A90" t="s">
        <v>117</v>
      </c>
      <c r="B90" s="1">
        <v>43034</v>
      </c>
      <c r="C90" t="s">
        <v>1172</v>
      </c>
      <c r="D90">
        <v>1</v>
      </c>
      <c r="E90" t="s">
        <v>1173</v>
      </c>
      <c r="F90" t="s">
        <v>39</v>
      </c>
      <c r="G90" t="s">
        <v>979</v>
      </c>
      <c r="H90" t="s">
        <v>1019</v>
      </c>
      <c r="K90" s="3">
        <v>3301.38</v>
      </c>
      <c r="L90" s="5">
        <v>85</v>
      </c>
      <c r="M90" s="3">
        <f t="shared" si="1"/>
        <v>-15401.66</v>
      </c>
    </row>
    <row r="91" spans="1:13" x14ac:dyDescent="0.25">
      <c r="A91" t="s">
        <v>1174</v>
      </c>
      <c r="B91" s="1">
        <v>43034</v>
      </c>
      <c r="C91" t="s">
        <v>1175</v>
      </c>
      <c r="D91">
        <v>1</v>
      </c>
      <c r="E91" t="s">
        <v>1176</v>
      </c>
      <c r="F91" t="s">
        <v>39</v>
      </c>
      <c r="G91" t="s">
        <v>979</v>
      </c>
      <c r="H91" t="s">
        <v>980</v>
      </c>
      <c r="K91">
        <v>100</v>
      </c>
      <c r="L91" s="5">
        <v>86</v>
      </c>
      <c r="M91" s="3">
        <f t="shared" si="1"/>
        <v>-15501.66</v>
      </c>
    </row>
    <row r="92" spans="1:13" x14ac:dyDescent="0.25">
      <c r="A92" t="s">
        <v>120</v>
      </c>
      <c r="B92" s="1">
        <v>43034</v>
      </c>
      <c r="C92" t="s">
        <v>1177</v>
      </c>
      <c r="D92">
        <v>1</v>
      </c>
      <c r="E92" t="s">
        <v>1178</v>
      </c>
      <c r="F92" t="s">
        <v>39</v>
      </c>
      <c r="G92" t="s">
        <v>979</v>
      </c>
      <c r="H92" t="s">
        <v>1019</v>
      </c>
      <c r="K92" s="3">
        <v>1187</v>
      </c>
      <c r="L92" s="5">
        <v>87</v>
      </c>
      <c r="M92" s="3">
        <f t="shared" si="1"/>
        <v>-16688.66</v>
      </c>
    </row>
    <row r="93" spans="1:13" x14ac:dyDescent="0.25">
      <c r="A93" t="s">
        <v>1179</v>
      </c>
      <c r="B93" s="1">
        <v>43034</v>
      </c>
      <c r="C93" t="s">
        <v>1180</v>
      </c>
      <c r="D93">
        <v>1</v>
      </c>
      <c r="E93" t="s">
        <v>1181</v>
      </c>
      <c r="F93" t="s">
        <v>39</v>
      </c>
      <c r="G93" t="s">
        <v>979</v>
      </c>
      <c r="H93" t="s">
        <v>980</v>
      </c>
      <c r="K93">
        <v>125</v>
      </c>
      <c r="L93" s="5">
        <v>88</v>
      </c>
      <c r="M93" s="3">
        <f t="shared" si="1"/>
        <v>-16813.66</v>
      </c>
    </row>
    <row r="94" spans="1:13" x14ac:dyDescent="0.25">
      <c r="A94" t="s">
        <v>1182</v>
      </c>
      <c r="B94" s="1">
        <v>43034</v>
      </c>
      <c r="C94" t="s">
        <v>1183</v>
      </c>
      <c r="D94">
        <v>1</v>
      </c>
      <c r="E94" t="s">
        <v>1184</v>
      </c>
      <c r="F94" t="s">
        <v>39</v>
      </c>
      <c r="G94" t="s">
        <v>979</v>
      </c>
      <c r="H94" t="s">
        <v>1019</v>
      </c>
      <c r="K94">
        <v>299</v>
      </c>
      <c r="L94" s="5">
        <v>113</v>
      </c>
      <c r="M94" s="3">
        <f t="shared" si="1"/>
        <v>-17112.66</v>
      </c>
    </row>
    <row r="95" spans="1:13" x14ac:dyDescent="0.25">
      <c r="A95" t="s">
        <v>1185</v>
      </c>
      <c r="B95" s="1">
        <v>43034</v>
      </c>
      <c r="C95" t="s">
        <v>1186</v>
      </c>
      <c r="D95">
        <v>1</v>
      </c>
      <c r="E95" t="s">
        <v>1187</v>
      </c>
      <c r="F95" t="s">
        <v>39</v>
      </c>
      <c r="G95" t="s">
        <v>979</v>
      </c>
      <c r="H95" t="s">
        <v>980</v>
      </c>
      <c r="K95">
        <v>55</v>
      </c>
      <c r="L95" s="5">
        <v>114</v>
      </c>
      <c r="M95" s="3">
        <f t="shared" si="1"/>
        <v>-17167.66</v>
      </c>
    </row>
    <row r="96" spans="1:13" x14ac:dyDescent="0.25">
      <c r="A96" t="s">
        <v>1188</v>
      </c>
      <c r="B96" s="1">
        <v>43034</v>
      </c>
      <c r="C96" t="s">
        <v>1189</v>
      </c>
      <c r="D96">
        <v>1</v>
      </c>
      <c r="E96" t="s">
        <v>1190</v>
      </c>
      <c r="F96" t="s">
        <v>39</v>
      </c>
      <c r="G96" t="s">
        <v>979</v>
      </c>
      <c r="H96" t="s">
        <v>1019</v>
      </c>
      <c r="K96">
        <v>967</v>
      </c>
      <c r="L96" s="5">
        <v>89</v>
      </c>
      <c r="M96" s="3">
        <f t="shared" si="1"/>
        <v>-18134.66</v>
      </c>
    </row>
    <row r="97" spans="1:13" x14ac:dyDescent="0.25">
      <c r="A97" t="s">
        <v>1191</v>
      </c>
      <c r="B97" s="1">
        <v>43034</v>
      </c>
      <c r="C97" t="s">
        <v>1192</v>
      </c>
      <c r="D97">
        <v>1</v>
      </c>
      <c r="E97" t="s">
        <v>1193</v>
      </c>
      <c r="F97" t="s">
        <v>39</v>
      </c>
      <c r="G97" t="s">
        <v>979</v>
      </c>
      <c r="H97" t="s">
        <v>980</v>
      </c>
      <c r="K97">
        <v>115</v>
      </c>
      <c r="L97" s="5">
        <v>90</v>
      </c>
      <c r="M97" s="3">
        <f t="shared" si="1"/>
        <v>-18249.66</v>
      </c>
    </row>
    <row r="98" spans="1:13" x14ac:dyDescent="0.25">
      <c r="A98" t="s">
        <v>1194</v>
      </c>
      <c r="B98" s="1">
        <v>43034</v>
      </c>
      <c r="C98">
        <v>5179095</v>
      </c>
      <c r="D98">
        <v>1</v>
      </c>
      <c r="E98" t="s">
        <v>1195</v>
      </c>
      <c r="F98" t="s">
        <v>19</v>
      </c>
      <c r="G98" t="s">
        <v>979</v>
      </c>
      <c r="H98" t="s">
        <v>980</v>
      </c>
      <c r="K98">
        <v>42</v>
      </c>
      <c r="L98" s="5">
        <v>121</v>
      </c>
      <c r="M98" s="3">
        <f t="shared" si="1"/>
        <v>-18291.66</v>
      </c>
    </row>
    <row r="99" spans="1:13" x14ac:dyDescent="0.25">
      <c r="A99" t="s">
        <v>1196</v>
      </c>
      <c r="B99" s="1">
        <v>43034</v>
      </c>
      <c r="C99" t="s">
        <v>1197</v>
      </c>
      <c r="D99">
        <v>1</v>
      </c>
      <c r="E99" t="s">
        <v>1198</v>
      </c>
      <c r="F99" t="s">
        <v>39</v>
      </c>
      <c r="G99" t="s">
        <v>979</v>
      </c>
      <c r="H99" t="s">
        <v>1019</v>
      </c>
      <c r="K99">
        <v>984.04</v>
      </c>
      <c r="L99" s="5">
        <v>91</v>
      </c>
      <c r="M99" s="3">
        <f t="shared" si="1"/>
        <v>-19275.7</v>
      </c>
    </row>
    <row r="100" spans="1:13" x14ac:dyDescent="0.25">
      <c r="A100" t="s">
        <v>1199</v>
      </c>
      <c r="B100" s="1">
        <v>43034</v>
      </c>
      <c r="C100" t="s">
        <v>1200</v>
      </c>
      <c r="D100">
        <v>1</v>
      </c>
      <c r="E100" t="s">
        <v>1201</v>
      </c>
      <c r="F100" t="s">
        <v>192</v>
      </c>
      <c r="G100" t="s">
        <v>979</v>
      </c>
      <c r="H100" t="s">
        <v>1019</v>
      </c>
      <c r="K100">
        <v>664.01</v>
      </c>
      <c r="L100" s="5">
        <v>92</v>
      </c>
      <c r="M100" s="3">
        <f t="shared" si="1"/>
        <v>-19939.71</v>
      </c>
    </row>
    <row r="101" spans="1:13" x14ac:dyDescent="0.25">
      <c r="A101" t="s">
        <v>1202</v>
      </c>
      <c r="B101" s="1">
        <v>43034</v>
      </c>
      <c r="C101" t="s">
        <v>1203</v>
      </c>
      <c r="D101">
        <v>1</v>
      </c>
      <c r="E101" t="s">
        <v>1204</v>
      </c>
      <c r="F101" t="s">
        <v>207</v>
      </c>
      <c r="G101" t="s">
        <v>979</v>
      </c>
      <c r="H101" t="s">
        <v>980</v>
      </c>
      <c r="K101">
        <v>110</v>
      </c>
      <c r="L101" s="5">
        <v>93</v>
      </c>
      <c r="M101" s="3">
        <f t="shared" si="1"/>
        <v>-20049.71</v>
      </c>
    </row>
    <row r="102" spans="1:13" x14ac:dyDescent="0.25">
      <c r="A102" t="s">
        <v>1205</v>
      </c>
      <c r="B102" s="1">
        <v>43034</v>
      </c>
      <c r="C102" t="s">
        <v>1206</v>
      </c>
      <c r="D102">
        <v>1</v>
      </c>
      <c r="E102" t="s">
        <v>1207</v>
      </c>
      <c r="F102" t="s">
        <v>192</v>
      </c>
      <c r="G102" t="s">
        <v>979</v>
      </c>
      <c r="H102" t="s">
        <v>1019</v>
      </c>
      <c r="K102">
        <v>829</v>
      </c>
      <c r="L102" s="5">
        <v>94</v>
      </c>
      <c r="M102" s="3">
        <f t="shared" si="1"/>
        <v>-20878.71</v>
      </c>
    </row>
    <row r="103" spans="1:13" x14ac:dyDescent="0.25">
      <c r="A103" t="s">
        <v>1208</v>
      </c>
      <c r="B103" s="1">
        <v>43034</v>
      </c>
      <c r="C103" t="s">
        <v>1209</v>
      </c>
      <c r="D103">
        <v>1</v>
      </c>
      <c r="E103" t="s">
        <v>1210</v>
      </c>
      <c r="F103" t="s">
        <v>192</v>
      </c>
      <c r="G103" t="s">
        <v>979</v>
      </c>
      <c r="H103" t="s">
        <v>1019</v>
      </c>
      <c r="K103" s="3">
        <v>2022.91</v>
      </c>
      <c r="L103" s="5">
        <v>95</v>
      </c>
      <c r="M103" s="3">
        <f t="shared" si="1"/>
        <v>-22901.62</v>
      </c>
    </row>
    <row r="104" spans="1:13" x14ac:dyDescent="0.25">
      <c r="A104" t="s">
        <v>1211</v>
      </c>
      <c r="B104" s="1">
        <v>43034</v>
      </c>
      <c r="C104" t="s">
        <v>1212</v>
      </c>
      <c r="D104">
        <v>1</v>
      </c>
      <c r="E104" t="s">
        <v>1213</v>
      </c>
      <c r="F104" t="s">
        <v>207</v>
      </c>
      <c r="G104" t="s">
        <v>979</v>
      </c>
      <c r="H104" t="s">
        <v>1019</v>
      </c>
      <c r="K104">
        <v>219</v>
      </c>
      <c r="L104" s="5">
        <v>96</v>
      </c>
      <c r="M104" s="3">
        <f t="shared" si="1"/>
        <v>-23120.62</v>
      </c>
    </row>
    <row r="105" spans="1:13" x14ac:dyDescent="0.25">
      <c r="A105" t="s">
        <v>486</v>
      </c>
      <c r="B105" s="1">
        <v>43035</v>
      </c>
      <c r="C105" t="s">
        <v>1214</v>
      </c>
      <c r="D105">
        <v>1</v>
      </c>
      <c r="E105" t="s">
        <v>1215</v>
      </c>
      <c r="F105" t="s">
        <v>19</v>
      </c>
      <c r="G105" t="s">
        <v>2</v>
      </c>
      <c r="H105" t="s">
        <v>79</v>
      </c>
      <c r="K105" s="3">
        <v>1262.5</v>
      </c>
      <c r="L105" s="5">
        <v>97</v>
      </c>
      <c r="M105" s="3">
        <f t="shared" si="1"/>
        <v>-24383.119999999999</v>
      </c>
    </row>
    <row r="106" spans="1:13" x14ac:dyDescent="0.25">
      <c r="A106" t="s">
        <v>1216</v>
      </c>
      <c r="B106" s="1">
        <v>43035</v>
      </c>
      <c r="C106" t="s">
        <v>1217</v>
      </c>
      <c r="D106">
        <v>1</v>
      </c>
      <c r="E106" t="s">
        <v>1218</v>
      </c>
      <c r="F106" t="s">
        <v>19</v>
      </c>
      <c r="G106" t="s">
        <v>2</v>
      </c>
      <c r="H106" t="s">
        <v>79</v>
      </c>
      <c r="K106">
        <v>193.45</v>
      </c>
      <c r="L106" s="5">
        <v>98</v>
      </c>
      <c r="M106" s="3">
        <f t="shared" si="1"/>
        <v>-24576.57</v>
      </c>
    </row>
    <row r="107" spans="1:13" x14ac:dyDescent="0.25">
      <c r="A107" t="s">
        <v>1219</v>
      </c>
      <c r="B107" s="1">
        <v>43035</v>
      </c>
      <c r="C107" t="s">
        <v>1220</v>
      </c>
      <c r="D107">
        <v>1</v>
      </c>
      <c r="E107" t="s">
        <v>1221</v>
      </c>
      <c r="F107" t="s">
        <v>19</v>
      </c>
      <c r="G107" t="s">
        <v>2</v>
      </c>
      <c r="H107" t="s">
        <v>21</v>
      </c>
      <c r="K107">
        <v>274.19</v>
      </c>
      <c r="L107" s="5">
        <v>99</v>
      </c>
      <c r="M107" s="3">
        <f t="shared" si="1"/>
        <v>-24850.76</v>
      </c>
    </row>
    <row r="108" spans="1:13" x14ac:dyDescent="0.25">
      <c r="A108" t="s">
        <v>1222</v>
      </c>
      <c r="B108" s="1">
        <v>43035</v>
      </c>
      <c r="C108" t="s">
        <v>1223</v>
      </c>
      <c r="D108">
        <v>1</v>
      </c>
      <c r="E108" t="s">
        <v>1224</v>
      </c>
      <c r="F108" t="s">
        <v>19</v>
      </c>
      <c r="G108" t="s">
        <v>2</v>
      </c>
      <c r="H108" t="s">
        <v>79</v>
      </c>
      <c r="K108">
        <v>721.4</v>
      </c>
      <c r="L108" s="5">
        <v>100</v>
      </c>
      <c r="M108" s="3">
        <f t="shared" si="1"/>
        <v>-25572.16</v>
      </c>
    </row>
    <row r="109" spans="1:13" x14ac:dyDescent="0.25">
      <c r="A109" t="s">
        <v>1225</v>
      </c>
      <c r="B109" s="1">
        <v>43035</v>
      </c>
      <c r="C109">
        <v>23707</v>
      </c>
      <c r="D109">
        <v>1</v>
      </c>
      <c r="E109" t="s">
        <v>1226</v>
      </c>
      <c r="F109" t="s">
        <v>19</v>
      </c>
      <c r="G109" t="s">
        <v>2</v>
      </c>
      <c r="H109" t="s">
        <v>79</v>
      </c>
      <c r="K109">
        <v>75</v>
      </c>
      <c r="L109" s="5">
        <v>101</v>
      </c>
      <c r="M109" s="3">
        <f t="shared" si="1"/>
        <v>-25647.16</v>
      </c>
    </row>
    <row r="110" spans="1:13" x14ac:dyDescent="0.25">
      <c r="A110" t="s">
        <v>1227</v>
      </c>
      <c r="B110" s="1">
        <v>43035</v>
      </c>
      <c r="C110" t="s">
        <v>1228</v>
      </c>
      <c r="D110">
        <v>1</v>
      </c>
      <c r="E110" t="s">
        <v>1229</v>
      </c>
      <c r="F110" t="s">
        <v>207</v>
      </c>
      <c r="G110" t="s">
        <v>2</v>
      </c>
      <c r="H110" t="s">
        <v>21</v>
      </c>
      <c r="K110">
        <v>872</v>
      </c>
      <c r="L110" s="5">
        <v>102</v>
      </c>
      <c r="M110" s="3">
        <f t="shared" si="1"/>
        <v>-26519.16</v>
      </c>
    </row>
    <row r="111" spans="1:13" x14ac:dyDescent="0.25">
      <c r="A111" t="s">
        <v>1230</v>
      </c>
      <c r="B111" s="1">
        <v>43035</v>
      </c>
      <c r="C111">
        <v>407327223</v>
      </c>
      <c r="D111">
        <v>1</v>
      </c>
      <c r="E111" t="s">
        <v>1231</v>
      </c>
      <c r="F111" t="s">
        <v>39</v>
      </c>
      <c r="G111" t="s">
        <v>2</v>
      </c>
      <c r="H111" t="s">
        <v>79</v>
      </c>
      <c r="K111">
        <v>464</v>
      </c>
      <c r="L111" s="5">
        <v>103</v>
      </c>
      <c r="M111" s="3">
        <f t="shared" si="1"/>
        <v>-26983.16</v>
      </c>
    </row>
    <row r="112" spans="1:13" x14ac:dyDescent="0.25">
      <c r="A112" t="s">
        <v>1232</v>
      </c>
      <c r="B112" s="1">
        <v>43035</v>
      </c>
      <c r="C112">
        <v>403258748</v>
      </c>
      <c r="D112">
        <v>1</v>
      </c>
      <c r="E112" t="s">
        <v>1233</v>
      </c>
      <c r="F112" t="s">
        <v>39</v>
      </c>
      <c r="G112" t="s">
        <v>2</v>
      </c>
      <c r="H112" t="s">
        <v>79</v>
      </c>
      <c r="K112">
        <v>116</v>
      </c>
      <c r="L112" s="5">
        <v>104</v>
      </c>
      <c r="M112" s="3">
        <f t="shared" si="1"/>
        <v>-27099.16</v>
      </c>
    </row>
    <row r="113" spans="1:13" x14ac:dyDescent="0.25">
      <c r="A113" t="s">
        <v>127</v>
      </c>
      <c r="B113" s="1">
        <v>43035</v>
      </c>
      <c r="C113">
        <v>14521902</v>
      </c>
      <c r="D113">
        <v>1</v>
      </c>
      <c r="E113" t="s">
        <v>1234</v>
      </c>
      <c r="F113" t="s">
        <v>19</v>
      </c>
      <c r="G113" t="s">
        <v>2</v>
      </c>
      <c r="H113" t="s">
        <v>21</v>
      </c>
      <c r="K113">
        <v>74</v>
      </c>
      <c r="L113" s="5">
        <v>105</v>
      </c>
      <c r="M113" s="3">
        <f t="shared" si="1"/>
        <v>-27173.16</v>
      </c>
    </row>
    <row r="114" spans="1:13" x14ac:dyDescent="0.25">
      <c r="A114" t="s">
        <v>1235</v>
      </c>
      <c r="B114" s="1">
        <v>43035</v>
      </c>
      <c r="C114">
        <v>14522771</v>
      </c>
      <c r="D114">
        <v>1</v>
      </c>
      <c r="E114" t="s">
        <v>1236</v>
      </c>
      <c r="F114" t="s">
        <v>19</v>
      </c>
      <c r="G114" t="s">
        <v>2</v>
      </c>
      <c r="H114" t="s">
        <v>21</v>
      </c>
      <c r="K114">
        <v>74</v>
      </c>
      <c r="L114" s="5">
        <v>106</v>
      </c>
      <c r="M114" s="3">
        <f t="shared" si="1"/>
        <v>-27247.16</v>
      </c>
    </row>
    <row r="115" spans="1:13" x14ac:dyDescent="0.25">
      <c r="A115" t="s">
        <v>1237</v>
      </c>
      <c r="B115" s="1">
        <v>43035</v>
      </c>
      <c r="C115">
        <v>14521337</v>
      </c>
      <c r="D115">
        <v>1</v>
      </c>
      <c r="E115" t="s">
        <v>1238</v>
      </c>
      <c r="F115" t="s">
        <v>19</v>
      </c>
      <c r="G115" t="s">
        <v>2</v>
      </c>
      <c r="H115" t="s">
        <v>21</v>
      </c>
      <c r="K115">
        <v>74</v>
      </c>
      <c r="L115" s="5">
        <v>107</v>
      </c>
      <c r="M115" s="3">
        <f t="shared" si="1"/>
        <v>-27321.16</v>
      </c>
    </row>
    <row r="116" spans="1:13" x14ac:dyDescent="0.25">
      <c r="A116" t="s">
        <v>1239</v>
      </c>
      <c r="B116" s="1">
        <v>43035</v>
      </c>
      <c r="D116">
        <v>1</v>
      </c>
      <c r="E116" t="s">
        <v>1240</v>
      </c>
      <c r="F116" t="s">
        <v>207</v>
      </c>
      <c r="G116" t="s">
        <v>2</v>
      </c>
      <c r="H116" t="s">
        <v>21</v>
      </c>
      <c r="K116" s="3">
        <v>1194</v>
      </c>
      <c r="L116" s="5">
        <v>108</v>
      </c>
      <c r="M116" s="3">
        <f t="shared" si="1"/>
        <v>-28515.16</v>
      </c>
    </row>
    <row r="117" spans="1:13" x14ac:dyDescent="0.25">
      <c r="A117" t="s">
        <v>1241</v>
      </c>
      <c r="B117" s="1">
        <v>43035</v>
      </c>
      <c r="C117">
        <v>561143</v>
      </c>
      <c r="D117">
        <v>1</v>
      </c>
      <c r="E117" t="s">
        <v>1242</v>
      </c>
      <c r="F117" t="s">
        <v>19</v>
      </c>
      <c r="G117" t="s">
        <v>979</v>
      </c>
      <c r="H117" t="s">
        <v>1019</v>
      </c>
      <c r="K117" s="3">
        <v>1662.83</v>
      </c>
      <c r="L117" s="5">
        <v>109</v>
      </c>
      <c r="M117" s="3">
        <f t="shared" si="1"/>
        <v>-30177.989999999998</v>
      </c>
    </row>
    <row r="118" spans="1:13" x14ac:dyDescent="0.25">
      <c r="A118" t="s">
        <v>1243</v>
      </c>
      <c r="B118" s="1">
        <v>43035</v>
      </c>
      <c r="C118">
        <v>561177</v>
      </c>
      <c r="D118">
        <v>1</v>
      </c>
      <c r="E118" t="s">
        <v>1244</v>
      </c>
      <c r="F118" t="s">
        <v>19</v>
      </c>
      <c r="G118" t="s">
        <v>979</v>
      </c>
      <c r="H118" t="s">
        <v>1019</v>
      </c>
      <c r="K118" s="3">
        <v>3864</v>
      </c>
      <c r="L118" s="5">
        <v>110</v>
      </c>
      <c r="M118" s="3">
        <f t="shared" si="1"/>
        <v>-34041.99</v>
      </c>
    </row>
    <row r="119" spans="1:13" x14ac:dyDescent="0.25">
      <c r="A119" t="s">
        <v>1245</v>
      </c>
      <c r="B119" s="1">
        <v>43035</v>
      </c>
      <c r="C119">
        <v>160423</v>
      </c>
      <c r="D119">
        <v>1</v>
      </c>
      <c r="E119" t="s">
        <v>1246</v>
      </c>
      <c r="F119" t="s">
        <v>19</v>
      </c>
      <c r="G119" t="s">
        <v>979</v>
      </c>
      <c r="H119" t="s">
        <v>980</v>
      </c>
      <c r="K119">
        <v>180</v>
      </c>
      <c r="L119" s="5">
        <v>111</v>
      </c>
      <c r="M119" s="3">
        <f t="shared" si="1"/>
        <v>-34221.99</v>
      </c>
    </row>
    <row r="120" spans="1:13" x14ac:dyDescent="0.25">
      <c r="A120" t="s">
        <v>1247</v>
      </c>
      <c r="B120" s="1">
        <v>43035</v>
      </c>
      <c r="C120">
        <v>2346602</v>
      </c>
      <c r="D120">
        <v>1</v>
      </c>
      <c r="E120" t="s">
        <v>1248</v>
      </c>
      <c r="F120" t="s">
        <v>207</v>
      </c>
      <c r="G120" t="s">
        <v>2</v>
      </c>
      <c r="H120" t="s">
        <v>21</v>
      </c>
      <c r="K120">
        <v>608.27</v>
      </c>
      <c r="L120" s="5">
        <v>112</v>
      </c>
      <c r="M120" s="3">
        <f t="shared" si="1"/>
        <v>-34830.259999999995</v>
      </c>
    </row>
    <row r="121" spans="1:13" x14ac:dyDescent="0.25">
      <c r="A121" t="s">
        <v>1249</v>
      </c>
      <c r="B121" s="1">
        <v>43035</v>
      </c>
      <c r="C121" t="s">
        <v>1250</v>
      </c>
      <c r="D121">
        <v>1</v>
      </c>
      <c r="E121" t="s">
        <v>1251</v>
      </c>
      <c r="F121" t="s">
        <v>1</v>
      </c>
      <c r="G121" t="s">
        <v>53</v>
      </c>
      <c r="H121" t="s">
        <v>499</v>
      </c>
      <c r="I121" s="4">
        <v>26.34</v>
      </c>
      <c r="J121" s="5">
        <v>125</v>
      </c>
      <c r="M121" s="3">
        <f t="shared" si="1"/>
        <v>-34803.919999999998</v>
      </c>
    </row>
    <row r="122" spans="1:13" x14ac:dyDescent="0.25">
      <c r="A122" t="s">
        <v>157</v>
      </c>
      <c r="B122" s="1">
        <v>43035</v>
      </c>
      <c r="C122" t="s">
        <v>1252</v>
      </c>
      <c r="D122">
        <v>1</v>
      </c>
      <c r="E122" t="s">
        <v>1253</v>
      </c>
      <c r="F122" t="s">
        <v>1</v>
      </c>
      <c r="G122" t="s">
        <v>53</v>
      </c>
      <c r="H122" t="s">
        <v>499</v>
      </c>
      <c r="I122">
        <v>176.24</v>
      </c>
      <c r="J122" s="5">
        <v>76</v>
      </c>
      <c r="M122" s="3">
        <f t="shared" si="1"/>
        <v>-34627.68</v>
      </c>
    </row>
    <row r="123" spans="1:13" x14ac:dyDescent="0.25">
      <c r="A123" t="s">
        <v>1254</v>
      </c>
      <c r="B123" s="1">
        <v>43035</v>
      </c>
      <c r="C123">
        <v>267603</v>
      </c>
      <c r="D123">
        <v>1</v>
      </c>
      <c r="E123" t="s">
        <v>1139</v>
      </c>
      <c r="F123" t="s">
        <v>19</v>
      </c>
      <c r="G123" t="s">
        <v>2</v>
      </c>
      <c r="H123" t="s">
        <v>23</v>
      </c>
      <c r="I123">
        <v>88.77</v>
      </c>
      <c r="J123" s="5">
        <v>75</v>
      </c>
      <c r="M123" s="3">
        <f t="shared" si="1"/>
        <v>-34538.910000000003</v>
      </c>
    </row>
    <row r="124" spans="1:13" x14ac:dyDescent="0.25">
      <c r="A124" t="s">
        <v>159</v>
      </c>
      <c r="B124" s="1">
        <v>43035</v>
      </c>
      <c r="C124" t="s">
        <v>1255</v>
      </c>
      <c r="D124">
        <v>1</v>
      </c>
      <c r="E124" t="s">
        <v>1256</v>
      </c>
      <c r="F124" t="s">
        <v>1</v>
      </c>
      <c r="G124" t="s">
        <v>53</v>
      </c>
      <c r="H124" t="s">
        <v>1257</v>
      </c>
      <c r="I124">
        <v>125.65</v>
      </c>
      <c r="J124" s="5">
        <v>77</v>
      </c>
      <c r="M124" s="3">
        <f t="shared" si="1"/>
        <v>-34413.26</v>
      </c>
    </row>
    <row r="125" spans="1:13" x14ac:dyDescent="0.25">
      <c r="A125" t="s">
        <v>161</v>
      </c>
      <c r="B125" s="1">
        <v>43035</v>
      </c>
      <c r="C125" t="s">
        <v>1258</v>
      </c>
      <c r="D125">
        <v>1</v>
      </c>
      <c r="E125" t="s">
        <v>1259</v>
      </c>
      <c r="F125" t="s">
        <v>1</v>
      </c>
      <c r="G125" t="s">
        <v>53</v>
      </c>
      <c r="H125" t="s">
        <v>57</v>
      </c>
      <c r="I125">
        <v>69</v>
      </c>
      <c r="J125" s="5">
        <v>78</v>
      </c>
      <c r="M125" s="3">
        <f t="shared" si="1"/>
        <v>-34344.26</v>
      </c>
    </row>
    <row r="126" spans="1:13" x14ac:dyDescent="0.25">
      <c r="A126" t="s">
        <v>1260</v>
      </c>
      <c r="B126" s="1">
        <v>43035</v>
      </c>
      <c r="C126" t="s">
        <v>1261</v>
      </c>
      <c r="D126">
        <v>1</v>
      </c>
      <c r="E126" t="s">
        <v>1262</v>
      </c>
      <c r="F126" t="s">
        <v>1</v>
      </c>
      <c r="G126" t="s">
        <v>53</v>
      </c>
      <c r="H126" t="s">
        <v>914</v>
      </c>
      <c r="I126">
        <v>170</v>
      </c>
      <c r="J126" s="5">
        <v>79</v>
      </c>
      <c r="M126" s="3">
        <f t="shared" si="1"/>
        <v>-34174.26</v>
      </c>
    </row>
    <row r="127" spans="1:13" x14ac:dyDescent="0.25">
      <c r="A127" t="s">
        <v>1263</v>
      </c>
      <c r="B127" s="1">
        <v>43035</v>
      </c>
      <c r="C127" t="s">
        <v>1264</v>
      </c>
      <c r="D127">
        <v>1</v>
      </c>
      <c r="E127" t="s">
        <v>1265</v>
      </c>
      <c r="F127" t="s">
        <v>1</v>
      </c>
      <c r="G127" t="s">
        <v>53</v>
      </c>
      <c r="H127" t="s">
        <v>1087</v>
      </c>
      <c r="I127">
        <v>328</v>
      </c>
      <c r="J127" s="5">
        <v>80</v>
      </c>
      <c r="M127" s="3">
        <f t="shared" si="1"/>
        <v>-33846.26</v>
      </c>
    </row>
    <row r="128" spans="1:13" x14ac:dyDescent="0.25">
      <c r="A128" t="s">
        <v>1266</v>
      </c>
      <c r="B128" s="1">
        <v>43035</v>
      </c>
      <c r="C128" t="s">
        <v>1267</v>
      </c>
      <c r="D128">
        <v>1</v>
      </c>
      <c r="E128" t="s">
        <v>1268</v>
      </c>
      <c r="F128" t="s">
        <v>1</v>
      </c>
      <c r="G128" t="s">
        <v>53</v>
      </c>
      <c r="H128" t="s">
        <v>337</v>
      </c>
      <c r="I128">
        <v>220</v>
      </c>
      <c r="J128" s="5">
        <v>81</v>
      </c>
      <c r="M128" s="3">
        <f t="shared" si="1"/>
        <v>-33626.26</v>
      </c>
    </row>
    <row r="129" spans="1:13" x14ac:dyDescent="0.25">
      <c r="A129" t="s">
        <v>1269</v>
      </c>
      <c r="B129" s="1">
        <v>43035</v>
      </c>
      <c r="C129" t="s">
        <v>1270</v>
      </c>
      <c r="D129">
        <v>1</v>
      </c>
      <c r="E129" t="s">
        <v>1271</v>
      </c>
      <c r="F129" t="s">
        <v>1</v>
      </c>
      <c r="G129" t="s">
        <v>53</v>
      </c>
      <c r="H129" t="s">
        <v>1272</v>
      </c>
      <c r="I129">
        <v>139.19999999999999</v>
      </c>
      <c r="J129" s="5">
        <v>82</v>
      </c>
      <c r="M129" s="3">
        <f t="shared" si="1"/>
        <v>-33487.060000000005</v>
      </c>
    </row>
    <row r="130" spans="1:13" x14ac:dyDescent="0.25">
      <c r="A130" t="s">
        <v>549</v>
      </c>
      <c r="B130" s="1">
        <v>43035</v>
      </c>
      <c r="C130" t="s">
        <v>1273</v>
      </c>
      <c r="D130">
        <v>1</v>
      </c>
      <c r="E130" t="s">
        <v>1274</v>
      </c>
      <c r="F130" t="s">
        <v>1</v>
      </c>
      <c r="G130" t="s">
        <v>53</v>
      </c>
      <c r="H130" t="s">
        <v>999</v>
      </c>
      <c r="I130">
        <v>497.9</v>
      </c>
      <c r="J130" s="5">
        <v>21</v>
      </c>
      <c r="M130" s="3">
        <f t="shared" si="1"/>
        <v>-32989.160000000003</v>
      </c>
    </row>
    <row r="131" spans="1:13" x14ac:dyDescent="0.25">
      <c r="A131" t="s">
        <v>551</v>
      </c>
      <c r="B131" s="1">
        <v>43035</v>
      </c>
      <c r="C131" t="s">
        <v>1275</v>
      </c>
      <c r="D131">
        <v>1</v>
      </c>
      <c r="E131" t="s">
        <v>1276</v>
      </c>
      <c r="F131" t="s">
        <v>1</v>
      </c>
      <c r="G131" t="s">
        <v>53</v>
      </c>
      <c r="H131" t="s">
        <v>1277</v>
      </c>
      <c r="I131">
        <v>720.2</v>
      </c>
      <c r="J131" s="5">
        <v>22</v>
      </c>
      <c r="M131" s="3">
        <f t="shared" si="1"/>
        <v>-32268.960000000003</v>
      </c>
    </row>
    <row r="132" spans="1:13" x14ac:dyDescent="0.25">
      <c r="A132" t="s">
        <v>556</v>
      </c>
      <c r="B132" s="1">
        <v>43035</v>
      </c>
      <c r="C132" t="s">
        <v>1278</v>
      </c>
      <c r="D132">
        <v>1</v>
      </c>
      <c r="E132" t="s">
        <v>1279</v>
      </c>
      <c r="F132" t="s">
        <v>1</v>
      </c>
      <c r="G132" t="s">
        <v>53</v>
      </c>
      <c r="H132" t="s">
        <v>687</v>
      </c>
      <c r="I132">
        <v>749.7</v>
      </c>
      <c r="J132" s="5">
        <v>23</v>
      </c>
      <c r="M132" s="3">
        <f t="shared" si="1"/>
        <v>-31519.260000000002</v>
      </c>
    </row>
    <row r="133" spans="1:13" x14ac:dyDescent="0.25">
      <c r="A133" t="s">
        <v>1280</v>
      </c>
      <c r="B133" s="1">
        <v>43035</v>
      </c>
      <c r="C133" t="s">
        <v>1281</v>
      </c>
      <c r="D133">
        <v>1</v>
      </c>
      <c r="E133" t="s">
        <v>1282</v>
      </c>
      <c r="F133" t="s">
        <v>1</v>
      </c>
      <c r="G133" t="s">
        <v>53</v>
      </c>
      <c r="H133" t="s">
        <v>1283</v>
      </c>
      <c r="I133">
        <v>211.5</v>
      </c>
      <c r="J133" s="5">
        <v>24</v>
      </c>
      <c r="M133" s="3">
        <f t="shared" si="1"/>
        <v>-31307.760000000002</v>
      </c>
    </row>
    <row r="134" spans="1:13" x14ac:dyDescent="0.25">
      <c r="A134" t="s">
        <v>1284</v>
      </c>
      <c r="B134" s="1">
        <v>43035</v>
      </c>
      <c r="C134" t="s">
        <v>1285</v>
      </c>
      <c r="D134">
        <v>1</v>
      </c>
      <c r="E134" t="s">
        <v>1286</v>
      </c>
      <c r="F134" t="s">
        <v>1</v>
      </c>
      <c r="G134" t="s">
        <v>53</v>
      </c>
      <c r="H134" t="s">
        <v>1287</v>
      </c>
      <c r="I134">
        <v>300</v>
      </c>
      <c r="J134" s="5">
        <v>25</v>
      </c>
      <c r="M134" s="3">
        <f t="shared" si="1"/>
        <v>-31007.760000000002</v>
      </c>
    </row>
    <row r="135" spans="1:13" x14ac:dyDescent="0.25">
      <c r="A135" t="s">
        <v>559</v>
      </c>
      <c r="B135" s="1">
        <v>43035</v>
      </c>
      <c r="C135" t="s">
        <v>1288</v>
      </c>
      <c r="D135">
        <v>1</v>
      </c>
      <c r="E135" t="s">
        <v>1289</v>
      </c>
      <c r="F135" t="s">
        <v>1</v>
      </c>
      <c r="G135" t="s">
        <v>53</v>
      </c>
      <c r="H135" t="s">
        <v>947</v>
      </c>
      <c r="I135">
        <v>500</v>
      </c>
      <c r="J135" s="5">
        <v>26</v>
      </c>
      <c r="M135" s="3">
        <f t="shared" si="1"/>
        <v>-30507.760000000002</v>
      </c>
    </row>
    <row r="136" spans="1:13" x14ac:dyDescent="0.25">
      <c r="A136" t="s">
        <v>565</v>
      </c>
      <c r="B136" s="1">
        <v>43035</v>
      </c>
      <c r="C136" t="s">
        <v>1290</v>
      </c>
      <c r="D136">
        <v>1</v>
      </c>
      <c r="E136" t="s">
        <v>1291</v>
      </c>
      <c r="F136" t="s">
        <v>1</v>
      </c>
      <c r="G136" t="s">
        <v>53</v>
      </c>
      <c r="H136" t="s">
        <v>1292</v>
      </c>
      <c r="I136">
        <v>198.92</v>
      </c>
      <c r="J136" s="5">
        <v>27</v>
      </c>
      <c r="M136" s="3">
        <f t="shared" si="1"/>
        <v>-30308.840000000004</v>
      </c>
    </row>
    <row r="137" spans="1:13" x14ac:dyDescent="0.25">
      <c r="A137" t="s">
        <v>567</v>
      </c>
      <c r="B137" s="1">
        <v>43035</v>
      </c>
      <c r="C137" t="s">
        <v>1293</v>
      </c>
      <c r="D137">
        <v>1</v>
      </c>
      <c r="E137" t="s">
        <v>1294</v>
      </c>
      <c r="F137" t="s">
        <v>1</v>
      </c>
      <c r="G137" t="s">
        <v>53</v>
      </c>
      <c r="H137" t="s">
        <v>110</v>
      </c>
      <c r="I137">
        <v>71</v>
      </c>
      <c r="J137" s="5">
        <v>28</v>
      </c>
      <c r="M137" s="3">
        <f t="shared" si="1"/>
        <v>-30237.840000000004</v>
      </c>
    </row>
    <row r="138" spans="1:13" x14ac:dyDescent="0.25">
      <c r="A138" t="s">
        <v>571</v>
      </c>
      <c r="B138" s="1">
        <v>43035</v>
      </c>
      <c r="C138" t="s">
        <v>1295</v>
      </c>
      <c r="D138">
        <v>1</v>
      </c>
      <c r="E138" t="s">
        <v>1296</v>
      </c>
      <c r="F138" t="s">
        <v>1</v>
      </c>
      <c r="G138" t="s">
        <v>53</v>
      </c>
      <c r="H138" t="s">
        <v>1297</v>
      </c>
      <c r="I138">
        <v>200</v>
      </c>
      <c r="J138" s="5">
        <v>29</v>
      </c>
      <c r="M138" s="3">
        <f t="shared" si="1"/>
        <v>-30037.840000000004</v>
      </c>
    </row>
    <row r="139" spans="1:13" x14ac:dyDescent="0.25">
      <c r="A139" t="s">
        <v>1298</v>
      </c>
      <c r="B139" s="1">
        <v>43038</v>
      </c>
      <c r="C139" t="s">
        <v>1299</v>
      </c>
      <c r="D139">
        <v>1</v>
      </c>
      <c r="E139" t="s">
        <v>1300</v>
      </c>
      <c r="F139" t="s">
        <v>1</v>
      </c>
      <c r="G139" t="s">
        <v>53</v>
      </c>
      <c r="H139" t="s">
        <v>72</v>
      </c>
      <c r="I139" s="3">
        <v>1381</v>
      </c>
      <c r="J139" s="5">
        <v>83</v>
      </c>
      <c r="M139" s="3">
        <f t="shared" si="1"/>
        <v>-28656.840000000004</v>
      </c>
    </row>
    <row r="140" spans="1:13" x14ac:dyDescent="0.25">
      <c r="A140" t="s">
        <v>1298</v>
      </c>
      <c r="B140" s="1">
        <v>43038</v>
      </c>
      <c r="C140" t="s">
        <v>1299</v>
      </c>
      <c r="D140">
        <v>1</v>
      </c>
      <c r="E140" t="s">
        <v>1300</v>
      </c>
      <c r="F140" t="s">
        <v>1</v>
      </c>
      <c r="G140" t="s">
        <v>53</v>
      </c>
      <c r="H140" t="s">
        <v>72</v>
      </c>
      <c r="I140">
        <v>261</v>
      </c>
      <c r="J140" s="5">
        <v>84</v>
      </c>
      <c r="M140" s="3">
        <f t="shared" ref="M140:M203" si="2">+M139+I140-K140</f>
        <v>-28395.840000000004</v>
      </c>
    </row>
    <row r="141" spans="1:13" x14ac:dyDescent="0.25">
      <c r="A141" t="s">
        <v>1301</v>
      </c>
      <c r="B141" s="1">
        <v>43038</v>
      </c>
      <c r="C141" t="s">
        <v>1302</v>
      </c>
      <c r="D141">
        <v>1</v>
      </c>
      <c r="E141" t="s">
        <v>1303</v>
      </c>
      <c r="F141" t="s">
        <v>1</v>
      </c>
      <c r="G141" t="s">
        <v>53</v>
      </c>
      <c r="H141" t="s">
        <v>72</v>
      </c>
      <c r="I141" s="3">
        <v>3301.38</v>
      </c>
      <c r="J141" s="5">
        <v>85</v>
      </c>
      <c r="M141" s="3">
        <f t="shared" si="2"/>
        <v>-25094.460000000003</v>
      </c>
    </row>
    <row r="142" spans="1:13" x14ac:dyDescent="0.25">
      <c r="A142" t="s">
        <v>1301</v>
      </c>
      <c r="B142" s="1">
        <v>43038</v>
      </c>
      <c r="C142" t="s">
        <v>1302</v>
      </c>
      <c r="D142">
        <v>1</v>
      </c>
      <c r="E142" t="s">
        <v>1303</v>
      </c>
      <c r="F142" t="s">
        <v>1</v>
      </c>
      <c r="G142" t="s">
        <v>53</v>
      </c>
      <c r="H142" t="s">
        <v>72</v>
      </c>
      <c r="I142">
        <v>100</v>
      </c>
      <c r="J142" s="5">
        <v>86</v>
      </c>
      <c r="M142" s="3">
        <f t="shared" si="2"/>
        <v>-24994.460000000003</v>
      </c>
    </row>
    <row r="143" spans="1:13" x14ac:dyDescent="0.25">
      <c r="A143" t="s">
        <v>1304</v>
      </c>
      <c r="B143" s="1">
        <v>43038</v>
      </c>
      <c r="C143" t="s">
        <v>1305</v>
      </c>
      <c r="D143">
        <v>1</v>
      </c>
      <c r="E143" t="s">
        <v>1306</v>
      </c>
      <c r="F143" t="s">
        <v>1</v>
      </c>
      <c r="G143" t="s">
        <v>53</v>
      </c>
      <c r="H143" t="s">
        <v>72</v>
      </c>
      <c r="I143" s="3">
        <v>1187</v>
      </c>
      <c r="J143" s="5">
        <v>87</v>
      </c>
      <c r="M143" s="3">
        <f t="shared" si="2"/>
        <v>-23807.460000000003</v>
      </c>
    </row>
    <row r="144" spans="1:13" x14ac:dyDescent="0.25">
      <c r="A144" t="s">
        <v>1304</v>
      </c>
      <c r="B144" s="1">
        <v>43038</v>
      </c>
      <c r="C144" t="s">
        <v>1305</v>
      </c>
      <c r="D144">
        <v>1</v>
      </c>
      <c r="E144" t="s">
        <v>1306</v>
      </c>
      <c r="F144" t="s">
        <v>1</v>
      </c>
      <c r="G144" t="s">
        <v>53</v>
      </c>
      <c r="H144" t="s">
        <v>72</v>
      </c>
      <c r="I144">
        <v>125</v>
      </c>
      <c r="J144" s="5">
        <v>88</v>
      </c>
      <c r="M144" s="3">
        <f t="shared" si="2"/>
        <v>-23682.460000000003</v>
      </c>
    </row>
    <row r="145" spans="1:13" x14ac:dyDescent="0.25">
      <c r="A145" t="s">
        <v>1307</v>
      </c>
      <c r="B145" s="1">
        <v>43038</v>
      </c>
      <c r="C145" t="s">
        <v>1308</v>
      </c>
      <c r="D145">
        <v>1</v>
      </c>
      <c r="E145" t="s">
        <v>1309</v>
      </c>
      <c r="F145" t="s">
        <v>1</v>
      </c>
      <c r="G145" t="s">
        <v>53</v>
      </c>
      <c r="H145" t="s">
        <v>72</v>
      </c>
      <c r="I145">
        <v>967</v>
      </c>
      <c r="J145" s="5">
        <v>89</v>
      </c>
      <c r="M145" s="3">
        <f t="shared" si="2"/>
        <v>-22715.460000000003</v>
      </c>
    </row>
    <row r="146" spans="1:13" x14ac:dyDescent="0.25">
      <c r="A146" t="s">
        <v>1307</v>
      </c>
      <c r="B146" s="1">
        <v>43038</v>
      </c>
      <c r="C146" t="s">
        <v>1308</v>
      </c>
      <c r="D146">
        <v>1</v>
      </c>
      <c r="E146" t="s">
        <v>1309</v>
      </c>
      <c r="F146" t="s">
        <v>1</v>
      </c>
      <c r="G146" t="s">
        <v>53</v>
      </c>
      <c r="H146" t="s">
        <v>72</v>
      </c>
      <c r="I146">
        <v>115</v>
      </c>
      <c r="J146" s="5">
        <v>90</v>
      </c>
      <c r="M146" s="3">
        <f t="shared" si="2"/>
        <v>-22600.460000000003</v>
      </c>
    </row>
    <row r="147" spans="1:13" x14ac:dyDescent="0.25">
      <c r="A147" t="s">
        <v>815</v>
      </c>
      <c r="B147" s="1">
        <v>43039</v>
      </c>
      <c r="C147" t="s">
        <v>1310</v>
      </c>
      <c r="D147">
        <v>1</v>
      </c>
      <c r="E147" t="s">
        <v>1311</v>
      </c>
      <c r="F147" t="s">
        <v>39</v>
      </c>
      <c r="G147" t="s">
        <v>2</v>
      </c>
      <c r="H147" t="s">
        <v>21</v>
      </c>
      <c r="K147">
        <v>750</v>
      </c>
      <c r="L147" s="5">
        <v>44</v>
      </c>
      <c r="M147" s="3">
        <f t="shared" si="2"/>
        <v>-23350.460000000003</v>
      </c>
    </row>
    <row r="148" spans="1:13" x14ac:dyDescent="0.25">
      <c r="A148" t="s">
        <v>170</v>
      </c>
      <c r="B148" s="1">
        <v>43039</v>
      </c>
      <c r="C148" t="s">
        <v>1312</v>
      </c>
      <c r="D148">
        <v>1</v>
      </c>
      <c r="E148" t="s">
        <v>1313</v>
      </c>
      <c r="F148" t="s">
        <v>39</v>
      </c>
      <c r="G148" t="s">
        <v>2</v>
      </c>
      <c r="H148" t="s">
        <v>21</v>
      </c>
      <c r="K148">
        <v>406</v>
      </c>
      <c r="L148" s="5">
        <v>45</v>
      </c>
      <c r="M148" s="3">
        <f t="shared" si="2"/>
        <v>-23756.460000000003</v>
      </c>
    </row>
    <row r="149" spans="1:13" x14ac:dyDescent="0.25">
      <c r="A149" t="s">
        <v>247</v>
      </c>
      <c r="B149" s="1">
        <v>43039</v>
      </c>
      <c r="C149" t="s">
        <v>1314</v>
      </c>
      <c r="D149">
        <v>1</v>
      </c>
      <c r="E149" t="s">
        <v>1315</v>
      </c>
      <c r="F149" t="s">
        <v>19</v>
      </c>
      <c r="G149" t="s">
        <v>979</v>
      </c>
      <c r="H149" t="s">
        <v>980</v>
      </c>
      <c r="K149">
        <v>230.27</v>
      </c>
      <c r="L149" s="5">
        <v>46</v>
      </c>
      <c r="M149" s="3">
        <f t="shared" si="2"/>
        <v>-23986.730000000003</v>
      </c>
    </row>
    <row r="150" spans="1:13" x14ac:dyDescent="0.25">
      <c r="A150" t="s">
        <v>250</v>
      </c>
      <c r="B150" s="1">
        <v>43039</v>
      </c>
      <c r="C150">
        <v>5389405</v>
      </c>
      <c r="D150">
        <v>1</v>
      </c>
      <c r="E150" t="s">
        <v>1316</v>
      </c>
      <c r="F150" t="s">
        <v>19</v>
      </c>
      <c r="G150" t="s">
        <v>979</v>
      </c>
      <c r="H150" t="s">
        <v>1019</v>
      </c>
      <c r="K150">
        <v>254.28</v>
      </c>
      <c r="L150" s="5">
        <v>47</v>
      </c>
      <c r="M150" s="3">
        <f t="shared" si="2"/>
        <v>-24241.010000000002</v>
      </c>
    </row>
    <row r="151" spans="1:13" x14ac:dyDescent="0.25">
      <c r="A151" t="s">
        <v>252</v>
      </c>
      <c r="B151" s="1">
        <v>43039</v>
      </c>
      <c r="C151">
        <v>673524</v>
      </c>
      <c r="D151">
        <v>1</v>
      </c>
      <c r="E151" t="s">
        <v>1317</v>
      </c>
      <c r="F151" t="s">
        <v>19</v>
      </c>
      <c r="G151" t="s">
        <v>979</v>
      </c>
      <c r="H151" t="s">
        <v>980</v>
      </c>
      <c r="K151">
        <v>182.77</v>
      </c>
      <c r="L151" s="5">
        <v>48</v>
      </c>
      <c r="M151" s="3">
        <f t="shared" si="2"/>
        <v>-24423.780000000002</v>
      </c>
    </row>
    <row r="152" spans="1:13" x14ac:dyDescent="0.25">
      <c r="A152" t="s">
        <v>279</v>
      </c>
      <c r="B152" s="1">
        <v>43039</v>
      </c>
      <c r="C152">
        <v>8833</v>
      </c>
      <c r="D152">
        <v>1</v>
      </c>
      <c r="E152" t="s">
        <v>1318</v>
      </c>
      <c r="F152" t="s">
        <v>156</v>
      </c>
      <c r="G152" t="s">
        <v>979</v>
      </c>
      <c r="H152" t="s">
        <v>980</v>
      </c>
      <c r="K152">
        <v>230</v>
      </c>
      <c r="L152" s="5">
        <v>49</v>
      </c>
      <c r="M152" s="3">
        <f t="shared" si="2"/>
        <v>-24653.780000000002</v>
      </c>
    </row>
    <row r="153" spans="1:13" x14ac:dyDescent="0.25">
      <c r="A153" t="s">
        <v>105</v>
      </c>
      <c r="B153" s="1">
        <v>43039</v>
      </c>
      <c r="C153">
        <v>50150</v>
      </c>
      <c r="D153">
        <v>1</v>
      </c>
      <c r="E153" t="s">
        <v>1319</v>
      </c>
      <c r="F153" t="s">
        <v>207</v>
      </c>
      <c r="G153" t="s">
        <v>2</v>
      </c>
      <c r="H153" t="s">
        <v>21</v>
      </c>
      <c r="K153">
        <v>14</v>
      </c>
      <c r="L153" s="5">
        <v>50</v>
      </c>
      <c r="M153" s="3">
        <f t="shared" si="2"/>
        <v>-24667.780000000002</v>
      </c>
    </row>
    <row r="154" spans="1:13" x14ac:dyDescent="0.25">
      <c r="A154" t="s">
        <v>897</v>
      </c>
      <c r="B154" s="1">
        <v>43039</v>
      </c>
      <c r="C154">
        <v>382200</v>
      </c>
      <c r="D154">
        <v>1</v>
      </c>
      <c r="E154" t="s">
        <v>1320</v>
      </c>
      <c r="F154" t="s">
        <v>207</v>
      </c>
      <c r="G154" t="s">
        <v>2</v>
      </c>
      <c r="H154" t="s">
        <v>21</v>
      </c>
      <c r="K154">
        <v>71</v>
      </c>
      <c r="L154" s="5">
        <v>51</v>
      </c>
      <c r="M154" s="3">
        <f t="shared" si="2"/>
        <v>-24738.780000000002</v>
      </c>
    </row>
    <row r="155" spans="1:13" x14ac:dyDescent="0.25">
      <c r="A155" t="s">
        <v>315</v>
      </c>
      <c r="B155" s="1">
        <v>43039</v>
      </c>
      <c r="C155" t="s">
        <v>1321</v>
      </c>
      <c r="D155">
        <v>1</v>
      </c>
      <c r="E155" t="s">
        <v>1322</v>
      </c>
      <c r="F155" t="s">
        <v>207</v>
      </c>
      <c r="G155" t="s">
        <v>2</v>
      </c>
      <c r="H155" t="s">
        <v>21</v>
      </c>
      <c r="K155">
        <v>158</v>
      </c>
      <c r="L155" s="5">
        <v>122</v>
      </c>
      <c r="M155" s="3">
        <f t="shared" si="2"/>
        <v>-24896.780000000002</v>
      </c>
    </row>
    <row r="156" spans="1:13" x14ac:dyDescent="0.25">
      <c r="A156" t="s">
        <v>1323</v>
      </c>
      <c r="B156" s="1">
        <v>43039</v>
      </c>
      <c r="C156" t="s">
        <v>1324</v>
      </c>
      <c r="D156">
        <v>1</v>
      </c>
      <c r="E156" t="s">
        <v>1325</v>
      </c>
      <c r="F156" t="s">
        <v>39</v>
      </c>
      <c r="G156" t="s">
        <v>979</v>
      </c>
      <c r="H156" t="s">
        <v>1019</v>
      </c>
      <c r="K156" s="3">
        <v>4961.09</v>
      </c>
      <c r="L156" s="5">
        <v>52</v>
      </c>
      <c r="M156" s="3">
        <f t="shared" si="2"/>
        <v>-29857.870000000003</v>
      </c>
    </row>
    <row r="157" spans="1:13" x14ac:dyDescent="0.25">
      <c r="A157" t="s">
        <v>1326</v>
      </c>
      <c r="B157" s="1">
        <v>43039</v>
      </c>
      <c r="C157" t="s">
        <v>1327</v>
      </c>
      <c r="D157">
        <v>1</v>
      </c>
      <c r="E157" t="s">
        <v>1328</v>
      </c>
      <c r="F157" t="s">
        <v>39</v>
      </c>
      <c r="G157" t="s">
        <v>979</v>
      </c>
      <c r="H157" t="s">
        <v>980</v>
      </c>
      <c r="K157">
        <v>95</v>
      </c>
      <c r="L157" s="5">
        <v>53</v>
      </c>
      <c r="M157" s="3">
        <f t="shared" si="2"/>
        <v>-29952.870000000003</v>
      </c>
    </row>
    <row r="158" spans="1:13" x14ac:dyDescent="0.25">
      <c r="A158" t="s">
        <v>1329</v>
      </c>
      <c r="B158" s="1">
        <v>43039</v>
      </c>
      <c r="C158" t="s">
        <v>1330</v>
      </c>
      <c r="D158">
        <v>1</v>
      </c>
      <c r="E158" t="s">
        <v>1331</v>
      </c>
      <c r="F158" t="s">
        <v>39</v>
      </c>
      <c r="G158" t="s">
        <v>979</v>
      </c>
      <c r="H158" t="s">
        <v>1019</v>
      </c>
      <c r="K158" s="3">
        <v>1768</v>
      </c>
      <c r="L158" s="5">
        <v>54</v>
      </c>
      <c r="M158" s="3">
        <f t="shared" si="2"/>
        <v>-31720.870000000003</v>
      </c>
    </row>
    <row r="159" spans="1:13" x14ac:dyDescent="0.25">
      <c r="A159" t="s">
        <v>1332</v>
      </c>
      <c r="B159" s="1">
        <v>43039</v>
      </c>
      <c r="C159" t="s">
        <v>1333</v>
      </c>
      <c r="D159">
        <v>1</v>
      </c>
      <c r="E159" t="s">
        <v>1334</v>
      </c>
      <c r="F159" t="s">
        <v>39</v>
      </c>
      <c r="G159" t="s">
        <v>979</v>
      </c>
      <c r="H159" t="s">
        <v>980</v>
      </c>
      <c r="K159">
        <v>130</v>
      </c>
      <c r="L159" s="5">
        <v>55</v>
      </c>
      <c r="M159" s="3">
        <f t="shared" si="2"/>
        <v>-31850.870000000003</v>
      </c>
    </row>
    <row r="160" spans="1:13" x14ac:dyDescent="0.25">
      <c r="A160" t="s">
        <v>1335</v>
      </c>
      <c r="B160" s="1">
        <v>43039</v>
      </c>
      <c r="C160" t="s">
        <v>1336</v>
      </c>
      <c r="D160">
        <v>1</v>
      </c>
      <c r="E160" t="s">
        <v>1337</v>
      </c>
      <c r="F160" t="s">
        <v>39</v>
      </c>
      <c r="G160" t="s">
        <v>979</v>
      </c>
      <c r="H160" t="s">
        <v>1019</v>
      </c>
      <c r="K160" s="3">
        <v>1380</v>
      </c>
      <c r="L160" s="5">
        <v>56</v>
      </c>
      <c r="M160" s="3">
        <f t="shared" si="2"/>
        <v>-33230.870000000003</v>
      </c>
    </row>
    <row r="161" spans="1:13" x14ac:dyDescent="0.25">
      <c r="A161" t="s">
        <v>1338</v>
      </c>
      <c r="B161" s="1">
        <v>43039</v>
      </c>
      <c r="C161" t="s">
        <v>1339</v>
      </c>
      <c r="D161">
        <v>1</v>
      </c>
      <c r="E161" t="s">
        <v>1340</v>
      </c>
      <c r="F161" t="s">
        <v>39</v>
      </c>
      <c r="G161" t="s">
        <v>979</v>
      </c>
      <c r="H161" t="s">
        <v>980</v>
      </c>
      <c r="K161">
        <v>165</v>
      </c>
      <c r="L161" s="5">
        <v>57</v>
      </c>
      <c r="M161" s="3">
        <f t="shared" si="2"/>
        <v>-33395.870000000003</v>
      </c>
    </row>
    <row r="162" spans="1:13" x14ac:dyDescent="0.25">
      <c r="A162" t="s">
        <v>1341</v>
      </c>
      <c r="B162" s="1">
        <v>43039</v>
      </c>
      <c r="C162" t="s">
        <v>1342</v>
      </c>
      <c r="D162">
        <v>1</v>
      </c>
      <c r="E162" t="s">
        <v>1343</v>
      </c>
      <c r="F162" t="s">
        <v>39</v>
      </c>
      <c r="G162" t="s">
        <v>979</v>
      </c>
      <c r="H162" t="s">
        <v>1019</v>
      </c>
      <c r="K162" s="3">
        <v>7159.78</v>
      </c>
      <c r="L162" s="5">
        <v>58</v>
      </c>
      <c r="M162" s="3">
        <f t="shared" si="2"/>
        <v>-40555.65</v>
      </c>
    </row>
    <row r="163" spans="1:13" x14ac:dyDescent="0.25">
      <c r="A163" t="s">
        <v>1344</v>
      </c>
      <c r="B163" s="1">
        <v>43039</v>
      </c>
      <c r="C163" t="s">
        <v>1345</v>
      </c>
      <c r="D163">
        <v>1</v>
      </c>
      <c r="E163" t="s">
        <v>1346</v>
      </c>
      <c r="F163" t="s">
        <v>39</v>
      </c>
      <c r="G163" t="s">
        <v>979</v>
      </c>
      <c r="H163" t="s">
        <v>980</v>
      </c>
      <c r="K163">
        <v>371</v>
      </c>
      <c r="L163" s="5">
        <v>59</v>
      </c>
      <c r="M163" s="3">
        <f t="shared" si="2"/>
        <v>-40926.65</v>
      </c>
    </row>
    <row r="164" spans="1:13" x14ac:dyDescent="0.25">
      <c r="A164" t="s">
        <v>1347</v>
      </c>
      <c r="B164" s="1">
        <v>43039</v>
      </c>
      <c r="C164" t="s">
        <v>1348</v>
      </c>
      <c r="D164">
        <v>1</v>
      </c>
      <c r="E164" t="s">
        <v>1349</v>
      </c>
      <c r="F164" t="s">
        <v>39</v>
      </c>
      <c r="G164" t="s">
        <v>979</v>
      </c>
      <c r="H164" t="s">
        <v>1019</v>
      </c>
      <c r="K164" s="3">
        <v>3719.01</v>
      </c>
      <c r="L164" s="5">
        <v>60</v>
      </c>
      <c r="M164" s="3">
        <f t="shared" si="2"/>
        <v>-44645.66</v>
      </c>
    </row>
    <row r="165" spans="1:13" x14ac:dyDescent="0.25">
      <c r="A165" t="s">
        <v>1350</v>
      </c>
      <c r="B165" s="1">
        <v>43039</v>
      </c>
      <c r="C165" t="s">
        <v>1351</v>
      </c>
      <c r="D165">
        <v>1</v>
      </c>
      <c r="E165" t="s">
        <v>1352</v>
      </c>
      <c r="F165" t="s">
        <v>39</v>
      </c>
      <c r="G165" t="s">
        <v>979</v>
      </c>
      <c r="H165" t="s">
        <v>980</v>
      </c>
      <c r="K165">
        <v>255</v>
      </c>
      <c r="L165" s="5">
        <v>61</v>
      </c>
      <c r="M165" s="3">
        <f t="shared" si="2"/>
        <v>-44900.66</v>
      </c>
    </row>
    <row r="166" spans="1:13" x14ac:dyDescent="0.25">
      <c r="A166" t="s">
        <v>1353</v>
      </c>
      <c r="B166" s="1">
        <v>43039</v>
      </c>
      <c r="C166" t="s">
        <v>1354</v>
      </c>
      <c r="D166">
        <v>1</v>
      </c>
      <c r="E166" t="s">
        <v>1355</v>
      </c>
      <c r="F166" t="s">
        <v>1</v>
      </c>
      <c r="G166" t="s">
        <v>53</v>
      </c>
      <c r="H166" t="s">
        <v>175</v>
      </c>
      <c r="I166">
        <v>984.04</v>
      </c>
      <c r="J166" s="5">
        <v>91</v>
      </c>
      <c r="M166" s="3">
        <f t="shared" si="2"/>
        <v>-43916.62</v>
      </c>
    </row>
    <row r="167" spans="1:13" x14ac:dyDescent="0.25">
      <c r="A167" t="s">
        <v>1356</v>
      </c>
      <c r="B167" s="1">
        <v>43039</v>
      </c>
      <c r="C167" t="s">
        <v>1357</v>
      </c>
      <c r="D167">
        <v>1</v>
      </c>
      <c r="E167" t="s">
        <v>1358</v>
      </c>
      <c r="F167" t="s">
        <v>1</v>
      </c>
      <c r="G167" t="s">
        <v>53</v>
      </c>
      <c r="H167" t="s">
        <v>72</v>
      </c>
      <c r="I167">
        <v>664</v>
      </c>
      <c r="J167" s="5">
        <v>92</v>
      </c>
      <c r="M167" s="3">
        <f t="shared" si="2"/>
        <v>-43252.62</v>
      </c>
    </row>
    <row r="168" spans="1:13" x14ac:dyDescent="0.25">
      <c r="A168" t="s">
        <v>1356</v>
      </c>
      <c r="B168" s="1">
        <v>43039</v>
      </c>
      <c r="C168" t="s">
        <v>1357</v>
      </c>
      <c r="D168">
        <v>1</v>
      </c>
      <c r="E168" t="s">
        <v>1358</v>
      </c>
      <c r="F168" t="s">
        <v>1</v>
      </c>
      <c r="G168" t="s">
        <v>53</v>
      </c>
      <c r="H168" t="s">
        <v>72</v>
      </c>
      <c r="I168">
        <v>110</v>
      </c>
      <c r="J168" s="5">
        <v>93</v>
      </c>
      <c r="M168" s="3">
        <f t="shared" si="2"/>
        <v>-43142.62</v>
      </c>
    </row>
    <row r="169" spans="1:13" x14ac:dyDescent="0.25">
      <c r="A169" t="s">
        <v>1359</v>
      </c>
      <c r="B169" s="1">
        <v>43039</v>
      </c>
      <c r="C169" t="s">
        <v>1360</v>
      </c>
      <c r="D169">
        <v>1</v>
      </c>
      <c r="E169" t="s">
        <v>1361</v>
      </c>
      <c r="F169" t="s">
        <v>1</v>
      </c>
      <c r="G169" t="s">
        <v>53</v>
      </c>
      <c r="H169" t="s">
        <v>72</v>
      </c>
      <c r="I169">
        <v>829</v>
      </c>
      <c r="J169" s="5">
        <v>94</v>
      </c>
      <c r="M169" s="3">
        <f t="shared" si="2"/>
        <v>-42313.62</v>
      </c>
    </row>
    <row r="170" spans="1:13" x14ac:dyDescent="0.25">
      <c r="A170" t="s">
        <v>1362</v>
      </c>
      <c r="B170" s="1">
        <v>43039</v>
      </c>
      <c r="C170" t="s">
        <v>1363</v>
      </c>
      <c r="D170">
        <v>1</v>
      </c>
      <c r="E170" t="s">
        <v>1364</v>
      </c>
      <c r="F170" t="s">
        <v>1</v>
      </c>
      <c r="G170" t="s">
        <v>53</v>
      </c>
      <c r="H170" t="s">
        <v>72</v>
      </c>
      <c r="I170" s="3">
        <v>2022.91</v>
      </c>
      <c r="J170" s="5">
        <v>95</v>
      </c>
      <c r="M170" s="3">
        <f t="shared" si="2"/>
        <v>-40290.71</v>
      </c>
    </row>
    <row r="171" spans="1:13" x14ac:dyDescent="0.25">
      <c r="A171" t="s">
        <v>1362</v>
      </c>
      <c r="B171" s="1">
        <v>43039</v>
      </c>
      <c r="C171" t="s">
        <v>1363</v>
      </c>
      <c r="D171">
        <v>1</v>
      </c>
      <c r="E171" t="s">
        <v>1364</v>
      </c>
      <c r="F171" t="s">
        <v>1</v>
      </c>
      <c r="G171" t="s">
        <v>53</v>
      </c>
      <c r="H171" t="s">
        <v>72</v>
      </c>
      <c r="I171">
        <v>219</v>
      </c>
      <c r="J171" s="5">
        <v>96</v>
      </c>
      <c r="M171" s="3">
        <f t="shared" si="2"/>
        <v>-40071.71</v>
      </c>
    </row>
    <row r="172" spans="1:13" x14ac:dyDescent="0.25">
      <c r="A172" t="s">
        <v>1365</v>
      </c>
      <c r="B172" s="1">
        <v>43039</v>
      </c>
      <c r="C172" t="s">
        <v>1366</v>
      </c>
      <c r="D172">
        <v>1</v>
      </c>
      <c r="E172" t="s">
        <v>1367</v>
      </c>
      <c r="F172" t="s">
        <v>1</v>
      </c>
      <c r="G172" t="s">
        <v>53</v>
      </c>
      <c r="H172" t="s">
        <v>370</v>
      </c>
      <c r="I172" s="3">
        <v>1194</v>
      </c>
      <c r="J172" s="5">
        <v>108</v>
      </c>
      <c r="M172" s="3">
        <f t="shared" si="2"/>
        <v>-38877.71</v>
      </c>
    </row>
    <row r="173" spans="1:13" x14ac:dyDescent="0.25">
      <c r="A173" t="s">
        <v>1368</v>
      </c>
      <c r="B173" s="1">
        <v>43039</v>
      </c>
      <c r="C173" t="s">
        <v>1369</v>
      </c>
      <c r="D173">
        <v>1</v>
      </c>
      <c r="E173" t="s">
        <v>1370</v>
      </c>
      <c r="F173" t="s">
        <v>1</v>
      </c>
      <c r="G173" t="s">
        <v>53</v>
      </c>
      <c r="H173" t="s">
        <v>499</v>
      </c>
      <c r="I173" s="3">
        <v>1389.36</v>
      </c>
      <c r="J173" s="5">
        <v>120</v>
      </c>
      <c r="M173" s="3">
        <f t="shared" si="2"/>
        <v>-37488.35</v>
      </c>
    </row>
    <row r="174" spans="1:13" x14ac:dyDescent="0.25">
      <c r="A174" t="s">
        <v>1371</v>
      </c>
      <c r="B174" s="1">
        <v>43039</v>
      </c>
      <c r="C174" t="s">
        <v>1372</v>
      </c>
      <c r="D174">
        <v>1</v>
      </c>
      <c r="E174" t="s">
        <v>1373</v>
      </c>
      <c r="F174" t="s">
        <v>1</v>
      </c>
      <c r="G174" t="s">
        <v>53</v>
      </c>
      <c r="H174" t="s">
        <v>343</v>
      </c>
      <c r="I174" s="3">
        <v>1662.83</v>
      </c>
      <c r="J174" s="5">
        <v>109</v>
      </c>
      <c r="M174" s="3">
        <f t="shared" si="2"/>
        <v>-35825.519999999997</v>
      </c>
    </row>
    <row r="175" spans="1:13" x14ac:dyDescent="0.25">
      <c r="A175" t="s">
        <v>1374</v>
      </c>
      <c r="B175" s="1">
        <v>43039</v>
      </c>
      <c r="C175" t="s">
        <v>1375</v>
      </c>
      <c r="D175">
        <v>1</v>
      </c>
      <c r="E175" t="s">
        <v>1376</v>
      </c>
      <c r="F175" t="s">
        <v>1</v>
      </c>
      <c r="G175" t="s">
        <v>53</v>
      </c>
      <c r="H175" t="s">
        <v>343</v>
      </c>
      <c r="I175" s="3">
        <v>3864</v>
      </c>
      <c r="J175" s="5">
        <v>110</v>
      </c>
      <c r="M175" s="3">
        <f t="shared" si="2"/>
        <v>-31961.519999999997</v>
      </c>
    </row>
    <row r="176" spans="1:13" x14ac:dyDescent="0.25">
      <c r="A176" t="s">
        <v>1377</v>
      </c>
      <c r="B176" s="1">
        <v>43039</v>
      </c>
      <c r="C176" t="s">
        <v>1378</v>
      </c>
      <c r="D176">
        <v>1</v>
      </c>
      <c r="E176" t="s">
        <v>1379</v>
      </c>
      <c r="F176" t="s">
        <v>1</v>
      </c>
      <c r="G176" t="s">
        <v>53</v>
      </c>
      <c r="H176" t="s">
        <v>1287</v>
      </c>
      <c r="I176">
        <v>180</v>
      </c>
      <c r="J176" s="5">
        <v>111</v>
      </c>
      <c r="M176" s="3">
        <f t="shared" si="2"/>
        <v>-31781.519999999997</v>
      </c>
    </row>
    <row r="177" spans="1:13" x14ac:dyDescent="0.25">
      <c r="A177" t="s">
        <v>1380</v>
      </c>
      <c r="B177" s="1">
        <v>43039</v>
      </c>
      <c r="C177" t="s">
        <v>1381</v>
      </c>
      <c r="D177">
        <v>1</v>
      </c>
      <c r="E177" t="s">
        <v>1382</v>
      </c>
      <c r="F177" t="s">
        <v>1</v>
      </c>
      <c r="G177" t="s">
        <v>53</v>
      </c>
      <c r="H177" t="s">
        <v>370</v>
      </c>
      <c r="I177">
        <v>608.27</v>
      </c>
      <c r="J177" s="5">
        <v>112</v>
      </c>
      <c r="M177" s="3">
        <f t="shared" si="2"/>
        <v>-31173.249999999996</v>
      </c>
    </row>
    <row r="178" spans="1:13" x14ac:dyDescent="0.25">
      <c r="A178" t="s">
        <v>1383</v>
      </c>
      <c r="B178" s="1">
        <v>43039</v>
      </c>
      <c r="C178" t="s">
        <v>1384</v>
      </c>
      <c r="D178">
        <v>1</v>
      </c>
      <c r="E178" t="s">
        <v>1385</v>
      </c>
      <c r="F178" t="s">
        <v>1</v>
      </c>
      <c r="G178" t="s">
        <v>53</v>
      </c>
      <c r="H178" t="s">
        <v>1386</v>
      </c>
      <c r="I178">
        <v>42</v>
      </c>
      <c r="J178" s="5">
        <v>121</v>
      </c>
      <c r="M178" s="3">
        <f t="shared" si="2"/>
        <v>-31131.249999999996</v>
      </c>
    </row>
    <row r="179" spans="1:13" x14ac:dyDescent="0.25">
      <c r="A179" t="s">
        <v>1387</v>
      </c>
      <c r="B179" s="1">
        <v>43039</v>
      </c>
      <c r="C179" t="s">
        <v>1388</v>
      </c>
      <c r="D179">
        <v>1</v>
      </c>
      <c r="E179" t="s">
        <v>1389</v>
      </c>
      <c r="F179" t="s">
        <v>1</v>
      </c>
      <c r="G179" t="s">
        <v>53</v>
      </c>
      <c r="H179" t="s">
        <v>1390</v>
      </c>
      <c r="I179">
        <v>529</v>
      </c>
      <c r="J179" s="5">
        <v>30</v>
      </c>
      <c r="M179" s="3">
        <f t="shared" si="2"/>
        <v>-30602.249999999996</v>
      </c>
    </row>
    <row r="180" spans="1:13" x14ac:dyDescent="0.25">
      <c r="A180" t="s">
        <v>1391</v>
      </c>
      <c r="B180" s="1">
        <v>43039</v>
      </c>
      <c r="C180" t="s">
        <v>1392</v>
      </c>
      <c r="D180">
        <v>1</v>
      </c>
      <c r="E180" t="s">
        <v>1393</v>
      </c>
      <c r="F180" t="s">
        <v>1</v>
      </c>
      <c r="G180" t="s">
        <v>53</v>
      </c>
      <c r="H180" t="s">
        <v>1394</v>
      </c>
      <c r="I180">
        <v>88.77</v>
      </c>
      <c r="J180" s="5">
        <v>31</v>
      </c>
      <c r="M180" s="3">
        <f t="shared" si="2"/>
        <v>-30513.479999999996</v>
      </c>
    </row>
    <row r="181" spans="1:13" x14ac:dyDescent="0.25">
      <c r="A181" t="s">
        <v>1395</v>
      </c>
      <c r="B181" s="1">
        <v>43039</v>
      </c>
      <c r="C181" t="s">
        <v>1396</v>
      </c>
      <c r="D181">
        <v>1</v>
      </c>
      <c r="E181" t="s">
        <v>1397</v>
      </c>
      <c r="F181" t="s">
        <v>1</v>
      </c>
      <c r="G181" t="s">
        <v>53</v>
      </c>
      <c r="H181" t="s">
        <v>499</v>
      </c>
      <c r="I181">
        <v>65.900000000000006</v>
      </c>
      <c r="J181" s="5">
        <v>32</v>
      </c>
      <c r="M181" s="3">
        <f t="shared" si="2"/>
        <v>-30447.579999999994</v>
      </c>
    </row>
    <row r="182" spans="1:13" x14ac:dyDescent="0.25">
      <c r="A182" t="s">
        <v>1398</v>
      </c>
      <c r="B182" s="1">
        <v>43039</v>
      </c>
      <c r="C182" t="s">
        <v>1399</v>
      </c>
      <c r="D182">
        <v>1</v>
      </c>
      <c r="E182" t="s">
        <v>1400</v>
      </c>
      <c r="F182" t="s">
        <v>1</v>
      </c>
      <c r="G182" t="s">
        <v>53</v>
      </c>
      <c r="H182" t="s">
        <v>1401</v>
      </c>
      <c r="I182">
        <v>696</v>
      </c>
      <c r="J182" s="5">
        <v>33</v>
      </c>
      <c r="M182" s="3">
        <f t="shared" si="2"/>
        <v>-29751.579999999994</v>
      </c>
    </row>
    <row r="183" spans="1:13" x14ac:dyDescent="0.25">
      <c r="A183" t="s">
        <v>1402</v>
      </c>
      <c r="B183" s="1">
        <v>43039</v>
      </c>
      <c r="C183" t="s">
        <v>1403</v>
      </c>
      <c r="D183">
        <v>1</v>
      </c>
      <c r="E183" t="s">
        <v>1404</v>
      </c>
      <c r="F183" t="s">
        <v>1</v>
      </c>
      <c r="G183" t="s">
        <v>53</v>
      </c>
      <c r="H183" t="s">
        <v>1405</v>
      </c>
      <c r="I183">
        <v>448</v>
      </c>
      <c r="J183" s="5">
        <v>34</v>
      </c>
      <c r="M183" s="3">
        <f t="shared" si="2"/>
        <v>-29303.579999999994</v>
      </c>
    </row>
    <row r="184" spans="1:13" x14ac:dyDescent="0.25">
      <c r="A184" t="s">
        <v>1406</v>
      </c>
      <c r="B184" s="1">
        <v>43039</v>
      </c>
      <c r="C184" t="s">
        <v>1407</v>
      </c>
      <c r="D184">
        <v>1</v>
      </c>
      <c r="E184" t="s">
        <v>1408</v>
      </c>
      <c r="F184" t="s">
        <v>1</v>
      </c>
      <c r="G184" t="s">
        <v>53</v>
      </c>
      <c r="H184" t="s">
        <v>1287</v>
      </c>
      <c r="I184">
        <v>180</v>
      </c>
      <c r="J184" s="5">
        <v>35</v>
      </c>
      <c r="M184" s="3">
        <f t="shared" si="2"/>
        <v>-29123.579999999994</v>
      </c>
    </row>
    <row r="185" spans="1:13" x14ac:dyDescent="0.25">
      <c r="A185" t="s">
        <v>1409</v>
      </c>
      <c r="B185" s="1">
        <v>43039</v>
      </c>
      <c r="C185" t="s">
        <v>1410</v>
      </c>
      <c r="D185">
        <v>1</v>
      </c>
      <c r="E185" t="s">
        <v>1411</v>
      </c>
      <c r="F185" t="s">
        <v>1</v>
      </c>
      <c r="G185" t="s">
        <v>53</v>
      </c>
      <c r="H185" t="s">
        <v>1412</v>
      </c>
      <c r="I185">
        <v>210.66</v>
      </c>
      <c r="J185" s="5">
        <v>36</v>
      </c>
      <c r="M185" s="3">
        <f t="shared" si="2"/>
        <v>-28912.919999999995</v>
      </c>
    </row>
    <row r="186" spans="1:13" x14ac:dyDescent="0.25">
      <c r="A186" t="s">
        <v>1413</v>
      </c>
      <c r="B186" s="1">
        <v>43039</v>
      </c>
      <c r="C186" t="s">
        <v>1414</v>
      </c>
      <c r="D186">
        <v>1</v>
      </c>
      <c r="E186" t="s">
        <v>1415</v>
      </c>
      <c r="F186" t="s">
        <v>1</v>
      </c>
      <c r="G186" t="s">
        <v>53</v>
      </c>
      <c r="H186" t="s">
        <v>1416</v>
      </c>
      <c r="I186">
        <v>182.77</v>
      </c>
      <c r="J186" s="5">
        <v>37</v>
      </c>
      <c r="M186" s="3">
        <f t="shared" si="2"/>
        <v>-28730.149999999994</v>
      </c>
    </row>
    <row r="187" spans="1:13" x14ac:dyDescent="0.25">
      <c r="A187" t="s">
        <v>1417</v>
      </c>
      <c r="B187" s="1">
        <v>43039</v>
      </c>
      <c r="C187" t="s">
        <v>1418</v>
      </c>
      <c r="D187">
        <v>1</v>
      </c>
      <c r="E187" t="s">
        <v>1419</v>
      </c>
      <c r="F187" t="s">
        <v>1</v>
      </c>
      <c r="G187" t="s">
        <v>53</v>
      </c>
      <c r="H187" t="s">
        <v>1420</v>
      </c>
      <c r="I187">
        <v>83</v>
      </c>
      <c r="J187" s="5">
        <v>38</v>
      </c>
      <c r="M187" s="3">
        <f t="shared" si="2"/>
        <v>-28647.149999999994</v>
      </c>
    </row>
    <row r="188" spans="1:13" x14ac:dyDescent="0.25">
      <c r="A188" t="s">
        <v>1421</v>
      </c>
      <c r="B188" s="1">
        <v>43039</v>
      </c>
      <c r="C188" t="s">
        <v>1422</v>
      </c>
      <c r="D188">
        <v>1</v>
      </c>
      <c r="E188" t="s">
        <v>1423</v>
      </c>
      <c r="F188" t="s">
        <v>1</v>
      </c>
      <c r="G188" t="s">
        <v>53</v>
      </c>
      <c r="H188" t="s">
        <v>1424</v>
      </c>
      <c r="I188">
        <v>62</v>
      </c>
      <c r="J188" s="5">
        <v>39</v>
      </c>
      <c r="M188" s="3">
        <f t="shared" si="2"/>
        <v>-28585.149999999994</v>
      </c>
    </row>
    <row r="189" spans="1:13" x14ac:dyDescent="0.25">
      <c r="A189" t="s">
        <v>1425</v>
      </c>
      <c r="B189" s="1">
        <v>43039</v>
      </c>
      <c r="C189" t="s">
        <v>1426</v>
      </c>
      <c r="D189">
        <v>1</v>
      </c>
      <c r="E189" t="s">
        <v>1427</v>
      </c>
      <c r="F189" t="s">
        <v>1</v>
      </c>
      <c r="G189" t="s">
        <v>53</v>
      </c>
      <c r="H189" t="s">
        <v>110</v>
      </c>
      <c r="I189">
        <v>71</v>
      </c>
      <c r="J189" s="5">
        <v>40</v>
      </c>
      <c r="M189" s="3">
        <f t="shared" si="2"/>
        <v>-28514.149999999994</v>
      </c>
    </row>
    <row r="190" spans="1:13" x14ac:dyDescent="0.25">
      <c r="A190" t="s">
        <v>1428</v>
      </c>
      <c r="B190" s="1">
        <v>43039</v>
      </c>
      <c r="C190">
        <v>15959</v>
      </c>
      <c r="D190">
        <v>1</v>
      </c>
      <c r="E190" t="s">
        <v>1429</v>
      </c>
      <c r="F190" t="s">
        <v>207</v>
      </c>
      <c r="G190" t="s">
        <v>979</v>
      </c>
      <c r="H190" t="s">
        <v>980</v>
      </c>
      <c r="K190">
        <v>12</v>
      </c>
      <c r="L190" s="5">
        <v>41</v>
      </c>
      <c r="M190" s="3">
        <f t="shared" si="2"/>
        <v>-28526.149999999994</v>
      </c>
    </row>
    <row r="191" spans="1:13" x14ac:dyDescent="0.25">
      <c r="A191" t="s">
        <v>1430</v>
      </c>
      <c r="B191" s="1">
        <v>43039</v>
      </c>
      <c r="C191">
        <v>24631</v>
      </c>
      <c r="D191">
        <v>1</v>
      </c>
      <c r="E191" t="s">
        <v>1431</v>
      </c>
      <c r="F191" t="s">
        <v>19</v>
      </c>
      <c r="G191" t="s">
        <v>979</v>
      </c>
      <c r="H191" t="s">
        <v>980</v>
      </c>
      <c r="K191">
        <v>348</v>
      </c>
      <c r="L191" s="5">
        <v>42</v>
      </c>
      <c r="M191" s="3">
        <f t="shared" si="2"/>
        <v>-28874.149999999994</v>
      </c>
    </row>
    <row r="192" spans="1:13" x14ac:dyDescent="0.25">
      <c r="A192" t="s">
        <v>1432</v>
      </c>
      <c r="B192" s="1">
        <v>43039</v>
      </c>
      <c r="C192">
        <v>177736</v>
      </c>
      <c r="D192">
        <v>1</v>
      </c>
      <c r="E192" t="s">
        <v>1433</v>
      </c>
      <c r="F192" t="s">
        <v>19</v>
      </c>
      <c r="G192" t="s">
        <v>979</v>
      </c>
      <c r="H192" t="s">
        <v>980</v>
      </c>
      <c r="K192">
        <v>105.94</v>
      </c>
      <c r="L192" s="5">
        <v>43</v>
      </c>
      <c r="M192" s="3">
        <f t="shared" si="2"/>
        <v>-28980.089999999993</v>
      </c>
    </row>
    <row r="193" spans="1:13" x14ac:dyDescent="0.25">
      <c r="A193" t="s">
        <v>1434</v>
      </c>
      <c r="B193" s="1">
        <v>43039</v>
      </c>
      <c r="C193" t="s">
        <v>1435</v>
      </c>
      <c r="D193">
        <v>1</v>
      </c>
      <c r="E193" t="s">
        <v>1436</v>
      </c>
      <c r="F193" t="s">
        <v>1</v>
      </c>
      <c r="G193" t="s">
        <v>53</v>
      </c>
      <c r="H193" t="s">
        <v>1437</v>
      </c>
      <c r="I193">
        <v>750</v>
      </c>
      <c r="J193" s="5">
        <v>44</v>
      </c>
      <c r="M193" s="3">
        <f t="shared" si="2"/>
        <v>-28230.089999999993</v>
      </c>
    </row>
    <row r="194" spans="1:13" x14ac:dyDescent="0.25">
      <c r="A194" t="s">
        <v>1438</v>
      </c>
      <c r="B194" s="1">
        <v>43039</v>
      </c>
      <c r="C194" t="s">
        <v>1439</v>
      </c>
      <c r="D194">
        <v>1</v>
      </c>
      <c r="E194" t="s">
        <v>1440</v>
      </c>
      <c r="F194" t="s">
        <v>1</v>
      </c>
      <c r="G194" t="s">
        <v>53</v>
      </c>
      <c r="H194" t="s">
        <v>1441</v>
      </c>
      <c r="I194">
        <v>71</v>
      </c>
      <c r="J194" s="5">
        <v>51</v>
      </c>
      <c r="M194" s="3">
        <f t="shared" si="2"/>
        <v>-28159.089999999993</v>
      </c>
    </row>
    <row r="195" spans="1:13" x14ac:dyDescent="0.25">
      <c r="A195" t="s">
        <v>1442</v>
      </c>
      <c r="B195" s="1">
        <v>43039</v>
      </c>
      <c r="C195" t="s">
        <v>1443</v>
      </c>
      <c r="D195">
        <v>1</v>
      </c>
      <c r="E195" t="s">
        <v>1444</v>
      </c>
      <c r="F195" t="s">
        <v>1</v>
      </c>
      <c r="G195" t="s">
        <v>53</v>
      </c>
      <c r="H195" t="s">
        <v>1445</v>
      </c>
      <c r="I195">
        <v>14</v>
      </c>
      <c r="J195" s="5">
        <v>50</v>
      </c>
      <c r="M195" s="3">
        <f t="shared" si="2"/>
        <v>-28145.089999999993</v>
      </c>
    </row>
    <row r="196" spans="1:13" x14ac:dyDescent="0.25">
      <c r="A196" t="s">
        <v>1446</v>
      </c>
      <c r="B196" s="1">
        <v>43039</v>
      </c>
      <c r="C196" t="s">
        <v>1447</v>
      </c>
      <c r="D196">
        <v>1</v>
      </c>
      <c r="E196" t="s">
        <v>1448</v>
      </c>
      <c r="F196" t="s">
        <v>1</v>
      </c>
      <c r="G196" t="s">
        <v>53</v>
      </c>
      <c r="H196" t="s">
        <v>1449</v>
      </c>
      <c r="I196">
        <v>230</v>
      </c>
      <c r="J196" s="5">
        <v>49</v>
      </c>
      <c r="M196" s="3">
        <f t="shared" si="2"/>
        <v>-27915.089999999993</v>
      </c>
    </row>
    <row r="197" spans="1:13" x14ac:dyDescent="0.25">
      <c r="A197" t="s">
        <v>1450</v>
      </c>
      <c r="B197" s="1">
        <v>43039</v>
      </c>
      <c r="C197" t="s">
        <v>1451</v>
      </c>
      <c r="D197">
        <v>1</v>
      </c>
      <c r="E197" t="s">
        <v>1452</v>
      </c>
      <c r="F197" t="s">
        <v>1</v>
      </c>
      <c r="G197" t="s">
        <v>53</v>
      </c>
      <c r="H197" t="s">
        <v>1079</v>
      </c>
      <c r="I197">
        <v>182.77</v>
      </c>
      <c r="J197" s="5">
        <v>48</v>
      </c>
      <c r="M197" s="3">
        <f t="shared" si="2"/>
        <v>-27732.319999999992</v>
      </c>
    </row>
    <row r="198" spans="1:13" x14ac:dyDescent="0.25">
      <c r="A198" t="s">
        <v>1453</v>
      </c>
      <c r="B198" s="1">
        <v>43039</v>
      </c>
      <c r="C198" t="s">
        <v>1454</v>
      </c>
      <c r="D198">
        <v>1</v>
      </c>
      <c r="E198" t="s">
        <v>1455</v>
      </c>
      <c r="F198" t="s">
        <v>1</v>
      </c>
      <c r="G198" t="s">
        <v>53</v>
      </c>
      <c r="H198" t="s">
        <v>1456</v>
      </c>
      <c r="I198">
        <v>254.28</v>
      </c>
      <c r="J198" s="5">
        <v>47</v>
      </c>
      <c r="M198" s="3">
        <f t="shared" si="2"/>
        <v>-27478.039999999994</v>
      </c>
    </row>
    <row r="199" spans="1:13" x14ac:dyDescent="0.25">
      <c r="A199" t="s">
        <v>1457</v>
      </c>
      <c r="B199" s="1">
        <v>43039</v>
      </c>
      <c r="C199" t="s">
        <v>1458</v>
      </c>
      <c r="D199">
        <v>1</v>
      </c>
      <c r="E199" t="s">
        <v>1459</v>
      </c>
      <c r="F199" t="s">
        <v>1</v>
      </c>
      <c r="G199" t="s">
        <v>53</v>
      </c>
      <c r="H199" t="s">
        <v>1460</v>
      </c>
      <c r="I199">
        <v>230.27</v>
      </c>
      <c r="J199" s="5">
        <v>46</v>
      </c>
      <c r="M199" s="3">
        <f t="shared" si="2"/>
        <v>-27247.769999999993</v>
      </c>
    </row>
    <row r="200" spans="1:13" x14ac:dyDescent="0.25">
      <c r="A200" t="s">
        <v>1461</v>
      </c>
      <c r="B200" s="1">
        <v>43039</v>
      </c>
      <c r="C200" t="s">
        <v>1462</v>
      </c>
      <c r="D200">
        <v>1</v>
      </c>
      <c r="E200" t="s">
        <v>1463</v>
      </c>
      <c r="F200" t="s">
        <v>1</v>
      </c>
      <c r="G200" t="s">
        <v>53</v>
      </c>
      <c r="H200" t="s">
        <v>1464</v>
      </c>
      <c r="I200">
        <v>406</v>
      </c>
      <c r="J200" s="5">
        <v>45</v>
      </c>
      <c r="M200" s="3">
        <f t="shared" si="2"/>
        <v>-26841.769999999993</v>
      </c>
    </row>
    <row r="201" spans="1:13" x14ac:dyDescent="0.25">
      <c r="A201" t="s">
        <v>1465</v>
      </c>
      <c r="B201" s="1">
        <v>43039</v>
      </c>
      <c r="C201" t="s">
        <v>1466</v>
      </c>
      <c r="D201">
        <v>1</v>
      </c>
      <c r="E201" t="s">
        <v>1467</v>
      </c>
      <c r="F201" t="s">
        <v>1</v>
      </c>
      <c r="G201" t="s">
        <v>53</v>
      </c>
      <c r="H201" t="s">
        <v>110</v>
      </c>
      <c r="I201">
        <v>74</v>
      </c>
      <c r="J201" s="5">
        <v>107</v>
      </c>
      <c r="M201" s="3">
        <f t="shared" si="2"/>
        <v>-26767.769999999993</v>
      </c>
    </row>
    <row r="202" spans="1:13" x14ac:dyDescent="0.25">
      <c r="A202" t="s">
        <v>1468</v>
      </c>
      <c r="B202" s="1">
        <v>43039</v>
      </c>
      <c r="C202" t="s">
        <v>1469</v>
      </c>
      <c r="D202">
        <v>1</v>
      </c>
      <c r="E202" t="s">
        <v>1470</v>
      </c>
      <c r="F202" t="s">
        <v>1</v>
      </c>
      <c r="G202" t="s">
        <v>53</v>
      </c>
      <c r="H202" t="s">
        <v>1471</v>
      </c>
      <c r="I202">
        <v>74</v>
      </c>
      <c r="J202" s="5">
        <v>106</v>
      </c>
      <c r="M202" s="3">
        <f t="shared" si="2"/>
        <v>-26693.769999999993</v>
      </c>
    </row>
    <row r="203" spans="1:13" x14ac:dyDescent="0.25">
      <c r="A203" t="s">
        <v>1472</v>
      </c>
      <c r="B203" s="1">
        <v>43039</v>
      </c>
      <c r="C203" t="s">
        <v>1473</v>
      </c>
      <c r="D203">
        <v>1</v>
      </c>
      <c r="E203" t="s">
        <v>1474</v>
      </c>
      <c r="F203" t="s">
        <v>1</v>
      </c>
      <c r="G203" t="s">
        <v>53</v>
      </c>
      <c r="H203" t="s">
        <v>110</v>
      </c>
      <c r="I203">
        <v>74</v>
      </c>
      <c r="J203" s="5">
        <v>105</v>
      </c>
      <c r="M203" s="3">
        <f t="shared" si="2"/>
        <v>-26619.769999999993</v>
      </c>
    </row>
    <row r="204" spans="1:13" x14ac:dyDescent="0.25">
      <c r="A204" t="s">
        <v>1475</v>
      </c>
      <c r="B204" s="1">
        <v>43039</v>
      </c>
      <c r="C204" t="s">
        <v>1476</v>
      </c>
      <c r="D204">
        <v>1</v>
      </c>
      <c r="E204" t="s">
        <v>1477</v>
      </c>
      <c r="F204" t="s">
        <v>1</v>
      </c>
      <c r="G204" t="s">
        <v>53</v>
      </c>
      <c r="H204" t="s">
        <v>1478</v>
      </c>
      <c r="I204">
        <v>116</v>
      </c>
      <c r="J204" s="5">
        <v>104</v>
      </c>
      <c r="M204" s="3">
        <f t="shared" ref="M204:M260" si="3">+M203+I204-K204</f>
        <v>-26503.769999999993</v>
      </c>
    </row>
    <row r="205" spans="1:13" x14ac:dyDescent="0.25">
      <c r="A205" t="s">
        <v>1479</v>
      </c>
      <c r="B205" s="1">
        <v>43039</v>
      </c>
      <c r="C205" t="s">
        <v>1480</v>
      </c>
      <c r="D205">
        <v>1</v>
      </c>
      <c r="E205" t="s">
        <v>1481</v>
      </c>
      <c r="F205" t="s">
        <v>1</v>
      </c>
      <c r="G205" t="s">
        <v>53</v>
      </c>
      <c r="H205" t="s">
        <v>1482</v>
      </c>
      <c r="I205">
        <v>464</v>
      </c>
      <c r="J205" s="5">
        <v>103</v>
      </c>
      <c r="M205" s="3">
        <f t="shared" si="3"/>
        <v>-26039.769999999993</v>
      </c>
    </row>
    <row r="206" spans="1:13" x14ac:dyDescent="0.25">
      <c r="A206" t="s">
        <v>1483</v>
      </c>
      <c r="B206" s="1">
        <v>43039</v>
      </c>
      <c r="C206" t="s">
        <v>1484</v>
      </c>
      <c r="D206">
        <v>1</v>
      </c>
      <c r="E206" t="s">
        <v>1485</v>
      </c>
      <c r="F206" t="s">
        <v>1</v>
      </c>
      <c r="G206" t="s">
        <v>53</v>
      </c>
      <c r="H206" t="s">
        <v>1486</v>
      </c>
      <c r="I206">
        <v>872</v>
      </c>
      <c r="J206" s="5">
        <v>102</v>
      </c>
      <c r="M206" s="3">
        <f t="shared" si="3"/>
        <v>-25167.769999999993</v>
      </c>
    </row>
    <row r="207" spans="1:13" x14ac:dyDescent="0.25">
      <c r="A207" t="s">
        <v>1487</v>
      </c>
      <c r="B207" s="1">
        <v>43039</v>
      </c>
      <c r="C207" t="s">
        <v>1488</v>
      </c>
      <c r="D207">
        <v>1</v>
      </c>
      <c r="E207" t="s">
        <v>1489</v>
      </c>
      <c r="F207" t="s">
        <v>1</v>
      </c>
      <c r="G207" t="s">
        <v>53</v>
      </c>
      <c r="H207" t="s">
        <v>1490</v>
      </c>
      <c r="I207">
        <v>158</v>
      </c>
      <c r="J207" s="5">
        <v>122</v>
      </c>
      <c r="M207" s="3">
        <f t="shared" si="3"/>
        <v>-25009.769999999993</v>
      </c>
    </row>
    <row r="208" spans="1:13" x14ac:dyDescent="0.25">
      <c r="A208" t="s">
        <v>1491</v>
      </c>
      <c r="B208" s="1">
        <v>43039</v>
      </c>
      <c r="C208" t="s">
        <v>1492</v>
      </c>
      <c r="D208">
        <v>1</v>
      </c>
      <c r="E208" t="s">
        <v>1493</v>
      </c>
      <c r="F208" t="s">
        <v>1</v>
      </c>
      <c r="G208" t="s">
        <v>53</v>
      </c>
      <c r="H208" t="s">
        <v>663</v>
      </c>
      <c r="I208">
        <v>75</v>
      </c>
      <c r="J208" s="5">
        <v>101</v>
      </c>
      <c r="M208" s="3">
        <f t="shared" si="3"/>
        <v>-24934.769999999993</v>
      </c>
    </row>
    <row r="209" spans="1:14" x14ac:dyDescent="0.25">
      <c r="A209" t="s">
        <v>1494</v>
      </c>
      <c r="B209" s="1">
        <v>43039</v>
      </c>
      <c r="C209" t="s">
        <v>1495</v>
      </c>
      <c r="D209">
        <v>1</v>
      </c>
      <c r="E209" t="s">
        <v>1496</v>
      </c>
      <c r="F209" t="s">
        <v>1</v>
      </c>
      <c r="G209" t="s">
        <v>53</v>
      </c>
      <c r="H209" t="s">
        <v>284</v>
      </c>
      <c r="I209">
        <v>721.4</v>
      </c>
      <c r="J209" s="5">
        <v>100</v>
      </c>
      <c r="M209" s="3">
        <f t="shared" si="3"/>
        <v>-24213.369999999992</v>
      </c>
    </row>
    <row r="210" spans="1:14" x14ac:dyDescent="0.25">
      <c r="A210" t="s">
        <v>1497</v>
      </c>
      <c r="B210" s="1">
        <v>43039</v>
      </c>
      <c r="C210" t="s">
        <v>1498</v>
      </c>
      <c r="D210">
        <v>1</v>
      </c>
      <c r="E210" t="s">
        <v>1499</v>
      </c>
      <c r="F210" t="s">
        <v>1</v>
      </c>
      <c r="G210" t="s">
        <v>53</v>
      </c>
      <c r="H210" t="s">
        <v>1500</v>
      </c>
      <c r="I210">
        <v>193.45</v>
      </c>
      <c r="J210" s="5">
        <v>98</v>
      </c>
      <c r="M210" s="3">
        <f t="shared" si="3"/>
        <v>-24019.919999999991</v>
      </c>
    </row>
    <row r="211" spans="1:14" x14ac:dyDescent="0.25">
      <c r="A211" t="s">
        <v>1501</v>
      </c>
      <c r="B211" s="1">
        <v>43039</v>
      </c>
      <c r="C211" t="s">
        <v>1502</v>
      </c>
      <c r="D211">
        <v>1</v>
      </c>
      <c r="E211" t="s">
        <v>1503</v>
      </c>
      <c r="F211" t="s">
        <v>1</v>
      </c>
      <c r="G211" t="s">
        <v>53</v>
      </c>
      <c r="H211" t="s">
        <v>1504</v>
      </c>
      <c r="I211" s="3">
        <v>1262.5</v>
      </c>
      <c r="J211" s="5">
        <v>97</v>
      </c>
      <c r="M211" s="3">
        <f t="shared" si="3"/>
        <v>-22757.419999999991</v>
      </c>
    </row>
    <row r="212" spans="1:14" x14ac:dyDescent="0.25">
      <c r="A212" t="s">
        <v>1505</v>
      </c>
      <c r="B212" s="1">
        <v>43039</v>
      </c>
      <c r="C212" t="s">
        <v>1506</v>
      </c>
      <c r="D212">
        <v>1</v>
      </c>
      <c r="E212" t="s">
        <v>1507</v>
      </c>
      <c r="F212" t="s">
        <v>1</v>
      </c>
      <c r="G212" t="s">
        <v>53</v>
      </c>
      <c r="H212" t="s">
        <v>1508</v>
      </c>
      <c r="I212">
        <v>274.19</v>
      </c>
      <c r="J212" s="5">
        <v>99</v>
      </c>
      <c r="M212" s="3">
        <f t="shared" si="3"/>
        <v>-22483.229999999992</v>
      </c>
    </row>
    <row r="213" spans="1:14" x14ac:dyDescent="0.25">
      <c r="A213" t="s">
        <v>1509</v>
      </c>
      <c r="B213" s="1">
        <v>43039</v>
      </c>
      <c r="C213" t="s">
        <v>1510</v>
      </c>
      <c r="D213">
        <v>1</v>
      </c>
      <c r="E213" t="s">
        <v>1511</v>
      </c>
      <c r="F213" t="s">
        <v>1</v>
      </c>
      <c r="G213" t="s">
        <v>53</v>
      </c>
      <c r="H213" t="s">
        <v>1512</v>
      </c>
      <c r="I213" s="17">
        <v>6500</v>
      </c>
      <c r="J213" s="5" t="s">
        <v>1632</v>
      </c>
      <c r="M213" s="3">
        <f t="shared" si="3"/>
        <v>-15983.229999999992</v>
      </c>
      <c r="N213" t="s">
        <v>1633</v>
      </c>
    </row>
    <row r="214" spans="1:14" x14ac:dyDescent="0.25">
      <c r="A214" t="s">
        <v>1513</v>
      </c>
      <c r="B214" s="1">
        <v>43039</v>
      </c>
      <c r="C214" t="s">
        <v>1514</v>
      </c>
      <c r="D214">
        <v>1</v>
      </c>
      <c r="E214" t="s">
        <v>1515</v>
      </c>
      <c r="F214" t="s">
        <v>1</v>
      </c>
      <c r="G214" t="s">
        <v>53</v>
      </c>
      <c r="H214" t="s">
        <v>122</v>
      </c>
      <c r="I214">
        <v>299</v>
      </c>
      <c r="J214" s="5">
        <v>113</v>
      </c>
      <c r="M214" s="3">
        <f t="shared" si="3"/>
        <v>-15684.229999999992</v>
      </c>
    </row>
    <row r="215" spans="1:14" x14ac:dyDescent="0.25">
      <c r="A215" t="s">
        <v>1513</v>
      </c>
      <c r="B215" s="1">
        <v>43039</v>
      </c>
      <c r="C215" t="s">
        <v>1514</v>
      </c>
      <c r="D215">
        <v>1</v>
      </c>
      <c r="E215" t="s">
        <v>1515</v>
      </c>
      <c r="F215" t="s">
        <v>1</v>
      </c>
      <c r="G215" t="s">
        <v>53</v>
      </c>
      <c r="H215" t="s">
        <v>122</v>
      </c>
      <c r="I215">
        <v>55</v>
      </c>
      <c r="J215" s="5">
        <v>114</v>
      </c>
      <c r="M215" s="3">
        <f t="shared" si="3"/>
        <v>-15629.229999999992</v>
      </c>
    </row>
    <row r="216" spans="1:14" x14ac:dyDescent="0.25">
      <c r="A216" t="s">
        <v>1516</v>
      </c>
      <c r="B216" s="1">
        <v>43039</v>
      </c>
      <c r="C216">
        <v>664704</v>
      </c>
      <c r="D216">
        <v>1</v>
      </c>
      <c r="E216" t="s">
        <v>1517</v>
      </c>
      <c r="F216" t="s">
        <v>39</v>
      </c>
      <c r="G216" t="s">
        <v>2</v>
      </c>
      <c r="H216" t="s">
        <v>79</v>
      </c>
      <c r="K216" s="3">
        <v>1053</v>
      </c>
      <c r="L216" s="5">
        <v>70</v>
      </c>
      <c r="M216" s="3">
        <f t="shared" si="3"/>
        <v>-16682.229999999992</v>
      </c>
    </row>
    <row r="217" spans="1:14" x14ac:dyDescent="0.25">
      <c r="A217" t="s">
        <v>1518</v>
      </c>
      <c r="B217" s="1">
        <v>43039</v>
      </c>
      <c r="C217">
        <v>109169</v>
      </c>
      <c r="D217">
        <v>1</v>
      </c>
      <c r="E217" t="s">
        <v>1519</v>
      </c>
      <c r="F217" t="s">
        <v>39</v>
      </c>
      <c r="G217" t="s">
        <v>2</v>
      </c>
      <c r="H217" t="s">
        <v>79</v>
      </c>
      <c r="K217" s="3">
        <v>1378</v>
      </c>
      <c r="L217" s="5">
        <v>68</v>
      </c>
      <c r="M217" s="3">
        <f t="shared" si="3"/>
        <v>-18060.229999999992</v>
      </c>
    </row>
    <row r="218" spans="1:14" x14ac:dyDescent="0.25">
      <c r="A218" t="s">
        <v>1520</v>
      </c>
      <c r="B218" s="1">
        <v>43039</v>
      </c>
      <c r="C218">
        <v>1091692</v>
      </c>
      <c r="D218">
        <v>1</v>
      </c>
      <c r="E218" t="s">
        <v>1521</v>
      </c>
      <c r="F218" t="s">
        <v>39</v>
      </c>
      <c r="G218" t="s">
        <v>2</v>
      </c>
      <c r="H218" t="s">
        <v>21</v>
      </c>
      <c r="K218">
        <v>89</v>
      </c>
      <c r="L218" s="5">
        <v>69</v>
      </c>
      <c r="M218" s="3">
        <f t="shared" si="3"/>
        <v>-18149.229999999992</v>
      </c>
    </row>
    <row r="219" spans="1:14" x14ac:dyDescent="0.25">
      <c r="A219" t="s">
        <v>1522</v>
      </c>
      <c r="B219" s="1">
        <v>43039</v>
      </c>
      <c r="C219" t="s">
        <v>1523</v>
      </c>
      <c r="D219">
        <v>1</v>
      </c>
      <c r="E219" t="s">
        <v>1524</v>
      </c>
      <c r="F219" t="s">
        <v>192</v>
      </c>
      <c r="G219" t="s">
        <v>2</v>
      </c>
      <c r="H219" t="s">
        <v>79</v>
      </c>
      <c r="K219">
        <v>386</v>
      </c>
      <c r="L219" s="5">
        <v>71</v>
      </c>
      <c r="M219" s="3">
        <f t="shared" si="3"/>
        <v>-18535.229999999992</v>
      </c>
    </row>
    <row r="220" spans="1:14" x14ac:dyDescent="0.25">
      <c r="A220" t="s">
        <v>1525</v>
      </c>
      <c r="B220" s="1">
        <v>43039</v>
      </c>
      <c r="C220" t="s">
        <v>1526</v>
      </c>
      <c r="D220">
        <v>1</v>
      </c>
      <c r="E220" t="s">
        <v>1527</v>
      </c>
      <c r="F220" t="s">
        <v>192</v>
      </c>
      <c r="G220" t="s">
        <v>2</v>
      </c>
      <c r="H220" t="s">
        <v>79</v>
      </c>
      <c r="K220" s="3">
        <v>4255.26</v>
      </c>
      <c r="L220" s="5">
        <v>66</v>
      </c>
      <c r="M220" s="3">
        <f t="shared" si="3"/>
        <v>-22790.489999999991</v>
      </c>
    </row>
    <row r="221" spans="1:14" x14ac:dyDescent="0.25">
      <c r="A221" t="s">
        <v>1528</v>
      </c>
      <c r="B221" s="1">
        <v>43039</v>
      </c>
      <c r="C221" t="s">
        <v>1529</v>
      </c>
      <c r="D221">
        <v>1</v>
      </c>
      <c r="E221" t="s">
        <v>1530</v>
      </c>
      <c r="F221" t="s">
        <v>207</v>
      </c>
      <c r="G221" t="s">
        <v>2</v>
      </c>
      <c r="H221" t="s">
        <v>21</v>
      </c>
      <c r="K221" s="4">
        <v>185</v>
      </c>
      <c r="L221" s="5">
        <v>128</v>
      </c>
      <c r="M221" s="3">
        <f t="shared" si="3"/>
        <v>-22975.489999999991</v>
      </c>
    </row>
    <row r="222" spans="1:14" x14ac:dyDescent="0.25">
      <c r="A222" t="s">
        <v>1531</v>
      </c>
      <c r="B222" s="1">
        <v>43039</v>
      </c>
      <c r="C222" t="s">
        <v>1532</v>
      </c>
      <c r="D222">
        <v>1</v>
      </c>
      <c r="E222" t="s">
        <v>1533</v>
      </c>
      <c r="F222" t="s">
        <v>192</v>
      </c>
      <c r="G222" t="s">
        <v>2</v>
      </c>
      <c r="H222" t="s">
        <v>79</v>
      </c>
      <c r="K222" s="13">
        <v>1129</v>
      </c>
      <c r="L222" s="5">
        <v>127</v>
      </c>
      <c r="M222" s="3">
        <f t="shared" si="3"/>
        <v>-24104.489999999991</v>
      </c>
    </row>
    <row r="223" spans="1:14" x14ac:dyDescent="0.25">
      <c r="A223" t="s">
        <v>1534</v>
      </c>
      <c r="B223" s="1">
        <v>43039</v>
      </c>
      <c r="C223" t="s">
        <v>1535</v>
      </c>
      <c r="D223">
        <v>1</v>
      </c>
      <c r="E223" t="s">
        <v>1536</v>
      </c>
      <c r="F223" t="s">
        <v>207</v>
      </c>
      <c r="G223" t="s">
        <v>2</v>
      </c>
      <c r="H223" t="s">
        <v>21</v>
      </c>
      <c r="K223">
        <v>195</v>
      </c>
      <c r="L223" s="5">
        <v>67</v>
      </c>
      <c r="M223" s="3">
        <f t="shared" si="3"/>
        <v>-24299.489999999991</v>
      </c>
    </row>
    <row r="224" spans="1:14" x14ac:dyDescent="0.25">
      <c r="A224" t="s">
        <v>1537</v>
      </c>
      <c r="B224" s="1">
        <v>43039</v>
      </c>
      <c r="C224" t="s">
        <v>1538</v>
      </c>
      <c r="D224">
        <v>1</v>
      </c>
      <c r="E224" t="s">
        <v>1539</v>
      </c>
      <c r="F224" t="s">
        <v>39</v>
      </c>
      <c r="G224" t="s">
        <v>2</v>
      </c>
      <c r="H224" t="s">
        <v>79</v>
      </c>
      <c r="K224" s="3">
        <v>1287</v>
      </c>
      <c r="L224" s="5">
        <v>65</v>
      </c>
      <c r="M224" s="3">
        <f t="shared" si="3"/>
        <v>-25586.489999999991</v>
      </c>
    </row>
    <row r="225" spans="1:13" x14ac:dyDescent="0.25">
      <c r="A225" t="s">
        <v>1540</v>
      </c>
      <c r="B225" s="1">
        <v>43039</v>
      </c>
      <c r="C225" t="s">
        <v>1541</v>
      </c>
      <c r="D225">
        <v>1</v>
      </c>
      <c r="E225" t="s">
        <v>1542</v>
      </c>
      <c r="F225" t="s">
        <v>39</v>
      </c>
      <c r="G225" t="s">
        <v>2</v>
      </c>
      <c r="H225" t="s">
        <v>21</v>
      </c>
      <c r="K225" s="4">
        <v>170</v>
      </c>
      <c r="L225" s="5">
        <v>126</v>
      </c>
      <c r="M225" s="3">
        <f t="shared" si="3"/>
        <v>-25756.489999999991</v>
      </c>
    </row>
    <row r="226" spans="1:13" x14ac:dyDescent="0.25">
      <c r="A226" t="s">
        <v>1543</v>
      </c>
      <c r="B226" s="1">
        <v>43039</v>
      </c>
      <c r="C226" t="s">
        <v>1544</v>
      </c>
      <c r="D226">
        <v>1</v>
      </c>
      <c r="E226" t="s">
        <v>1545</v>
      </c>
      <c r="F226" t="s">
        <v>39</v>
      </c>
      <c r="G226" t="s">
        <v>2</v>
      </c>
      <c r="H226" t="s">
        <v>79</v>
      </c>
      <c r="K226" s="3">
        <v>3157.93</v>
      </c>
      <c r="L226" s="5">
        <v>62</v>
      </c>
      <c r="M226" s="3">
        <f t="shared" si="3"/>
        <v>-28914.419999999991</v>
      </c>
    </row>
    <row r="227" spans="1:13" x14ac:dyDescent="0.25">
      <c r="A227" t="s">
        <v>1546</v>
      </c>
      <c r="B227" s="1">
        <v>43039</v>
      </c>
      <c r="C227" t="s">
        <v>1547</v>
      </c>
      <c r="D227">
        <v>1</v>
      </c>
      <c r="E227" t="s">
        <v>1548</v>
      </c>
      <c r="F227" t="s">
        <v>39</v>
      </c>
      <c r="G227" t="s">
        <v>2</v>
      </c>
      <c r="H227" t="s">
        <v>21</v>
      </c>
      <c r="K227">
        <v>95</v>
      </c>
      <c r="L227" s="5">
        <v>63</v>
      </c>
      <c r="M227" s="3">
        <f t="shared" si="3"/>
        <v>-29009.419999999991</v>
      </c>
    </row>
    <row r="228" spans="1:13" x14ac:dyDescent="0.25">
      <c r="A228" t="s">
        <v>1549</v>
      </c>
      <c r="B228" s="1">
        <v>43039</v>
      </c>
      <c r="C228" t="s">
        <v>1550</v>
      </c>
      <c r="D228">
        <v>1</v>
      </c>
      <c r="E228" t="s">
        <v>1551</v>
      </c>
      <c r="F228" t="s">
        <v>39</v>
      </c>
      <c r="G228" t="s">
        <v>2</v>
      </c>
      <c r="H228" t="s">
        <v>79</v>
      </c>
      <c r="K228">
        <v>830.73</v>
      </c>
      <c r="L228" s="5">
        <v>64</v>
      </c>
      <c r="M228" s="3">
        <f t="shared" si="3"/>
        <v>-29840.149999999991</v>
      </c>
    </row>
    <row r="229" spans="1:13" x14ac:dyDescent="0.25">
      <c r="A229" t="s">
        <v>1552</v>
      </c>
      <c r="B229" s="1">
        <v>43039</v>
      </c>
      <c r="C229" t="s">
        <v>1553</v>
      </c>
      <c r="D229">
        <v>1</v>
      </c>
      <c r="E229" t="s">
        <v>1554</v>
      </c>
      <c r="F229" t="s">
        <v>39</v>
      </c>
      <c r="G229" t="s">
        <v>2</v>
      </c>
      <c r="H229" t="s">
        <v>79</v>
      </c>
      <c r="K229">
        <v>340.39</v>
      </c>
      <c r="L229" s="5">
        <v>124</v>
      </c>
      <c r="M229" s="3">
        <f t="shared" si="3"/>
        <v>-30180.53999999999</v>
      </c>
    </row>
    <row r="230" spans="1:13" x14ac:dyDescent="0.25">
      <c r="A230" t="s">
        <v>1555</v>
      </c>
      <c r="B230" s="1">
        <v>43039</v>
      </c>
      <c r="C230">
        <v>159607</v>
      </c>
      <c r="D230">
        <v>1</v>
      </c>
      <c r="E230" t="s">
        <v>1556</v>
      </c>
      <c r="F230" t="s">
        <v>156</v>
      </c>
      <c r="G230" t="s">
        <v>2</v>
      </c>
      <c r="H230" t="s">
        <v>21</v>
      </c>
      <c r="K230">
        <v>590</v>
      </c>
      <c r="L230" s="5">
        <v>72</v>
      </c>
      <c r="M230" s="3">
        <f t="shared" si="3"/>
        <v>-30770.53999999999</v>
      </c>
    </row>
    <row r="231" spans="1:13" x14ac:dyDescent="0.25">
      <c r="A231" t="s">
        <v>1557</v>
      </c>
      <c r="B231" s="1">
        <v>43039</v>
      </c>
      <c r="C231">
        <v>159605</v>
      </c>
      <c r="D231">
        <v>1</v>
      </c>
      <c r="E231" t="s">
        <v>1558</v>
      </c>
      <c r="F231" t="s">
        <v>19</v>
      </c>
      <c r="G231" t="s">
        <v>2</v>
      </c>
      <c r="H231" t="s">
        <v>21</v>
      </c>
      <c r="K231">
        <v>65.8</v>
      </c>
      <c r="L231" s="5">
        <v>73</v>
      </c>
      <c r="M231" s="3">
        <f t="shared" si="3"/>
        <v>-30836.339999999989</v>
      </c>
    </row>
    <row r="232" spans="1:13" x14ac:dyDescent="0.25">
      <c r="A232" t="s">
        <v>1559</v>
      </c>
      <c r="B232" s="1">
        <v>43039</v>
      </c>
      <c r="C232" t="s">
        <v>1560</v>
      </c>
      <c r="D232">
        <v>1</v>
      </c>
      <c r="E232" t="s">
        <v>1561</v>
      </c>
      <c r="F232" t="s">
        <v>19</v>
      </c>
      <c r="G232" t="s">
        <v>2</v>
      </c>
      <c r="H232" t="s">
        <v>79</v>
      </c>
      <c r="K232">
        <v>230.27</v>
      </c>
      <c r="L232" s="5">
        <v>74</v>
      </c>
      <c r="M232" s="3">
        <f t="shared" si="3"/>
        <v>-31066.60999999999</v>
      </c>
    </row>
    <row r="233" spans="1:13" x14ac:dyDescent="0.25">
      <c r="A233" t="s">
        <v>1562</v>
      </c>
      <c r="B233" s="1">
        <v>43039</v>
      </c>
      <c r="C233" t="s">
        <v>1563</v>
      </c>
      <c r="D233">
        <v>1</v>
      </c>
      <c r="E233" t="s">
        <v>1564</v>
      </c>
      <c r="F233" t="s">
        <v>207</v>
      </c>
      <c r="G233" t="s">
        <v>2</v>
      </c>
      <c r="H233" t="s">
        <v>21</v>
      </c>
      <c r="K233">
        <v>100</v>
      </c>
      <c r="L233" s="5">
        <v>75</v>
      </c>
      <c r="M233" s="3">
        <f t="shared" si="3"/>
        <v>-31166.60999999999</v>
      </c>
    </row>
    <row r="234" spans="1:13" x14ac:dyDescent="0.25">
      <c r="A234" t="s">
        <v>1565</v>
      </c>
      <c r="B234" s="1">
        <v>43039</v>
      </c>
      <c r="C234" t="s">
        <v>1566</v>
      </c>
      <c r="D234">
        <v>1</v>
      </c>
      <c r="E234" t="s">
        <v>1567</v>
      </c>
      <c r="F234" t="s">
        <v>1</v>
      </c>
      <c r="G234" t="s">
        <v>2</v>
      </c>
      <c r="H234" t="s">
        <v>72</v>
      </c>
      <c r="I234">
        <v>340.39</v>
      </c>
      <c r="J234" s="5">
        <v>124</v>
      </c>
      <c r="M234" s="3">
        <f t="shared" si="3"/>
        <v>-30826.21999999999</v>
      </c>
    </row>
    <row r="235" spans="1:13" x14ac:dyDescent="0.25">
      <c r="A235" t="s">
        <v>1568</v>
      </c>
      <c r="B235" s="1">
        <v>43039</v>
      </c>
      <c r="C235" t="s">
        <v>1569</v>
      </c>
      <c r="D235">
        <v>1</v>
      </c>
      <c r="E235" t="s">
        <v>1570</v>
      </c>
      <c r="F235" t="s">
        <v>1</v>
      </c>
      <c r="G235" t="s">
        <v>2</v>
      </c>
      <c r="H235" t="s">
        <v>72</v>
      </c>
      <c r="I235" s="3">
        <v>4961.09</v>
      </c>
      <c r="J235" s="5">
        <v>52</v>
      </c>
      <c r="M235" s="3">
        <f t="shared" si="3"/>
        <v>-25865.12999999999</v>
      </c>
    </row>
    <row r="236" spans="1:13" x14ac:dyDescent="0.25">
      <c r="A236" t="s">
        <v>1568</v>
      </c>
      <c r="B236" s="1">
        <v>43039</v>
      </c>
      <c r="C236" t="s">
        <v>1569</v>
      </c>
      <c r="D236">
        <v>1</v>
      </c>
      <c r="E236" t="s">
        <v>1570</v>
      </c>
      <c r="F236" t="s">
        <v>1</v>
      </c>
      <c r="G236" t="s">
        <v>2</v>
      </c>
      <c r="H236" t="s">
        <v>72</v>
      </c>
      <c r="I236">
        <v>95</v>
      </c>
      <c r="J236" s="5">
        <v>53</v>
      </c>
      <c r="M236" s="3">
        <f t="shared" si="3"/>
        <v>-25770.12999999999</v>
      </c>
    </row>
    <row r="237" spans="1:13" x14ac:dyDescent="0.25">
      <c r="A237" t="s">
        <v>1571</v>
      </c>
      <c r="B237" s="1">
        <v>43039</v>
      </c>
      <c r="C237" t="s">
        <v>1572</v>
      </c>
      <c r="D237">
        <v>1</v>
      </c>
      <c r="E237" t="s">
        <v>1573</v>
      </c>
      <c r="F237" t="s">
        <v>1</v>
      </c>
      <c r="G237" t="s">
        <v>2</v>
      </c>
      <c r="H237" t="s">
        <v>72</v>
      </c>
      <c r="I237" s="3">
        <v>1768</v>
      </c>
      <c r="J237" s="5">
        <v>54</v>
      </c>
      <c r="M237" s="3">
        <f t="shared" si="3"/>
        <v>-24002.12999999999</v>
      </c>
    </row>
    <row r="238" spans="1:13" x14ac:dyDescent="0.25">
      <c r="A238" t="s">
        <v>1571</v>
      </c>
      <c r="B238" s="1">
        <v>43039</v>
      </c>
      <c r="C238" t="s">
        <v>1572</v>
      </c>
      <c r="D238">
        <v>1</v>
      </c>
      <c r="E238" t="s">
        <v>1573</v>
      </c>
      <c r="F238" t="s">
        <v>1</v>
      </c>
      <c r="G238" t="s">
        <v>2</v>
      </c>
      <c r="H238" t="s">
        <v>72</v>
      </c>
      <c r="I238">
        <v>130</v>
      </c>
      <c r="J238" s="5">
        <v>55</v>
      </c>
      <c r="M238" s="3">
        <f t="shared" si="3"/>
        <v>-23872.12999999999</v>
      </c>
    </row>
    <row r="239" spans="1:13" x14ac:dyDescent="0.25">
      <c r="A239" t="s">
        <v>1574</v>
      </c>
      <c r="B239" s="1">
        <v>43039</v>
      </c>
      <c r="C239" t="s">
        <v>1575</v>
      </c>
      <c r="D239">
        <v>1</v>
      </c>
      <c r="E239" t="s">
        <v>1576</v>
      </c>
      <c r="F239" t="s">
        <v>1</v>
      </c>
      <c r="G239" t="s">
        <v>2</v>
      </c>
      <c r="H239" t="s">
        <v>72</v>
      </c>
      <c r="I239" s="3">
        <v>1380</v>
      </c>
      <c r="J239" s="5">
        <v>56</v>
      </c>
      <c r="M239" s="3">
        <f t="shared" si="3"/>
        <v>-22492.12999999999</v>
      </c>
    </row>
    <row r="240" spans="1:13" x14ac:dyDescent="0.25">
      <c r="A240" t="s">
        <v>1574</v>
      </c>
      <c r="B240" s="1">
        <v>43039</v>
      </c>
      <c r="C240" t="s">
        <v>1575</v>
      </c>
      <c r="D240">
        <v>1</v>
      </c>
      <c r="E240" t="s">
        <v>1576</v>
      </c>
      <c r="F240" t="s">
        <v>1</v>
      </c>
      <c r="G240" t="s">
        <v>2</v>
      </c>
      <c r="H240" t="s">
        <v>72</v>
      </c>
      <c r="I240">
        <v>165</v>
      </c>
      <c r="J240" s="5">
        <v>57</v>
      </c>
      <c r="M240" s="3">
        <f t="shared" si="3"/>
        <v>-22327.12999999999</v>
      </c>
    </row>
    <row r="241" spans="1:13" x14ac:dyDescent="0.25">
      <c r="A241" t="s">
        <v>1577</v>
      </c>
      <c r="B241" s="1">
        <v>43039</v>
      </c>
      <c r="C241" t="s">
        <v>1578</v>
      </c>
      <c r="D241">
        <v>1</v>
      </c>
      <c r="E241" t="s">
        <v>1579</v>
      </c>
      <c r="F241" t="s">
        <v>1</v>
      </c>
      <c r="G241" t="s">
        <v>2</v>
      </c>
      <c r="H241" t="s">
        <v>72</v>
      </c>
      <c r="I241" s="3">
        <v>7159.78</v>
      </c>
      <c r="J241" s="5">
        <v>58</v>
      </c>
      <c r="M241" s="3">
        <f t="shared" si="3"/>
        <v>-15167.349999999991</v>
      </c>
    </row>
    <row r="242" spans="1:13" x14ac:dyDescent="0.25">
      <c r="A242" t="s">
        <v>1577</v>
      </c>
      <c r="B242" s="1">
        <v>43039</v>
      </c>
      <c r="C242" t="s">
        <v>1578</v>
      </c>
      <c r="D242">
        <v>1</v>
      </c>
      <c r="E242" t="s">
        <v>1579</v>
      </c>
      <c r="F242" t="s">
        <v>1</v>
      </c>
      <c r="G242" t="s">
        <v>2</v>
      </c>
      <c r="H242" t="s">
        <v>72</v>
      </c>
      <c r="I242">
        <v>371</v>
      </c>
      <c r="J242" s="5">
        <v>59</v>
      </c>
      <c r="M242" s="3">
        <f t="shared" si="3"/>
        <v>-14796.349999999991</v>
      </c>
    </row>
    <row r="243" spans="1:13" x14ac:dyDescent="0.25">
      <c r="A243" t="s">
        <v>1580</v>
      </c>
      <c r="B243" s="1">
        <v>43039</v>
      </c>
      <c r="C243" t="s">
        <v>1581</v>
      </c>
      <c r="D243">
        <v>1</v>
      </c>
      <c r="E243" t="s">
        <v>1582</v>
      </c>
      <c r="F243" t="s">
        <v>1</v>
      </c>
      <c r="G243" t="s">
        <v>2</v>
      </c>
      <c r="H243" t="s">
        <v>72</v>
      </c>
      <c r="I243" s="3">
        <v>3719</v>
      </c>
      <c r="J243" s="5">
        <v>60</v>
      </c>
      <c r="M243" s="3">
        <f t="shared" si="3"/>
        <v>-11077.349999999991</v>
      </c>
    </row>
    <row r="244" spans="1:13" x14ac:dyDescent="0.25">
      <c r="A244" t="s">
        <v>1580</v>
      </c>
      <c r="B244" s="1">
        <v>43039</v>
      </c>
      <c r="C244" t="s">
        <v>1581</v>
      </c>
      <c r="D244">
        <v>1</v>
      </c>
      <c r="E244" t="s">
        <v>1582</v>
      </c>
      <c r="F244" t="s">
        <v>1</v>
      </c>
      <c r="G244" t="s">
        <v>2</v>
      </c>
      <c r="H244" t="s">
        <v>72</v>
      </c>
      <c r="I244">
        <v>255</v>
      </c>
      <c r="J244" s="5">
        <v>61</v>
      </c>
      <c r="M244" s="3">
        <f t="shared" si="3"/>
        <v>-10822.349999999991</v>
      </c>
    </row>
    <row r="245" spans="1:13" x14ac:dyDescent="0.25">
      <c r="A245" t="s">
        <v>1583</v>
      </c>
      <c r="B245" s="1">
        <v>43039</v>
      </c>
      <c r="C245" t="s">
        <v>1584</v>
      </c>
      <c r="D245">
        <v>1</v>
      </c>
      <c r="E245" t="s">
        <v>1585</v>
      </c>
      <c r="F245" t="s">
        <v>1</v>
      </c>
      <c r="G245" t="s">
        <v>2</v>
      </c>
      <c r="H245" t="s">
        <v>1445</v>
      </c>
      <c r="I245">
        <v>12</v>
      </c>
      <c r="J245" s="5">
        <v>41</v>
      </c>
      <c r="M245" s="3">
        <f t="shared" si="3"/>
        <v>-10810.349999999991</v>
      </c>
    </row>
    <row r="246" spans="1:13" x14ac:dyDescent="0.25">
      <c r="A246" t="s">
        <v>1586</v>
      </c>
      <c r="B246" s="1">
        <v>43039</v>
      </c>
      <c r="C246" t="s">
        <v>1587</v>
      </c>
      <c r="D246">
        <v>1</v>
      </c>
      <c r="E246" t="s">
        <v>1588</v>
      </c>
      <c r="F246" t="s">
        <v>1</v>
      </c>
      <c r="G246" t="s">
        <v>2</v>
      </c>
      <c r="H246" t="s">
        <v>1589</v>
      </c>
      <c r="I246">
        <v>348</v>
      </c>
      <c r="J246" s="5">
        <v>42</v>
      </c>
      <c r="M246" s="3">
        <f t="shared" si="3"/>
        <v>-10462.349999999991</v>
      </c>
    </row>
    <row r="247" spans="1:13" x14ac:dyDescent="0.25">
      <c r="A247" t="s">
        <v>1590</v>
      </c>
      <c r="B247" s="1">
        <v>43039</v>
      </c>
      <c r="C247" t="s">
        <v>1591</v>
      </c>
      <c r="D247">
        <v>1</v>
      </c>
      <c r="E247" t="s">
        <v>1592</v>
      </c>
      <c r="F247" t="s">
        <v>1</v>
      </c>
      <c r="G247" t="s">
        <v>2</v>
      </c>
      <c r="H247" t="s">
        <v>1593</v>
      </c>
      <c r="I247">
        <v>105.94</v>
      </c>
      <c r="J247" s="5">
        <v>43</v>
      </c>
      <c r="M247" s="3">
        <f t="shared" si="3"/>
        <v>-10356.409999999991</v>
      </c>
    </row>
    <row r="248" spans="1:13" x14ac:dyDescent="0.25">
      <c r="A248" t="s">
        <v>1594</v>
      </c>
      <c r="B248" s="1">
        <v>43039</v>
      </c>
      <c r="C248" t="s">
        <v>1595</v>
      </c>
      <c r="D248">
        <v>1</v>
      </c>
      <c r="E248" t="s">
        <v>1596</v>
      </c>
      <c r="F248" t="s">
        <v>1</v>
      </c>
      <c r="G248" t="s">
        <v>2</v>
      </c>
      <c r="H248" t="s">
        <v>72</v>
      </c>
      <c r="I248" s="3">
        <v>3157.93</v>
      </c>
      <c r="J248" s="5">
        <v>62</v>
      </c>
      <c r="M248" s="3">
        <f t="shared" si="3"/>
        <v>-7198.4799999999905</v>
      </c>
    </row>
    <row r="249" spans="1:13" x14ac:dyDescent="0.25">
      <c r="A249" t="s">
        <v>1594</v>
      </c>
      <c r="B249" s="1">
        <v>43039</v>
      </c>
      <c r="C249" t="s">
        <v>1595</v>
      </c>
      <c r="D249">
        <v>1</v>
      </c>
      <c r="E249" t="s">
        <v>1596</v>
      </c>
      <c r="F249" t="s">
        <v>1</v>
      </c>
      <c r="G249" t="s">
        <v>2</v>
      </c>
      <c r="H249" t="s">
        <v>72</v>
      </c>
      <c r="I249">
        <v>95</v>
      </c>
      <c r="J249" s="5">
        <v>63</v>
      </c>
      <c r="M249" s="3">
        <f t="shared" si="3"/>
        <v>-7103.4799999999905</v>
      </c>
    </row>
    <row r="250" spans="1:13" x14ac:dyDescent="0.25">
      <c r="A250" t="s">
        <v>1597</v>
      </c>
      <c r="B250" s="1">
        <v>43039</v>
      </c>
      <c r="C250" t="s">
        <v>1598</v>
      </c>
      <c r="D250">
        <v>1</v>
      </c>
      <c r="E250" t="s">
        <v>1599</v>
      </c>
      <c r="F250" t="s">
        <v>1</v>
      </c>
      <c r="G250" t="s">
        <v>2</v>
      </c>
      <c r="H250" t="s">
        <v>175</v>
      </c>
      <c r="I250">
        <v>830.73</v>
      </c>
      <c r="J250" s="5">
        <v>64</v>
      </c>
      <c r="M250" s="3">
        <f t="shared" si="3"/>
        <v>-6272.7499999999909</v>
      </c>
    </row>
    <row r="251" spans="1:13" x14ac:dyDescent="0.25">
      <c r="A251" t="s">
        <v>1600</v>
      </c>
      <c r="B251" s="1">
        <v>43039</v>
      </c>
      <c r="C251" t="s">
        <v>1601</v>
      </c>
      <c r="D251">
        <v>1</v>
      </c>
      <c r="E251" t="s">
        <v>1602</v>
      </c>
      <c r="F251" t="s">
        <v>1</v>
      </c>
      <c r="G251" t="s">
        <v>2</v>
      </c>
      <c r="H251" t="s">
        <v>72</v>
      </c>
      <c r="I251" s="3">
        <v>1287</v>
      </c>
      <c r="J251" s="5">
        <v>65</v>
      </c>
      <c r="M251" s="3">
        <f t="shared" si="3"/>
        <v>-4985.7499999999909</v>
      </c>
    </row>
    <row r="252" spans="1:13" x14ac:dyDescent="0.25">
      <c r="A252" t="s">
        <v>1600</v>
      </c>
      <c r="B252" s="1">
        <v>43039</v>
      </c>
      <c r="C252" t="s">
        <v>1601</v>
      </c>
      <c r="D252">
        <v>1</v>
      </c>
      <c r="E252" t="s">
        <v>1602</v>
      </c>
      <c r="F252" t="s">
        <v>1</v>
      </c>
      <c r="G252" t="s">
        <v>2</v>
      </c>
      <c r="H252" t="s">
        <v>72</v>
      </c>
      <c r="I252" s="4">
        <v>170</v>
      </c>
      <c r="J252" s="5">
        <v>126</v>
      </c>
      <c r="M252" s="3">
        <f t="shared" si="3"/>
        <v>-4815.7499999999909</v>
      </c>
    </row>
    <row r="253" spans="1:13" x14ac:dyDescent="0.25">
      <c r="A253" t="s">
        <v>1603</v>
      </c>
      <c r="B253" s="1">
        <v>43039</v>
      </c>
      <c r="C253" t="s">
        <v>1604</v>
      </c>
      <c r="D253">
        <v>1</v>
      </c>
      <c r="E253" t="s">
        <v>1605</v>
      </c>
      <c r="F253" t="s">
        <v>1</v>
      </c>
      <c r="G253" t="s">
        <v>2</v>
      </c>
      <c r="H253" t="s">
        <v>72</v>
      </c>
      <c r="I253" s="13">
        <v>1129</v>
      </c>
      <c r="J253" s="5">
        <v>127</v>
      </c>
      <c r="M253" s="3">
        <f t="shared" si="3"/>
        <v>-3686.7499999999909</v>
      </c>
    </row>
    <row r="254" spans="1:13" x14ac:dyDescent="0.25">
      <c r="A254" t="s">
        <v>1603</v>
      </c>
      <c r="B254" s="1">
        <v>43039</v>
      </c>
      <c r="C254" t="s">
        <v>1604</v>
      </c>
      <c r="D254">
        <v>1</v>
      </c>
      <c r="E254" t="s">
        <v>1605</v>
      </c>
      <c r="F254" t="s">
        <v>1</v>
      </c>
      <c r="G254" t="s">
        <v>2</v>
      </c>
      <c r="H254" t="s">
        <v>72</v>
      </c>
      <c r="I254">
        <v>195</v>
      </c>
      <c r="J254" s="5">
        <v>67</v>
      </c>
      <c r="M254" s="3">
        <f t="shared" si="3"/>
        <v>-3491.7499999999909</v>
      </c>
    </row>
    <row r="255" spans="1:13" x14ac:dyDescent="0.25">
      <c r="A255" t="s">
        <v>1606</v>
      </c>
      <c r="B255" s="1">
        <v>43039</v>
      </c>
      <c r="C255" t="s">
        <v>1607</v>
      </c>
      <c r="D255">
        <v>1</v>
      </c>
      <c r="E255" t="s">
        <v>1608</v>
      </c>
      <c r="F255" t="s">
        <v>1</v>
      </c>
      <c r="G255" t="s">
        <v>2</v>
      </c>
      <c r="H255" t="s">
        <v>72</v>
      </c>
      <c r="I255" s="3">
        <v>4255.26</v>
      </c>
      <c r="J255" s="5">
        <v>66</v>
      </c>
      <c r="M255" s="3">
        <f t="shared" si="3"/>
        <v>763.51000000000931</v>
      </c>
    </row>
    <row r="256" spans="1:13" x14ac:dyDescent="0.25">
      <c r="A256" t="s">
        <v>1606</v>
      </c>
      <c r="B256" s="1">
        <v>43039</v>
      </c>
      <c r="C256" t="s">
        <v>1607</v>
      </c>
      <c r="D256">
        <v>1</v>
      </c>
      <c r="E256" t="s">
        <v>1608</v>
      </c>
      <c r="F256" t="s">
        <v>1</v>
      </c>
      <c r="G256" t="s">
        <v>2</v>
      </c>
      <c r="H256" t="s">
        <v>72</v>
      </c>
      <c r="I256" s="4">
        <v>185</v>
      </c>
      <c r="J256" s="5">
        <v>128</v>
      </c>
      <c r="M256" s="3">
        <f t="shared" si="3"/>
        <v>948.51000000000931</v>
      </c>
    </row>
    <row r="257" spans="1:13" x14ac:dyDescent="0.25">
      <c r="A257" t="s">
        <v>1609</v>
      </c>
      <c r="B257" s="1">
        <v>43039</v>
      </c>
      <c r="C257" t="s">
        <v>1610</v>
      </c>
      <c r="D257">
        <v>1</v>
      </c>
      <c r="E257" t="s">
        <v>1611</v>
      </c>
      <c r="F257" t="s">
        <v>1</v>
      </c>
      <c r="G257" t="s">
        <v>2</v>
      </c>
      <c r="H257" t="s">
        <v>72</v>
      </c>
      <c r="I257" s="3">
        <v>1378</v>
      </c>
      <c r="J257" s="5">
        <v>68</v>
      </c>
      <c r="M257" s="3">
        <f t="shared" si="3"/>
        <v>2326.5100000000093</v>
      </c>
    </row>
    <row r="258" spans="1:13" x14ac:dyDescent="0.25">
      <c r="A258" t="s">
        <v>1609</v>
      </c>
      <c r="B258" s="1">
        <v>43039</v>
      </c>
      <c r="C258" t="s">
        <v>1610</v>
      </c>
      <c r="D258">
        <v>1</v>
      </c>
      <c r="E258" t="s">
        <v>1611</v>
      </c>
      <c r="F258" t="s">
        <v>1</v>
      </c>
      <c r="G258" t="s">
        <v>2</v>
      </c>
      <c r="H258" t="s">
        <v>72</v>
      </c>
      <c r="I258">
        <v>89</v>
      </c>
      <c r="J258" s="5">
        <v>69</v>
      </c>
      <c r="M258" s="3">
        <f t="shared" si="3"/>
        <v>2415.5100000000093</v>
      </c>
    </row>
    <row r="259" spans="1:13" x14ac:dyDescent="0.25">
      <c r="A259" t="s">
        <v>1612</v>
      </c>
      <c r="B259" s="1">
        <v>43039</v>
      </c>
      <c r="C259" t="s">
        <v>1613</v>
      </c>
      <c r="D259">
        <v>1</v>
      </c>
      <c r="E259" t="s">
        <v>1614</v>
      </c>
      <c r="F259" t="s">
        <v>1</v>
      </c>
      <c r="G259" t="s">
        <v>2</v>
      </c>
      <c r="H259" t="s">
        <v>72</v>
      </c>
      <c r="I259" s="3">
        <v>1053</v>
      </c>
      <c r="J259" s="5">
        <v>70</v>
      </c>
      <c r="M259" s="3">
        <f t="shared" si="3"/>
        <v>3468.5100000000093</v>
      </c>
    </row>
    <row r="260" spans="1:13" x14ac:dyDescent="0.25">
      <c r="A260" t="s">
        <v>1615</v>
      </c>
      <c r="B260" s="1">
        <v>43039</v>
      </c>
      <c r="C260" t="s">
        <v>1616</v>
      </c>
      <c r="D260">
        <v>1</v>
      </c>
      <c r="E260" t="s">
        <v>1617</v>
      </c>
      <c r="F260" t="s">
        <v>1</v>
      </c>
      <c r="G260" t="s">
        <v>2</v>
      </c>
      <c r="H260" t="s">
        <v>72</v>
      </c>
      <c r="I260">
        <v>386</v>
      </c>
      <c r="J260" s="5">
        <v>71</v>
      </c>
      <c r="M260" s="3">
        <f t="shared" si="3"/>
        <v>3854.5100000000093</v>
      </c>
    </row>
    <row r="261" spans="1:13" x14ac:dyDescent="0.25">
      <c r="A261" t="s">
        <v>1618</v>
      </c>
      <c r="B261" s="1">
        <v>43039</v>
      </c>
      <c r="C261" t="s">
        <v>1619</v>
      </c>
      <c r="D261">
        <v>1</v>
      </c>
      <c r="E261" t="s">
        <v>1620</v>
      </c>
      <c r="F261" t="s">
        <v>1</v>
      </c>
      <c r="G261" t="s">
        <v>2</v>
      </c>
      <c r="H261" t="s">
        <v>687</v>
      </c>
      <c r="I261">
        <v>590</v>
      </c>
      <c r="J261" s="5">
        <v>72</v>
      </c>
      <c r="M261" s="3">
        <f>+M260+I261-L263</f>
        <v>4444.5100000000093</v>
      </c>
    </row>
    <row r="262" spans="1:13" x14ac:dyDescent="0.25">
      <c r="A262" t="s">
        <v>1621</v>
      </c>
      <c r="B262" s="1">
        <v>43039</v>
      </c>
      <c r="C262" t="s">
        <v>1622</v>
      </c>
      <c r="D262">
        <v>1</v>
      </c>
      <c r="E262" t="s">
        <v>1623</v>
      </c>
      <c r="F262" t="s">
        <v>1</v>
      </c>
      <c r="G262" t="s">
        <v>2</v>
      </c>
      <c r="H262" t="s">
        <v>687</v>
      </c>
      <c r="I262">
        <v>65.8</v>
      </c>
      <c r="J262" s="5">
        <v>73</v>
      </c>
      <c r="M262" s="3">
        <f t="shared" ref="M262:M264" si="4">+M261+I262-L264</f>
        <v>4510.3100000000095</v>
      </c>
    </row>
    <row r="263" spans="1:13" x14ac:dyDescent="0.25">
      <c r="A263" t="s">
        <v>1624</v>
      </c>
      <c r="B263" s="1">
        <v>43039</v>
      </c>
      <c r="C263" t="s">
        <v>1625</v>
      </c>
      <c r="D263">
        <v>1</v>
      </c>
      <c r="E263" t="s">
        <v>1626</v>
      </c>
      <c r="F263" t="s">
        <v>1</v>
      </c>
      <c r="G263" t="s">
        <v>2</v>
      </c>
      <c r="H263" t="s">
        <v>370</v>
      </c>
      <c r="I263">
        <v>230.27</v>
      </c>
      <c r="J263" s="5">
        <v>74</v>
      </c>
      <c r="L263"/>
      <c r="M263" s="3">
        <f t="shared" si="4"/>
        <v>4740.5800000000099</v>
      </c>
    </row>
    <row r="264" spans="1:13" x14ac:dyDescent="0.25">
      <c r="A264" t="s">
        <v>1627</v>
      </c>
      <c r="B264" s="1">
        <v>43039</v>
      </c>
      <c r="C264" t="s">
        <v>1628</v>
      </c>
      <c r="D264">
        <v>1</v>
      </c>
      <c r="E264" t="s">
        <v>1629</v>
      </c>
      <c r="F264" t="s">
        <v>1</v>
      </c>
      <c r="G264" t="s">
        <v>2</v>
      </c>
      <c r="H264" t="s">
        <v>370</v>
      </c>
      <c r="I264">
        <v>100</v>
      </c>
      <c r="J264" s="5">
        <v>75</v>
      </c>
      <c r="M264" s="3">
        <f t="shared" si="4"/>
        <v>4840.5800000000099</v>
      </c>
    </row>
    <row r="265" spans="1:13" x14ac:dyDescent="0.25">
      <c r="H265" t="s">
        <v>3</v>
      </c>
      <c r="I265" s="3">
        <v>92239.93</v>
      </c>
      <c r="K265" s="3">
        <v>87661.02</v>
      </c>
    </row>
    <row r="266" spans="1:13" x14ac:dyDescent="0.25">
      <c r="H266" t="s">
        <v>4</v>
      </c>
      <c r="M266" s="3">
        <f>+M264</f>
        <v>4840.5800000000099</v>
      </c>
    </row>
    <row r="267" spans="1:13" x14ac:dyDescent="0.25">
      <c r="A267" t="s">
        <v>403</v>
      </c>
      <c r="B267" t="s">
        <v>404</v>
      </c>
      <c r="C267" t="s">
        <v>956</v>
      </c>
      <c r="D267" t="s">
        <v>957</v>
      </c>
      <c r="E267" t="s">
        <v>958</v>
      </c>
      <c r="F267" t="s">
        <v>408</v>
      </c>
      <c r="G267" t="s">
        <v>404</v>
      </c>
      <c r="H267" t="s">
        <v>959</v>
      </c>
      <c r="I267" t="s">
        <v>412</v>
      </c>
      <c r="K267" t="s">
        <v>412</v>
      </c>
      <c r="M267" t="s">
        <v>956</v>
      </c>
    </row>
    <row r="268" spans="1:13" x14ac:dyDescent="0.25">
      <c r="M268" s="3">
        <f>+I213-K51</f>
        <v>4841</v>
      </c>
    </row>
    <row r="269" spans="1:13" x14ac:dyDescent="0.25">
      <c r="M269" s="3">
        <f>+M268-M266</f>
        <v>0.41999999999006832</v>
      </c>
    </row>
  </sheetData>
  <autoFilter ref="A9:M268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7"/>
  <sheetViews>
    <sheetView topLeftCell="A263" workbookViewId="0">
      <selection activeCell="H17" sqref="H17"/>
    </sheetView>
  </sheetViews>
  <sheetFormatPr baseColWidth="10" defaultRowHeight="15" x14ac:dyDescent="0.25"/>
  <cols>
    <col min="4" max="4" width="2" bestFit="1" customWidth="1"/>
    <col min="5" max="5" width="16.85546875" bestFit="1" customWidth="1"/>
    <col min="7" max="7" width="43.7109375" bestFit="1" customWidth="1"/>
    <col min="9" max="9" width="4" style="14" customWidth="1"/>
    <col min="11" max="11" width="4" style="14" customWidth="1"/>
  </cols>
  <sheetData>
    <row r="1" spans="1:15" x14ac:dyDescent="0.25">
      <c r="G1" t="s">
        <v>0</v>
      </c>
      <c r="L1" s="3">
        <v>4840.58</v>
      </c>
    </row>
    <row r="2" spans="1:15" x14ac:dyDescent="0.25">
      <c r="A2" t="s">
        <v>2282</v>
      </c>
      <c r="B2" s="1">
        <v>43040</v>
      </c>
      <c r="C2" t="s">
        <v>2283</v>
      </c>
      <c r="D2">
        <v>1</v>
      </c>
      <c r="E2" t="s">
        <v>2284</v>
      </c>
      <c r="F2" t="s">
        <v>19</v>
      </c>
      <c r="G2" t="s">
        <v>2285</v>
      </c>
      <c r="J2" s="3">
        <v>6500</v>
      </c>
      <c r="K2" s="14" t="s">
        <v>1632</v>
      </c>
      <c r="L2" s="3">
        <f>+L1+H2-J2</f>
        <v>-1659.42</v>
      </c>
      <c r="N2" s="20"/>
      <c r="O2" s="23"/>
    </row>
    <row r="3" spans="1:15" x14ac:dyDescent="0.25">
      <c r="A3" t="s">
        <v>1634</v>
      </c>
      <c r="B3" s="1">
        <v>43040</v>
      </c>
      <c r="C3">
        <v>15959</v>
      </c>
      <c r="D3">
        <v>1</v>
      </c>
      <c r="E3" t="s">
        <v>1635</v>
      </c>
      <c r="F3" t="s">
        <v>207</v>
      </c>
      <c r="G3" t="s">
        <v>2286</v>
      </c>
      <c r="J3">
        <v>12</v>
      </c>
      <c r="K3" s="14">
        <v>3</v>
      </c>
      <c r="L3" s="3">
        <f t="shared" ref="L3:L66" si="0">+L2+H3-J3</f>
        <v>-1671.42</v>
      </c>
      <c r="N3" s="20"/>
      <c r="O3" s="23"/>
    </row>
    <row r="4" spans="1:15" x14ac:dyDescent="0.25">
      <c r="A4" t="s">
        <v>1636</v>
      </c>
      <c r="B4" s="1">
        <v>43040</v>
      </c>
      <c r="C4">
        <v>17736</v>
      </c>
      <c r="D4">
        <v>1</v>
      </c>
      <c r="E4" t="s">
        <v>1637</v>
      </c>
      <c r="F4" t="s">
        <v>19</v>
      </c>
      <c r="G4" t="s">
        <v>2285</v>
      </c>
      <c r="J4">
        <v>105.94</v>
      </c>
      <c r="K4" s="14">
        <v>1</v>
      </c>
      <c r="L4" s="3">
        <f t="shared" si="0"/>
        <v>-1777.3600000000001</v>
      </c>
      <c r="N4" s="20"/>
      <c r="O4" s="23"/>
    </row>
    <row r="5" spans="1:15" x14ac:dyDescent="0.25">
      <c r="A5" t="s">
        <v>1638</v>
      </c>
      <c r="B5" s="1">
        <v>43040</v>
      </c>
      <c r="C5">
        <v>24631</v>
      </c>
      <c r="D5">
        <v>1</v>
      </c>
      <c r="E5" t="s">
        <v>1639</v>
      </c>
      <c r="F5" t="s">
        <v>19</v>
      </c>
      <c r="G5" t="s">
        <v>2285</v>
      </c>
      <c r="J5">
        <v>348</v>
      </c>
      <c r="K5" s="14">
        <v>2</v>
      </c>
      <c r="L5" s="3">
        <f t="shared" si="0"/>
        <v>-2125.36</v>
      </c>
      <c r="N5" s="20"/>
      <c r="O5" s="23"/>
    </row>
    <row r="6" spans="1:15" x14ac:dyDescent="0.25">
      <c r="A6" t="s">
        <v>1640</v>
      </c>
      <c r="B6" s="1">
        <v>43040</v>
      </c>
      <c r="C6">
        <v>17736</v>
      </c>
      <c r="D6">
        <v>1</v>
      </c>
      <c r="E6" t="s">
        <v>1637</v>
      </c>
      <c r="F6" t="s">
        <v>19</v>
      </c>
      <c r="G6" t="s">
        <v>2287</v>
      </c>
      <c r="H6">
        <v>105.94</v>
      </c>
      <c r="I6" s="14">
        <v>1</v>
      </c>
      <c r="L6" s="3">
        <f t="shared" si="0"/>
        <v>-2019.42</v>
      </c>
      <c r="N6" s="20"/>
      <c r="O6" s="23"/>
    </row>
    <row r="7" spans="1:15" x14ac:dyDescent="0.25">
      <c r="A7" t="s">
        <v>1641</v>
      </c>
      <c r="B7" s="1">
        <v>43040</v>
      </c>
      <c r="C7">
        <v>24631</v>
      </c>
      <c r="D7">
        <v>1</v>
      </c>
      <c r="E7" t="s">
        <v>1639</v>
      </c>
      <c r="F7" t="s">
        <v>19</v>
      </c>
      <c r="G7" t="s">
        <v>2287</v>
      </c>
      <c r="H7">
        <v>348</v>
      </c>
      <c r="I7" s="14">
        <v>2</v>
      </c>
      <c r="L7" s="3">
        <f t="shared" si="0"/>
        <v>-1671.42</v>
      </c>
      <c r="N7" s="20"/>
      <c r="O7" s="23"/>
    </row>
    <row r="8" spans="1:15" x14ac:dyDescent="0.25">
      <c r="A8" t="s">
        <v>1642</v>
      </c>
      <c r="B8" s="1">
        <v>43040</v>
      </c>
      <c r="C8">
        <v>15959</v>
      </c>
      <c r="D8">
        <v>1</v>
      </c>
      <c r="E8" t="s">
        <v>1635</v>
      </c>
      <c r="F8" t="s">
        <v>207</v>
      </c>
      <c r="G8" t="s">
        <v>2288</v>
      </c>
      <c r="H8">
        <v>12</v>
      </c>
      <c r="I8" s="14">
        <v>3</v>
      </c>
      <c r="L8" s="3">
        <f t="shared" si="0"/>
        <v>-1659.42</v>
      </c>
      <c r="N8" s="20"/>
      <c r="O8" s="23"/>
    </row>
    <row r="9" spans="1:15" x14ac:dyDescent="0.25">
      <c r="A9" t="s">
        <v>1645</v>
      </c>
      <c r="B9" s="1">
        <v>43046</v>
      </c>
      <c r="C9" t="s">
        <v>1646</v>
      </c>
      <c r="D9">
        <v>1</v>
      </c>
      <c r="E9" t="s">
        <v>1647</v>
      </c>
      <c r="F9" t="s">
        <v>19</v>
      </c>
      <c r="G9" t="s">
        <v>2289</v>
      </c>
      <c r="J9">
        <v>375.5</v>
      </c>
      <c r="K9" s="14">
        <v>21</v>
      </c>
      <c r="L9" s="3">
        <f t="shared" si="0"/>
        <v>-2034.92</v>
      </c>
      <c r="N9" s="20"/>
      <c r="O9" s="23"/>
    </row>
    <row r="10" spans="1:15" x14ac:dyDescent="0.25">
      <c r="A10" t="s">
        <v>1648</v>
      </c>
      <c r="B10" s="1">
        <v>43046</v>
      </c>
      <c r="C10">
        <v>193092027</v>
      </c>
      <c r="D10">
        <v>1</v>
      </c>
      <c r="E10" t="s">
        <v>1649</v>
      </c>
      <c r="F10" t="s">
        <v>156</v>
      </c>
      <c r="G10" t="s">
        <v>2285</v>
      </c>
      <c r="J10">
        <v>75</v>
      </c>
      <c r="K10" s="14">
        <v>22</v>
      </c>
      <c r="L10" s="3">
        <f t="shared" si="0"/>
        <v>-2109.92</v>
      </c>
      <c r="N10" s="20"/>
      <c r="O10" s="23"/>
    </row>
    <row r="11" spans="1:15" x14ac:dyDescent="0.25">
      <c r="A11" t="s">
        <v>1650</v>
      </c>
      <c r="B11" s="1">
        <v>43046</v>
      </c>
      <c r="C11" t="s">
        <v>1651</v>
      </c>
      <c r="D11">
        <v>1</v>
      </c>
      <c r="E11" t="s">
        <v>1652</v>
      </c>
      <c r="F11" t="s">
        <v>19</v>
      </c>
      <c r="G11" t="s">
        <v>2289</v>
      </c>
      <c r="J11">
        <v>525</v>
      </c>
      <c r="K11" s="14">
        <v>23</v>
      </c>
      <c r="L11" s="3">
        <f t="shared" si="0"/>
        <v>-2634.92</v>
      </c>
      <c r="N11" s="20"/>
      <c r="O11" s="23"/>
    </row>
    <row r="12" spans="1:15" x14ac:dyDescent="0.25">
      <c r="A12" t="s">
        <v>1653</v>
      </c>
      <c r="B12" s="1">
        <v>43047</v>
      </c>
      <c r="C12">
        <v>192088316</v>
      </c>
      <c r="D12">
        <v>1</v>
      </c>
      <c r="E12" t="s">
        <v>1654</v>
      </c>
      <c r="F12" t="s">
        <v>19</v>
      </c>
      <c r="G12" t="s">
        <v>2289</v>
      </c>
      <c r="J12">
        <v>143.69999999999999</v>
      </c>
      <c r="K12" s="14">
        <v>24</v>
      </c>
      <c r="L12" s="3">
        <f t="shared" si="0"/>
        <v>-2778.62</v>
      </c>
      <c r="N12" s="20"/>
      <c r="O12" s="23"/>
    </row>
    <row r="13" spans="1:15" x14ac:dyDescent="0.25">
      <c r="A13" t="s">
        <v>1655</v>
      </c>
      <c r="B13" s="1">
        <v>43047</v>
      </c>
      <c r="C13" t="s">
        <v>1656</v>
      </c>
      <c r="D13">
        <v>1</v>
      </c>
      <c r="E13" t="s">
        <v>1657</v>
      </c>
      <c r="F13" t="s">
        <v>156</v>
      </c>
      <c r="G13" t="s">
        <v>2285</v>
      </c>
      <c r="J13">
        <v>210</v>
      </c>
      <c r="K13" s="14">
        <v>25</v>
      </c>
      <c r="L13" s="3">
        <f t="shared" si="0"/>
        <v>-2988.62</v>
      </c>
      <c r="N13" s="20"/>
      <c r="O13" s="23"/>
    </row>
    <row r="14" spans="1:15" x14ac:dyDescent="0.25">
      <c r="A14" t="s">
        <v>1658</v>
      </c>
      <c r="B14" s="1">
        <v>43048</v>
      </c>
      <c r="C14" t="s">
        <v>1659</v>
      </c>
      <c r="D14">
        <v>1</v>
      </c>
      <c r="E14" t="s">
        <v>1660</v>
      </c>
      <c r="F14" t="s">
        <v>19</v>
      </c>
      <c r="G14" t="s">
        <v>2289</v>
      </c>
      <c r="J14">
        <v>557.5</v>
      </c>
      <c r="K14" s="14">
        <v>26</v>
      </c>
      <c r="L14" s="3">
        <f t="shared" si="0"/>
        <v>-3546.12</v>
      </c>
      <c r="N14" s="20"/>
      <c r="O14" s="23"/>
    </row>
    <row r="15" spans="1:15" x14ac:dyDescent="0.25">
      <c r="A15" t="s">
        <v>1661</v>
      </c>
      <c r="B15" s="1">
        <v>43048</v>
      </c>
      <c r="C15" t="s">
        <v>1662</v>
      </c>
      <c r="D15">
        <v>1</v>
      </c>
      <c r="E15" t="s">
        <v>1663</v>
      </c>
      <c r="F15" t="s">
        <v>19</v>
      </c>
      <c r="G15" t="s">
        <v>2285</v>
      </c>
      <c r="J15">
        <v>312.10000000000002</v>
      </c>
      <c r="K15" s="14">
        <v>27</v>
      </c>
      <c r="L15" s="3">
        <f t="shared" si="0"/>
        <v>-3858.22</v>
      </c>
      <c r="N15" s="20"/>
      <c r="O15" s="23"/>
    </row>
    <row r="16" spans="1:15" x14ac:dyDescent="0.25">
      <c r="A16" t="s">
        <v>1664</v>
      </c>
      <c r="B16" s="1">
        <v>43048</v>
      </c>
      <c r="C16" t="s">
        <v>1665</v>
      </c>
      <c r="D16">
        <v>1</v>
      </c>
      <c r="E16" t="s">
        <v>1666</v>
      </c>
      <c r="F16" t="s">
        <v>19</v>
      </c>
      <c r="G16" t="s">
        <v>2285</v>
      </c>
      <c r="J16">
        <v>794</v>
      </c>
      <c r="K16" s="14">
        <v>28</v>
      </c>
      <c r="L16" s="3">
        <f t="shared" si="0"/>
        <v>-4652.2199999999993</v>
      </c>
      <c r="N16" s="20"/>
      <c r="O16" s="23"/>
    </row>
    <row r="17" spans="1:15" x14ac:dyDescent="0.25">
      <c r="A17" t="s">
        <v>1667</v>
      </c>
      <c r="B17" s="1">
        <v>43048</v>
      </c>
      <c r="C17" t="s">
        <v>1668</v>
      </c>
      <c r="D17">
        <v>1</v>
      </c>
      <c r="E17" t="s">
        <v>1669</v>
      </c>
      <c r="F17" t="s">
        <v>19</v>
      </c>
      <c r="G17" t="s">
        <v>2289</v>
      </c>
      <c r="J17">
        <v>399</v>
      </c>
      <c r="K17" s="14">
        <v>29</v>
      </c>
      <c r="L17" s="3">
        <f t="shared" si="0"/>
        <v>-5051.2199999999993</v>
      </c>
      <c r="N17" s="20"/>
      <c r="O17" s="23"/>
    </row>
    <row r="18" spans="1:15" x14ac:dyDescent="0.25">
      <c r="A18" t="s">
        <v>1670</v>
      </c>
      <c r="B18" s="1">
        <v>43048</v>
      </c>
      <c r="C18">
        <v>181117</v>
      </c>
      <c r="D18">
        <v>1</v>
      </c>
      <c r="E18" t="s">
        <v>1671</v>
      </c>
      <c r="F18" t="s">
        <v>192</v>
      </c>
      <c r="G18" t="s">
        <v>2290</v>
      </c>
      <c r="J18">
        <v>545</v>
      </c>
      <c r="K18" s="14">
        <v>20</v>
      </c>
      <c r="L18" s="3">
        <f t="shared" si="0"/>
        <v>-5596.2199999999993</v>
      </c>
      <c r="N18" s="20"/>
      <c r="O18" s="23"/>
    </row>
    <row r="19" spans="1:15" x14ac:dyDescent="0.25">
      <c r="A19" t="s">
        <v>1672</v>
      </c>
      <c r="B19" s="1">
        <v>43049</v>
      </c>
      <c r="C19">
        <v>184042</v>
      </c>
      <c r="D19">
        <v>1</v>
      </c>
      <c r="E19" t="s">
        <v>1673</v>
      </c>
      <c r="F19" t="s">
        <v>19</v>
      </c>
      <c r="G19" t="s">
        <v>2285</v>
      </c>
      <c r="J19">
        <v>791.98</v>
      </c>
      <c r="K19" s="14">
        <v>30</v>
      </c>
      <c r="L19" s="3">
        <f t="shared" si="0"/>
        <v>-6388.1999999999989</v>
      </c>
      <c r="N19" s="20"/>
      <c r="O19" s="23"/>
    </row>
    <row r="20" spans="1:15" x14ac:dyDescent="0.25">
      <c r="A20" t="s">
        <v>1674</v>
      </c>
      <c r="B20" s="1">
        <v>43049</v>
      </c>
      <c r="C20" t="s">
        <v>1675</v>
      </c>
      <c r="D20">
        <v>1</v>
      </c>
      <c r="E20" t="s">
        <v>1676</v>
      </c>
      <c r="F20" t="s">
        <v>19</v>
      </c>
      <c r="G20" t="s">
        <v>2289</v>
      </c>
      <c r="J20">
        <v>339.8</v>
      </c>
      <c r="K20" s="14">
        <v>31</v>
      </c>
      <c r="L20" s="3">
        <f t="shared" si="0"/>
        <v>-6727.9999999999991</v>
      </c>
      <c r="N20" s="20"/>
      <c r="O20" s="23"/>
    </row>
    <row r="21" spans="1:15" x14ac:dyDescent="0.25">
      <c r="A21" t="s">
        <v>1677</v>
      </c>
      <c r="B21" s="1">
        <v>43049</v>
      </c>
      <c r="C21" t="s">
        <v>1678</v>
      </c>
      <c r="D21">
        <v>1</v>
      </c>
      <c r="E21" t="s">
        <v>1679</v>
      </c>
      <c r="F21" t="s">
        <v>19</v>
      </c>
      <c r="G21" t="s">
        <v>2289</v>
      </c>
      <c r="J21">
        <v>768.8</v>
      </c>
      <c r="K21" s="14">
        <v>32</v>
      </c>
      <c r="L21" s="3">
        <f t="shared" si="0"/>
        <v>-7496.7999999999993</v>
      </c>
      <c r="N21" s="20"/>
      <c r="O21" s="23"/>
    </row>
    <row r="22" spans="1:15" x14ac:dyDescent="0.25">
      <c r="A22" t="s">
        <v>1680</v>
      </c>
      <c r="B22" s="1">
        <v>43049</v>
      </c>
      <c r="C22" t="s">
        <v>1681</v>
      </c>
      <c r="D22">
        <v>1</v>
      </c>
      <c r="E22" t="s">
        <v>1682</v>
      </c>
      <c r="F22" t="s">
        <v>19</v>
      </c>
      <c r="G22" t="s">
        <v>2285</v>
      </c>
      <c r="J22">
        <v>632.37</v>
      </c>
      <c r="K22" s="14">
        <v>33</v>
      </c>
      <c r="L22" s="3">
        <f t="shared" si="0"/>
        <v>-8129.1699999999992</v>
      </c>
      <c r="N22" s="20"/>
      <c r="O22" s="23"/>
    </row>
    <row r="23" spans="1:15" x14ac:dyDescent="0.25">
      <c r="A23" t="s">
        <v>1683</v>
      </c>
      <c r="B23" s="1">
        <v>43050</v>
      </c>
      <c r="C23" t="s">
        <v>1684</v>
      </c>
      <c r="D23">
        <v>1</v>
      </c>
      <c r="E23" t="s">
        <v>1685</v>
      </c>
      <c r="F23" t="s">
        <v>19</v>
      </c>
      <c r="G23" t="s">
        <v>2289</v>
      </c>
      <c r="J23">
        <v>160</v>
      </c>
      <c r="K23" s="14">
        <v>34</v>
      </c>
      <c r="L23" s="3">
        <f t="shared" si="0"/>
        <v>-8289.1699999999983</v>
      </c>
      <c r="N23" s="20"/>
      <c r="O23" s="23"/>
    </row>
    <row r="24" spans="1:15" x14ac:dyDescent="0.25">
      <c r="A24" t="s">
        <v>1686</v>
      </c>
      <c r="B24" s="1">
        <v>43050</v>
      </c>
      <c r="C24" t="s">
        <v>1687</v>
      </c>
      <c r="D24">
        <v>1</v>
      </c>
      <c r="E24" t="s">
        <v>1688</v>
      </c>
      <c r="F24" t="s">
        <v>19</v>
      </c>
      <c r="G24" t="s">
        <v>2285</v>
      </c>
      <c r="J24">
        <v>124.4</v>
      </c>
      <c r="K24" s="14">
        <v>35</v>
      </c>
      <c r="L24" s="3">
        <f t="shared" si="0"/>
        <v>-8413.5699999999979</v>
      </c>
      <c r="N24" s="20"/>
      <c r="O24" s="23"/>
    </row>
    <row r="25" spans="1:15" x14ac:dyDescent="0.25">
      <c r="A25" t="s">
        <v>1689</v>
      </c>
      <c r="B25" s="1">
        <v>43050</v>
      </c>
      <c r="C25">
        <v>74281</v>
      </c>
      <c r="D25">
        <v>1</v>
      </c>
      <c r="E25" t="s">
        <v>1690</v>
      </c>
      <c r="F25" t="s">
        <v>19</v>
      </c>
      <c r="G25" t="s">
        <v>2289</v>
      </c>
      <c r="J25">
        <v>85.01</v>
      </c>
      <c r="K25" s="14">
        <v>36</v>
      </c>
      <c r="L25" s="3">
        <f t="shared" si="0"/>
        <v>-8498.5799999999981</v>
      </c>
      <c r="N25" s="20"/>
      <c r="O25" s="23"/>
    </row>
    <row r="26" spans="1:15" x14ac:dyDescent="0.25">
      <c r="A26" t="s">
        <v>1691</v>
      </c>
      <c r="B26" s="1">
        <v>43050</v>
      </c>
      <c r="C26">
        <v>9384</v>
      </c>
      <c r="D26">
        <v>1</v>
      </c>
      <c r="E26" t="s">
        <v>1692</v>
      </c>
      <c r="F26" t="s">
        <v>19</v>
      </c>
      <c r="G26" t="s">
        <v>2285</v>
      </c>
      <c r="J26">
        <v>209.99</v>
      </c>
      <c r="K26" s="14">
        <v>37</v>
      </c>
      <c r="L26" s="3">
        <f t="shared" si="0"/>
        <v>-8708.5699999999979</v>
      </c>
      <c r="N26" s="20"/>
      <c r="O26" s="23"/>
    </row>
    <row r="27" spans="1:15" x14ac:dyDescent="0.25">
      <c r="A27" t="s">
        <v>1693</v>
      </c>
      <c r="B27" s="1">
        <v>43050</v>
      </c>
      <c r="C27" t="s">
        <v>1694</v>
      </c>
      <c r="D27">
        <v>1</v>
      </c>
      <c r="E27" t="s">
        <v>1695</v>
      </c>
      <c r="F27" t="s">
        <v>19</v>
      </c>
      <c r="G27" t="s">
        <v>2285</v>
      </c>
      <c r="J27">
        <v>63</v>
      </c>
      <c r="K27" s="14">
        <v>38</v>
      </c>
      <c r="L27" s="3">
        <f t="shared" si="0"/>
        <v>-8771.5699999999979</v>
      </c>
      <c r="N27" s="20"/>
      <c r="O27" s="23"/>
    </row>
    <row r="28" spans="1:15" x14ac:dyDescent="0.25">
      <c r="A28" t="s">
        <v>1696</v>
      </c>
      <c r="B28" s="1">
        <v>43050</v>
      </c>
      <c r="C28" t="s">
        <v>1697</v>
      </c>
      <c r="D28">
        <v>1</v>
      </c>
      <c r="E28" t="s">
        <v>1698</v>
      </c>
      <c r="F28" t="s">
        <v>19</v>
      </c>
      <c r="G28" t="s">
        <v>2285</v>
      </c>
      <c r="J28">
        <v>562.37</v>
      </c>
      <c r="K28" s="14">
        <v>39</v>
      </c>
      <c r="L28" s="3">
        <f t="shared" si="0"/>
        <v>-9333.9399999999987</v>
      </c>
      <c r="N28" s="20"/>
      <c r="O28" s="23"/>
    </row>
    <row r="29" spans="1:15" x14ac:dyDescent="0.25">
      <c r="A29" t="s">
        <v>1699</v>
      </c>
      <c r="B29" s="1">
        <v>43050</v>
      </c>
      <c r="C29" t="s">
        <v>1700</v>
      </c>
      <c r="D29">
        <v>1</v>
      </c>
      <c r="E29" t="s">
        <v>1701</v>
      </c>
      <c r="F29" t="s">
        <v>19</v>
      </c>
      <c r="G29" t="s">
        <v>2285</v>
      </c>
      <c r="J29">
        <v>261</v>
      </c>
      <c r="K29" s="14">
        <v>40</v>
      </c>
      <c r="L29" s="3">
        <f t="shared" si="0"/>
        <v>-9594.9399999999987</v>
      </c>
      <c r="N29" s="20"/>
      <c r="O29" s="23"/>
    </row>
    <row r="30" spans="1:15" x14ac:dyDescent="0.25">
      <c r="A30" t="s">
        <v>1702</v>
      </c>
      <c r="B30" s="1">
        <v>43050</v>
      </c>
      <c r="C30" t="s">
        <v>1703</v>
      </c>
      <c r="D30">
        <v>1</v>
      </c>
      <c r="E30" t="s">
        <v>1704</v>
      </c>
      <c r="F30" t="s">
        <v>19</v>
      </c>
      <c r="G30" t="s">
        <v>2289</v>
      </c>
      <c r="J30">
        <v>983.6</v>
      </c>
      <c r="K30" s="14">
        <v>41</v>
      </c>
      <c r="L30" s="3">
        <f t="shared" si="0"/>
        <v>-10578.539999999999</v>
      </c>
      <c r="N30" s="20"/>
      <c r="O30" s="23"/>
    </row>
    <row r="31" spans="1:15" x14ac:dyDescent="0.25">
      <c r="A31" t="s">
        <v>1705</v>
      </c>
      <c r="B31" s="1">
        <v>43052</v>
      </c>
      <c r="C31">
        <v>14794354</v>
      </c>
      <c r="D31">
        <v>1</v>
      </c>
      <c r="E31" t="s">
        <v>1706</v>
      </c>
      <c r="F31" t="s">
        <v>19</v>
      </c>
      <c r="G31" t="s">
        <v>2285</v>
      </c>
      <c r="J31">
        <v>71</v>
      </c>
      <c r="K31" s="14">
        <v>13</v>
      </c>
      <c r="L31" s="3">
        <f t="shared" si="0"/>
        <v>-10649.539999999999</v>
      </c>
      <c r="N31" s="20"/>
      <c r="O31" s="23"/>
    </row>
    <row r="32" spans="1:15" x14ac:dyDescent="0.25">
      <c r="A32" t="s">
        <v>1707</v>
      </c>
      <c r="B32" s="1">
        <v>43052</v>
      </c>
      <c r="C32">
        <v>386142</v>
      </c>
      <c r="D32">
        <v>1</v>
      </c>
      <c r="E32" t="s">
        <v>1708</v>
      </c>
      <c r="F32" t="s">
        <v>19</v>
      </c>
      <c r="G32" t="s">
        <v>2285</v>
      </c>
      <c r="J32">
        <v>142</v>
      </c>
      <c r="K32" s="14">
        <v>9</v>
      </c>
      <c r="L32" s="3">
        <f t="shared" si="0"/>
        <v>-10791.539999999999</v>
      </c>
      <c r="N32" s="20"/>
      <c r="O32" s="23"/>
    </row>
    <row r="33" spans="1:15" x14ac:dyDescent="0.25">
      <c r="A33" t="s">
        <v>1709</v>
      </c>
      <c r="B33" s="1">
        <v>43052</v>
      </c>
      <c r="C33">
        <v>384951</v>
      </c>
      <c r="D33">
        <v>1</v>
      </c>
      <c r="E33" t="s">
        <v>1710</v>
      </c>
      <c r="F33" t="s">
        <v>19</v>
      </c>
      <c r="G33" t="s">
        <v>2285</v>
      </c>
      <c r="J33">
        <v>512.6</v>
      </c>
      <c r="K33" s="14">
        <v>10</v>
      </c>
      <c r="L33" s="3">
        <f t="shared" si="0"/>
        <v>-11304.14</v>
      </c>
      <c r="N33" s="20"/>
      <c r="O33" s="23"/>
    </row>
    <row r="34" spans="1:15" x14ac:dyDescent="0.25">
      <c r="A34" t="s">
        <v>1711</v>
      </c>
      <c r="B34" s="1">
        <v>43052</v>
      </c>
      <c r="C34">
        <v>34891</v>
      </c>
      <c r="D34">
        <v>1</v>
      </c>
      <c r="E34" t="s">
        <v>1712</v>
      </c>
      <c r="F34" t="s">
        <v>207</v>
      </c>
      <c r="G34" t="s">
        <v>2286</v>
      </c>
      <c r="J34">
        <v>608.27</v>
      </c>
      <c r="K34" s="14">
        <v>14</v>
      </c>
      <c r="L34" s="3">
        <f t="shared" si="0"/>
        <v>-11912.41</v>
      </c>
      <c r="N34" s="20"/>
      <c r="O34" s="23"/>
    </row>
    <row r="35" spans="1:15" x14ac:dyDescent="0.25">
      <c r="A35" t="s">
        <v>1713</v>
      </c>
      <c r="B35" s="1">
        <v>43052</v>
      </c>
      <c r="C35" t="s">
        <v>1714</v>
      </c>
      <c r="D35">
        <v>1</v>
      </c>
      <c r="E35" t="s">
        <v>1715</v>
      </c>
      <c r="F35" t="s">
        <v>19</v>
      </c>
      <c r="G35" t="s">
        <v>2285</v>
      </c>
      <c r="J35">
        <v>198</v>
      </c>
      <c r="K35" s="14">
        <v>11</v>
      </c>
      <c r="L35" s="3">
        <f t="shared" si="0"/>
        <v>-12110.41</v>
      </c>
      <c r="N35" s="20"/>
      <c r="O35" s="23"/>
    </row>
    <row r="36" spans="1:15" x14ac:dyDescent="0.25">
      <c r="A36" t="s">
        <v>1716</v>
      </c>
      <c r="B36" s="1">
        <v>43052</v>
      </c>
      <c r="C36">
        <v>1354820</v>
      </c>
      <c r="D36">
        <v>1</v>
      </c>
      <c r="E36" t="s">
        <v>1717</v>
      </c>
      <c r="F36" t="s">
        <v>19</v>
      </c>
      <c r="G36" t="s">
        <v>2285</v>
      </c>
      <c r="J36">
        <v>484</v>
      </c>
      <c r="K36" s="14">
        <v>12</v>
      </c>
      <c r="L36" s="3">
        <f t="shared" si="0"/>
        <v>-12594.41</v>
      </c>
      <c r="N36" s="20"/>
      <c r="O36" s="23"/>
    </row>
    <row r="37" spans="1:15" x14ac:dyDescent="0.25">
      <c r="A37" t="s">
        <v>1718</v>
      </c>
      <c r="B37" s="1">
        <v>43052</v>
      </c>
      <c r="C37">
        <v>14119</v>
      </c>
      <c r="D37">
        <v>1</v>
      </c>
      <c r="E37" t="s">
        <v>1719</v>
      </c>
      <c r="F37" t="s">
        <v>19</v>
      </c>
      <c r="G37" t="s">
        <v>2285</v>
      </c>
      <c r="J37">
        <v>391.5</v>
      </c>
      <c r="K37" s="14">
        <v>15</v>
      </c>
      <c r="L37" s="3">
        <f t="shared" si="0"/>
        <v>-12985.91</v>
      </c>
      <c r="N37" s="20"/>
      <c r="O37" s="23"/>
    </row>
    <row r="38" spans="1:15" x14ac:dyDescent="0.25">
      <c r="A38" t="s">
        <v>1720</v>
      </c>
      <c r="B38" s="1">
        <v>43052</v>
      </c>
      <c r="C38" t="s">
        <v>1721</v>
      </c>
      <c r="D38">
        <v>1</v>
      </c>
      <c r="E38" t="s">
        <v>1722</v>
      </c>
      <c r="F38" t="s">
        <v>19</v>
      </c>
      <c r="G38" t="s">
        <v>2285</v>
      </c>
      <c r="J38" s="3">
        <v>1169.7</v>
      </c>
      <c r="K38" s="14">
        <v>16</v>
      </c>
      <c r="L38" s="3">
        <f t="shared" si="0"/>
        <v>-14155.61</v>
      </c>
      <c r="N38" s="20"/>
      <c r="O38" s="23"/>
    </row>
    <row r="39" spans="1:15" x14ac:dyDescent="0.25">
      <c r="A39" t="s">
        <v>1723</v>
      </c>
      <c r="B39" s="1">
        <v>43052</v>
      </c>
      <c r="C39" t="s">
        <v>1724</v>
      </c>
      <c r="D39">
        <v>1</v>
      </c>
      <c r="E39" t="s">
        <v>1725</v>
      </c>
      <c r="F39" t="s">
        <v>19</v>
      </c>
      <c r="G39" t="s">
        <v>2285</v>
      </c>
      <c r="J39">
        <v>89.97</v>
      </c>
      <c r="K39" s="14">
        <v>4</v>
      </c>
      <c r="L39" s="3">
        <f t="shared" si="0"/>
        <v>-14245.58</v>
      </c>
      <c r="N39" s="20"/>
      <c r="O39" s="23"/>
    </row>
    <row r="40" spans="1:15" x14ac:dyDescent="0.25">
      <c r="A40" t="s">
        <v>1726</v>
      </c>
      <c r="B40" s="1">
        <v>43052</v>
      </c>
      <c r="C40" t="s">
        <v>1727</v>
      </c>
      <c r="D40">
        <v>1</v>
      </c>
      <c r="E40" t="s">
        <v>1728</v>
      </c>
      <c r="F40" t="s">
        <v>19</v>
      </c>
      <c r="G40" t="s">
        <v>2285</v>
      </c>
      <c r="J40">
        <v>9.99</v>
      </c>
      <c r="K40" s="14">
        <v>5</v>
      </c>
      <c r="L40" s="3">
        <f t="shared" si="0"/>
        <v>-14255.57</v>
      </c>
      <c r="N40" s="20"/>
      <c r="O40" s="23"/>
    </row>
    <row r="41" spans="1:15" x14ac:dyDescent="0.25">
      <c r="A41" t="s">
        <v>1729</v>
      </c>
      <c r="B41" s="1">
        <v>43052</v>
      </c>
      <c r="C41" t="s">
        <v>1730</v>
      </c>
      <c r="D41">
        <v>1</v>
      </c>
      <c r="E41" t="s">
        <v>1731</v>
      </c>
      <c r="F41" t="s">
        <v>19</v>
      </c>
      <c r="G41" t="s">
        <v>2285</v>
      </c>
      <c r="J41">
        <v>9.99</v>
      </c>
      <c r="K41" s="14">
        <v>6</v>
      </c>
      <c r="L41" s="3">
        <f t="shared" si="0"/>
        <v>-14265.56</v>
      </c>
      <c r="N41" s="20"/>
      <c r="O41" s="23"/>
    </row>
    <row r="42" spans="1:15" x14ac:dyDescent="0.25">
      <c r="A42" t="s">
        <v>1732</v>
      </c>
      <c r="B42" s="1">
        <v>43052</v>
      </c>
      <c r="C42">
        <v>360</v>
      </c>
      <c r="D42">
        <v>1</v>
      </c>
      <c r="E42" t="s">
        <v>1733</v>
      </c>
      <c r="F42" t="s">
        <v>207</v>
      </c>
      <c r="G42" t="s">
        <v>2286</v>
      </c>
      <c r="J42">
        <v>359</v>
      </c>
      <c r="K42" s="14">
        <v>7</v>
      </c>
      <c r="L42" s="3">
        <f t="shared" si="0"/>
        <v>-14624.56</v>
      </c>
      <c r="N42" s="20"/>
      <c r="O42" s="23"/>
    </row>
    <row r="43" spans="1:15" x14ac:dyDescent="0.25">
      <c r="A43" t="s">
        <v>1734</v>
      </c>
      <c r="B43" s="1">
        <v>43052</v>
      </c>
      <c r="C43" t="s">
        <v>1735</v>
      </c>
      <c r="D43">
        <v>1</v>
      </c>
      <c r="E43" t="s">
        <v>1736</v>
      </c>
      <c r="F43" t="s">
        <v>19</v>
      </c>
      <c r="G43" t="s">
        <v>2285</v>
      </c>
      <c r="J43">
        <v>332.84</v>
      </c>
      <c r="K43" s="14">
        <v>8</v>
      </c>
      <c r="L43" s="3">
        <f t="shared" si="0"/>
        <v>-14957.4</v>
      </c>
      <c r="N43" s="20"/>
      <c r="O43" s="23"/>
    </row>
    <row r="44" spans="1:15" x14ac:dyDescent="0.25">
      <c r="A44" t="s">
        <v>1737</v>
      </c>
      <c r="B44" s="1">
        <v>43052</v>
      </c>
      <c r="C44" t="s">
        <v>1738</v>
      </c>
      <c r="D44">
        <v>1</v>
      </c>
      <c r="E44" t="s">
        <v>1739</v>
      </c>
      <c r="F44" t="s">
        <v>19</v>
      </c>
      <c r="G44" t="s">
        <v>2285</v>
      </c>
      <c r="J44">
        <v>499.5</v>
      </c>
      <c r="K44" s="14">
        <v>17</v>
      </c>
      <c r="L44" s="3">
        <f t="shared" si="0"/>
        <v>-15456.9</v>
      </c>
      <c r="N44" s="20"/>
      <c r="O44" s="23"/>
    </row>
    <row r="45" spans="1:15" x14ac:dyDescent="0.25">
      <c r="A45" t="s">
        <v>1740</v>
      </c>
      <c r="B45" s="1">
        <v>43052</v>
      </c>
      <c r="C45" t="s">
        <v>1741</v>
      </c>
      <c r="D45">
        <v>1</v>
      </c>
      <c r="E45" t="s">
        <v>1742</v>
      </c>
      <c r="F45" t="s">
        <v>156</v>
      </c>
      <c r="G45" t="s">
        <v>2285</v>
      </c>
      <c r="J45" s="3">
        <v>3388</v>
      </c>
      <c r="K45" s="14">
        <v>18</v>
      </c>
      <c r="L45" s="3">
        <f t="shared" si="0"/>
        <v>-18844.900000000001</v>
      </c>
      <c r="N45" s="20"/>
      <c r="O45" s="23"/>
    </row>
    <row r="46" spans="1:15" x14ac:dyDescent="0.25">
      <c r="A46" t="s">
        <v>1743</v>
      </c>
      <c r="B46" s="1">
        <v>43052</v>
      </c>
      <c r="C46" t="s">
        <v>1744</v>
      </c>
      <c r="D46">
        <v>1</v>
      </c>
      <c r="E46" t="s">
        <v>1745</v>
      </c>
      <c r="F46" t="s">
        <v>19</v>
      </c>
      <c r="G46" t="s">
        <v>2289</v>
      </c>
      <c r="J46" s="3">
        <v>3485.84</v>
      </c>
      <c r="K46" s="14">
        <v>19</v>
      </c>
      <c r="L46" s="3">
        <f t="shared" si="0"/>
        <v>-22330.74</v>
      </c>
      <c r="N46" s="20"/>
      <c r="O46" s="23"/>
    </row>
    <row r="47" spans="1:15" x14ac:dyDescent="0.25">
      <c r="A47" t="s">
        <v>1746</v>
      </c>
      <c r="B47" s="1">
        <v>43052</v>
      </c>
      <c r="C47">
        <v>10100</v>
      </c>
      <c r="D47">
        <v>1</v>
      </c>
      <c r="E47" t="s">
        <v>1747</v>
      </c>
      <c r="F47" t="s">
        <v>19</v>
      </c>
      <c r="G47" t="s">
        <v>2289</v>
      </c>
      <c r="J47">
        <v>597</v>
      </c>
      <c r="K47" s="14">
        <v>54</v>
      </c>
      <c r="L47" s="3">
        <f t="shared" si="0"/>
        <v>-22927.74</v>
      </c>
      <c r="N47" s="20"/>
      <c r="O47" s="23"/>
    </row>
    <row r="48" spans="1:15" x14ac:dyDescent="0.25">
      <c r="A48" t="s">
        <v>1748</v>
      </c>
      <c r="B48" s="1">
        <v>43052</v>
      </c>
      <c r="C48">
        <v>10101</v>
      </c>
      <c r="D48">
        <v>1</v>
      </c>
      <c r="E48" t="s">
        <v>1749</v>
      </c>
      <c r="F48" t="s">
        <v>19</v>
      </c>
      <c r="G48" t="s">
        <v>2285</v>
      </c>
      <c r="J48">
        <v>248</v>
      </c>
      <c r="K48" s="14">
        <v>55</v>
      </c>
      <c r="L48" s="3">
        <f t="shared" si="0"/>
        <v>-23175.74</v>
      </c>
      <c r="N48" s="20"/>
      <c r="O48" s="23"/>
    </row>
    <row r="49" spans="1:15" x14ac:dyDescent="0.25">
      <c r="A49" t="s">
        <v>1750</v>
      </c>
      <c r="B49" s="1">
        <v>43052</v>
      </c>
      <c r="C49" t="s">
        <v>1751</v>
      </c>
      <c r="D49">
        <v>1</v>
      </c>
      <c r="E49" t="s">
        <v>1752</v>
      </c>
      <c r="F49" t="s">
        <v>19</v>
      </c>
      <c r="G49" t="s">
        <v>2289</v>
      </c>
      <c r="J49">
        <v>160</v>
      </c>
      <c r="K49" s="14">
        <v>56</v>
      </c>
      <c r="L49" s="3">
        <f t="shared" si="0"/>
        <v>-23335.74</v>
      </c>
      <c r="N49" s="20"/>
      <c r="O49" s="23"/>
    </row>
    <row r="50" spans="1:15" x14ac:dyDescent="0.25">
      <c r="A50" t="s">
        <v>1753</v>
      </c>
      <c r="B50" s="1">
        <v>43053</v>
      </c>
      <c r="C50" t="s">
        <v>1754</v>
      </c>
      <c r="D50">
        <v>1</v>
      </c>
      <c r="E50" t="s">
        <v>1755</v>
      </c>
      <c r="F50" t="s">
        <v>39</v>
      </c>
      <c r="G50" t="s">
        <v>2290</v>
      </c>
      <c r="J50" s="3">
        <v>2647.8</v>
      </c>
      <c r="K50" s="14">
        <v>42</v>
      </c>
      <c r="L50" s="3">
        <f t="shared" si="0"/>
        <v>-25983.54</v>
      </c>
      <c r="N50" s="20"/>
      <c r="O50" s="23"/>
    </row>
    <row r="51" spans="1:15" x14ac:dyDescent="0.25">
      <c r="A51" t="s">
        <v>1756</v>
      </c>
      <c r="B51" s="1">
        <v>43053</v>
      </c>
      <c r="C51" t="s">
        <v>1757</v>
      </c>
      <c r="D51">
        <v>1</v>
      </c>
      <c r="E51" t="s">
        <v>1758</v>
      </c>
      <c r="F51" t="s">
        <v>39</v>
      </c>
      <c r="G51" t="s">
        <v>2286</v>
      </c>
      <c r="J51">
        <v>50</v>
      </c>
      <c r="K51" s="14">
        <v>43</v>
      </c>
      <c r="L51" s="3">
        <f t="shared" si="0"/>
        <v>-26033.54</v>
      </c>
      <c r="N51" s="20"/>
      <c r="O51" s="23"/>
    </row>
    <row r="52" spans="1:15" x14ac:dyDescent="0.25">
      <c r="A52" t="s">
        <v>1759</v>
      </c>
      <c r="B52" s="1">
        <v>43053</v>
      </c>
      <c r="C52" t="s">
        <v>1760</v>
      </c>
      <c r="D52">
        <v>1</v>
      </c>
      <c r="E52" t="s">
        <v>1761</v>
      </c>
      <c r="F52" t="s">
        <v>39</v>
      </c>
      <c r="G52" t="s">
        <v>2290</v>
      </c>
      <c r="J52" s="3">
        <v>1034</v>
      </c>
      <c r="K52" s="14">
        <v>44</v>
      </c>
      <c r="L52" s="3">
        <f t="shared" si="0"/>
        <v>-27067.54</v>
      </c>
      <c r="N52" s="20"/>
      <c r="O52" s="23"/>
    </row>
    <row r="53" spans="1:15" x14ac:dyDescent="0.25">
      <c r="A53" t="s">
        <v>1762</v>
      </c>
      <c r="B53" s="1">
        <v>43053</v>
      </c>
      <c r="C53" t="s">
        <v>1763</v>
      </c>
      <c r="D53">
        <v>1</v>
      </c>
      <c r="E53" t="s">
        <v>1764</v>
      </c>
      <c r="F53" t="s">
        <v>39</v>
      </c>
      <c r="G53" t="s">
        <v>2286</v>
      </c>
      <c r="J53">
        <v>105</v>
      </c>
      <c r="K53" s="14">
        <v>45</v>
      </c>
      <c r="L53" s="3">
        <f t="shared" si="0"/>
        <v>-27172.54</v>
      </c>
      <c r="N53" s="20"/>
      <c r="O53" s="23"/>
    </row>
    <row r="54" spans="1:15" x14ac:dyDescent="0.25">
      <c r="A54" t="s">
        <v>1765</v>
      </c>
      <c r="B54" s="1">
        <v>43053</v>
      </c>
      <c r="C54" t="s">
        <v>1766</v>
      </c>
      <c r="D54">
        <v>1</v>
      </c>
      <c r="E54" t="s">
        <v>1767</v>
      </c>
      <c r="F54" t="s">
        <v>39</v>
      </c>
      <c r="G54" t="s">
        <v>2290</v>
      </c>
      <c r="J54" s="3">
        <v>1132</v>
      </c>
      <c r="K54" s="14">
        <v>46</v>
      </c>
      <c r="L54" s="3">
        <f t="shared" si="0"/>
        <v>-28304.54</v>
      </c>
      <c r="N54" s="20"/>
      <c r="O54" s="23"/>
    </row>
    <row r="55" spans="1:15" x14ac:dyDescent="0.25">
      <c r="A55" t="s">
        <v>1768</v>
      </c>
      <c r="B55" s="1">
        <v>43053</v>
      </c>
      <c r="C55" t="s">
        <v>1769</v>
      </c>
      <c r="D55">
        <v>1</v>
      </c>
      <c r="E55" t="s">
        <v>1770</v>
      </c>
      <c r="F55" t="s">
        <v>39</v>
      </c>
      <c r="G55" t="s">
        <v>2286</v>
      </c>
      <c r="J55">
        <v>125</v>
      </c>
      <c r="K55" s="14">
        <v>47</v>
      </c>
      <c r="L55" s="3">
        <f t="shared" si="0"/>
        <v>-28429.54</v>
      </c>
      <c r="N55" s="20"/>
      <c r="O55" s="23"/>
    </row>
    <row r="56" spans="1:15" x14ac:dyDescent="0.25">
      <c r="A56" t="s">
        <v>1771</v>
      </c>
      <c r="B56" s="1">
        <v>43053</v>
      </c>
      <c r="C56">
        <v>221</v>
      </c>
      <c r="D56">
        <v>1</v>
      </c>
      <c r="E56" t="s">
        <v>1772</v>
      </c>
      <c r="F56" t="s">
        <v>39</v>
      </c>
      <c r="G56" t="s">
        <v>2286</v>
      </c>
      <c r="J56">
        <v>887</v>
      </c>
      <c r="K56" s="14">
        <v>48</v>
      </c>
      <c r="L56" s="3">
        <f t="shared" si="0"/>
        <v>-29316.54</v>
      </c>
      <c r="N56" s="20"/>
      <c r="O56" s="23"/>
    </row>
    <row r="57" spans="1:15" x14ac:dyDescent="0.25">
      <c r="A57" t="s">
        <v>1773</v>
      </c>
      <c r="B57" s="1">
        <v>43053</v>
      </c>
      <c r="C57" t="s">
        <v>1774</v>
      </c>
      <c r="D57">
        <v>1</v>
      </c>
      <c r="E57" t="s">
        <v>1775</v>
      </c>
      <c r="F57" t="s">
        <v>39</v>
      </c>
      <c r="G57" t="s">
        <v>2290</v>
      </c>
      <c r="J57">
        <v>686</v>
      </c>
      <c r="K57" s="14">
        <v>59</v>
      </c>
      <c r="L57" s="3">
        <f t="shared" si="0"/>
        <v>-30002.54</v>
      </c>
      <c r="N57" s="20"/>
      <c r="O57" s="23"/>
    </row>
    <row r="58" spans="1:15" x14ac:dyDescent="0.25">
      <c r="A58" t="s">
        <v>1776</v>
      </c>
      <c r="B58" s="1">
        <v>43053</v>
      </c>
      <c r="C58" t="s">
        <v>1777</v>
      </c>
      <c r="D58">
        <v>1</v>
      </c>
      <c r="E58" t="s">
        <v>1778</v>
      </c>
      <c r="F58" t="s">
        <v>39</v>
      </c>
      <c r="G58" t="s">
        <v>2286</v>
      </c>
      <c r="J58">
        <v>75</v>
      </c>
      <c r="K58" s="14">
        <v>60</v>
      </c>
      <c r="L58" s="3">
        <f t="shared" si="0"/>
        <v>-30077.54</v>
      </c>
      <c r="N58" s="20"/>
      <c r="O58" s="23"/>
    </row>
    <row r="59" spans="1:15" x14ac:dyDescent="0.25">
      <c r="A59" t="s">
        <v>1779</v>
      </c>
      <c r="B59" s="1">
        <v>43053</v>
      </c>
      <c r="C59" t="s">
        <v>1780</v>
      </c>
      <c r="D59">
        <v>1</v>
      </c>
      <c r="E59" t="s">
        <v>1781</v>
      </c>
      <c r="F59" t="s">
        <v>192</v>
      </c>
      <c r="G59" t="s">
        <v>2290</v>
      </c>
      <c r="J59">
        <v>186</v>
      </c>
      <c r="K59" s="14">
        <v>61</v>
      </c>
      <c r="L59" s="3">
        <f t="shared" si="0"/>
        <v>-30263.54</v>
      </c>
      <c r="N59" s="20"/>
      <c r="O59" s="23"/>
    </row>
    <row r="60" spans="1:15" x14ac:dyDescent="0.25">
      <c r="A60" t="s">
        <v>1782</v>
      </c>
      <c r="B60" s="1">
        <v>43053</v>
      </c>
      <c r="C60" t="s">
        <v>1783</v>
      </c>
      <c r="D60">
        <v>1</v>
      </c>
      <c r="E60" t="s">
        <v>1784</v>
      </c>
      <c r="F60" t="s">
        <v>207</v>
      </c>
      <c r="G60" t="s">
        <v>2286</v>
      </c>
      <c r="J60">
        <v>50</v>
      </c>
      <c r="K60" s="14">
        <v>62</v>
      </c>
      <c r="L60" s="3">
        <f t="shared" si="0"/>
        <v>-30313.54</v>
      </c>
      <c r="N60" s="20"/>
      <c r="O60" s="23"/>
    </row>
    <row r="61" spans="1:15" x14ac:dyDescent="0.25">
      <c r="A61" t="s">
        <v>1785</v>
      </c>
      <c r="B61" s="1">
        <v>43053</v>
      </c>
      <c r="C61" t="s">
        <v>1786</v>
      </c>
      <c r="D61">
        <v>1</v>
      </c>
      <c r="E61" t="s">
        <v>1787</v>
      </c>
      <c r="F61" t="s">
        <v>192</v>
      </c>
      <c r="G61" t="s">
        <v>2286</v>
      </c>
      <c r="J61">
        <v>264</v>
      </c>
      <c r="K61" s="14">
        <v>49</v>
      </c>
      <c r="L61" s="3">
        <f t="shared" si="0"/>
        <v>-30577.54</v>
      </c>
      <c r="N61" s="20"/>
      <c r="O61" s="23"/>
    </row>
    <row r="62" spans="1:15" x14ac:dyDescent="0.25">
      <c r="A62" t="s">
        <v>1788</v>
      </c>
      <c r="B62" s="1">
        <v>43053</v>
      </c>
      <c r="C62" t="s">
        <v>1789</v>
      </c>
      <c r="D62">
        <v>1</v>
      </c>
      <c r="E62" t="s">
        <v>1790</v>
      </c>
      <c r="F62" t="s">
        <v>207</v>
      </c>
      <c r="G62" t="s">
        <v>2286</v>
      </c>
      <c r="J62">
        <v>118</v>
      </c>
      <c r="K62" s="14">
        <v>50</v>
      </c>
      <c r="L62" s="3">
        <f t="shared" si="0"/>
        <v>-30695.54</v>
      </c>
      <c r="N62" s="20"/>
      <c r="O62" s="23"/>
    </row>
    <row r="63" spans="1:15" x14ac:dyDescent="0.25">
      <c r="A63" t="s">
        <v>1791</v>
      </c>
      <c r="B63" s="1">
        <v>43053</v>
      </c>
      <c r="C63" t="s">
        <v>1792</v>
      </c>
      <c r="D63">
        <v>1</v>
      </c>
      <c r="E63" t="s">
        <v>1793</v>
      </c>
      <c r="F63" t="s">
        <v>39</v>
      </c>
      <c r="G63" t="s">
        <v>2290</v>
      </c>
      <c r="J63">
        <v>271</v>
      </c>
      <c r="K63" s="14">
        <v>51</v>
      </c>
      <c r="L63" s="3">
        <f t="shared" si="0"/>
        <v>-30966.54</v>
      </c>
      <c r="N63" s="20"/>
      <c r="O63" s="23"/>
    </row>
    <row r="64" spans="1:15" x14ac:dyDescent="0.25">
      <c r="A64" t="s">
        <v>1794</v>
      </c>
      <c r="B64" s="1">
        <v>43053</v>
      </c>
      <c r="C64" t="s">
        <v>1795</v>
      </c>
      <c r="D64">
        <v>1</v>
      </c>
      <c r="E64" t="s">
        <v>1796</v>
      </c>
      <c r="F64" t="s">
        <v>39</v>
      </c>
      <c r="G64" t="s">
        <v>2286</v>
      </c>
      <c r="J64">
        <v>141</v>
      </c>
      <c r="K64" s="14">
        <v>52</v>
      </c>
      <c r="L64" s="3">
        <f t="shared" si="0"/>
        <v>-31107.54</v>
      </c>
      <c r="N64" s="20"/>
      <c r="O64" s="23"/>
    </row>
    <row r="65" spans="1:15" x14ac:dyDescent="0.25">
      <c r="A65" t="s">
        <v>1797</v>
      </c>
      <c r="B65" s="1">
        <v>43053</v>
      </c>
      <c r="C65" t="s">
        <v>1798</v>
      </c>
      <c r="D65">
        <v>1</v>
      </c>
      <c r="E65" t="s">
        <v>1799</v>
      </c>
      <c r="F65" t="s">
        <v>19</v>
      </c>
      <c r="G65" t="s">
        <v>2289</v>
      </c>
      <c r="J65">
        <v>342</v>
      </c>
      <c r="K65" s="14">
        <v>53</v>
      </c>
      <c r="L65" s="3">
        <f t="shared" si="0"/>
        <v>-31449.54</v>
      </c>
      <c r="N65" s="20"/>
      <c r="O65" s="23"/>
    </row>
    <row r="66" spans="1:15" x14ac:dyDescent="0.25">
      <c r="A66" t="s">
        <v>1800</v>
      </c>
      <c r="B66" s="1">
        <v>43053</v>
      </c>
      <c r="C66">
        <v>74464</v>
      </c>
      <c r="D66">
        <v>1</v>
      </c>
      <c r="E66" t="s">
        <v>1801</v>
      </c>
      <c r="F66" t="s">
        <v>19</v>
      </c>
      <c r="G66" t="s">
        <v>2285</v>
      </c>
      <c r="J66" s="3">
        <v>1699.96</v>
      </c>
      <c r="K66" s="14">
        <v>57</v>
      </c>
      <c r="L66" s="3">
        <f t="shared" si="0"/>
        <v>-33149.5</v>
      </c>
      <c r="N66" s="20"/>
      <c r="O66" s="23"/>
    </row>
    <row r="67" spans="1:15" x14ac:dyDescent="0.25">
      <c r="A67" t="s">
        <v>1802</v>
      </c>
      <c r="B67" s="1">
        <v>43053</v>
      </c>
      <c r="C67">
        <v>74463</v>
      </c>
      <c r="D67">
        <v>1</v>
      </c>
      <c r="E67" t="s">
        <v>1803</v>
      </c>
      <c r="F67" t="s">
        <v>19</v>
      </c>
      <c r="G67" t="s">
        <v>2285</v>
      </c>
      <c r="J67" s="3">
        <v>1949.98</v>
      </c>
      <c r="K67" s="14">
        <v>58</v>
      </c>
      <c r="L67" s="3">
        <f t="shared" ref="L67:L130" si="1">+L66+H67-J67</f>
        <v>-35099.480000000003</v>
      </c>
      <c r="N67" s="20"/>
      <c r="O67" s="23"/>
    </row>
    <row r="68" spans="1:15" x14ac:dyDescent="0.25">
      <c r="A68" t="s">
        <v>1804</v>
      </c>
      <c r="B68" s="1">
        <v>43062</v>
      </c>
      <c r="C68" t="s">
        <v>1805</v>
      </c>
      <c r="D68">
        <v>1</v>
      </c>
      <c r="E68" t="s">
        <v>1806</v>
      </c>
      <c r="F68" t="s">
        <v>19</v>
      </c>
      <c r="G68" t="s">
        <v>2289</v>
      </c>
      <c r="J68">
        <v>174.9</v>
      </c>
      <c r="K68" s="14">
        <v>95</v>
      </c>
      <c r="L68" s="3">
        <f t="shared" si="1"/>
        <v>-35274.380000000005</v>
      </c>
      <c r="N68" s="20"/>
      <c r="O68" s="23"/>
    </row>
    <row r="69" spans="1:15" x14ac:dyDescent="0.25">
      <c r="A69" t="s">
        <v>1807</v>
      </c>
      <c r="B69" s="1">
        <v>43062</v>
      </c>
      <c r="C69" t="s">
        <v>1808</v>
      </c>
      <c r="D69">
        <v>1</v>
      </c>
      <c r="E69" t="s">
        <v>1809</v>
      </c>
      <c r="F69" t="s">
        <v>19</v>
      </c>
      <c r="G69" t="s">
        <v>2289</v>
      </c>
      <c r="J69">
        <v>100</v>
      </c>
      <c r="K69" s="14">
        <v>93</v>
      </c>
      <c r="L69" s="3">
        <f t="shared" si="1"/>
        <v>-35374.380000000005</v>
      </c>
      <c r="N69" s="20"/>
      <c r="O69" s="23"/>
    </row>
    <row r="70" spans="1:15" x14ac:dyDescent="0.25">
      <c r="A70" t="s">
        <v>1810</v>
      </c>
      <c r="B70" s="1">
        <v>43062</v>
      </c>
      <c r="C70" t="s">
        <v>1811</v>
      </c>
      <c r="D70">
        <v>1</v>
      </c>
      <c r="E70" t="s">
        <v>1812</v>
      </c>
      <c r="F70" t="s">
        <v>19</v>
      </c>
      <c r="G70" t="s">
        <v>2289</v>
      </c>
      <c r="J70">
        <v>100</v>
      </c>
      <c r="K70" s="14">
        <v>94</v>
      </c>
      <c r="L70" s="3">
        <f t="shared" si="1"/>
        <v>-35474.380000000005</v>
      </c>
      <c r="N70" s="20"/>
      <c r="O70" s="23"/>
    </row>
    <row r="71" spans="1:15" x14ac:dyDescent="0.25">
      <c r="A71" t="s">
        <v>1813</v>
      </c>
      <c r="B71" s="1">
        <v>43062</v>
      </c>
      <c r="C71" t="s">
        <v>1814</v>
      </c>
      <c r="D71">
        <v>1</v>
      </c>
      <c r="E71" t="s">
        <v>1815</v>
      </c>
      <c r="F71" t="s">
        <v>19</v>
      </c>
      <c r="G71" t="s">
        <v>2285</v>
      </c>
      <c r="J71">
        <v>62</v>
      </c>
      <c r="K71" s="14">
        <v>92</v>
      </c>
      <c r="L71" s="3">
        <f t="shared" si="1"/>
        <v>-35536.380000000005</v>
      </c>
      <c r="N71" s="20"/>
      <c r="O71" s="23"/>
    </row>
    <row r="72" spans="1:15" x14ac:dyDescent="0.25">
      <c r="A72" t="s">
        <v>1816</v>
      </c>
      <c r="B72" s="1">
        <v>43069</v>
      </c>
      <c r="C72" t="s">
        <v>1817</v>
      </c>
      <c r="D72">
        <v>1</v>
      </c>
      <c r="E72" t="s">
        <v>1818</v>
      </c>
      <c r="F72" t="s">
        <v>39</v>
      </c>
      <c r="G72" t="s">
        <v>2289</v>
      </c>
      <c r="J72">
        <v>991.12</v>
      </c>
      <c r="K72" s="14">
        <v>63</v>
      </c>
      <c r="L72" s="3">
        <f t="shared" si="1"/>
        <v>-36527.500000000007</v>
      </c>
      <c r="N72" s="20"/>
      <c r="O72" s="23"/>
    </row>
    <row r="73" spans="1:15" x14ac:dyDescent="0.25">
      <c r="A73" t="s">
        <v>1819</v>
      </c>
      <c r="B73" s="1">
        <v>43069</v>
      </c>
      <c r="C73" t="s">
        <v>1820</v>
      </c>
      <c r="D73">
        <v>1</v>
      </c>
      <c r="E73" t="s">
        <v>1821</v>
      </c>
      <c r="F73" t="s">
        <v>1</v>
      </c>
      <c r="G73" t="s">
        <v>2291</v>
      </c>
      <c r="H73">
        <v>89.97</v>
      </c>
      <c r="I73" s="14">
        <v>4</v>
      </c>
      <c r="L73" s="3">
        <f t="shared" si="1"/>
        <v>-36437.530000000006</v>
      </c>
      <c r="N73" s="20"/>
      <c r="O73" s="23"/>
    </row>
    <row r="74" spans="1:15" x14ac:dyDescent="0.25">
      <c r="A74" t="s">
        <v>1822</v>
      </c>
      <c r="B74" s="1">
        <v>43069</v>
      </c>
      <c r="C74" t="s">
        <v>1823</v>
      </c>
      <c r="D74">
        <v>1</v>
      </c>
      <c r="E74" t="s">
        <v>1824</v>
      </c>
      <c r="F74" t="s">
        <v>1</v>
      </c>
      <c r="G74" t="s">
        <v>2292</v>
      </c>
      <c r="H74">
        <v>9.99</v>
      </c>
      <c r="I74" s="14">
        <v>5</v>
      </c>
      <c r="L74" s="3">
        <f t="shared" si="1"/>
        <v>-36427.540000000008</v>
      </c>
      <c r="N74" s="20"/>
      <c r="O74" s="23"/>
    </row>
    <row r="75" spans="1:15" x14ac:dyDescent="0.25">
      <c r="A75" t="s">
        <v>733</v>
      </c>
      <c r="B75" s="1">
        <v>43069</v>
      </c>
      <c r="C75" t="s">
        <v>1825</v>
      </c>
      <c r="D75">
        <v>1</v>
      </c>
      <c r="E75" t="s">
        <v>1826</v>
      </c>
      <c r="F75" t="s">
        <v>1</v>
      </c>
      <c r="G75" t="s">
        <v>2293</v>
      </c>
      <c r="H75">
        <v>9.99</v>
      </c>
      <c r="I75" s="14">
        <v>6</v>
      </c>
      <c r="L75" s="3">
        <f t="shared" si="1"/>
        <v>-36417.55000000001</v>
      </c>
      <c r="N75" s="20"/>
      <c r="O75" s="23"/>
    </row>
    <row r="76" spans="1:15" x14ac:dyDescent="0.25">
      <c r="A76" t="s">
        <v>736</v>
      </c>
      <c r="B76" s="1">
        <v>43069</v>
      </c>
      <c r="C76" t="s">
        <v>1827</v>
      </c>
      <c r="D76">
        <v>1</v>
      </c>
      <c r="E76" t="s">
        <v>1828</v>
      </c>
      <c r="F76" t="s">
        <v>1</v>
      </c>
      <c r="G76" t="s">
        <v>2294</v>
      </c>
      <c r="H76">
        <v>359</v>
      </c>
      <c r="I76" s="14">
        <v>7</v>
      </c>
      <c r="L76" s="3">
        <f t="shared" si="1"/>
        <v>-36058.55000000001</v>
      </c>
      <c r="N76" s="20"/>
      <c r="O76" s="23"/>
    </row>
    <row r="77" spans="1:15" x14ac:dyDescent="0.25">
      <c r="A77" t="s">
        <v>739</v>
      </c>
      <c r="B77" s="1">
        <v>43069</v>
      </c>
      <c r="C77" t="s">
        <v>1829</v>
      </c>
      <c r="D77">
        <v>1</v>
      </c>
      <c r="E77" t="s">
        <v>1830</v>
      </c>
      <c r="F77" t="s">
        <v>1</v>
      </c>
      <c r="G77" t="s">
        <v>2295</v>
      </c>
      <c r="H77">
        <v>332.84</v>
      </c>
      <c r="I77" s="14">
        <v>8</v>
      </c>
      <c r="L77" s="3">
        <f t="shared" si="1"/>
        <v>-35725.710000000014</v>
      </c>
      <c r="N77" s="20"/>
      <c r="O77" s="23"/>
    </row>
    <row r="78" spans="1:15" x14ac:dyDescent="0.25">
      <c r="A78" t="s">
        <v>742</v>
      </c>
      <c r="B78" s="1">
        <v>43069</v>
      </c>
      <c r="C78" t="s">
        <v>1831</v>
      </c>
      <c r="D78">
        <v>1</v>
      </c>
      <c r="E78" t="s">
        <v>1832</v>
      </c>
      <c r="F78" t="s">
        <v>39</v>
      </c>
      <c r="G78" t="s">
        <v>2289</v>
      </c>
      <c r="J78" s="3">
        <v>3025.15</v>
      </c>
      <c r="K78" s="14">
        <v>118</v>
      </c>
      <c r="L78" s="3">
        <f t="shared" si="1"/>
        <v>-38750.860000000015</v>
      </c>
      <c r="N78" s="20"/>
      <c r="O78" s="23"/>
    </row>
    <row r="79" spans="1:15" x14ac:dyDescent="0.25">
      <c r="A79" t="s">
        <v>745</v>
      </c>
      <c r="B79" s="1">
        <v>43069</v>
      </c>
      <c r="C79" t="s">
        <v>1833</v>
      </c>
      <c r="D79">
        <v>1</v>
      </c>
      <c r="E79" t="s">
        <v>1834</v>
      </c>
      <c r="F79" t="s">
        <v>1</v>
      </c>
      <c r="G79" t="s">
        <v>2296</v>
      </c>
      <c r="H79">
        <v>142</v>
      </c>
      <c r="I79" s="14">
        <v>9</v>
      </c>
      <c r="L79" s="3">
        <f t="shared" si="1"/>
        <v>-38608.860000000015</v>
      </c>
      <c r="N79" s="20"/>
      <c r="O79" s="23"/>
    </row>
    <row r="80" spans="1:15" x14ac:dyDescent="0.25">
      <c r="A80" t="s">
        <v>751</v>
      </c>
      <c r="B80" s="1">
        <v>43069</v>
      </c>
      <c r="C80" t="s">
        <v>1835</v>
      </c>
      <c r="D80">
        <v>1</v>
      </c>
      <c r="E80" t="s">
        <v>1836</v>
      </c>
      <c r="F80" t="s">
        <v>39</v>
      </c>
      <c r="G80" t="s">
        <v>2285</v>
      </c>
      <c r="J80">
        <v>245</v>
      </c>
      <c r="K80" s="14">
        <v>119</v>
      </c>
      <c r="L80" s="3">
        <f t="shared" si="1"/>
        <v>-38853.860000000015</v>
      </c>
      <c r="N80" s="20"/>
      <c r="O80" s="23"/>
    </row>
    <row r="81" spans="1:15" x14ac:dyDescent="0.25">
      <c r="A81" t="s">
        <v>754</v>
      </c>
      <c r="B81" s="1">
        <v>43069</v>
      </c>
      <c r="C81" t="s">
        <v>1837</v>
      </c>
      <c r="D81">
        <v>1</v>
      </c>
      <c r="E81" t="s">
        <v>1838</v>
      </c>
      <c r="F81" t="s">
        <v>1</v>
      </c>
      <c r="G81" t="s">
        <v>2296</v>
      </c>
      <c r="H81">
        <v>512.6</v>
      </c>
      <c r="I81" s="14">
        <v>10</v>
      </c>
      <c r="L81" s="3">
        <f t="shared" si="1"/>
        <v>-38341.260000000017</v>
      </c>
      <c r="N81" s="20"/>
      <c r="O81" s="23"/>
    </row>
    <row r="82" spans="1:15" x14ac:dyDescent="0.25">
      <c r="A82" t="s">
        <v>757</v>
      </c>
      <c r="B82" s="1">
        <v>43069</v>
      </c>
      <c r="C82" t="s">
        <v>1839</v>
      </c>
      <c r="D82">
        <v>1</v>
      </c>
      <c r="E82" t="s">
        <v>1840</v>
      </c>
      <c r="F82" t="s">
        <v>1</v>
      </c>
      <c r="G82" t="s">
        <v>2297</v>
      </c>
      <c r="H82">
        <v>198</v>
      </c>
      <c r="I82" s="14">
        <v>11</v>
      </c>
      <c r="L82" s="3">
        <f t="shared" si="1"/>
        <v>-38143.260000000017</v>
      </c>
      <c r="N82" s="20"/>
      <c r="O82" s="23"/>
    </row>
    <row r="83" spans="1:15" x14ac:dyDescent="0.25">
      <c r="A83" t="s">
        <v>763</v>
      </c>
      <c r="B83" s="1">
        <v>43069</v>
      </c>
      <c r="C83" t="s">
        <v>1841</v>
      </c>
      <c r="D83">
        <v>1</v>
      </c>
      <c r="E83" t="s">
        <v>1842</v>
      </c>
      <c r="F83" t="s">
        <v>1</v>
      </c>
      <c r="G83" t="s">
        <v>2298</v>
      </c>
      <c r="H83">
        <v>484</v>
      </c>
      <c r="I83" s="14">
        <v>12</v>
      </c>
      <c r="L83" s="3">
        <f t="shared" si="1"/>
        <v>-37659.260000000017</v>
      </c>
      <c r="N83" s="20"/>
      <c r="O83" s="23"/>
    </row>
    <row r="84" spans="1:15" x14ac:dyDescent="0.25">
      <c r="A84" t="s">
        <v>766</v>
      </c>
      <c r="B84" s="1">
        <v>43069</v>
      </c>
      <c r="C84" t="s">
        <v>1843</v>
      </c>
      <c r="D84">
        <v>1</v>
      </c>
      <c r="E84" t="s">
        <v>1844</v>
      </c>
      <c r="F84" t="s">
        <v>1</v>
      </c>
      <c r="G84" t="s">
        <v>2299</v>
      </c>
      <c r="H84">
        <v>71</v>
      </c>
      <c r="I84" s="14">
        <v>13</v>
      </c>
      <c r="L84" s="3">
        <f t="shared" si="1"/>
        <v>-37588.260000000017</v>
      </c>
      <c r="N84" s="20"/>
      <c r="O84" s="23"/>
    </row>
    <row r="85" spans="1:15" x14ac:dyDescent="0.25">
      <c r="A85" t="s">
        <v>772</v>
      </c>
      <c r="B85" s="1">
        <v>43069</v>
      </c>
      <c r="C85" t="s">
        <v>1845</v>
      </c>
      <c r="D85">
        <v>1</v>
      </c>
      <c r="E85" t="s">
        <v>1846</v>
      </c>
      <c r="F85" t="s">
        <v>1</v>
      </c>
      <c r="G85" t="s">
        <v>2300</v>
      </c>
      <c r="H85">
        <v>608.27</v>
      </c>
      <c r="I85" s="14">
        <v>14</v>
      </c>
      <c r="L85" s="3">
        <f t="shared" si="1"/>
        <v>-36979.99000000002</v>
      </c>
      <c r="N85" s="20"/>
      <c r="O85" s="23"/>
    </row>
    <row r="86" spans="1:15" x14ac:dyDescent="0.25">
      <c r="A86" t="s">
        <v>210</v>
      </c>
      <c r="B86" s="1">
        <v>43069</v>
      </c>
      <c r="C86" t="s">
        <v>1847</v>
      </c>
      <c r="D86">
        <v>1</v>
      </c>
      <c r="E86" t="s">
        <v>1848</v>
      </c>
      <c r="F86" t="s">
        <v>1</v>
      </c>
      <c r="G86" t="s">
        <v>2301</v>
      </c>
      <c r="H86">
        <v>391.5</v>
      </c>
      <c r="I86" s="14">
        <v>15</v>
      </c>
      <c r="L86" s="3">
        <f t="shared" si="1"/>
        <v>-36588.49000000002</v>
      </c>
      <c r="N86" s="20"/>
      <c r="O86" s="23"/>
    </row>
    <row r="87" spans="1:15" x14ac:dyDescent="0.25">
      <c r="A87" t="s">
        <v>212</v>
      </c>
      <c r="B87" s="1">
        <v>43069</v>
      </c>
      <c r="C87" t="s">
        <v>1849</v>
      </c>
      <c r="D87">
        <v>1</v>
      </c>
      <c r="E87" t="s">
        <v>1850</v>
      </c>
      <c r="F87" t="s">
        <v>1</v>
      </c>
      <c r="G87" t="s">
        <v>2302</v>
      </c>
      <c r="H87" s="3">
        <v>1169.7</v>
      </c>
      <c r="I87" s="14">
        <v>16</v>
      </c>
      <c r="L87" s="3">
        <f t="shared" si="1"/>
        <v>-35418.790000000023</v>
      </c>
      <c r="N87" s="20"/>
      <c r="O87" s="23"/>
    </row>
    <row r="88" spans="1:15" x14ac:dyDescent="0.25">
      <c r="A88" t="s">
        <v>214</v>
      </c>
      <c r="B88" s="1">
        <v>43069</v>
      </c>
      <c r="C88" t="s">
        <v>1851</v>
      </c>
      <c r="D88">
        <v>1</v>
      </c>
      <c r="E88" t="s">
        <v>1852</v>
      </c>
      <c r="F88" t="s">
        <v>1</v>
      </c>
      <c r="G88" t="s">
        <v>2303</v>
      </c>
      <c r="H88">
        <v>499.5</v>
      </c>
      <c r="I88" s="14">
        <v>17</v>
      </c>
      <c r="L88" s="3">
        <f t="shared" si="1"/>
        <v>-34919.290000000023</v>
      </c>
      <c r="N88" s="20"/>
      <c r="O88" s="23"/>
    </row>
    <row r="89" spans="1:15" x14ac:dyDescent="0.25">
      <c r="A89" t="s">
        <v>216</v>
      </c>
      <c r="B89" s="1">
        <v>43069</v>
      </c>
      <c r="C89" t="s">
        <v>1853</v>
      </c>
      <c r="D89">
        <v>1</v>
      </c>
      <c r="E89" t="s">
        <v>1854</v>
      </c>
      <c r="F89" t="s">
        <v>39</v>
      </c>
      <c r="G89" t="s">
        <v>2289</v>
      </c>
      <c r="J89" s="3">
        <v>3954.37</v>
      </c>
      <c r="K89" s="14">
        <v>64</v>
      </c>
      <c r="L89" s="3">
        <f t="shared" si="1"/>
        <v>-38873.660000000025</v>
      </c>
      <c r="N89" s="20"/>
      <c r="O89" s="23"/>
    </row>
    <row r="90" spans="1:15" x14ac:dyDescent="0.25">
      <c r="A90" t="s">
        <v>792</v>
      </c>
      <c r="B90" s="1">
        <v>43069</v>
      </c>
      <c r="C90" t="s">
        <v>1855</v>
      </c>
      <c r="D90">
        <v>1</v>
      </c>
      <c r="E90" t="s">
        <v>1856</v>
      </c>
      <c r="F90" t="s">
        <v>39</v>
      </c>
      <c r="G90" t="s">
        <v>2285</v>
      </c>
      <c r="J90">
        <v>260</v>
      </c>
      <c r="K90" s="14">
        <v>65</v>
      </c>
      <c r="L90" s="3">
        <f t="shared" si="1"/>
        <v>-39133.660000000025</v>
      </c>
      <c r="N90" s="20"/>
      <c r="O90" s="23"/>
    </row>
    <row r="91" spans="1:15" x14ac:dyDescent="0.25">
      <c r="A91" t="s">
        <v>218</v>
      </c>
      <c r="B91" s="1">
        <v>43069</v>
      </c>
      <c r="C91" t="s">
        <v>1857</v>
      </c>
      <c r="D91">
        <v>1</v>
      </c>
      <c r="E91" t="s">
        <v>1858</v>
      </c>
      <c r="F91" t="s">
        <v>39</v>
      </c>
      <c r="G91" t="s">
        <v>2289</v>
      </c>
      <c r="J91" s="3">
        <v>6318.68</v>
      </c>
      <c r="K91" s="14">
        <v>127</v>
      </c>
      <c r="L91" s="3">
        <f t="shared" si="1"/>
        <v>-45452.340000000026</v>
      </c>
      <c r="N91" s="20"/>
      <c r="O91" s="23"/>
    </row>
    <row r="92" spans="1:15" x14ac:dyDescent="0.25">
      <c r="A92" t="s">
        <v>808</v>
      </c>
      <c r="B92" s="1">
        <v>43069</v>
      </c>
      <c r="C92" t="s">
        <v>1859</v>
      </c>
      <c r="D92">
        <v>1</v>
      </c>
      <c r="E92" t="s">
        <v>1860</v>
      </c>
      <c r="F92" t="s">
        <v>1</v>
      </c>
      <c r="G92" t="s">
        <v>2304</v>
      </c>
      <c r="H92" s="3">
        <v>3388</v>
      </c>
      <c r="I92" s="14">
        <v>18</v>
      </c>
      <c r="L92" s="3">
        <f t="shared" si="1"/>
        <v>-42064.340000000026</v>
      </c>
      <c r="N92" s="20"/>
      <c r="O92" s="23"/>
    </row>
    <row r="93" spans="1:15" x14ac:dyDescent="0.25">
      <c r="A93" t="s">
        <v>224</v>
      </c>
      <c r="B93" s="1">
        <v>43069</v>
      </c>
      <c r="C93" t="s">
        <v>1861</v>
      </c>
      <c r="D93">
        <v>1</v>
      </c>
      <c r="E93" t="s">
        <v>1862</v>
      </c>
      <c r="F93" t="s">
        <v>39</v>
      </c>
      <c r="G93" t="s">
        <v>2285</v>
      </c>
      <c r="J93">
        <v>90</v>
      </c>
      <c r="K93" s="14">
        <v>128</v>
      </c>
      <c r="L93" s="3">
        <f t="shared" si="1"/>
        <v>-42154.340000000026</v>
      </c>
      <c r="N93" s="20"/>
      <c r="O93" s="23"/>
    </row>
    <row r="94" spans="1:15" x14ac:dyDescent="0.25">
      <c r="A94" t="s">
        <v>818</v>
      </c>
      <c r="B94" s="1">
        <v>43069</v>
      </c>
      <c r="C94" t="s">
        <v>1863</v>
      </c>
      <c r="D94">
        <v>1</v>
      </c>
      <c r="E94" t="s">
        <v>1864</v>
      </c>
      <c r="F94" t="s">
        <v>1</v>
      </c>
      <c r="G94" t="s">
        <v>2304</v>
      </c>
      <c r="H94" s="3">
        <v>3485.84</v>
      </c>
      <c r="I94" s="14">
        <v>19</v>
      </c>
      <c r="L94" s="3">
        <f t="shared" si="1"/>
        <v>-38668.500000000029</v>
      </c>
      <c r="N94" s="20"/>
      <c r="O94" s="23"/>
    </row>
    <row r="95" spans="1:15" x14ac:dyDescent="0.25">
      <c r="A95" t="s">
        <v>374</v>
      </c>
      <c r="B95" s="1">
        <v>43069</v>
      </c>
      <c r="C95" t="s">
        <v>1865</v>
      </c>
      <c r="D95">
        <v>1</v>
      </c>
      <c r="E95" t="s">
        <v>1866</v>
      </c>
      <c r="F95" t="s">
        <v>1</v>
      </c>
      <c r="G95" t="s">
        <v>2305</v>
      </c>
      <c r="H95">
        <v>545</v>
      </c>
      <c r="I95" s="14">
        <v>20</v>
      </c>
      <c r="L95" s="3">
        <f t="shared" si="1"/>
        <v>-38123.500000000029</v>
      </c>
      <c r="N95" s="20"/>
      <c r="O95" s="23"/>
    </row>
    <row r="96" spans="1:15" x14ac:dyDescent="0.25">
      <c r="A96" t="s">
        <v>1867</v>
      </c>
      <c r="B96" s="1">
        <v>43069</v>
      </c>
      <c r="C96" t="s">
        <v>1868</v>
      </c>
      <c r="D96">
        <v>1</v>
      </c>
      <c r="E96" t="s">
        <v>1869</v>
      </c>
      <c r="F96" t="s">
        <v>1</v>
      </c>
      <c r="G96" t="s">
        <v>2306</v>
      </c>
      <c r="H96">
        <v>375.5</v>
      </c>
      <c r="I96" s="14">
        <v>21</v>
      </c>
      <c r="L96" s="3">
        <f t="shared" si="1"/>
        <v>-37748.000000000029</v>
      </c>
      <c r="N96" s="20"/>
      <c r="O96" s="23"/>
    </row>
    <row r="97" spans="1:15" x14ac:dyDescent="0.25">
      <c r="A97" t="s">
        <v>379</v>
      </c>
      <c r="B97" s="1">
        <v>43069</v>
      </c>
      <c r="C97" t="s">
        <v>1870</v>
      </c>
      <c r="D97">
        <v>1</v>
      </c>
      <c r="E97" t="s">
        <v>1871</v>
      </c>
      <c r="F97" t="s">
        <v>1</v>
      </c>
      <c r="G97" t="s">
        <v>2307</v>
      </c>
      <c r="H97">
        <v>75</v>
      </c>
      <c r="I97" s="14">
        <v>22</v>
      </c>
      <c r="L97" s="3">
        <f t="shared" si="1"/>
        <v>-37673.000000000029</v>
      </c>
      <c r="N97" s="20"/>
      <c r="O97" s="23"/>
    </row>
    <row r="98" spans="1:15" x14ac:dyDescent="0.25">
      <c r="A98" t="s">
        <v>382</v>
      </c>
      <c r="B98" s="1">
        <v>43069</v>
      </c>
      <c r="C98" t="s">
        <v>1872</v>
      </c>
      <c r="D98">
        <v>1</v>
      </c>
      <c r="E98" t="s">
        <v>1873</v>
      </c>
      <c r="F98" t="s">
        <v>1</v>
      </c>
      <c r="G98" t="s">
        <v>2308</v>
      </c>
      <c r="H98">
        <v>525</v>
      </c>
      <c r="I98" s="14">
        <v>23</v>
      </c>
      <c r="L98" s="3">
        <f t="shared" si="1"/>
        <v>-37148.000000000029</v>
      </c>
      <c r="N98" s="20"/>
      <c r="O98" s="23"/>
    </row>
    <row r="99" spans="1:15" x14ac:dyDescent="0.25">
      <c r="A99" t="s">
        <v>385</v>
      </c>
      <c r="B99" s="1">
        <v>43069</v>
      </c>
      <c r="C99" t="s">
        <v>1874</v>
      </c>
      <c r="D99">
        <v>1</v>
      </c>
      <c r="E99" t="s">
        <v>1875</v>
      </c>
      <c r="F99" t="s">
        <v>1</v>
      </c>
      <c r="G99" t="s">
        <v>2309</v>
      </c>
      <c r="H99">
        <v>143.69999999999999</v>
      </c>
      <c r="I99" s="14">
        <v>24</v>
      </c>
      <c r="L99" s="3">
        <f t="shared" si="1"/>
        <v>-37004.300000000032</v>
      </c>
      <c r="N99" s="21"/>
      <c r="O99" s="23"/>
    </row>
    <row r="100" spans="1:15" x14ac:dyDescent="0.25">
      <c r="A100" t="s">
        <v>388</v>
      </c>
      <c r="B100" s="1">
        <v>43069</v>
      </c>
      <c r="C100" t="s">
        <v>1876</v>
      </c>
      <c r="D100">
        <v>1</v>
      </c>
      <c r="E100" t="s">
        <v>1877</v>
      </c>
      <c r="F100" t="s">
        <v>1</v>
      </c>
      <c r="G100" t="s">
        <v>2310</v>
      </c>
      <c r="H100">
        <v>210</v>
      </c>
      <c r="I100" s="14">
        <v>25</v>
      </c>
      <c r="L100" s="3">
        <f t="shared" si="1"/>
        <v>-36794.300000000032</v>
      </c>
      <c r="N100" s="21"/>
      <c r="O100" s="23"/>
    </row>
    <row r="101" spans="1:15" x14ac:dyDescent="0.25">
      <c r="A101" t="s">
        <v>391</v>
      </c>
      <c r="B101" s="1">
        <v>43069</v>
      </c>
      <c r="C101" t="s">
        <v>1878</v>
      </c>
      <c r="D101">
        <v>1</v>
      </c>
      <c r="E101" t="s">
        <v>1879</v>
      </c>
      <c r="F101" t="s">
        <v>1</v>
      </c>
      <c r="G101" t="s">
        <v>2311</v>
      </c>
      <c r="H101">
        <v>557.5</v>
      </c>
      <c r="I101" s="14">
        <v>26</v>
      </c>
      <c r="L101" s="3">
        <f t="shared" si="1"/>
        <v>-36236.800000000032</v>
      </c>
      <c r="N101" s="21"/>
      <c r="O101" s="23"/>
    </row>
    <row r="102" spans="1:15" x14ac:dyDescent="0.25">
      <c r="A102" t="s">
        <v>394</v>
      </c>
      <c r="B102" s="1">
        <v>43069</v>
      </c>
      <c r="C102" t="s">
        <v>1880</v>
      </c>
      <c r="D102">
        <v>1</v>
      </c>
      <c r="E102" t="s">
        <v>1881</v>
      </c>
      <c r="F102" t="s">
        <v>1</v>
      </c>
      <c r="G102" t="s">
        <v>2311</v>
      </c>
      <c r="H102">
        <v>312.10000000000002</v>
      </c>
      <c r="I102" s="14">
        <v>27</v>
      </c>
      <c r="L102" s="3">
        <f t="shared" si="1"/>
        <v>-35924.700000000033</v>
      </c>
      <c r="N102" s="21"/>
      <c r="O102" s="23"/>
    </row>
    <row r="103" spans="1:15" x14ac:dyDescent="0.25">
      <c r="A103" t="s">
        <v>1882</v>
      </c>
      <c r="B103" s="1">
        <v>43069</v>
      </c>
      <c r="C103" t="s">
        <v>1883</v>
      </c>
      <c r="D103">
        <v>1</v>
      </c>
      <c r="E103" t="s">
        <v>1884</v>
      </c>
      <c r="F103" t="s">
        <v>1</v>
      </c>
      <c r="G103" t="s">
        <v>2312</v>
      </c>
      <c r="H103">
        <v>794</v>
      </c>
      <c r="I103" s="14">
        <v>28</v>
      </c>
      <c r="L103" s="3">
        <f t="shared" si="1"/>
        <v>-35130.700000000033</v>
      </c>
      <c r="N103" s="21"/>
      <c r="O103" s="23"/>
    </row>
    <row r="104" spans="1:15" x14ac:dyDescent="0.25">
      <c r="A104" t="s">
        <v>1885</v>
      </c>
      <c r="B104" s="1">
        <v>43069</v>
      </c>
      <c r="C104" t="s">
        <v>1886</v>
      </c>
      <c r="D104">
        <v>1</v>
      </c>
      <c r="E104" t="s">
        <v>1887</v>
      </c>
      <c r="F104" t="s">
        <v>1</v>
      </c>
      <c r="G104" t="s">
        <v>2313</v>
      </c>
      <c r="H104">
        <v>399</v>
      </c>
      <c r="I104" s="14">
        <v>29</v>
      </c>
      <c r="L104" s="3">
        <f t="shared" si="1"/>
        <v>-34731.700000000033</v>
      </c>
      <c r="N104" s="21"/>
      <c r="O104" s="23"/>
    </row>
    <row r="105" spans="1:15" x14ac:dyDescent="0.25">
      <c r="A105" t="s">
        <v>1888</v>
      </c>
      <c r="B105" s="1">
        <v>43069</v>
      </c>
      <c r="C105" t="s">
        <v>1889</v>
      </c>
      <c r="D105">
        <v>1</v>
      </c>
      <c r="E105" t="s">
        <v>1890</v>
      </c>
      <c r="F105" t="s">
        <v>1</v>
      </c>
      <c r="G105" t="s">
        <v>2308</v>
      </c>
      <c r="H105">
        <v>791.98</v>
      </c>
      <c r="I105" s="14">
        <v>30</v>
      </c>
      <c r="L105" s="3">
        <f t="shared" si="1"/>
        <v>-33939.72000000003</v>
      </c>
      <c r="N105" s="21"/>
      <c r="O105" s="23"/>
    </row>
    <row r="106" spans="1:15" x14ac:dyDescent="0.25">
      <c r="A106" t="s">
        <v>1891</v>
      </c>
      <c r="B106" s="1">
        <v>43069</v>
      </c>
      <c r="C106" t="s">
        <v>1892</v>
      </c>
      <c r="D106">
        <v>1</v>
      </c>
      <c r="E106" t="s">
        <v>1893</v>
      </c>
      <c r="F106" t="s">
        <v>1</v>
      </c>
      <c r="G106" t="s">
        <v>2314</v>
      </c>
      <c r="H106">
        <v>339.8</v>
      </c>
      <c r="I106" s="14">
        <v>31</v>
      </c>
      <c r="L106" s="3">
        <f t="shared" si="1"/>
        <v>-33599.920000000027</v>
      </c>
      <c r="N106" s="21"/>
      <c r="O106" s="23"/>
    </row>
    <row r="107" spans="1:15" x14ac:dyDescent="0.25">
      <c r="A107" t="s">
        <v>1894</v>
      </c>
      <c r="B107" s="1">
        <v>43069</v>
      </c>
      <c r="C107" t="s">
        <v>1895</v>
      </c>
      <c r="D107">
        <v>1</v>
      </c>
      <c r="E107" t="s">
        <v>1896</v>
      </c>
      <c r="F107" t="s">
        <v>1</v>
      </c>
      <c r="G107" t="s">
        <v>2315</v>
      </c>
      <c r="H107">
        <v>768.8</v>
      </c>
      <c r="I107" s="14">
        <v>32</v>
      </c>
      <c r="L107" s="3">
        <f t="shared" si="1"/>
        <v>-32831.120000000024</v>
      </c>
      <c r="N107" s="21"/>
      <c r="O107" s="23"/>
    </row>
    <row r="108" spans="1:15" x14ac:dyDescent="0.25">
      <c r="A108" t="s">
        <v>1897</v>
      </c>
      <c r="B108" s="1">
        <v>43069</v>
      </c>
      <c r="C108" t="s">
        <v>1898</v>
      </c>
      <c r="D108">
        <v>1</v>
      </c>
      <c r="E108" t="s">
        <v>1899</v>
      </c>
      <c r="F108" t="s">
        <v>1</v>
      </c>
      <c r="G108" t="s">
        <v>2316</v>
      </c>
      <c r="H108">
        <v>632.37</v>
      </c>
      <c r="I108" s="14">
        <v>33</v>
      </c>
      <c r="L108" s="3">
        <f t="shared" si="1"/>
        <v>-32198.750000000025</v>
      </c>
      <c r="N108" s="21"/>
      <c r="O108" s="23"/>
    </row>
    <row r="109" spans="1:15" x14ac:dyDescent="0.25">
      <c r="A109" t="s">
        <v>1900</v>
      </c>
      <c r="B109" s="1">
        <v>43069</v>
      </c>
      <c r="C109" t="s">
        <v>1901</v>
      </c>
      <c r="D109">
        <v>1</v>
      </c>
      <c r="E109" t="s">
        <v>1902</v>
      </c>
      <c r="F109" t="s">
        <v>1</v>
      </c>
      <c r="G109" t="s">
        <v>2317</v>
      </c>
      <c r="H109">
        <v>160</v>
      </c>
      <c r="I109" s="14">
        <v>34</v>
      </c>
      <c r="L109" s="3">
        <f t="shared" si="1"/>
        <v>-32038.750000000025</v>
      </c>
      <c r="N109" s="21"/>
      <c r="O109" s="23"/>
    </row>
    <row r="110" spans="1:15" x14ac:dyDescent="0.25">
      <c r="A110" t="s">
        <v>1903</v>
      </c>
      <c r="B110" s="1">
        <v>43069</v>
      </c>
      <c r="C110" t="s">
        <v>1904</v>
      </c>
      <c r="D110">
        <v>1</v>
      </c>
      <c r="E110" t="s">
        <v>1905</v>
      </c>
      <c r="F110" t="s">
        <v>1</v>
      </c>
      <c r="G110" t="s">
        <v>2318</v>
      </c>
      <c r="H110">
        <v>124.4</v>
      </c>
      <c r="I110" s="14">
        <v>35</v>
      </c>
      <c r="L110" s="3">
        <f t="shared" si="1"/>
        <v>-31914.350000000024</v>
      </c>
      <c r="N110" s="21"/>
      <c r="O110" s="23"/>
    </row>
    <row r="111" spans="1:15" x14ac:dyDescent="0.25">
      <c r="A111" t="s">
        <v>1906</v>
      </c>
      <c r="B111" s="1">
        <v>43069</v>
      </c>
      <c r="C111" t="s">
        <v>1907</v>
      </c>
      <c r="D111">
        <v>1</v>
      </c>
      <c r="E111" t="s">
        <v>1908</v>
      </c>
      <c r="F111" t="s">
        <v>1</v>
      </c>
      <c r="G111" t="s">
        <v>2319</v>
      </c>
      <c r="H111">
        <v>85.01</v>
      </c>
      <c r="I111" s="14">
        <v>36</v>
      </c>
      <c r="L111" s="3">
        <f t="shared" si="1"/>
        <v>-31829.340000000026</v>
      </c>
      <c r="N111" s="21"/>
      <c r="O111" s="23"/>
    </row>
    <row r="112" spans="1:15" x14ac:dyDescent="0.25">
      <c r="A112" t="s">
        <v>1909</v>
      </c>
      <c r="B112" s="1">
        <v>43069</v>
      </c>
      <c r="C112" t="s">
        <v>1910</v>
      </c>
      <c r="D112">
        <v>1</v>
      </c>
      <c r="E112" t="s">
        <v>1911</v>
      </c>
      <c r="F112" t="s">
        <v>1</v>
      </c>
      <c r="G112" t="s">
        <v>2320</v>
      </c>
      <c r="H112">
        <v>209.99</v>
      </c>
      <c r="I112" s="14">
        <v>37</v>
      </c>
      <c r="L112" s="3">
        <f t="shared" si="1"/>
        <v>-31619.350000000024</v>
      </c>
      <c r="N112" s="21"/>
      <c r="O112" s="23"/>
    </row>
    <row r="113" spans="1:15" x14ac:dyDescent="0.25">
      <c r="A113" t="s">
        <v>1912</v>
      </c>
      <c r="B113" s="1">
        <v>43069</v>
      </c>
      <c r="C113" t="s">
        <v>1913</v>
      </c>
      <c r="D113">
        <v>1</v>
      </c>
      <c r="E113" t="s">
        <v>1914</v>
      </c>
      <c r="F113" t="s">
        <v>1</v>
      </c>
      <c r="G113" t="s">
        <v>2321</v>
      </c>
      <c r="H113">
        <v>63</v>
      </c>
      <c r="I113" s="14">
        <v>38</v>
      </c>
      <c r="L113" s="3">
        <f t="shared" si="1"/>
        <v>-31556.350000000024</v>
      </c>
      <c r="N113" s="21"/>
      <c r="O113" s="23"/>
    </row>
    <row r="114" spans="1:15" x14ac:dyDescent="0.25">
      <c r="A114" t="s">
        <v>1915</v>
      </c>
      <c r="B114" s="1">
        <v>43069</v>
      </c>
      <c r="C114" t="s">
        <v>1916</v>
      </c>
      <c r="D114">
        <v>1</v>
      </c>
      <c r="E114" t="s">
        <v>1917</v>
      </c>
      <c r="F114" t="s">
        <v>1</v>
      </c>
      <c r="G114" t="s">
        <v>2322</v>
      </c>
      <c r="H114">
        <v>562.37</v>
      </c>
      <c r="I114" s="14">
        <v>39</v>
      </c>
      <c r="L114" s="3">
        <f t="shared" si="1"/>
        <v>-30993.980000000025</v>
      </c>
      <c r="N114" s="21"/>
      <c r="O114" s="23"/>
    </row>
    <row r="115" spans="1:15" x14ac:dyDescent="0.25">
      <c r="A115" t="s">
        <v>1918</v>
      </c>
      <c r="B115" s="1">
        <v>43069</v>
      </c>
      <c r="C115" t="s">
        <v>1919</v>
      </c>
      <c r="D115">
        <v>1</v>
      </c>
      <c r="E115" t="s">
        <v>1920</v>
      </c>
      <c r="F115" t="s">
        <v>1</v>
      </c>
      <c r="G115" t="s">
        <v>2323</v>
      </c>
      <c r="H115">
        <v>261</v>
      </c>
      <c r="I115" s="14">
        <v>40</v>
      </c>
      <c r="L115" s="3">
        <f t="shared" si="1"/>
        <v>-30732.980000000025</v>
      </c>
      <c r="N115" s="21"/>
      <c r="O115" s="23"/>
    </row>
    <row r="116" spans="1:15" x14ac:dyDescent="0.25">
      <c r="A116" t="s">
        <v>1921</v>
      </c>
      <c r="B116" s="1">
        <v>43069</v>
      </c>
      <c r="C116" t="s">
        <v>1922</v>
      </c>
      <c r="D116">
        <v>1</v>
      </c>
      <c r="E116" t="s">
        <v>1923</v>
      </c>
      <c r="F116" t="s">
        <v>1</v>
      </c>
      <c r="G116" t="s">
        <v>2324</v>
      </c>
      <c r="H116">
        <v>983.6</v>
      </c>
      <c r="I116" s="14">
        <v>41</v>
      </c>
      <c r="L116" s="3">
        <f t="shared" si="1"/>
        <v>-29749.380000000026</v>
      </c>
      <c r="N116" s="21"/>
      <c r="O116" s="23"/>
    </row>
    <row r="117" spans="1:15" x14ac:dyDescent="0.25">
      <c r="A117" t="s">
        <v>1924</v>
      </c>
      <c r="B117" s="1">
        <v>43069</v>
      </c>
      <c r="C117" t="s">
        <v>1925</v>
      </c>
      <c r="D117">
        <v>1</v>
      </c>
      <c r="E117" t="s">
        <v>1926</v>
      </c>
      <c r="F117" t="s">
        <v>1</v>
      </c>
      <c r="G117" t="s">
        <v>2325</v>
      </c>
      <c r="H117" s="3">
        <v>2647.8</v>
      </c>
      <c r="I117" s="14">
        <v>42</v>
      </c>
      <c r="L117" s="3">
        <f t="shared" si="1"/>
        <v>-27101.580000000027</v>
      </c>
      <c r="N117" s="21"/>
      <c r="O117" s="23"/>
    </row>
    <row r="118" spans="1:15" x14ac:dyDescent="0.25">
      <c r="A118" t="s">
        <v>1924</v>
      </c>
      <c r="B118" s="1">
        <v>43069</v>
      </c>
      <c r="C118" t="s">
        <v>1925</v>
      </c>
      <c r="D118">
        <v>1</v>
      </c>
      <c r="E118" t="s">
        <v>1926</v>
      </c>
      <c r="F118" t="s">
        <v>1</v>
      </c>
      <c r="G118" t="s">
        <v>2325</v>
      </c>
      <c r="H118">
        <v>50</v>
      </c>
      <c r="I118" s="14">
        <v>43</v>
      </c>
      <c r="L118" s="3">
        <f t="shared" si="1"/>
        <v>-27051.580000000027</v>
      </c>
      <c r="N118" s="21"/>
      <c r="O118" s="23"/>
    </row>
    <row r="119" spans="1:15" x14ac:dyDescent="0.25">
      <c r="A119" t="s">
        <v>396</v>
      </c>
      <c r="B119" s="1">
        <v>43069</v>
      </c>
      <c r="C119" t="s">
        <v>1927</v>
      </c>
      <c r="D119">
        <v>1</v>
      </c>
      <c r="E119" t="s">
        <v>1928</v>
      </c>
      <c r="F119" t="s">
        <v>1</v>
      </c>
      <c r="G119" t="s">
        <v>2325</v>
      </c>
      <c r="H119" s="3">
        <v>1034</v>
      </c>
      <c r="I119" s="14">
        <v>44</v>
      </c>
      <c r="L119" s="3">
        <f t="shared" si="1"/>
        <v>-26017.580000000027</v>
      </c>
      <c r="N119" s="21"/>
      <c r="O119" s="23"/>
    </row>
    <row r="120" spans="1:15" x14ac:dyDescent="0.25">
      <c r="A120" t="s">
        <v>396</v>
      </c>
      <c r="B120" s="1">
        <v>43069</v>
      </c>
      <c r="C120" t="s">
        <v>1927</v>
      </c>
      <c r="D120">
        <v>1</v>
      </c>
      <c r="E120" t="s">
        <v>1928</v>
      </c>
      <c r="F120" t="s">
        <v>1</v>
      </c>
      <c r="G120" t="s">
        <v>2325</v>
      </c>
      <c r="H120">
        <v>105</v>
      </c>
      <c r="I120" s="14">
        <v>45</v>
      </c>
      <c r="L120" s="3">
        <f t="shared" si="1"/>
        <v>-25912.580000000027</v>
      </c>
      <c r="N120" s="21"/>
      <c r="O120" s="23"/>
    </row>
    <row r="121" spans="1:15" x14ac:dyDescent="0.25">
      <c r="A121" t="s">
        <v>398</v>
      </c>
      <c r="B121" s="1">
        <v>43069</v>
      </c>
      <c r="C121" t="s">
        <v>1929</v>
      </c>
      <c r="D121">
        <v>1</v>
      </c>
      <c r="E121" t="s">
        <v>1930</v>
      </c>
      <c r="F121" t="s">
        <v>1</v>
      </c>
      <c r="G121" t="s">
        <v>2325</v>
      </c>
      <c r="H121" s="3">
        <v>1132</v>
      </c>
      <c r="I121" s="14">
        <v>46</v>
      </c>
      <c r="L121" s="3">
        <f t="shared" si="1"/>
        <v>-24780.580000000027</v>
      </c>
      <c r="N121" s="21"/>
      <c r="O121" s="23"/>
    </row>
    <row r="122" spans="1:15" x14ac:dyDescent="0.25">
      <c r="A122" t="s">
        <v>398</v>
      </c>
      <c r="B122" s="1">
        <v>43069</v>
      </c>
      <c r="C122" t="s">
        <v>1929</v>
      </c>
      <c r="D122">
        <v>1</v>
      </c>
      <c r="E122" t="s">
        <v>1930</v>
      </c>
      <c r="F122" t="s">
        <v>1</v>
      </c>
      <c r="G122" t="s">
        <v>2325</v>
      </c>
      <c r="H122">
        <v>125</v>
      </c>
      <c r="I122" s="14">
        <v>47</v>
      </c>
      <c r="L122" s="3">
        <f t="shared" si="1"/>
        <v>-24655.580000000027</v>
      </c>
      <c r="N122" s="21"/>
      <c r="O122" s="23"/>
    </row>
    <row r="123" spans="1:15" x14ac:dyDescent="0.25">
      <c r="A123" t="s">
        <v>401</v>
      </c>
      <c r="B123" s="1">
        <v>43069</v>
      </c>
      <c r="C123" t="s">
        <v>1931</v>
      </c>
      <c r="D123">
        <v>1</v>
      </c>
      <c r="E123" t="s">
        <v>1932</v>
      </c>
      <c r="F123" t="s">
        <v>1</v>
      </c>
      <c r="G123" t="s">
        <v>2326</v>
      </c>
      <c r="H123">
        <v>887</v>
      </c>
      <c r="I123" s="14">
        <v>48</v>
      </c>
      <c r="L123" s="3">
        <f t="shared" si="1"/>
        <v>-23768.580000000027</v>
      </c>
      <c r="N123" s="21"/>
      <c r="O123" s="23"/>
    </row>
    <row r="124" spans="1:15" x14ac:dyDescent="0.25">
      <c r="A124" t="s">
        <v>1933</v>
      </c>
      <c r="B124" s="1">
        <v>43069</v>
      </c>
      <c r="C124" t="s">
        <v>1934</v>
      </c>
      <c r="D124">
        <v>1</v>
      </c>
      <c r="E124" t="s">
        <v>1935</v>
      </c>
      <c r="F124" t="s">
        <v>1</v>
      </c>
      <c r="G124" t="s">
        <v>2325</v>
      </c>
      <c r="H124">
        <v>264</v>
      </c>
      <c r="I124" s="14">
        <v>49</v>
      </c>
      <c r="L124" s="3">
        <f t="shared" si="1"/>
        <v>-23504.580000000027</v>
      </c>
      <c r="N124" s="21"/>
      <c r="O124" s="23"/>
    </row>
    <row r="125" spans="1:15" x14ac:dyDescent="0.25">
      <c r="A125" t="s">
        <v>1933</v>
      </c>
      <c r="B125" s="1">
        <v>43069</v>
      </c>
      <c r="C125" t="s">
        <v>1934</v>
      </c>
      <c r="D125">
        <v>1</v>
      </c>
      <c r="E125" t="s">
        <v>1935</v>
      </c>
      <c r="F125" t="s">
        <v>1</v>
      </c>
      <c r="G125" t="s">
        <v>2325</v>
      </c>
      <c r="H125">
        <v>118</v>
      </c>
      <c r="I125" s="14">
        <v>50</v>
      </c>
      <c r="L125" s="3">
        <f t="shared" si="1"/>
        <v>-23386.580000000027</v>
      </c>
      <c r="N125" s="21"/>
      <c r="O125" s="23"/>
    </row>
    <row r="126" spans="1:15" x14ac:dyDescent="0.25">
      <c r="A126" t="s">
        <v>1936</v>
      </c>
      <c r="B126" s="1">
        <v>43069</v>
      </c>
      <c r="C126" t="s">
        <v>1937</v>
      </c>
      <c r="D126">
        <v>1</v>
      </c>
      <c r="E126" t="s">
        <v>1938</v>
      </c>
      <c r="F126" t="s">
        <v>1</v>
      </c>
      <c r="G126" t="s">
        <v>2327</v>
      </c>
      <c r="H126">
        <v>271</v>
      </c>
      <c r="I126" s="14">
        <v>51</v>
      </c>
      <c r="L126" s="3">
        <f t="shared" si="1"/>
        <v>-23115.580000000027</v>
      </c>
      <c r="N126" s="21"/>
      <c r="O126" s="23"/>
    </row>
    <row r="127" spans="1:15" x14ac:dyDescent="0.25">
      <c r="A127" t="s">
        <v>1936</v>
      </c>
      <c r="B127" s="1">
        <v>43069</v>
      </c>
      <c r="C127" t="s">
        <v>1937</v>
      </c>
      <c r="D127">
        <v>1</v>
      </c>
      <c r="E127" t="s">
        <v>1938</v>
      </c>
      <c r="F127" t="s">
        <v>1</v>
      </c>
      <c r="G127" t="s">
        <v>2327</v>
      </c>
      <c r="H127">
        <v>141</v>
      </c>
      <c r="I127" s="14">
        <v>52</v>
      </c>
      <c r="L127" s="3">
        <f t="shared" si="1"/>
        <v>-22974.580000000027</v>
      </c>
      <c r="N127" s="21"/>
      <c r="O127" s="23"/>
    </row>
    <row r="128" spans="1:15" x14ac:dyDescent="0.25">
      <c r="A128" t="s">
        <v>1939</v>
      </c>
      <c r="B128" s="1">
        <v>43069</v>
      </c>
      <c r="C128" t="s">
        <v>1940</v>
      </c>
      <c r="D128">
        <v>1</v>
      </c>
      <c r="E128" t="s">
        <v>1941</v>
      </c>
      <c r="F128" t="s">
        <v>1</v>
      </c>
      <c r="G128" t="s">
        <v>2328</v>
      </c>
      <c r="H128">
        <v>342</v>
      </c>
      <c r="I128" s="14">
        <v>53</v>
      </c>
      <c r="L128" s="3">
        <f t="shared" si="1"/>
        <v>-22632.580000000027</v>
      </c>
      <c r="N128" s="21"/>
      <c r="O128" s="23"/>
    </row>
    <row r="129" spans="1:15" x14ac:dyDescent="0.25">
      <c r="A129" t="s">
        <v>1942</v>
      </c>
      <c r="B129" s="1">
        <v>43069</v>
      </c>
      <c r="C129" t="s">
        <v>1943</v>
      </c>
      <c r="D129">
        <v>1</v>
      </c>
      <c r="E129" t="s">
        <v>1944</v>
      </c>
      <c r="F129" t="s">
        <v>1</v>
      </c>
      <c r="G129" t="s">
        <v>2329</v>
      </c>
      <c r="H129">
        <v>597</v>
      </c>
      <c r="I129" s="14">
        <v>54</v>
      </c>
      <c r="L129" s="3">
        <f t="shared" si="1"/>
        <v>-22035.580000000027</v>
      </c>
      <c r="N129" s="21"/>
      <c r="O129" s="23"/>
    </row>
    <row r="130" spans="1:15" x14ac:dyDescent="0.25">
      <c r="A130" t="s">
        <v>1945</v>
      </c>
      <c r="B130" s="1">
        <v>43069</v>
      </c>
      <c r="C130" t="s">
        <v>1946</v>
      </c>
      <c r="D130">
        <v>1</v>
      </c>
      <c r="E130" t="s">
        <v>1947</v>
      </c>
      <c r="F130" t="s">
        <v>1</v>
      </c>
      <c r="G130" t="s">
        <v>2329</v>
      </c>
      <c r="H130">
        <v>248</v>
      </c>
      <c r="I130" s="14">
        <v>55</v>
      </c>
      <c r="L130" s="3">
        <f t="shared" si="1"/>
        <v>-21787.580000000027</v>
      </c>
      <c r="N130" s="21"/>
      <c r="O130" s="23"/>
    </row>
    <row r="131" spans="1:15" x14ac:dyDescent="0.25">
      <c r="A131" t="s">
        <v>1948</v>
      </c>
      <c r="B131" s="1">
        <v>43069</v>
      </c>
      <c r="C131" t="s">
        <v>1949</v>
      </c>
      <c r="D131">
        <v>1</v>
      </c>
      <c r="E131" t="s">
        <v>1950</v>
      </c>
      <c r="F131" t="s">
        <v>1</v>
      </c>
      <c r="G131" t="s">
        <v>2317</v>
      </c>
      <c r="H131">
        <v>160</v>
      </c>
      <c r="I131" s="14">
        <v>56</v>
      </c>
      <c r="L131" s="3">
        <f t="shared" ref="L131:L194" si="2">+L130+H131-J131</f>
        <v>-21627.580000000027</v>
      </c>
      <c r="N131" s="21"/>
      <c r="O131" s="23"/>
    </row>
    <row r="132" spans="1:15" x14ac:dyDescent="0.25">
      <c r="A132" t="s">
        <v>1951</v>
      </c>
      <c r="B132" s="1">
        <v>43069</v>
      </c>
      <c r="C132" t="s">
        <v>1952</v>
      </c>
      <c r="D132">
        <v>1</v>
      </c>
      <c r="E132" t="s">
        <v>1953</v>
      </c>
      <c r="F132" t="s">
        <v>1</v>
      </c>
      <c r="G132" t="s">
        <v>2319</v>
      </c>
      <c r="H132" s="3">
        <v>1699.96</v>
      </c>
      <c r="I132" s="14">
        <v>57</v>
      </c>
      <c r="L132" s="3">
        <f t="shared" si="2"/>
        <v>-19927.620000000028</v>
      </c>
      <c r="N132" s="21"/>
      <c r="O132" s="23"/>
    </row>
    <row r="133" spans="1:15" x14ac:dyDescent="0.25">
      <c r="A133" t="s">
        <v>1954</v>
      </c>
      <c r="B133" s="1">
        <v>43069</v>
      </c>
      <c r="C133" t="s">
        <v>1955</v>
      </c>
      <c r="D133">
        <v>1</v>
      </c>
      <c r="E133" t="s">
        <v>1956</v>
      </c>
      <c r="F133" t="s">
        <v>1</v>
      </c>
      <c r="G133" t="s">
        <v>2319</v>
      </c>
      <c r="H133" s="3">
        <v>1949.98</v>
      </c>
      <c r="I133" s="14">
        <v>58</v>
      </c>
      <c r="L133" s="3">
        <f t="shared" si="2"/>
        <v>-17977.640000000029</v>
      </c>
      <c r="N133" s="21"/>
      <c r="O133" s="23"/>
    </row>
    <row r="134" spans="1:15" x14ac:dyDescent="0.25">
      <c r="A134" t="s">
        <v>1957</v>
      </c>
      <c r="B134" s="1">
        <v>43069</v>
      </c>
      <c r="C134" t="s">
        <v>1958</v>
      </c>
      <c r="D134">
        <v>1</v>
      </c>
      <c r="E134" t="s">
        <v>1959</v>
      </c>
      <c r="F134" t="s">
        <v>39</v>
      </c>
      <c r="G134" t="s">
        <v>2285</v>
      </c>
      <c r="J134" s="3">
        <v>3130.4</v>
      </c>
      <c r="K134" s="14">
        <v>116</v>
      </c>
      <c r="L134" s="3">
        <f t="shared" si="2"/>
        <v>-21108.04000000003</v>
      </c>
      <c r="N134" s="22"/>
      <c r="O134" s="23"/>
    </row>
    <row r="135" spans="1:15" x14ac:dyDescent="0.25">
      <c r="A135" t="s">
        <v>1960</v>
      </c>
      <c r="B135" s="1">
        <v>43069</v>
      </c>
      <c r="C135" t="s">
        <v>1961</v>
      </c>
      <c r="D135">
        <v>1</v>
      </c>
      <c r="E135" t="s">
        <v>1962</v>
      </c>
      <c r="F135" t="s">
        <v>39</v>
      </c>
      <c r="G135" t="s">
        <v>2285</v>
      </c>
      <c r="J135">
        <v>150</v>
      </c>
      <c r="K135" s="14">
        <v>117</v>
      </c>
      <c r="L135" s="3">
        <f t="shared" si="2"/>
        <v>-21258.04000000003</v>
      </c>
      <c r="N135" s="21"/>
      <c r="O135" s="23"/>
    </row>
    <row r="136" spans="1:15" x14ac:dyDescent="0.25">
      <c r="A136" t="s">
        <v>1963</v>
      </c>
      <c r="B136" s="1">
        <v>43069</v>
      </c>
      <c r="C136" t="s">
        <v>1964</v>
      </c>
      <c r="D136">
        <v>1</v>
      </c>
      <c r="E136" t="s">
        <v>1965</v>
      </c>
      <c r="F136" t="s">
        <v>39</v>
      </c>
      <c r="G136" t="s">
        <v>2289</v>
      </c>
      <c r="J136" s="3">
        <v>3572.07</v>
      </c>
      <c r="K136" s="14">
        <v>126</v>
      </c>
      <c r="L136" s="3">
        <f t="shared" si="2"/>
        <v>-24830.11000000003</v>
      </c>
      <c r="N136" s="22"/>
      <c r="O136" s="23"/>
    </row>
    <row r="137" spans="1:15" x14ac:dyDescent="0.25">
      <c r="A137" s="4" t="s">
        <v>1966</v>
      </c>
      <c r="B137" s="12">
        <v>43069</v>
      </c>
      <c r="C137" s="4" t="s">
        <v>1967</v>
      </c>
      <c r="D137" s="4">
        <v>1</v>
      </c>
      <c r="E137" s="4" t="s">
        <v>1968</v>
      </c>
      <c r="F137" s="4" t="s">
        <v>1</v>
      </c>
      <c r="G137" s="4" t="s">
        <v>2330</v>
      </c>
      <c r="H137" s="4">
        <v>0</v>
      </c>
      <c r="L137" s="3">
        <f t="shared" si="2"/>
        <v>-24830.11000000003</v>
      </c>
      <c r="N137" s="21"/>
      <c r="O137" s="23"/>
    </row>
    <row r="138" spans="1:15" x14ac:dyDescent="0.25">
      <c r="A138" t="s">
        <v>1969</v>
      </c>
      <c r="B138" s="1">
        <v>43069</v>
      </c>
      <c r="C138" t="s">
        <v>1970</v>
      </c>
      <c r="D138">
        <v>1</v>
      </c>
      <c r="E138" t="s">
        <v>1971</v>
      </c>
      <c r="F138" t="s">
        <v>1</v>
      </c>
      <c r="G138" t="s">
        <v>2327</v>
      </c>
      <c r="H138">
        <v>686</v>
      </c>
      <c r="I138" s="14">
        <v>59</v>
      </c>
      <c r="L138" s="3">
        <f t="shared" si="2"/>
        <v>-24144.11000000003</v>
      </c>
      <c r="N138" s="21"/>
      <c r="O138" s="23"/>
    </row>
    <row r="139" spans="1:15" x14ac:dyDescent="0.25">
      <c r="A139" t="s">
        <v>1969</v>
      </c>
      <c r="B139" s="1">
        <v>43069</v>
      </c>
      <c r="C139" t="s">
        <v>1970</v>
      </c>
      <c r="D139">
        <v>1</v>
      </c>
      <c r="E139" t="s">
        <v>1971</v>
      </c>
      <c r="F139" t="s">
        <v>1</v>
      </c>
      <c r="G139" t="s">
        <v>2327</v>
      </c>
      <c r="H139">
        <v>75</v>
      </c>
      <c r="I139" s="14">
        <v>60</v>
      </c>
      <c r="L139" s="3">
        <f t="shared" si="2"/>
        <v>-24069.11000000003</v>
      </c>
      <c r="N139" s="21"/>
      <c r="O139" s="23"/>
    </row>
    <row r="140" spans="1:15" x14ac:dyDescent="0.25">
      <c r="A140" t="s">
        <v>1972</v>
      </c>
      <c r="B140" s="1">
        <v>43069</v>
      </c>
      <c r="C140" t="s">
        <v>1973</v>
      </c>
      <c r="D140">
        <v>1</v>
      </c>
      <c r="E140" t="s">
        <v>1974</v>
      </c>
      <c r="F140" t="s">
        <v>1</v>
      </c>
      <c r="G140" t="s">
        <v>2325</v>
      </c>
      <c r="H140">
        <v>186</v>
      </c>
      <c r="I140" s="14">
        <v>61</v>
      </c>
      <c r="L140" s="3">
        <f t="shared" si="2"/>
        <v>-23883.11000000003</v>
      </c>
      <c r="N140" s="21"/>
      <c r="O140" s="23"/>
    </row>
    <row r="141" spans="1:15" x14ac:dyDescent="0.25">
      <c r="A141" t="s">
        <v>1972</v>
      </c>
      <c r="B141" s="1">
        <v>43069</v>
      </c>
      <c r="C141" t="s">
        <v>1973</v>
      </c>
      <c r="D141">
        <v>1</v>
      </c>
      <c r="E141" t="s">
        <v>1974</v>
      </c>
      <c r="F141" t="s">
        <v>1</v>
      </c>
      <c r="G141" t="s">
        <v>2325</v>
      </c>
      <c r="H141">
        <v>50</v>
      </c>
      <c r="I141" s="14">
        <v>62</v>
      </c>
      <c r="L141" s="3">
        <f t="shared" si="2"/>
        <v>-23833.11000000003</v>
      </c>
      <c r="N141" s="21"/>
      <c r="O141" s="23"/>
    </row>
    <row r="142" spans="1:15" x14ac:dyDescent="0.25">
      <c r="A142" t="s">
        <v>1975</v>
      </c>
      <c r="B142" s="1">
        <v>43069</v>
      </c>
      <c r="C142" t="s">
        <v>1976</v>
      </c>
      <c r="D142">
        <v>1</v>
      </c>
      <c r="E142" t="s">
        <v>1977</v>
      </c>
      <c r="F142" t="s">
        <v>39</v>
      </c>
      <c r="G142" t="s">
        <v>2289</v>
      </c>
      <c r="J142" s="3">
        <v>3357.04</v>
      </c>
      <c r="K142" s="14">
        <v>131</v>
      </c>
      <c r="L142" s="3">
        <f t="shared" si="2"/>
        <v>-27190.150000000031</v>
      </c>
      <c r="N142" s="22"/>
      <c r="O142" s="23"/>
    </row>
    <row r="143" spans="1:15" x14ac:dyDescent="0.25">
      <c r="A143" t="s">
        <v>1978</v>
      </c>
      <c r="B143" s="1">
        <v>43069</v>
      </c>
      <c r="C143" t="s">
        <v>1979</v>
      </c>
      <c r="D143">
        <v>1</v>
      </c>
      <c r="E143" t="s">
        <v>1980</v>
      </c>
      <c r="F143" t="s">
        <v>39</v>
      </c>
      <c r="G143" t="s">
        <v>2285</v>
      </c>
      <c r="J143">
        <v>50</v>
      </c>
      <c r="K143" s="14">
        <v>132</v>
      </c>
      <c r="L143" s="3">
        <f t="shared" si="2"/>
        <v>-27240.150000000031</v>
      </c>
      <c r="N143" s="21"/>
      <c r="O143" s="23"/>
    </row>
    <row r="144" spans="1:15" x14ac:dyDescent="0.25">
      <c r="A144" t="s">
        <v>1981</v>
      </c>
      <c r="B144" s="1">
        <v>43069</v>
      </c>
      <c r="C144" t="s">
        <v>1982</v>
      </c>
      <c r="D144">
        <v>1</v>
      </c>
      <c r="E144" t="s">
        <v>1983</v>
      </c>
      <c r="F144" t="s">
        <v>19</v>
      </c>
      <c r="G144" t="s">
        <v>2289</v>
      </c>
      <c r="J144">
        <v>144.5</v>
      </c>
      <c r="K144" s="14">
        <v>96</v>
      </c>
      <c r="L144" s="3">
        <f t="shared" si="2"/>
        <v>-27384.650000000031</v>
      </c>
      <c r="N144" s="21"/>
      <c r="O144" s="23"/>
    </row>
    <row r="145" spans="1:15" x14ac:dyDescent="0.25">
      <c r="A145" t="s">
        <v>1984</v>
      </c>
      <c r="B145" s="1">
        <v>43069</v>
      </c>
      <c r="C145">
        <v>1907695</v>
      </c>
      <c r="D145">
        <v>1</v>
      </c>
      <c r="E145" t="s">
        <v>1985</v>
      </c>
      <c r="F145" t="s">
        <v>19</v>
      </c>
      <c r="G145" t="s">
        <v>2289</v>
      </c>
      <c r="J145">
        <v>100</v>
      </c>
      <c r="K145" s="14">
        <v>97</v>
      </c>
      <c r="L145" s="3">
        <f t="shared" si="2"/>
        <v>-27484.650000000031</v>
      </c>
      <c r="N145" s="21"/>
      <c r="O145" s="23"/>
    </row>
    <row r="146" spans="1:15" x14ac:dyDescent="0.25">
      <c r="A146" t="s">
        <v>1986</v>
      </c>
      <c r="B146" s="1">
        <v>43069</v>
      </c>
      <c r="C146">
        <v>1271402</v>
      </c>
      <c r="D146">
        <v>1</v>
      </c>
      <c r="E146" t="s">
        <v>1987</v>
      </c>
      <c r="F146" t="s">
        <v>19</v>
      </c>
      <c r="G146" t="s">
        <v>2289</v>
      </c>
      <c r="J146">
        <v>139</v>
      </c>
      <c r="K146" s="14">
        <v>98</v>
      </c>
      <c r="L146" s="3">
        <f t="shared" si="2"/>
        <v>-27623.650000000031</v>
      </c>
      <c r="N146" s="21"/>
      <c r="O146" s="23"/>
    </row>
    <row r="147" spans="1:15" x14ac:dyDescent="0.25">
      <c r="A147" t="s">
        <v>1988</v>
      </c>
      <c r="B147" s="1">
        <v>43069</v>
      </c>
      <c r="C147">
        <v>45010420</v>
      </c>
      <c r="D147">
        <v>1</v>
      </c>
      <c r="E147" t="s">
        <v>1989</v>
      </c>
      <c r="F147" t="s">
        <v>19</v>
      </c>
      <c r="G147" t="s">
        <v>2285</v>
      </c>
      <c r="J147">
        <v>529.01</v>
      </c>
      <c r="K147" s="14">
        <v>99</v>
      </c>
      <c r="L147" s="3">
        <f t="shared" si="2"/>
        <v>-28152.660000000029</v>
      </c>
      <c r="N147" s="21"/>
      <c r="O147" s="23"/>
    </row>
    <row r="148" spans="1:15" x14ac:dyDescent="0.25">
      <c r="A148" t="s">
        <v>1990</v>
      </c>
      <c r="B148" s="1">
        <v>43069</v>
      </c>
      <c r="C148">
        <v>14333</v>
      </c>
      <c r="D148">
        <v>1</v>
      </c>
      <c r="E148" t="s">
        <v>1991</v>
      </c>
      <c r="F148" t="s">
        <v>19</v>
      </c>
      <c r="G148" t="s">
        <v>2285</v>
      </c>
      <c r="J148">
        <v>391.5</v>
      </c>
      <c r="K148" s="14">
        <v>100</v>
      </c>
      <c r="L148" s="3">
        <f t="shared" si="2"/>
        <v>-28544.160000000029</v>
      </c>
      <c r="N148" s="21"/>
      <c r="O148" s="23"/>
    </row>
    <row r="149" spans="1:15" x14ac:dyDescent="0.25">
      <c r="A149" t="s">
        <v>1323</v>
      </c>
      <c r="B149" s="1">
        <v>43069</v>
      </c>
      <c r="C149" t="s">
        <v>1992</v>
      </c>
      <c r="D149">
        <v>1</v>
      </c>
      <c r="E149" t="s">
        <v>1993</v>
      </c>
      <c r="F149" t="s">
        <v>19</v>
      </c>
      <c r="G149" t="s">
        <v>2289</v>
      </c>
      <c r="J149">
        <v>878.31</v>
      </c>
      <c r="K149" s="14">
        <v>101</v>
      </c>
      <c r="L149" s="3">
        <f t="shared" si="2"/>
        <v>-29422.47000000003</v>
      </c>
      <c r="N149" s="21"/>
      <c r="O149" s="23"/>
    </row>
    <row r="150" spans="1:15" x14ac:dyDescent="0.25">
      <c r="A150" t="s">
        <v>1326</v>
      </c>
      <c r="B150" s="1">
        <v>43069</v>
      </c>
      <c r="C150" t="s">
        <v>1994</v>
      </c>
      <c r="D150">
        <v>1</v>
      </c>
      <c r="E150" t="s">
        <v>1995</v>
      </c>
      <c r="F150" t="s">
        <v>156</v>
      </c>
      <c r="G150" t="s">
        <v>2285</v>
      </c>
      <c r="J150">
        <v>366.5</v>
      </c>
      <c r="K150" s="14">
        <v>113</v>
      </c>
      <c r="L150" s="3">
        <f t="shared" si="2"/>
        <v>-29788.97000000003</v>
      </c>
      <c r="N150" s="21"/>
      <c r="O150" s="23"/>
    </row>
    <row r="151" spans="1:15" x14ac:dyDescent="0.25">
      <c r="A151" t="s">
        <v>1329</v>
      </c>
      <c r="B151" s="1">
        <v>43069</v>
      </c>
      <c r="C151" t="s">
        <v>1996</v>
      </c>
      <c r="D151">
        <v>1</v>
      </c>
      <c r="E151" t="s">
        <v>1997</v>
      </c>
      <c r="F151" t="s">
        <v>19</v>
      </c>
      <c r="G151" t="s">
        <v>2285</v>
      </c>
      <c r="J151">
        <v>542.23</v>
      </c>
      <c r="K151" s="14">
        <v>109</v>
      </c>
      <c r="L151" s="3">
        <f t="shared" si="2"/>
        <v>-30331.20000000003</v>
      </c>
      <c r="N151" s="21"/>
      <c r="O151" s="23"/>
    </row>
    <row r="152" spans="1:15" x14ac:dyDescent="0.25">
      <c r="A152" t="s">
        <v>1998</v>
      </c>
      <c r="B152" s="1">
        <v>43069</v>
      </c>
      <c r="C152">
        <v>193252</v>
      </c>
      <c r="D152">
        <v>1</v>
      </c>
      <c r="E152" t="s">
        <v>1999</v>
      </c>
      <c r="F152" t="s">
        <v>19</v>
      </c>
      <c r="G152" t="s">
        <v>2285</v>
      </c>
      <c r="J152">
        <v>136</v>
      </c>
      <c r="K152" s="14">
        <v>110</v>
      </c>
      <c r="L152" s="3">
        <f t="shared" si="2"/>
        <v>-30467.20000000003</v>
      </c>
      <c r="N152" s="21"/>
      <c r="O152" s="23"/>
    </row>
    <row r="153" spans="1:15" x14ac:dyDescent="0.25">
      <c r="A153" t="s">
        <v>1332</v>
      </c>
      <c r="B153" s="1">
        <v>43069</v>
      </c>
      <c r="C153">
        <v>126290</v>
      </c>
      <c r="D153">
        <v>1</v>
      </c>
      <c r="E153" t="s">
        <v>2000</v>
      </c>
      <c r="F153" t="s">
        <v>19</v>
      </c>
      <c r="G153" t="s">
        <v>2285</v>
      </c>
      <c r="J153" s="3">
        <v>0</v>
      </c>
      <c r="L153" s="3">
        <f t="shared" si="2"/>
        <v>-30467.20000000003</v>
      </c>
      <c r="N153" s="21"/>
      <c r="O153" s="23"/>
    </row>
    <row r="154" spans="1:15" x14ac:dyDescent="0.25">
      <c r="A154" t="s">
        <v>2001</v>
      </c>
      <c r="B154" s="1">
        <v>43069</v>
      </c>
      <c r="C154" t="s">
        <v>2002</v>
      </c>
      <c r="D154">
        <v>1</v>
      </c>
      <c r="E154" t="s">
        <v>2003</v>
      </c>
      <c r="F154" t="s">
        <v>39</v>
      </c>
      <c r="G154" t="s">
        <v>2285</v>
      </c>
      <c r="J154">
        <v>150</v>
      </c>
      <c r="K154" s="14">
        <v>125</v>
      </c>
      <c r="L154" s="3">
        <f t="shared" si="2"/>
        <v>-30617.20000000003</v>
      </c>
      <c r="N154" s="21"/>
      <c r="O154" s="23"/>
    </row>
    <row r="155" spans="1:15" x14ac:dyDescent="0.25">
      <c r="A155" t="s">
        <v>2004</v>
      </c>
      <c r="B155" s="1">
        <v>43069</v>
      </c>
      <c r="C155" t="s">
        <v>2005</v>
      </c>
      <c r="D155">
        <v>1</v>
      </c>
      <c r="E155" t="s">
        <v>2006</v>
      </c>
      <c r="F155" t="s">
        <v>39</v>
      </c>
      <c r="G155" t="s">
        <v>2289</v>
      </c>
      <c r="J155" s="3">
        <v>2894.5</v>
      </c>
      <c r="K155" s="14">
        <v>124</v>
      </c>
      <c r="L155" s="3">
        <f t="shared" si="2"/>
        <v>-33511.700000000026</v>
      </c>
      <c r="N155" s="22"/>
      <c r="O155" s="23"/>
    </row>
    <row r="156" spans="1:15" x14ac:dyDescent="0.25">
      <c r="A156" t="s">
        <v>2007</v>
      </c>
      <c r="B156" s="1">
        <v>43069</v>
      </c>
      <c r="C156" t="s">
        <v>2008</v>
      </c>
      <c r="D156">
        <v>1</v>
      </c>
      <c r="E156" t="s">
        <v>2009</v>
      </c>
      <c r="F156" t="s">
        <v>39</v>
      </c>
      <c r="G156" t="s">
        <v>2289</v>
      </c>
      <c r="J156" s="3">
        <v>7010.31</v>
      </c>
      <c r="K156" s="14">
        <v>120</v>
      </c>
      <c r="L156" s="3">
        <f t="shared" si="2"/>
        <v>-40522.010000000024</v>
      </c>
      <c r="N156" s="22"/>
      <c r="O156" s="23"/>
    </row>
    <row r="157" spans="1:15" x14ac:dyDescent="0.25">
      <c r="A157" t="s">
        <v>1335</v>
      </c>
      <c r="B157" s="1">
        <v>43069</v>
      </c>
      <c r="C157" t="s">
        <v>2010</v>
      </c>
      <c r="D157">
        <v>1</v>
      </c>
      <c r="E157" t="s">
        <v>2011</v>
      </c>
      <c r="F157" t="s">
        <v>39</v>
      </c>
      <c r="G157" t="s">
        <v>2285</v>
      </c>
      <c r="J157">
        <v>283</v>
      </c>
      <c r="K157" s="14">
        <v>121</v>
      </c>
      <c r="L157" s="3">
        <f t="shared" si="2"/>
        <v>-40805.010000000024</v>
      </c>
      <c r="N157" s="21"/>
      <c r="O157" s="23"/>
    </row>
    <row r="158" spans="1:15" x14ac:dyDescent="0.25">
      <c r="A158" t="s">
        <v>2012</v>
      </c>
      <c r="B158" s="1">
        <v>43069</v>
      </c>
      <c r="C158">
        <v>160238</v>
      </c>
      <c r="D158">
        <v>1</v>
      </c>
      <c r="E158" t="s">
        <v>2013</v>
      </c>
      <c r="F158" t="s">
        <v>19</v>
      </c>
      <c r="G158" t="s">
        <v>2285</v>
      </c>
      <c r="J158">
        <v>149</v>
      </c>
      <c r="K158" s="14">
        <v>91</v>
      </c>
      <c r="L158" s="3">
        <f t="shared" si="2"/>
        <v>-40954.010000000024</v>
      </c>
      <c r="N158" s="21"/>
      <c r="O158" s="23"/>
    </row>
    <row r="159" spans="1:15" x14ac:dyDescent="0.25">
      <c r="A159" t="s">
        <v>1338</v>
      </c>
      <c r="B159" s="1">
        <v>43069</v>
      </c>
      <c r="C159" t="s">
        <v>2014</v>
      </c>
      <c r="D159">
        <v>1</v>
      </c>
      <c r="E159" t="s">
        <v>2015</v>
      </c>
      <c r="F159" t="s">
        <v>39</v>
      </c>
      <c r="G159" t="s">
        <v>2289</v>
      </c>
      <c r="J159" s="3">
        <v>1928</v>
      </c>
      <c r="K159" s="14">
        <v>122</v>
      </c>
      <c r="L159" s="3">
        <f t="shared" si="2"/>
        <v>-42882.010000000024</v>
      </c>
      <c r="N159" s="22"/>
      <c r="O159" s="23"/>
    </row>
    <row r="160" spans="1:15" x14ac:dyDescent="0.25">
      <c r="A160" t="s">
        <v>2016</v>
      </c>
      <c r="B160" s="1">
        <v>43069</v>
      </c>
      <c r="C160">
        <v>24804</v>
      </c>
      <c r="D160">
        <v>1</v>
      </c>
      <c r="E160" t="s">
        <v>2017</v>
      </c>
      <c r="F160" t="s">
        <v>19</v>
      </c>
      <c r="G160" t="s">
        <v>2285</v>
      </c>
      <c r="J160">
        <v>214</v>
      </c>
      <c r="K160" s="14">
        <v>85</v>
      </c>
      <c r="L160" s="3">
        <f t="shared" si="2"/>
        <v>-43096.010000000024</v>
      </c>
      <c r="N160" s="21"/>
      <c r="O160" s="23"/>
    </row>
    <row r="161" spans="1:15" x14ac:dyDescent="0.25">
      <c r="A161" t="s">
        <v>2018</v>
      </c>
      <c r="B161" s="1">
        <v>43069</v>
      </c>
      <c r="C161" t="s">
        <v>2019</v>
      </c>
      <c r="D161">
        <v>1</v>
      </c>
      <c r="E161" t="s">
        <v>2020</v>
      </c>
      <c r="F161" t="s">
        <v>39</v>
      </c>
      <c r="G161" t="s">
        <v>2285</v>
      </c>
      <c r="J161">
        <v>180</v>
      </c>
      <c r="K161" s="14">
        <v>123</v>
      </c>
      <c r="L161" s="3">
        <f t="shared" si="2"/>
        <v>-43276.010000000024</v>
      </c>
      <c r="N161" s="21"/>
      <c r="O161" s="23"/>
    </row>
    <row r="162" spans="1:15" x14ac:dyDescent="0.25">
      <c r="A162" t="s">
        <v>1341</v>
      </c>
      <c r="B162" s="1">
        <v>43069</v>
      </c>
      <c r="C162" t="s">
        <v>2021</v>
      </c>
      <c r="D162">
        <v>1</v>
      </c>
      <c r="E162" t="s">
        <v>2022</v>
      </c>
      <c r="F162" t="s">
        <v>19</v>
      </c>
      <c r="G162" t="s">
        <v>2285</v>
      </c>
      <c r="J162">
        <v>450</v>
      </c>
      <c r="K162" s="14">
        <v>82</v>
      </c>
      <c r="L162" s="3">
        <f t="shared" si="2"/>
        <v>-43726.010000000024</v>
      </c>
      <c r="N162" s="21"/>
      <c r="O162" s="23"/>
    </row>
    <row r="163" spans="1:15" x14ac:dyDescent="0.25">
      <c r="A163" t="s">
        <v>2023</v>
      </c>
      <c r="B163" s="1">
        <v>43069</v>
      </c>
      <c r="C163">
        <v>18255</v>
      </c>
      <c r="D163">
        <v>1</v>
      </c>
      <c r="E163" t="s">
        <v>2024</v>
      </c>
      <c r="F163" t="s">
        <v>19</v>
      </c>
      <c r="G163" t="s">
        <v>2289</v>
      </c>
      <c r="J163" s="3">
        <v>1567.2</v>
      </c>
      <c r="K163" s="14">
        <v>84</v>
      </c>
      <c r="L163" s="3">
        <f t="shared" si="2"/>
        <v>-45293.210000000021</v>
      </c>
      <c r="N163" s="22"/>
      <c r="O163" s="23"/>
    </row>
    <row r="164" spans="1:15" x14ac:dyDescent="0.25">
      <c r="A164" t="s">
        <v>1344</v>
      </c>
      <c r="B164" s="1">
        <v>43069</v>
      </c>
      <c r="C164" t="s">
        <v>2025</v>
      </c>
      <c r="D164">
        <v>1</v>
      </c>
      <c r="E164" t="s">
        <v>2026</v>
      </c>
      <c r="F164" t="s">
        <v>39</v>
      </c>
      <c r="G164" t="s">
        <v>2289</v>
      </c>
      <c r="J164">
        <v>598</v>
      </c>
      <c r="K164" s="14">
        <v>114</v>
      </c>
      <c r="L164" s="3">
        <f t="shared" si="2"/>
        <v>-45891.210000000021</v>
      </c>
      <c r="N164" s="21"/>
      <c r="O164" s="23"/>
    </row>
    <row r="165" spans="1:15" x14ac:dyDescent="0.25">
      <c r="A165" t="s">
        <v>2027</v>
      </c>
      <c r="B165" s="1">
        <v>43069</v>
      </c>
      <c r="C165">
        <v>18264</v>
      </c>
      <c r="D165">
        <v>1</v>
      </c>
      <c r="E165" t="s">
        <v>2028</v>
      </c>
      <c r="F165" t="s">
        <v>19</v>
      </c>
      <c r="G165" t="s">
        <v>2285</v>
      </c>
      <c r="J165">
        <v>532</v>
      </c>
      <c r="K165" s="14">
        <v>90</v>
      </c>
      <c r="L165" s="3">
        <f t="shared" si="2"/>
        <v>-46423.210000000021</v>
      </c>
      <c r="N165" s="21"/>
      <c r="O165" s="23"/>
    </row>
    <row r="166" spans="1:15" x14ac:dyDescent="0.25">
      <c r="A166" t="s">
        <v>2029</v>
      </c>
      <c r="B166" s="1">
        <v>43069</v>
      </c>
      <c r="C166" t="s">
        <v>2030</v>
      </c>
      <c r="D166">
        <v>1</v>
      </c>
      <c r="E166" t="s">
        <v>2031</v>
      </c>
      <c r="F166" t="s">
        <v>39</v>
      </c>
      <c r="G166" t="s">
        <v>2285</v>
      </c>
      <c r="J166">
        <v>105</v>
      </c>
      <c r="K166" s="14">
        <v>115</v>
      </c>
      <c r="L166" s="3">
        <f t="shared" si="2"/>
        <v>-46528.210000000021</v>
      </c>
      <c r="N166" s="21"/>
      <c r="O166" s="23"/>
    </row>
    <row r="167" spans="1:15" x14ac:dyDescent="0.25">
      <c r="A167" t="s">
        <v>1347</v>
      </c>
      <c r="B167" s="1">
        <v>43069</v>
      </c>
      <c r="C167" t="s">
        <v>2032</v>
      </c>
      <c r="D167">
        <v>1</v>
      </c>
      <c r="E167" t="s">
        <v>2033</v>
      </c>
      <c r="F167" t="s">
        <v>207</v>
      </c>
      <c r="G167" t="s">
        <v>2285</v>
      </c>
      <c r="J167" s="3">
        <v>1000</v>
      </c>
      <c r="K167" s="14">
        <v>102</v>
      </c>
      <c r="L167" s="3">
        <f t="shared" si="2"/>
        <v>-47528.210000000021</v>
      </c>
      <c r="N167" s="22"/>
      <c r="O167" s="23"/>
    </row>
    <row r="168" spans="1:15" x14ac:dyDescent="0.25">
      <c r="A168" t="s">
        <v>2034</v>
      </c>
      <c r="B168" s="1">
        <v>43069</v>
      </c>
      <c r="C168" t="s">
        <v>2035</v>
      </c>
      <c r="D168">
        <v>1</v>
      </c>
      <c r="E168" t="s">
        <v>2036</v>
      </c>
      <c r="F168" t="s">
        <v>39</v>
      </c>
      <c r="G168" t="s">
        <v>2289</v>
      </c>
      <c r="J168" s="3">
        <v>1858</v>
      </c>
      <c r="K168" s="14">
        <v>111</v>
      </c>
      <c r="L168" s="3">
        <f t="shared" si="2"/>
        <v>-49386.210000000021</v>
      </c>
      <c r="N168" s="22"/>
      <c r="O168" s="23"/>
    </row>
    <row r="169" spans="1:15" x14ac:dyDescent="0.25">
      <c r="A169" t="s">
        <v>1350</v>
      </c>
      <c r="B169" s="1">
        <v>43069</v>
      </c>
      <c r="C169">
        <v>235923</v>
      </c>
      <c r="D169">
        <v>1</v>
      </c>
      <c r="E169" t="s">
        <v>2037</v>
      </c>
      <c r="F169" t="s">
        <v>19</v>
      </c>
      <c r="G169" t="s">
        <v>2285</v>
      </c>
      <c r="J169">
        <v>81.2</v>
      </c>
      <c r="K169" s="14">
        <v>104</v>
      </c>
      <c r="L169" s="3">
        <f t="shared" si="2"/>
        <v>-49467.410000000018</v>
      </c>
      <c r="N169" s="21"/>
      <c r="O169" s="23"/>
    </row>
    <row r="170" spans="1:15" x14ac:dyDescent="0.25">
      <c r="A170" t="s">
        <v>2038</v>
      </c>
      <c r="B170" s="1">
        <v>43069</v>
      </c>
      <c r="C170" t="s">
        <v>2039</v>
      </c>
      <c r="D170">
        <v>1</v>
      </c>
      <c r="E170" t="s">
        <v>2040</v>
      </c>
      <c r="F170" t="s">
        <v>39</v>
      </c>
      <c r="G170" t="s">
        <v>2285</v>
      </c>
      <c r="J170">
        <v>100</v>
      </c>
      <c r="K170" s="14">
        <v>112</v>
      </c>
      <c r="L170" s="3">
        <f t="shared" si="2"/>
        <v>-49567.410000000018</v>
      </c>
      <c r="N170" s="21"/>
      <c r="O170" s="23"/>
    </row>
    <row r="171" spans="1:15" x14ac:dyDescent="0.25">
      <c r="A171" t="s">
        <v>2041</v>
      </c>
      <c r="B171" s="1">
        <v>43069</v>
      </c>
      <c r="C171">
        <v>74850</v>
      </c>
      <c r="D171">
        <v>1</v>
      </c>
      <c r="E171" t="s">
        <v>2042</v>
      </c>
      <c r="F171" t="s">
        <v>19</v>
      </c>
      <c r="G171" t="s">
        <v>2285</v>
      </c>
      <c r="J171">
        <v>200</v>
      </c>
      <c r="K171" s="14">
        <v>86</v>
      </c>
      <c r="L171" s="3">
        <f t="shared" si="2"/>
        <v>-49767.410000000018</v>
      </c>
      <c r="N171" s="21"/>
      <c r="O171" s="23"/>
    </row>
    <row r="172" spans="1:15" x14ac:dyDescent="0.25">
      <c r="A172" t="s">
        <v>2043</v>
      </c>
      <c r="B172" s="1">
        <v>43069</v>
      </c>
      <c r="C172">
        <v>161063</v>
      </c>
      <c r="D172">
        <v>1</v>
      </c>
      <c r="E172" t="s">
        <v>2044</v>
      </c>
      <c r="F172" t="s">
        <v>19</v>
      </c>
      <c r="G172" t="s">
        <v>2285</v>
      </c>
      <c r="J172" s="3">
        <v>1290</v>
      </c>
      <c r="K172" s="14">
        <v>105</v>
      </c>
      <c r="L172" s="3">
        <f t="shared" si="2"/>
        <v>-51057.410000000018</v>
      </c>
      <c r="N172" s="22"/>
      <c r="O172" s="23"/>
    </row>
    <row r="173" spans="1:15" x14ac:dyDescent="0.25">
      <c r="A173" t="s">
        <v>2045</v>
      </c>
      <c r="B173" s="1">
        <v>43069</v>
      </c>
      <c r="C173" t="s">
        <v>2046</v>
      </c>
      <c r="D173">
        <v>1</v>
      </c>
      <c r="E173" t="s">
        <v>2047</v>
      </c>
      <c r="F173" t="s">
        <v>39</v>
      </c>
      <c r="G173" t="s">
        <v>2289</v>
      </c>
      <c r="J173" s="3">
        <v>3853.74</v>
      </c>
      <c r="K173" s="14">
        <v>129</v>
      </c>
      <c r="L173" s="3">
        <f t="shared" si="2"/>
        <v>-54911.150000000016</v>
      </c>
      <c r="N173" s="22"/>
      <c r="O173" s="23"/>
    </row>
    <row r="174" spans="1:15" x14ac:dyDescent="0.25">
      <c r="A174" t="s">
        <v>2048</v>
      </c>
      <c r="B174" s="1">
        <v>43069</v>
      </c>
      <c r="C174" t="s">
        <v>2049</v>
      </c>
      <c r="D174">
        <v>1</v>
      </c>
      <c r="E174" t="s">
        <v>2050</v>
      </c>
      <c r="F174" t="s">
        <v>39</v>
      </c>
      <c r="G174" t="s">
        <v>2285</v>
      </c>
      <c r="J174">
        <v>130</v>
      </c>
      <c r="K174" s="14">
        <v>130</v>
      </c>
      <c r="L174" s="3">
        <f t="shared" si="2"/>
        <v>-55041.150000000016</v>
      </c>
      <c r="N174" s="21"/>
      <c r="O174" s="23"/>
    </row>
    <row r="175" spans="1:15" x14ac:dyDescent="0.25">
      <c r="A175" t="s">
        <v>2051</v>
      </c>
      <c r="B175" s="1">
        <v>43069</v>
      </c>
      <c r="C175">
        <v>6481</v>
      </c>
      <c r="D175">
        <v>1</v>
      </c>
      <c r="E175" t="s">
        <v>2052</v>
      </c>
      <c r="F175" t="s">
        <v>156</v>
      </c>
      <c r="G175" t="s">
        <v>2285</v>
      </c>
      <c r="J175">
        <v>158</v>
      </c>
      <c r="K175" s="14">
        <v>106</v>
      </c>
      <c r="L175" s="3">
        <f t="shared" si="2"/>
        <v>-55199.150000000016</v>
      </c>
      <c r="N175" s="21"/>
      <c r="O175" s="23"/>
    </row>
    <row r="176" spans="1:15" x14ac:dyDescent="0.25">
      <c r="A176" t="s">
        <v>2053</v>
      </c>
      <c r="B176" s="1">
        <v>43069</v>
      </c>
      <c r="C176">
        <v>1600040</v>
      </c>
      <c r="D176">
        <v>1</v>
      </c>
      <c r="E176" t="s">
        <v>2054</v>
      </c>
      <c r="F176" t="s">
        <v>156</v>
      </c>
      <c r="G176" t="s">
        <v>2285</v>
      </c>
      <c r="J176">
        <v>872</v>
      </c>
      <c r="K176" s="14">
        <v>108</v>
      </c>
      <c r="L176" s="3">
        <f t="shared" si="2"/>
        <v>-56071.150000000016</v>
      </c>
      <c r="N176" s="21"/>
      <c r="O176" s="23"/>
    </row>
    <row r="177" spans="1:15" x14ac:dyDescent="0.25">
      <c r="A177" t="s">
        <v>2055</v>
      </c>
      <c r="B177" s="1">
        <v>43069</v>
      </c>
      <c r="C177" t="s">
        <v>2056</v>
      </c>
      <c r="D177">
        <v>1</v>
      </c>
      <c r="E177" t="s">
        <v>2057</v>
      </c>
      <c r="F177" t="s">
        <v>19</v>
      </c>
      <c r="G177" t="s">
        <v>2289</v>
      </c>
      <c r="J177">
        <v>756</v>
      </c>
      <c r="K177" s="14">
        <v>89</v>
      </c>
      <c r="L177" s="3">
        <f t="shared" si="2"/>
        <v>-56827.150000000016</v>
      </c>
      <c r="N177" s="21"/>
      <c r="O177" s="23"/>
    </row>
    <row r="178" spans="1:15" x14ac:dyDescent="0.25">
      <c r="A178" t="s">
        <v>2058</v>
      </c>
      <c r="B178" s="1">
        <v>43069</v>
      </c>
      <c r="C178" t="s">
        <v>2059</v>
      </c>
      <c r="D178">
        <v>1</v>
      </c>
      <c r="E178" t="s">
        <v>2060</v>
      </c>
      <c r="F178" t="s">
        <v>19</v>
      </c>
      <c r="G178" t="s">
        <v>2285</v>
      </c>
      <c r="J178">
        <v>103.46</v>
      </c>
      <c r="K178" s="14">
        <v>88</v>
      </c>
      <c r="L178" s="3">
        <f t="shared" si="2"/>
        <v>-56930.610000000015</v>
      </c>
      <c r="N178" s="21"/>
      <c r="O178" s="23"/>
    </row>
    <row r="179" spans="1:15" x14ac:dyDescent="0.25">
      <c r="A179" t="s">
        <v>2061</v>
      </c>
      <c r="B179" s="1">
        <v>43069</v>
      </c>
      <c r="C179" t="s">
        <v>2062</v>
      </c>
      <c r="D179">
        <v>1</v>
      </c>
      <c r="E179" t="s">
        <v>2063</v>
      </c>
      <c r="F179" t="s">
        <v>19</v>
      </c>
      <c r="G179" t="s">
        <v>2289</v>
      </c>
      <c r="J179">
        <v>152</v>
      </c>
      <c r="K179" s="14">
        <v>77</v>
      </c>
      <c r="L179" s="3">
        <f t="shared" si="2"/>
        <v>-57082.610000000015</v>
      </c>
      <c r="N179" s="21"/>
      <c r="O179" s="23"/>
    </row>
    <row r="180" spans="1:15" x14ac:dyDescent="0.25">
      <c r="A180" t="s">
        <v>2064</v>
      </c>
      <c r="B180" s="1">
        <v>43069</v>
      </c>
      <c r="C180">
        <v>236443</v>
      </c>
      <c r="D180">
        <v>1</v>
      </c>
      <c r="E180" t="s">
        <v>2065</v>
      </c>
      <c r="F180" t="s">
        <v>19</v>
      </c>
      <c r="G180" t="s">
        <v>2285</v>
      </c>
      <c r="J180">
        <v>305.08</v>
      </c>
      <c r="K180" s="14">
        <v>87</v>
      </c>
      <c r="L180" s="3">
        <f t="shared" si="2"/>
        <v>-57387.690000000017</v>
      </c>
      <c r="N180" s="21"/>
      <c r="O180" s="23"/>
    </row>
    <row r="181" spans="1:15" x14ac:dyDescent="0.25">
      <c r="A181" t="s">
        <v>2066</v>
      </c>
      <c r="B181" s="1">
        <v>43069</v>
      </c>
      <c r="C181" t="s">
        <v>2067</v>
      </c>
      <c r="D181">
        <v>1</v>
      </c>
      <c r="E181" t="s">
        <v>2068</v>
      </c>
      <c r="F181" t="s">
        <v>19</v>
      </c>
      <c r="G181" t="s">
        <v>2285</v>
      </c>
      <c r="J181">
        <v>78.8</v>
      </c>
      <c r="K181" s="14">
        <v>76</v>
      </c>
      <c r="L181" s="3">
        <f t="shared" si="2"/>
        <v>-57466.49000000002</v>
      </c>
      <c r="N181" s="21"/>
      <c r="O181" s="23"/>
    </row>
    <row r="182" spans="1:15" x14ac:dyDescent="0.25">
      <c r="A182" t="s">
        <v>2069</v>
      </c>
      <c r="B182" s="1">
        <v>43069</v>
      </c>
      <c r="C182">
        <v>11064</v>
      </c>
      <c r="D182">
        <v>1</v>
      </c>
      <c r="E182" t="s">
        <v>2070</v>
      </c>
      <c r="F182" t="s">
        <v>19</v>
      </c>
      <c r="G182" t="s">
        <v>2285</v>
      </c>
      <c r="J182">
        <v>200</v>
      </c>
      <c r="K182" s="14">
        <v>103</v>
      </c>
      <c r="L182" s="3">
        <f t="shared" si="2"/>
        <v>-57666.49000000002</v>
      </c>
      <c r="N182" s="21"/>
      <c r="O182" s="23"/>
    </row>
    <row r="183" spans="1:15" x14ac:dyDescent="0.25">
      <c r="A183" t="s">
        <v>2071</v>
      </c>
      <c r="B183" s="1">
        <v>43069</v>
      </c>
      <c r="C183">
        <v>44986280</v>
      </c>
      <c r="D183">
        <v>1</v>
      </c>
      <c r="E183" t="s">
        <v>2072</v>
      </c>
      <c r="F183" t="s">
        <v>19</v>
      </c>
      <c r="G183" t="s">
        <v>2285</v>
      </c>
      <c r="J183" s="3">
        <v>1044</v>
      </c>
      <c r="K183" s="14">
        <v>75</v>
      </c>
      <c r="L183" s="3">
        <f t="shared" si="2"/>
        <v>-58710.49000000002</v>
      </c>
      <c r="N183" s="22"/>
      <c r="O183" s="23"/>
    </row>
    <row r="184" spans="1:15" x14ac:dyDescent="0.25">
      <c r="A184" t="s">
        <v>2073</v>
      </c>
      <c r="B184" s="1">
        <v>43069</v>
      </c>
      <c r="C184" t="s">
        <v>2074</v>
      </c>
      <c r="D184">
        <v>1</v>
      </c>
      <c r="E184" t="s">
        <v>2075</v>
      </c>
      <c r="F184" t="s">
        <v>19</v>
      </c>
      <c r="G184" t="s">
        <v>2285</v>
      </c>
      <c r="J184">
        <v>396.94</v>
      </c>
      <c r="K184" s="14">
        <v>107</v>
      </c>
      <c r="L184" s="3">
        <f t="shared" si="2"/>
        <v>-59107.430000000022</v>
      </c>
      <c r="N184" s="21"/>
      <c r="O184" s="23"/>
    </row>
    <row r="185" spans="1:15" x14ac:dyDescent="0.25">
      <c r="A185" t="s">
        <v>2076</v>
      </c>
      <c r="B185" s="1">
        <v>43069</v>
      </c>
      <c r="C185">
        <v>44952909</v>
      </c>
      <c r="D185">
        <v>1</v>
      </c>
      <c r="E185" t="s">
        <v>2077</v>
      </c>
      <c r="F185" t="s">
        <v>19</v>
      </c>
      <c r="G185" t="s">
        <v>2289</v>
      </c>
      <c r="J185">
        <v>529</v>
      </c>
      <c r="K185" s="14">
        <v>67</v>
      </c>
      <c r="L185" s="3">
        <f t="shared" si="2"/>
        <v>-59636.430000000022</v>
      </c>
      <c r="N185" s="21"/>
      <c r="O185" s="23"/>
    </row>
    <row r="186" spans="1:15" x14ac:dyDescent="0.25">
      <c r="A186" t="s">
        <v>2078</v>
      </c>
      <c r="B186" s="1">
        <v>43069</v>
      </c>
      <c r="C186">
        <v>236641</v>
      </c>
      <c r="D186">
        <v>1</v>
      </c>
      <c r="E186" t="s">
        <v>2079</v>
      </c>
      <c r="F186" t="s">
        <v>19</v>
      </c>
      <c r="G186" t="s">
        <v>2285</v>
      </c>
      <c r="J186">
        <v>50.37</v>
      </c>
      <c r="K186" s="14">
        <v>70</v>
      </c>
      <c r="L186" s="3">
        <f t="shared" si="2"/>
        <v>-59686.800000000025</v>
      </c>
      <c r="N186" s="21"/>
      <c r="O186" s="23"/>
    </row>
    <row r="187" spans="1:15" x14ac:dyDescent="0.25">
      <c r="A187" t="s">
        <v>2080</v>
      </c>
      <c r="B187" s="1">
        <v>43069</v>
      </c>
      <c r="C187">
        <v>44981296</v>
      </c>
      <c r="D187">
        <v>1</v>
      </c>
      <c r="E187" t="s">
        <v>2081</v>
      </c>
      <c r="F187" t="s">
        <v>19</v>
      </c>
      <c r="G187" t="s">
        <v>2285</v>
      </c>
      <c r="J187">
        <v>667</v>
      </c>
      <c r="K187" s="14">
        <v>73</v>
      </c>
      <c r="L187" s="3">
        <f t="shared" si="2"/>
        <v>-60353.800000000025</v>
      </c>
      <c r="N187" s="21"/>
      <c r="O187" s="23"/>
    </row>
    <row r="188" spans="1:15" x14ac:dyDescent="0.25">
      <c r="A188" t="s">
        <v>2082</v>
      </c>
      <c r="B188" s="1">
        <v>43069</v>
      </c>
      <c r="C188">
        <v>44978200</v>
      </c>
      <c r="D188">
        <v>1</v>
      </c>
      <c r="E188" t="s">
        <v>2083</v>
      </c>
      <c r="F188" t="s">
        <v>19</v>
      </c>
      <c r="G188" t="s">
        <v>2285</v>
      </c>
      <c r="J188">
        <v>493</v>
      </c>
      <c r="K188" s="14">
        <v>72</v>
      </c>
      <c r="L188" s="3">
        <f t="shared" si="2"/>
        <v>-60846.800000000025</v>
      </c>
      <c r="N188" s="21"/>
      <c r="O188" s="23"/>
    </row>
    <row r="189" spans="1:15" x14ac:dyDescent="0.25">
      <c r="A189" t="s">
        <v>2084</v>
      </c>
      <c r="B189" s="1">
        <v>43069</v>
      </c>
      <c r="C189" t="s">
        <v>2085</v>
      </c>
      <c r="D189">
        <v>1</v>
      </c>
      <c r="E189" t="s">
        <v>2086</v>
      </c>
      <c r="F189" t="s">
        <v>19</v>
      </c>
      <c r="G189" t="s">
        <v>2285</v>
      </c>
      <c r="J189">
        <v>33.01</v>
      </c>
      <c r="K189" s="14">
        <v>71</v>
      </c>
      <c r="L189" s="3">
        <f t="shared" si="2"/>
        <v>-60879.810000000027</v>
      </c>
      <c r="N189" s="21"/>
      <c r="O189" s="23"/>
    </row>
    <row r="190" spans="1:15" x14ac:dyDescent="0.25">
      <c r="A190" t="s">
        <v>2087</v>
      </c>
      <c r="B190" s="1">
        <v>43069</v>
      </c>
      <c r="C190" t="s">
        <v>2088</v>
      </c>
      <c r="D190">
        <v>1</v>
      </c>
      <c r="E190" t="s">
        <v>2089</v>
      </c>
      <c r="F190" t="s">
        <v>19</v>
      </c>
      <c r="G190" t="s">
        <v>2289</v>
      </c>
      <c r="J190" s="25">
        <v>34</v>
      </c>
      <c r="K190" s="14">
        <v>83</v>
      </c>
      <c r="L190" s="3">
        <f t="shared" si="2"/>
        <v>-60913.810000000027</v>
      </c>
      <c r="N190" s="21"/>
      <c r="O190" s="23"/>
    </row>
    <row r="191" spans="1:15" x14ac:dyDescent="0.25">
      <c r="A191" t="s">
        <v>2090</v>
      </c>
      <c r="B191" s="1">
        <v>43069</v>
      </c>
      <c r="C191">
        <v>3391</v>
      </c>
      <c r="D191">
        <v>1</v>
      </c>
      <c r="E191" t="s">
        <v>2091</v>
      </c>
      <c r="F191" t="s">
        <v>19</v>
      </c>
      <c r="G191" t="s">
        <v>2285</v>
      </c>
      <c r="J191" s="25">
        <v>50.37</v>
      </c>
      <c r="K191" s="14" t="s">
        <v>3054</v>
      </c>
      <c r="L191" s="3">
        <f t="shared" si="2"/>
        <v>-60964.180000000029</v>
      </c>
      <c r="N191" s="21"/>
      <c r="O191" s="23"/>
    </row>
    <row r="192" spans="1:15" x14ac:dyDescent="0.25">
      <c r="A192" t="s">
        <v>2092</v>
      </c>
      <c r="B192" s="1">
        <v>43069</v>
      </c>
      <c r="C192">
        <v>13466408</v>
      </c>
      <c r="D192">
        <v>1</v>
      </c>
      <c r="E192" t="s">
        <v>2093</v>
      </c>
      <c r="F192" t="s">
        <v>19</v>
      </c>
      <c r="G192" t="s">
        <v>2285</v>
      </c>
      <c r="J192">
        <v>253</v>
      </c>
      <c r="K192" s="14">
        <v>79</v>
      </c>
      <c r="L192" s="3">
        <f t="shared" si="2"/>
        <v>-61217.180000000029</v>
      </c>
      <c r="N192" s="21"/>
      <c r="O192" s="23"/>
    </row>
    <row r="193" spans="1:15" x14ac:dyDescent="0.25">
      <c r="A193" t="s">
        <v>2094</v>
      </c>
      <c r="B193" s="1">
        <v>43069</v>
      </c>
      <c r="C193" t="s">
        <v>2095</v>
      </c>
      <c r="D193">
        <v>1</v>
      </c>
      <c r="E193" t="s">
        <v>2096</v>
      </c>
      <c r="F193" t="s">
        <v>19</v>
      </c>
      <c r="G193" t="s">
        <v>2289</v>
      </c>
      <c r="J193" s="3">
        <v>1489.05</v>
      </c>
      <c r="K193" s="14">
        <v>69</v>
      </c>
      <c r="L193" s="3">
        <f t="shared" si="2"/>
        <v>-62706.230000000032</v>
      </c>
      <c r="N193" s="22"/>
      <c r="O193" s="23"/>
    </row>
    <row r="194" spans="1:15" x14ac:dyDescent="0.25">
      <c r="A194" s="26" t="s">
        <v>2097</v>
      </c>
      <c r="B194" s="27">
        <v>43069</v>
      </c>
      <c r="C194" s="26" t="s">
        <v>2098</v>
      </c>
      <c r="D194" s="26">
        <v>1</v>
      </c>
      <c r="E194" s="26" t="s">
        <v>2099</v>
      </c>
      <c r="F194" s="26" t="s">
        <v>39</v>
      </c>
      <c r="G194" s="26" t="s">
        <v>2289</v>
      </c>
      <c r="J194" s="28">
        <v>677</v>
      </c>
      <c r="K194" s="14" t="s">
        <v>952</v>
      </c>
      <c r="L194" s="3">
        <f t="shared" si="2"/>
        <v>-63383.230000000032</v>
      </c>
      <c r="N194" s="21"/>
      <c r="O194" s="23"/>
    </row>
    <row r="195" spans="1:15" x14ac:dyDescent="0.25">
      <c r="A195" t="s">
        <v>2100</v>
      </c>
      <c r="B195" s="1">
        <v>43069</v>
      </c>
      <c r="C195">
        <v>44898314</v>
      </c>
      <c r="D195">
        <v>1</v>
      </c>
      <c r="E195" t="s">
        <v>2101</v>
      </c>
      <c r="F195" t="s">
        <v>19</v>
      </c>
      <c r="G195" t="s">
        <v>2285</v>
      </c>
      <c r="J195">
        <v>990</v>
      </c>
      <c r="K195" s="14">
        <v>68</v>
      </c>
      <c r="L195" s="3">
        <f t="shared" ref="L195:L258" si="3">+L194+H195-J195</f>
        <v>-64373.230000000032</v>
      </c>
      <c r="N195" s="21"/>
      <c r="O195" s="23"/>
    </row>
    <row r="196" spans="1:15" x14ac:dyDescent="0.25">
      <c r="A196" t="s">
        <v>2102</v>
      </c>
      <c r="B196" s="1">
        <v>43069</v>
      </c>
      <c r="C196" t="s">
        <v>1643</v>
      </c>
      <c r="D196">
        <v>1</v>
      </c>
      <c r="E196" t="s">
        <v>1644</v>
      </c>
      <c r="F196" t="s">
        <v>39</v>
      </c>
      <c r="G196" t="s">
        <v>2289</v>
      </c>
      <c r="J196">
        <v>97</v>
      </c>
      <c r="K196" s="14" t="s">
        <v>414</v>
      </c>
      <c r="L196" s="3">
        <f t="shared" si="3"/>
        <v>-64470.230000000032</v>
      </c>
      <c r="N196" s="21"/>
      <c r="O196" s="23"/>
    </row>
    <row r="197" spans="1:15" x14ac:dyDescent="0.25">
      <c r="A197" t="s">
        <v>2103</v>
      </c>
      <c r="B197" s="1">
        <v>43069</v>
      </c>
      <c r="C197">
        <v>44885536</v>
      </c>
      <c r="D197">
        <v>1</v>
      </c>
      <c r="E197" t="s">
        <v>2104</v>
      </c>
      <c r="F197" t="s">
        <v>19</v>
      </c>
      <c r="G197" t="s">
        <v>2289</v>
      </c>
      <c r="J197">
        <v>529</v>
      </c>
      <c r="K197" s="14">
        <v>74</v>
      </c>
      <c r="L197" s="3">
        <f t="shared" si="3"/>
        <v>-64999.230000000032</v>
      </c>
      <c r="N197" s="21"/>
      <c r="O197" s="23"/>
    </row>
    <row r="198" spans="1:15" x14ac:dyDescent="0.25">
      <c r="A198" s="26" t="s">
        <v>2105</v>
      </c>
      <c r="B198" s="27">
        <v>43069</v>
      </c>
      <c r="C198" s="26" t="s">
        <v>1643</v>
      </c>
      <c r="D198" s="26">
        <v>1</v>
      </c>
      <c r="E198" s="26" t="s">
        <v>2106</v>
      </c>
      <c r="F198" s="26" t="s">
        <v>39</v>
      </c>
      <c r="G198" s="26" t="s">
        <v>2289</v>
      </c>
      <c r="J198" s="28">
        <v>220</v>
      </c>
      <c r="K198" s="14" t="s">
        <v>952</v>
      </c>
      <c r="L198" s="3">
        <f t="shared" si="3"/>
        <v>-65219.230000000032</v>
      </c>
      <c r="N198" s="21"/>
      <c r="O198" s="23"/>
    </row>
    <row r="199" spans="1:15" x14ac:dyDescent="0.25">
      <c r="A199" t="s">
        <v>2107</v>
      </c>
      <c r="B199" s="1">
        <v>43069</v>
      </c>
      <c r="C199" t="s">
        <v>2108</v>
      </c>
      <c r="D199">
        <v>1</v>
      </c>
      <c r="E199" t="s">
        <v>2109</v>
      </c>
      <c r="F199" t="s">
        <v>19</v>
      </c>
      <c r="G199" t="s">
        <v>2285</v>
      </c>
      <c r="J199">
        <v>260</v>
      </c>
      <c r="K199" s="14">
        <v>81</v>
      </c>
      <c r="L199" s="3">
        <f t="shared" si="3"/>
        <v>-65479.230000000032</v>
      </c>
      <c r="N199" s="21"/>
      <c r="O199" s="23"/>
    </row>
    <row r="200" spans="1:15" x14ac:dyDescent="0.25">
      <c r="A200" t="s">
        <v>2110</v>
      </c>
      <c r="B200" s="1">
        <v>43069</v>
      </c>
      <c r="C200" t="s">
        <v>2111</v>
      </c>
      <c r="D200">
        <v>1</v>
      </c>
      <c r="E200" t="s">
        <v>2112</v>
      </c>
      <c r="F200" t="s">
        <v>19</v>
      </c>
      <c r="G200" t="s">
        <v>2285</v>
      </c>
      <c r="J200">
        <v>100</v>
      </c>
      <c r="K200" s="14">
        <v>80</v>
      </c>
      <c r="L200" s="3">
        <f t="shared" si="3"/>
        <v>-65579.23000000004</v>
      </c>
      <c r="N200" s="21"/>
      <c r="O200" s="23"/>
    </row>
    <row r="201" spans="1:15" x14ac:dyDescent="0.25">
      <c r="A201" s="26" t="s">
        <v>2113</v>
      </c>
      <c r="B201" s="27">
        <v>43069</v>
      </c>
      <c r="C201" s="26" t="s">
        <v>2114</v>
      </c>
      <c r="D201" s="26">
        <v>1</v>
      </c>
      <c r="E201" s="26" t="s">
        <v>2115</v>
      </c>
      <c r="F201" s="26" t="s">
        <v>39</v>
      </c>
      <c r="G201" s="26" t="s">
        <v>2285</v>
      </c>
      <c r="J201" s="29">
        <v>1927.02</v>
      </c>
      <c r="K201" s="14" t="s">
        <v>952</v>
      </c>
      <c r="L201" s="3">
        <f t="shared" si="3"/>
        <v>-67506.250000000044</v>
      </c>
      <c r="N201" s="22"/>
      <c r="O201" s="23"/>
    </row>
    <row r="202" spans="1:15" x14ac:dyDescent="0.25">
      <c r="A202" t="s">
        <v>2116</v>
      </c>
      <c r="B202" s="1">
        <v>43069</v>
      </c>
      <c r="C202" t="s">
        <v>2117</v>
      </c>
      <c r="D202">
        <v>1</v>
      </c>
      <c r="E202" t="s">
        <v>2118</v>
      </c>
      <c r="F202" t="s">
        <v>192</v>
      </c>
      <c r="G202" t="s">
        <v>2289</v>
      </c>
      <c r="J202">
        <v>335.99</v>
      </c>
      <c r="K202" s="14">
        <v>78</v>
      </c>
      <c r="L202" s="3">
        <f t="shared" si="3"/>
        <v>-67842.240000000049</v>
      </c>
      <c r="N202" s="21"/>
      <c r="O202" s="23"/>
    </row>
    <row r="203" spans="1:15" x14ac:dyDescent="0.25">
      <c r="A203" s="26" t="s">
        <v>2119</v>
      </c>
      <c r="B203" s="27">
        <v>43069</v>
      </c>
      <c r="C203" s="26" t="s">
        <v>2120</v>
      </c>
      <c r="D203" s="26">
        <v>1</v>
      </c>
      <c r="E203" s="26" t="s">
        <v>2121</v>
      </c>
      <c r="F203" s="26" t="s">
        <v>39</v>
      </c>
      <c r="G203" s="26" t="s">
        <v>2285</v>
      </c>
      <c r="J203" s="26">
        <v>218</v>
      </c>
      <c r="K203" s="14" t="s">
        <v>952</v>
      </c>
      <c r="L203" s="3">
        <f t="shared" si="3"/>
        <v>-68060.240000000049</v>
      </c>
      <c r="N203" s="21"/>
      <c r="O203" s="23"/>
    </row>
    <row r="204" spans="1:15" x14ac:dyDescent="0.25">
      <c r="A204" t="s">
        <v>2122</v>
      </c>
      <c r="B204" s="1">
        <v>43069</v>
      </c>
      <c r="C204" t="s">
        <v>2123</v>
      </c>
      <c r="D204">
        <v>1</v>
      </c>
      <c r="E204" t="s">
        <v>2124</v>
      </c>
      <c r="F204" t="s">
        <v>207</v>
      </c>
      <c r="G204" t="s">
        <v>2285</v>
      </c>
      <c r="J204" s="3">
        <v>4840.41</v>
      </c>
      <c r="K204" s="14">
        <v>66</v>
      </c>
      <c r="L204" s="3">
        <f t="shared" si="3"/>
        <v>-72900.650000000052</v>
      </c>
      <c r="N204" s="22"/>
      <c r="O204" s="23"/>
    </row>
    <row r="205" spans="1:15" x14ac:dyDescent="0.25">
      <c r="A205" s="26" t="s">
        <v>2125</v>
      </c>
      <c r="B205" s="27">
        <v>43069</v>
      </c>
      <c r="C205" s="26" t="s">
        <v>2126</v>
      </c>
      <c r="D205" s="26">
        <v>1</v>
      </c>
      <c r="E205" s="26" t="s">
        <v>2127</v>
      </c>
      <c r="F205" s="26" t="s">
        <v>192</v>
      </c>
      <c r="G205" s="26" t="s">
        <v>2285</v>
      </c>
      <c r="J205" s="26">
        <v>374</v>
      </c>
      <c r="K205" s="14" t="s">
        <v>952</v>
      </c>
      <c r="L205" s="3">
        <f t="shared" si="3"/>
        <v>-73274.650000000052</v>
      </c>
      <c r="N205" s="21"/>
      <c r="O205" s="23"/>
    </row>
    <row r="206" spans="1:15" x14ac:dyDescent="0.25">
      <c r="A206" s="26" t="s">
        <v>2128</v>
      </c>
      <c r="B206" s="27">
        <v>43069</v>
      </c>
      <c r="C206" s="26" t="s">
        <v>2129</v>
      </c>
      <c r="D206" s="26">
        <v>1</v>
      </c>
      <c r="E206" s="26" t="s">
        <v>2130</v>
      </c>
      <c r="F206" s="26" t="s">
        <v>207</v>
      </c>
      <c r="G206" s="26" t="s">
        <v>2285</v>
      </c>
      <c r="J206" s="26">
        <v>50</v>
      </c>
      <c r="K206" s="14" t="s">
        <v>952</v>
      </c>
      <c r="L206" s="3">
        <f t="shared" si="3"/>
        <v>-73324.650000000052</v>
      </c>
      <c r="N206" s="21"/>
      <c r="O206" s="23"/>
    </row>
    <row r="207" spans="1:15" x14ac:dyDescent="0.25">
      <c r="A207" s="26" t="s">
        <v>2131</v>
      </c>
      <c r="B207" s="27">
        <v>43069</v>
      </c>
      <c r="C207" s="26" t="s">
        <v>2132</v>
      </c>
      <c r="D207" s="26">
        <v>1</v>
      </c>
      <c r="E207" s="26" t="s">
        <v>2133</v>
      </c>
      <c r="F207" s="26" t="s">
        <v>192</v>
      </c>
      <c r="G207" s="26" t="s">
        <v>2285</v>
      </c>
      <c r="J207" s="26">
        <v>264</v>
      </c>
      <c r="K207" s="14" t="s">
        <v>952</v>
      </c>
      <c r="L207" s="3">
        <f t="shared" si="3"/>
        <v>-73588.650000000052</v>
      </c>
      <c r="N207" s="21"/>
      <c r="O207" s="23"/>
    </row>
    <row r="208" spans="1:15" x14ac:dyDescent="0.25">
      <c r="A208" s="26" t="s">
        <v>2134</v>
      </c>
      <c r="B208" s="27">
        <v>43069</v>
      </c>
      <c r="C208" s="26" t="s">
        <v>2135</v>
      </c>
      <c r="D208" s="26">
        <v>1</v>
      </c>
      <c r="E208" s="26" t="s">
        <v>2136</v>
      </c>
      <c r="F208" s="26" t="s">
        <v>207</v>
      </c>
      <c r="G208" s="26" t="s">
        <v>2285</v>
      </c>
      <c r="J208" s="26">
        <v>45</v>
      </c>
      <c r="K208" s="14" t="s">
        <v>952</v>
      </c>
      <c r="L208" s="3">
        <f t="shared" si="3"/>
        <v>-73633.650000000052</v>
      </c>
      <c r="N208" s="21"/>
      <c r="O208" s="23"/>
    </row>
    <row r="209" spans="1:15" x14ac:dyDescent="0.25">
      <c r="A209" t="s">
        <v>2137</v>
      </c>
      <c r="B209" s="1">
        <v>43069</v>
      </c>
      <c r="C209" t="s">
        <v>2138</v>
      </c>
      <c r="D209">
        <v>1</v>
      </c>
      <c r="E209" t="s">
        <v>2139</v>
      </c>
      <c r="F209" t="s">
        <v>1</v>
      </c>
      <c r="G209" t="s">
        <v>2331</v>
      </c>
      <c r="H209">
        <v>991.12</v>
      </c>
      <c r="I209" s="14">
        <v>63</v>
      </c>
      <c r="L209" s="3">
        <f t="shared" si="3"/>
        <v>-72642.530000000057</v>
      </c>
      <c r="N209" s="21"/>
      <c r="O209" s="23"/>
    </row>
    <row r="210" spans="1:15" x14ac:dyDescent="0.25">
      <c r="A210" t="s">
        <v>2140</v>
      </c>
      <c r="B210" s="1">
        <v>43069</v>
      </c>
      <c r="C210" t="s">
        <v>2141</v>
      </c>
      <c r="D210">
        <v>1</v>
      </c>
      <c r="E210" t="s">
        <v>2142</v>
      </c>
      <c r="F210" t="s">
        <v>1</v>
      </c>
      <c r="G210" t="s">
        <v>2332</v>
      </c>
      <c r="H210" s="3">
        <v>3954.37</v>
      </c>
      <c r="I210" s="14">
        <v>64</v>
      </c>
      <c r="L210" s="3">
        <f t="shared" si="3"/>
        <v>-68688.160000000062</v>
      </c>
      <c r="N210" s="21"/>
      <c r="O210" s="23"/>
    </row>
    <row r="211" spans="1:15" x14ac:dyDescent="0.25">
      <c r="A211" t="s">
        <v>2140</v>
      </c>
      <c r="B211" s="1">
        <v>43069</v>
      </c>
      <c r="C211" t="s">
        <v>2141</v>
      </c>
      <c r="D211">
        <v>1</v>
      </c>
      <c r="E211" t="s">
        <v>2142</v>
      </c>
      <c r="F211" t="s">
        <v>1</v>
      </c>
      <c r="G211" t="s">
        <v>2332</v>
      </c>
      <c r="H211">
        <v>260</v>
      </c>
      <c r="I211" s="14">
        <v>65</v>
      </c>
      <c r="L211" s="3">
        <f t="shared" si="3"/>
        <v>-68428.160000000062</v>
      </c>
      <c r="N211" s="21"/>
      <c r="O211" s="23"/>
    </row>
    <row r="212" spans="1:15" x14ac:dyDescent="0.25">
      <c r="A212" t="s">
        <v>1371</v>
      </c>
      <c r="B212" s="1">
        <v>43069</v>
      </c>
      <c r="C212" t="s">
        <v>2143</v>
      </c>
      <c r="D212">
        <v>1</v>
      </c>
      <c r="E212" t="s">
        <v>2144</v>
      </c>
      <c r="F212" t="s">
        <v>1</v>
      </c>
      <c r="G212" t="s">
        <v>2332</v>
      </c>
      <c r="H212" s="3">
        <v>4840.41</v>
      </c>
      <c r="I212" s="14">
        <v>66</v>
      </c>
      <c r="L212" s="3">
        <f t="shared" si="3"/>
        <v>-63587.750000000058</v>
      </c>
      <c r="N212" s="21"/>
      <c r="O212" s="23"/>
    </row>
    <row r="213" spans="1:15" x14ac:dyDescent="0.25">
      <c r="A213" t="s">
        <v>2145</v>
      </c>
      <c r="B213" s="1">
        <v>43069</v>
      </c>
      <c r="C213" t="s">
        <v>2146</v>
      </c>
      <c r="D213">
        <v>1</v>
      </c>
      <c r="E213" t="s">
        <v>2147</v>
      </c>
      <c r="F213" t="s">
        <v>1</v>
      </c>
      <c r="G213" t="s">
        <v>2333</v>
      </c>
      <c r="H213">
        <v>529</v>
      </c>
      <c r="I213" s="14">
        <v>67</v>
      </c>
      <c r="L213" s="3">
        <f t="shared" si="3"/>
        <v>-63058.750000000058</v>
      </c>
      <c r="N213" s="21"/>
      <c r="O213" s="23"/>
    </row>
    <row r="214" spans="1:15" x14ac:dyDescent="0.25">
      <c r="A214" t="s">
        <v>1374</v>
      </c>
      <c r="B214" s="1">
        <v>43069</v>
      </c>
      <c r="C214" t="s">
        <v>2148</v>
      </c>
      <c r="D214">
        <v>1</v>
      </c>
      <c r="E214" t="s">
        <v>2149</v>
      </c>
      <c r="F214" t="s">
        <v>1</v>
      </c>
      <c r="G214" t="s">
        <v>2333</v>
      </c>
      <c r="H214">
        <v>990</v>
      </c>
      <c r="I214" s="14">
        <v>68</v>
      </c>
      <c r="L214" s="3">
        <f t="shared" si="3"/>
        <v>-62068.750000000058</v>
      </c>
      <c r="N214" s="21"/>
      <c r="O214" s="23"/>
    </row>
    <row r="215" spans="1:15" x14ac:dyDescent="0.25">
      <c r="A215" t="s">
        <v>1377</v>
      </c>
      <c r="B215" s="1">
        <v>43069</v>
      </c>
      <c r="C215" t="s">
        <v>2150</v>
      </c>
      <c r="D215">
        <v>1</v>
      </c>
      <c r="E215" t="s">
        <v>2151</v>
      </c>
      <c r="F215" t="s">
        <v>1</v>
      </c>
      <c r="G215" t="s">
        <v>2334</v>
      </c>
      <c r="H215" s="3">
        <v>1489.05</v>
      </c>
      <c r="I215" s="14">
        <v>69</v>
      </c>
      <c r="L215" s="3">
        <f t="shared" si="3"/>
        <v>-60579.700000000055</v>
      </c>
      <c r="N215" s="21"/>
      <c r="O215" s="23"/>
    </row>
    <row r="216" spans="1:15" x14ac:dyDescent="0.25">
      <c r="A216" t="s">
        <v>1380</v>
      </c>
      <c r="B216" s="1">
        <v>43069</v>
      </c>
      <c r="C216" t="s">
        <v>2152</v>
      </c>
      <c r="D216">
        <v>1</v>
      </c>
      <c r="E216" t="s">
        <v>2153</v>
      </c>
      <c r="F216" t="s">
        <v>1</v>
      </c>
      <c r="G216" t="s">
        <v>2335</v>
      </c>
      <c r="H216">
        <v>50.37</v>
      </c>
      <c r="I216" s="14" t="s">
        <v>3054</v>
      </c>
      <c r="L216" s="3">
        <f t="shared" si="3"/>
        <v>-60529.330000000053</v>
      </c>
      <c r="N216" s="21"/>
      <c r="O216" s="23"/>
    </row>
    <row r="217" spans="1:15" x14ac:dyDescent="0.25">
      <c r="A217" t="s">
        <v>1383</v>
      </c>
      <c r="B217" s="1">
        <v>43069</v>
      </c>
      <c r="C217" t="s">
        <v>2154</v>
      </c>
      <c r="D217">
        <v>1</v>
      </c>
      <c r="E217" t="s">
        <v>2155</v>
      </c>
      <c r="F217" t="s">
        <v>1</v>
      </c>
      <c r="G217" t="s">
        <v>2336</v>
      </c>
      <c r="H217">
        <v>33.01</v>
      </c>
      <c r="I217" s="14">
        <v>71</v>
      </c>
      <c r="L217" s="3">
        <f t="shared" si="3"/>
        <v>-60496.320000000051</v>
      </c>
      <c r="N217" s="21"/>
      <c r="O217" s="23"/>
    </row>
    <row r="218" spans="1:15" x14ac:dyDescent="0.25">
      <c r="A218" t="s">
        <v>1387</v>
      </c>
      <c r="B218" s="1">
        <v>43069</v>
      </c>
      <c r="C218" t="s">
        <v>2156</v>
      </c>
      <c r="D218">
        <v>1</v>
      </c>
      <c r="E218" t="s">
        <v>2157</v>
      </c>
      <c r="F218" t="s">
        <v>1</v>
      </c>
      <c r="G218" t="s">
        <v>2333</v>
      </c>
      <c r="H218">
        <v>493</v>
      </c>
      <c r="I218" s="14">
        <v>72</v>
      </c>
      <c r="L218" s="3">
        <f t="shared" si="3"/>
        <v>-60003.320000000051</v>
      </c>
      <c r="N218" s="21"/>
      <c r="O218" s="23"/>
    </row>
    <row r="219" spans="1:15" x14ac:dyDescent="0.25">
      <c r="A219" t="s">
        <v>2158</v>
      </c>
      <c r="B219" s="1">
        <v>43069</v>
      </c>
      <c r="C219" t="s">
        <v>2159</v>
      </c>
      <c r="D219">
        <v>1</v>
      </c>
      <c r="E219" t="s">
        <v>2160</v>
      </c>
      <c r="F219" t="s">
        <v>1</v>
      </c>
      <c r="G219" t="s">
        <v>2333</v>
      </c>
      <c r="H219">
        <v>667</v>
      </c>
      <c r="I219" s="14">
        <v>73</v>
      </c>
      <c r="L219" s="3">
        <f t="shared" si="3"/>
        <v>-59336.320000000051</v>
      </c>
      <c r="N219" s="21"/>
      <c r="O219" s="23"/>
    </row>
    <row r="220" spans="1:15" x14ac:dyDescent="0.25">
      <c r="A220" t="s">
        <v>1391</v>
      </c>
      <c r="B220" s="1">
        <v>43069</v>
      </c>
      <c r="C220" t="s">
        <v>2161</v>
      </c>
      <c r="D220">
        <v>1</v>
      </c>
      <c r="E220" t="s">
        <v>2162</v>
      </c>
      <c r="F220" t="s">
        <v>1</v>
      </c>
      <c r="G220" t="s">
        <v>2333</v>
      </c>
      <c r="H220">
        <v>529</v>
      </c>
      <c r="I220" s="14">
        <v>74</v>
      </c>
      <c r="L220" s="3">
        <f t="shared" si="3"/>
        <v>-58807.320000000051</v>
      </c>
      <c r="N220" s="21"/>
      <c r="O220" s="23"/>
    </row>
    <row r="221" spans="1:15" x14ac:dyDescent="0.25">
      <c r="A221" t="s">
        <v>1395</v>
      </c>
      <c r="B221" s="1">
        <v>43069</v>
      </c>
      <c r="C221" t="s">
        <v>2163</v>
      </c>
      <c r="D221">
        <v>1</v>
      </c>
      <c r="E221" t="s">
        <v>2164</v>
      </c>
      <c r="F221" t="s">
        <v>1</v>
      </c>
      <c r="G221" t="s">
        <v>2333</v>
      </c>
      <c r="H221" s="3">
        <v>1044</v>
      </c>
      <c r="I221" s="14">
        <v>75</v>
      </c>
      <c r="L221" s="3">
        <f t="shared" si="3"/>
        <v>-57763.320000000051</v>
      </c>
      <c r="N221" s="21"/>
      <c r="O221" s="23"/>
    </row>
    <row r="222" spans="1:15" x14ac:dyDescent="0.25">
      <c r="A222" t="s">
        <v>1398</v>
      </c>
      <c r="B222" s="1">
        <v>43069</v>
      </c>
      <c r="C222" t="s">
        <v>2165</v>
      </c>
      <c r="D222">
        <v>1</v>
      </c>
      <c r="E222" t="s">
        <v>2166</v>
      </c>
      <c r="F222" t="s">
        <v>1</v>
      </c>
      <c r="G222" t="s">
        <v>2337</v>
      </c>
      <c r="H222">
        <v>78.8</v>
      </c>
      <c r="I222" s="14">
        <v>76</v>
      </c>
      <c r="L222" s="3">
        <f t="shared" si="3"/>
        <v>-57684.520000000048</v>
      </c>
      <c r="N222" s="21"/>
      <c r="O222" s="23"/>
    </row>
    <row r="223" spans="1:15" x14ac:dyDescent="0.25">
      <c r="A223" t="s">
        <v>1402</v>
      </c>
      <c r="B223" s="1">
        <v>43069</v>
      </c>
      <c r="C223" t="s">
        <v>2167</v>
      </c>
      <c r="D223">
        <v>1</v>
      </c>
      <c r="E223" t="s">
        <v>2168</v>
      </c>
      <c r="F223" t="s">
        <v>1</v>
      </c>
      <c r="G223" t="s">
        <v>2338</v>
      </c>
      <c r="H223">
        <v>152</v>
      </c>
      <c r="I223" s="14">
        <v>77</v>
      </c>
      <c r="L223" s="3">
        <f t="shared" si="3"/>
        <v>-57532.520000000048</v>
      </c>
      <c r="N223" s="21"/>
      <c r="O223" s="23"/>
    </row>
    <row r="224" spans="1:15" x14ac:dyDescent="0.25">
      <c r="A224" t="s">
        <v>2169</v>
      </c>
      <c r="B224" s="1">
        <v>43069</v>
      </c>
      <c r="C224" t="s">
        <v>2170</v>
      </c>
      <c r="D224">
        <v>1</v>
      </c>
      <c r="E224" t="s">
        <v>2171</v>
      </c>
      <c r="F224" t="s">
        <v>1</v>
      </c>
      <c r="G224" t="s">
        <v>2339</v>
      </c>
      <c r="H224">
        <v>335.99</v>
      </c>
      <c r="I224" s="14">
        <v>78</v>
      </c>
      <c r="L224" s="3">
        <f t="shared" si="3"/>
        <v>-57196.53000000005</v>
      </c>
      <c r="N224" s="21"/>
      <c r="O224" s="23"/>
    </row>
    <row r="225" spans="1:15" x14ac:dyDescent="0.25">
      <c r="A225" t="s">
        <v>2172</v>
      </c>
      <c r="B225" s="1">
        <v>43069</v>
      </c>
      <c r="C225" t="s">
        <v>2173</v>
      </c>
      <c r="D225">
        <v>1</v>
      </c>
      <c r="E225" t="s">
        <v>2174</v>
      </c>
      <c r="F225" t="s">
        <v>1</v>
      </c>
      <c r="G225" t="s">
        <v>2340</v>
      </c>
      <c r="H225">
        <v>253</v>
      </c>
      <c r="I225" s="14">
        <v>79</v>
      </c>
      <c r="L225" s="3">
        <f t="shared" si="3"/>
        <v>-56943.53000000005</v>
      </c>
      <c r="N225" s="21"/>
      <c r="O225" s="23"/>
    </row>
    <row r="226" spans="1:15" x14ac:dyDescent="0.25">
      <c r="A226" t="s">
        <v>2175</v>
      </c>
      <c r="B226" s="1">
        <v>43069</v>
      </c>
      <c r="C226" t="s">
        <v>2176</v>
      </c>
      <c r="D226">
        <v>1</v>
      </c>
      <c r="E226" t="s">
        <v>2177</v>
      </c>
      <c r="F226" t="s">
        <v>1</v>
      </c>
      <c r="G226" t="s">
        <v>2341</v>
      </c>
      <c r="H226">
        <v>100</v>
      </c>
      <c r="I226" s="14">
        <v>80</v>
      </c>
      <c r="L226" s="3">
        <f t="shared" si="3"/>
        <v>-56843.53000000005</v>
      </c>
      <c r="N226" s="21"/>
      <c r="O226" s="23"/>
    </row>
    <row r="227" spans="1:15" x14ac:dyDescent="0.25">
      <c r="A227" t="s">
        <v>2178</v>
      </c>
      <c r="B227" s="1">
        <v>43069</v>
      </c>
      <c r="C227" t="s">
        <v>2179</v>
      </c>
      <c r="D227">
        <v>1</v>
      </c>
      <c r="E227" t="s">
        <v>2180</v>
      </c>
      <c r="F227" t="s">
        <v>1</v>
      </c>
      <c r="G227" t="s">
        <v>2342</v>
      </c>
      <c r="H227">
        <v>260</v>
      </c>
      <c r="I227" s="14">
        <v>81</v>
      </c>
      <c r="L227" s="3">
        <f t="shared" si="3"/>
        <v>-56583.53000000005</v>
      </c>
      <c r="N227" s="21"/>
      <c r="O227" s="23"/>
    </row>
    <row r="228" spans="1:15" x14ac:dyDescent="0.25">
      <c r="A228" t="s">
        <v>1434</v>
      </c>
      <c r="B228" s="1">
        <v>43069</v>
      </c>
      <c r="C228" t="s">
        <v>2181</v>
      </c>
      <c r="D228">
        <v>1</v>
      </c>
      <c r="E228" t="s">
        <v>2182</v>
      </c>
      <c r="F228" t="s">
        <v>1</v>
      </c>
      <c r="G228" t="s">
        <v>2343</v>
      </c>
      <c r="H228">
        <v>450</v>
      </c>
      <c r="I228" s="14">
        <v>82</v>
      </c>
      <c r="L228" s="3">
        <f t="shared" si="3"/>
        <v>-56133.53000000005</v>
      </c>
      <c r="N228" s="21"/>
      <c r="O228" s="23"/>
    </row>
    <row r="229" spans="1:15" x14ac:dyDescent="0.25">
      <c r="A229" t="s">
        <v>1442</v>
      </c>
      <c r="B229" s="1">
        <v>43069</v>
      </c>
      <c r="C229" t="s">
        <v>2183</v>
      </c>
      <c r="D229">
        <v>1</v>
      </c>
      <c r="E229" t="s">
        <v>2184</v>
      </c>
      <c r="F229" t="s">
        <v>1</v>
      </c>
      <c r="G229" t="s">
        <v>2344</v>
      </c>
      <c r="H229">
        <v>34</v>
      </c>
      <c r="I229" s="14">
        <v>83</v>
      </c>
      <c r="L229" s="3">
        <f t="shared" si="3"/>
        <v>-56099.53000000005</v>
      </c>
      <c r="N229" s="21"/>
      <c r="O229" s="23"/>
    </row>
    <row r="230" spans="1:15" x14ac:dyDescent="0.25">
      <c r="A230" s="4" t="s">
        <v>1446</v>
      </c>
      <c r="B230" s="12">
        <v>43069</v>
      </c>
      <c r="C230" s="4" t="s">
        <v>2185</v>
      </c>
      <c r="D230" s="4">
        <v>1</v>
      </c>
      <c r="E230" s="4" t="s">
        <v>2186</v>
      </c>
      <c r="F230" s="4" t="s">
        <v>1</v>
      </c>
      <c r="G230" s="4" t="s">
        <v>2335</v>
      </c>
      <c r="H230" s="4">
        <v>50.37</v>
      </c>
      <c r="I230" s="14">
        <v>70</v>
      </c>
      <c r="L230" s="3">
        <f t="shared" si="3"/>
        <v>-56049.160000000047</v>
      </c>
      <c r="N230" s="21"/>
      <c r="O230" s="23"/>
    </row>
    <row r="231" spans="1:15" x14ac:dyDescent="0.25">
      <c r="A231" t="s">
        <v>1450</v>
      </c>
      <c r="B231" s="1">
        <v>43069</v>
      </c>
      <c r="C231" t="s">
        <v>2187</v>
      </c>
      <c r="D231">
        <v>1</v>
      </c>
      <c r="E231" t="s">
        <v>2188</v>
      </c>
      <c r="F231" t="s">
        <v>1</v>
      </c>
      <c r="G231" t="s">
        <v>2345</v>
      </c>
      <c r="H231" s="3">
        <v>1567.2</v>
      </c>
      <c r="I231" s="14">
        <v>84</v>
      </c>
      <c r="L231" s="3">
        <f t="shared" si="3"/>
        <v>-54481.96000000005</v>
      </c>
      <c r="N231" s="21"/>
      <c r="O231" s="23"/>
    </row>
    <row r="232" spans="1:15" x14ac:dyDescent="0.25">
      <c r="A232" t="s">
        <v>1453</v>
      </c>
      <c r="B232" s="1">
        <v>43069</v>
      </c>
      <c r="C232" t="s">
        <v>2189</v>
      </c>
      <c r="D232">
        <v>1</v>
      </c>
      <c r="E232" t="s">
        <v>2190</v>
      </c>
      <c r="F232" t="s">
        <v>1</v>
      </c>
      <c r="G232" t="s">
        <v>2346</v>
      </c>
      <c r="H232">
        <v>214</v>
      </c>
      <c r="I232" s="14">
        <v>85</v>
      </c>
      <c r="L232" s="3">
        <f t="shared" si="3"/>
        <v>-54267.96000000005</v>
      </c>
      <c r="N232" s="21"/>
      <c r="O232" s="23"/>
    </row>
    <row r="233" spans="1:15" x14ac:dyDescent="0.25">
      <c r="A233" t="s">
        <v>1457</v>
      </c>
      <c r="B233" s="1">
        <v>43069</v>
      </c>
      <c r="C233" t="s">
        <v>2191</v>
      </c>
      <c r="D233">
        <v>1</v>
      </c>
      <c r="E233" t="s">
        <v>2192</v>
      </c>
      <c r="F233" t="s">
        <v>1</v>
      </c>
      <c r="G233" t="s">
        <v>2347</v>
      </c>
      <c r="H233">
        <v>200</v>
      </c>
      <c r="I233" s="14">
        <v>86</v>
      </c>
      <c r="L233" s="3">
        <f t="shared" si="3"/>
        <v>-54067.96000000005</v>
      </c>
      <c r="N233" s="21"/>
      <c r="O233" s="23"/>
    </row>
    <row r="234" spans="1:15" x14ac:dyDescent="0.25">
      <c r="A234" t="s">
        <v>1461</v>
      </c>
      <c r="B234" s="1">
        <v>43069</v>
      </c>
      <c r="C234" t="s">
        <v>2193</v>
      </c>
      <c r="D234">
        <v>1</v>
      </c>
      <c r="E234" t="s">
        <v>2194</v>
      </c>
      <c r="F234" t="s">
        <v>1</v>
      </c>
      <c r="G234" t="s">
        <v>2335</v>
      </c>
      <c r="H234">
        <v>305.08</v>
      </c>
      <c r="I234" s="14">
        <v>87</v>
      </c>
      <c r="L234" s="3">
        <f t="shared" si="3"/>
        <v>-53762.880000000048</v>
      </c>
      <c r="N234" s="21"/>
      <c r="O234" s="23"/>
    </row>
    <row r="235" spans="1:15" x14ac:dyDescent="0.25">
      <c r="A235" t="s">
        <v>2195</v>
      </c>
      <c r="B235" s="1">
        <v>43069</v>
      </c>
      <c r="C235" t="s">
        <v>2196</v>
      </c>
      <c r="D235">
        <v>1</v>
      </c>
      <c r="E235" t="s">
        <v>2197</v>
      </c>
      <c r="F235" t="s">
        <v>1</v>
      </c>
      <c r="G235" t="s">
        <v>2348</v>
      </c>
      <c r="H235">
        <v>103.46</v>
      </c>
      <c r="I235" s="14">
        <v>88</v>
      </c>
      <c r="L235" s="3">
        <f t="shared" si="3"/>
        <v>-53659.420000000049</v>
      </c>
      <c r="N235" s="21"/>
      <c r="O235" s="23"/>
    </row>
    <row r="236" spans="1:15" x14ac:dyDescent="0.25">
      <c r="A236" t="s">
        <v>1465</v>
      </c>
      <c r="B236" s="1">
        <v>43069</v>
      </c>
      <c r="C236" t="s">
        <v>2198</v>
      </c>
      <c r="D236">
        <v>1</v>
      </c>
      <c r="E236" t="s">
        <v>2199</v>
      </c>
      <c r="F236" t="s">
        <v>1</v>
      </c>
      <c r="G236" t="s">
        <v>2348</v>
      </c>
      <c r="H236">
        <v>756</v>
      </c>
      <c r="I236" s="14">
        <v>89</v>
      </c>
      <c r="L236" s="3">
        <f t="shared" si="3"/>
        <v>-52903.420000000049</v>
      </c>
      <c r="N236" s="21"/>
      <c r="O236" s="23"/>
    </row>
    <row r="237" spans="1:15" x14ac:dyDescent="0.25">
      <c r="A237" t="s">
        <v>1468</v>
      </c>
      <c r="B237" s="1">
        <v>43069</v>
      </c>
      <c r="C237" t="s">
        <v>2200</v>
      </c>
      <c r="D237">
        <v>1</v>
      </c>
      <c r="E237" t="s">
        <v>2201</v>
      </c>
      <c r="F237" t="s">
        <v>1</v>
      </c>
      <c r="G237" t="s">
        <v>2349</v>
      </c>
      <c r="H237">
        <v>532</v>
      </c>
      <c r="I237" s="14">
        <v>90</v>
      </c>
      <c r="L237" s="3">
        <f t="shared" si="3"/>
        <v>-52371.420000000049</v>
      </c>
      <c r="N237" s="21"/>
      <c r="O237" s="23"/>
    </row>
    <row r="238" spans="1:15" x14ac:dyDescent="0.25">
      <c r="A238" t="s">
        <v>1472</v>
      </c>
      <c r="B238" s="1">
        <v>43069</v>
      </c>
      <c r="C238" t="s">
        <v>2202</v>
      </c>
      <c r="D238">
        <v>1</v>
      </c>
      <c r="E238" t="s">
        <v>2203</v>
      </c>
      <c r="F238" t="s">
        <v>1</v>
      </c>
      <c r="G238" t="s">
        <v>2338</v>
      </c>
      <c r="H238">
        <v>149</v>
      </c>
      <c r="I238" s="14">
        <v>91</v>
      </c>
      <c r="L238" s="3">
        <f t="shared" si="3"/>
        <v>-52222.420000000049</v>
      </c>
      <c r="N238" s="21"/>
      <c r="O238" s="23"/>
    </row>
    <row r="239" spans="1:15" x14ac:dyDescent="0.25">
      <c r="A239" t="s">
        <v>1475</v>
      </c>
      <c r="B239" s="1">
        <v>43069</v>
      </c>
      <c r="C239" t="s">
        <v>2204</v>
      </c>
      <c r="D239">
        <v>1</v>
      </c>
      <c r="E239" t="s">
        <v>2205</v>
      </c>
      <c r="F239" t="s">
        <v>1</v>
      </c>
      <c r="G239" t="s">
        <v>2350</v>
      </c>
      <c r="H239">
        <v>62</v>
      </c>
      <c r="I239" s="14">
        <v>92</v>
      </c>
      <c r="L239" s="3">
        <f t="shared" si="3"/>
        <v>-52160.420000000049</v>
      </c>
      <c r="N239" s="21"/>
      <c r="O239" s="23"/>
    </row>
    <row r="240" spans="1:15" x14ac:dyDescent="0.25">
      <c r="A240" t="s">
        <v>1479</v>
      </c>
      <c r="B240" s="1">
        <v>43069</v>
      </c>
      <c r="C240" t="s">
        <v>2206</v>
      </c>
      <c r="D240">
        <v>1</v>
      </c>
      <c r="E240" t="s">
        <v>2207</v>
      </c>
      <c r="F240" t="s">
        <v>1</v>
      </c>
      <c r="G240" t="s">
        <v>2351</v>
      </c>
      <c r="H240">
        <v>100</v>
      </c>
      <c r="I240" s="14">
        <v>93</v>
      </c>
      <c r="L240" s="3">
        <f t="shared" si="3"/>
        <v>-52060.420000000049</v>
      </c>
      <c r="N240" s="21"/>
      <c r="O240" s="23"/>
    </row>
    <row r="241" spans="1:15" x14ac:dyDescent="0.25">
      <c r="A241" t="s">
        <v>1483</v>
      </c>
      <c r="B241" s="1">
        <v>43069</v>
      </c>
      <c r="C241" t="s">
        <v>2208</v>
      </c>
      <c r="D241">
        <v>1</v>
      </c>
      <c r="E241" t="s">
        <v>2209</v>
      </c>
      <c r="F241" t="s">
        <v>1</v>
      </c>
      <c r="G241" t="s">
        <v>2352</v>
      </c>
      <c r="H241">
        <v>100</v>
      </c>
      <c r="I241" s="14">
        <v>94</v>
      </c>
      <c r="L241" s="3">
        <f t="shared" si="3"/>
        <v>-51960.420000000049</v>
      </c>
      <c r="N241" s="21"/>
      <c r="O241" s="23"/>
    </row>
    <row r="242" spans="1:15" x14ac:dyDescent="0.25">
      <c r="A242" t="s">
        <v>1487</v>
      </c>
      <c r="B242" s="1">
        <v>43069</v>
      </c>
      <c r="C242" t="s">
        <v>2210</v>
      </c>
      <c r="D242">
        <v>1</v>
      </c>
      <c r="E242" t="s">
        <v>2211</v>
      </c>
      <c r="F242" t="s">
        <v>1</v>
      </c>
      <c r="G242" t="s">
        <v>2353</v>
      </c>
      <c r="H242">
        <v>174.9</v>
      </c>
      <c r="I242" s="14">
        <v>95</v>
      </c>
      <c r="L242" s="3">
        <f t="shared" si="3"/>
        <v>-51785.520000000048</v>
      </c>
      <c r="N242" s="21"/>
      <c r="O242" s="23"/>
    </row>
    <row r="243" spans="1:15" x14ac:dyDescent="0.25">
      <c r="A243" t="s">
        <v>1491</v>
      </c>
      <c r="B243" s="1">
        <v>43069</v>
      </c>
      <c r="C243" t="s">
        <v>2212</v>
      </c>
      <c r="D243">
        <v>1</v>
      </c>
      <c r="E243" t="s">
        <v>2213</v>
      </c>
      <c r="F243" t="s">
        <v>1</v>
      </c>
      <c r="G243" t="s">
        <v>2344</v>
      </c>
      <c r="H243">
        <v>144.5</v>
      </c>
      <c r="I243" s="14">
        <v>96</v>
      </c>
      <c r="L243" s="3">
        <f t="shared" si="3"/>
        <v>-51641.020000000048</v>
      </c>
      <c r="N243" s="21"/>
      <c r="O243" s="23"/>
    </row>
    <row r="244" spans="1:15" x14ac:dyDescent="0.25">
      <c r="A244" t="s">
        <v>1494</v>
      </c>
      <c r="B244" s="1">
        <v>43069</v>
      </c>
      <c r="C244" t="s">
        <v>2214</v>
      </c>
      <c r="D244">
        <v>1</v>
      </c>
      <c r="E244" t="s">
        <v>2215</v>
      </c>
      <c r="F244" t="s">
        <v>1</v>
      </c>
      <c r="G244" t="s">
        <v>2354</v>
      </c>
      <c r="H244">
        <v>100</v>
      </c>
      <c r="I244" s="14">
        <v>97</v>
      </c>
      <c r="L244" s="3">
        <f t="shared" si="3"/>
        <v>-51541.020000000048</v>
      </c>
      <c r="N244" s="21"/>
      <c r="O244" s="23"/>
    </row>
    <row r="245" spans="1:15" x14ac:dyDescent="0.25">
      <c r="A245" t="s">
        <v>1497</v>
      </c>
      <c r="B245" s="1">
        <v>43069</v>
      </c>
      <c r="C245" t="s">
        <v>2216</v>
      </c>
      <c r="D245">
        <v>1</v>
      </c>
      <c r="E245" t="s">
        <v>2217</v>
      </c>
      <c r="F245" t="s">
        <v>1</v>
      </c>
      <c r="G245" t="s">
        <v>2355</v>
      </c>
      <c r="H245">
        <v>139</v>
      </c>
      <c r="I245" s="14">
        <v>98</v>
      </c>
      <c r="L245" s="3">
        <f t="shared" si="3"/>
        <v>-51402.020000000048</v>
      </c>
      <c r="N245" s="21"/>
      <c r="O245" s="23"/>
    </row>
    <row r="246" spans="1:15" x14ac:dyDescent="0.25">
      <c r="A246" t="s">
        <v>1501</v>
      </c>
      <c r="B246" s="1">
        <v>43069</v>
      </c>
      <c r="C246" t="s">
        <v>2218</v>
      </c>
      <c r="D246">
        <v>1</v>
      </c>
      <c r="E246" t="s">
        <v>2219</v>
      </c>
      <c r="F246" t="s">
        <v>1</v>
      </c>
      <c r="G246" t="s">
        <v>2333</v>
      </c>
      <c r="H246">
        <v>529</v>
      </c>
      <c r="I246" s="14">
        <v>99</v>
      </c>
      <c r="L246" s="3">
        <f t="shared" si="3"/>
        <v>-50873.020000000048</v>
      </c>
      <c r="N246" s="21"/>
      <c r="O246" s="23"/>
    </row>
    <row r="247" spans="1:15" x14ac:dyDescent="0.25">
      <c r="A247" t="s">
        <v>1505</v>
      </c>
      <c r="B247" s="1">
        <v>43069</v>
      </c>
      <c r="C247" t="s">
        <v>2220</v>
      </c>
      <c r="D247">
        <v>1</v>
      </c>
      <c r="E247" t="s">
        <v>2221</v>
      </c>
      <c r="F247" t="s">
        <v>1</v>
      </c>
      <c r="G247" t="s">
        <v>2356</v>
      </c>
      <c r="H247">
        <v>391.5</v>
      </c>
      <c r="I247" s="14">
        <v>100</v>
      </c>
      <c r="L247" s="3">
        <f t="shared" si="3"/>
        <v>-50481.520000000048</v>
      </c>
      <c r="N247" s="21"/>
      <c r="O247" s="23"/>
    </row>
    <row r="248" spans="1:15" x14ac:dyDescent="0.25">
      <c r="A248" t="s">
        <v>1509</v>
      </c>
      <c r="B248" s="1">
        <v>43069</v>
      </c>
      <c r="C248" t="s">
        <v>2222</v>
      </c>
      <c r="D248">
        <v>1</v>
      </c>
      <c r="E248" t="s">
        <v>2223</v>
      </c>
      <c r="F248" t="s">
        <v>1</v>
      </c>
      <c r="G248" t="s">
        <v>2357</v>
      </c>
      <c r="H248">
        <v>878.31</v>
      </c>
      <c r="I248" s="14">
        <v>101</v>
      </c>
      <c r="L248" s="3">
        <f t="shared" si="3"/>
        <v>-49603.21000000005</v>
      </c>
      <c r="N248" s="21"/>
      <c r="O248" s="23"/>
    </row>
    <row r="249" spans="1:15" x14ac:dyDescent="0.25">
      <c r="A249" t="s">
        <v>2224</v>
      </c>
      <c r="B249" s="1">
        <v>43069</v>
      </c>
      <c r="C249" t="s">
        <v>2225</v>
      </c>
      <c r="D249">
        <v>1</v>
      </c>
      <c r="E249" t="s">
        <v>2226</v>
      </c>
      <c r="F249" t="s">
        <v>1</v>
      </c>
      <c r="G249" t="s">
        <v>2358</v>
      </c>
      <c r="H249" s="3">
        <v>1000</v>
      </c>
      <c r="I249" s="14">
        <v>102</v>
      </c>
      <c r="L249" s="3">
        <f t="shared" si="3"/>
        <v>-48603.21000000005</v>
      </c>
      <c r="N249" s="21"/>
      <c r="O249" s="23"/>
    </row>
    <row r="250" spans="1:15" x14ac:dyDescent="0.25">
      <c r="A250" t="s">
        <v>2227</v>
      </c>
      <c r="B250" s="1">
        <v>43069</v>
      </c>
      <c r="C250" t="s">
        <v>2228</v>
      </c>
      <c r="D250">
        <v>1</v>
      </c>
      <c r="E250" t="s">
        <v>2229</v>
      </c>
      <c r="F250" t="s">
        <v>1</v>
      </c>
      <c r="G250" t="s">
        <v>2359</v>
      </c>
      <c r="H250">
        <v>200</v>
      </c>
      <c r="I250" s="14">
        <v>103</v>
      </c>
      <c r="L250" s="3">
        <f t="shared" si="3"/>
        <v>-48403.21000000005</v>
      </c>
      <c r="N250" s="21"/>
      <c r="O250" s="23"/>
    </row>
    <row r="251" spans="1:15" x14ac:dyDescent="0.25">
      <c r="A251" t="s">
        <v>2230</v>
      </c>
      <c r="B251" s="1">
        <v>43069</v>
      </c>
      <c r="C251" t="s">
        <v>2231</v>
      </c>
      <c r="D251">
        <v>1</v>
      </c>
      <c r="E251" t="s">
        <v>2232</v>
      </c>
      <c r="F251" t="s">
        <v>1</v>
      </c>
      <c r="G251" t="s">
        <v>2335</v>
      </c>
      <c r="H251">
        <v>81.2</v>
      </c>
      <c r="I251" s="14">
        <v>104</v>
      </c>
      <c r="L251" s="3">
        <f t="shared" si="3"/>
        <v>-48322.010000000053</v>
      </c>
      <c r="N251" s="21"/>
      <c r="O251" s="23"/>
    </row>
    <row r="252" spans="1:15" x14ac:dyDescent="0.25">
      <c r="A252" t="s">
        <v>2233</v>
      </c>
      <c r="B252" s="1">
        <v>43069</v>
      </c>
      <c r="C252" t="s">
        <v>2234</v>
      </c>
      <c r="D252">
        <v>1</v>
      </c>
      <c r="E252" t="s">
        <v>2235</v>
      </c>
      <c r="F252" t="s">
        <v>1</v>
      </c>
      <c r="G252" t="s">
        <v>2360</v>
      </c>
      <c r="H252" s="3">
        <v>1290</v>
      </c>
      <c r="I252" s="14">
        <v>105</v>
      </c>
      <c r="L252" s="3">
        <f t="shared" si="3"/>
        <v>-47032.010000000053</v>
      </c>
      <c r="N252" s="21"/>
      <c r="O252" s="23"/>
    </row>
    <row r="253" spans="1:15" x14ac:dyDescent="0.25">
      <c r="A253" t="s">
        <v>2236</v>
      </c>
      <c r="B253" s="1">
        <v>43069</v>
      </c>
      <c r="C253" t="s">
        <v>2237</v>
      </c>
      <c r="D253">
        <v>1</v>
      </c>
      <c r="E253" t="s">
        <v>2238</v>
      </c>
      <c r="F253" t="s">
        <v>1</v>
      </c>
      <c r="G253" t="s">
        <v>2361</v>
      </c>
      <c r="H253">
        <v>158</v>
      </c>
      <c r="I253" s="14">
        <v>106</v>
      </c>
      <c r="L253" s="3">
        <f t="shared" si="3"/>
        <v>-46874.010000000053</v>
      </c>
      <c r="N253" s="21"/>
      <c r="O253" s="23"/>
    </row>
    <row r="254" spans="1:15" x14ac:dyDescent="0.25">
      <c r="A254" t="s">
        <v>2239</v>
      </c>
      <c r="B254" s="1">
        <v>43069</v>
      </c>
      <c r="C254" t="s">
        <v>2240</v>
      </c>
      <c r="D254">
        <v>1</v>
      </c>
      <c r="E254" t="s">
        <v>2241</v>
      </c>
      <c r="F254" t="s">
        <v>1</v>
      </c>
      <c r="G254" t="s">
        <v>2362</v>
      </c>
      <c r="H254">
        <v>396.94</v>
      </c>
      <c r="I254" s="14">
        <v>107</v>
      </c>
      <c r="L254" s="3">
        <f t="shared" si="3"/>
        <v>-46477.070000000051</v>
      </c>
      <c r="N254" s="21"/>
      <c r="O254" s="23"/>
    </row>
    <row r="255" spans="1:15" x14ac:dyDescent="0.25">
      <c r="A255" t="s">
        <v>2242</v>
      </c>
      <c r="B255" s="1">
        <v>43069</v>
      </c>
      <c r="C255" t="s">
        <v>2243</v>
      </c>
      <c r="D255">
        <v>1</v>
      </c>
      <c r="E255" t="s">
        <v>2244</v>
      </c>
      <c r="F255" t="s">
        <v>1</v>
      </c>
      <c r="G255" t="s">
        <v>2363</v>
      </c>
      <c r="H255">
        <v>872</v>
      </c>
      <c r="I255" s="14">
        <v>108</v>
      </c>
      <c r="L255" s="3">
        <f t="shared" si="3"/>
        <v>-45605.070000000051</v>
      </c>
      <c r="N255" s="21"/>
      <c r="O255" s="23"/>
    </row>
    <row r="256" spans="1:15" x14ac:dyDescent="0.25">
      <c r="A256" t="s">
        <v>2245</v>
      </c>
      <c r="B256" s="1">
        <v>43069</v>
      </c>
      <c r="C256" t="s">
        <v>2246</v>
      </c>
      <c r="D256">
        <v>1</v>
      </c>
      <c r="E256" t="s">
        <v>2247</v>
      </c>
      <c r="F256" t="s">
        <v>1</v>
      </c>
      <c r="G256" t="s">
        <v>2348</v>
      </c>
      <c r="H256">
        <v>542.23</v>
      </c>
      <c r="I256" s="14">
        <v>109</v>
      </c>
      <c r="L256" s="3">
        <f t="shared" si="3"/>
        <v>-45062.840000000047</v>
      </c>
      <c r="N256" s="21"/>
      <c r="O256" s="23"/>
    </row>
    <row r="257" spans="1:15" x14ac:dyDescent="0.25">
      <c r="A257" t="s">
        <v>2248</v>
      </c>
      <c r="B257" s="1">
        <v>43069</v>
      </c>
      <c r="C257" t="s">
        <v>2249</v>
      </c>
      <c r="D257">
        <v>1</v>
      </c>
      <c r="E257" t="s">
        <v>2250</v>
      </c>
      <c r="F257" t="s">
        <v>1</v>
      </c>
      <c r="G257" t="s">
        <v>2364</v>
      </c>
      <c r="H257">
        <v>136</v>
      </c>
      <c r="I257" s="14">
        <v>110</v>
      </c>
      <c r="L257" s="3">
        <f t="shared" si="3"/>
        <v>-44926.840000000047</v>
      </c>
      <c r="N257" s="21"/>
      <c r="O257" s="23"/>
    </row>
    <row r="258" spans="1:15" x14ac:dyDescent="0.25">
      <c r="A258" t="s">
        <v>1513</v>
      </c>
      <c r="B258" s="1">
        <v>43069</v>
      </c>
      <c r="C258" t="s">
        <v>2251</v>
      </c>
      <c r="D258">
        <v>1</v>
      </c>
      <c r="E258" t="s">
        <v>2252</v>
      </c>
      <c r="F258" t="s">
        <v>1</v>
      </c>
      <c r="G258" t="s">
        <v>2332</v>
      </c>
      <c r="H258" s="3">
        <v>1858</v>
      </c>
      <c r="I258" s="14">
        <v>111</v>
      </c>
      <c r="L258" s="3">
        <f t="shared" si="3"/>
        <v>-43068.840000000047</v>
      </c>
      <c r="N258" s="21"/>
      <c r="O258" s="23"/>
    </row>
    <row r="259" spans="1:15" x14ac:dyDescent="0.25">
      <c r="A259" t="s">
        <v>1513</v>
      </c>
      <c r="B259" s="1">
        <v>43069</v>
      </c>
      <c r="C259" t="s">
        <v>2251</v>
      </c>
      <c r="D259">
        <v>1</v>
      </c>
      <c r="E259" t="s">
        <v>2252</v>
      </c>
      <c r="F259" t="s">
        <v>1</v>
      </c>
      <c r="G259" t="s">
        <v>2332</v>
      </c>
      <c r="H259">
        <v>100</v>
      </c>
      <c r="I259" s="14">
        <v>112</v>
      </c>
      <c r="L259" s="3">
        <f t="shared" ref="L259:L281" si="4">+L258+H259-J259</f>
        <v>-42968.840000000047</v>
      </c>
      <c r="N259" s="21"/>
      <c r="O259" s="23"/>
    </row>
    <row r="260" spans="1:15" x14ac:dyDescent="0.25">
      <c r="A260" t="s">
        <v>1516</v>
      </c>
      <c r="B260" s="1">
        <v>43069</v>
      </c>
      <c r="C260" t="s">
        <v>2253</v>
      </c>
      <c r="D260">
        <v>1</v>
      </c>
      <c r="E260" t="s">
        <v>2254</v>
      </c>
      <c r="F260" t="s">
        <v>1</v>
      </c>
      <c r="G260" t="s">
        <v>2348</v>
      </c>
      <c r="H260">
        <v>366.5</v>
      </c>
      <c r="I260" s="14">
        <v>113</v>
      </c>
      <c r="L260" s="3">
        <f t="shared" si="4"/>
        <v>-42602.340000000047</v>
      </c>
      <c r="N260" s="21"/>
      <c r="O260" s="23"/>
    </row>
    <row r="261" spans="1:15" x14ac:dyDescent="0.25">
      <c r="A261" t="s">
        <v>1518</v>
      </c>
      <c r="B261" s="1">
        <v>43069</v>
      </c>
      <c r="C261" t="s">
        <v>2255</v>
      </c>
      <c r="D261">
        <v>1</v>
      </c>
      <c r="E261" t="s">
        <v>2256</v>
      </c>
      <c r="F261" t="s">
        <v>1</v>
      </c>
      <c r="G261" t="s">
        <v>2332</v>
      </c>
      <c r="H261">
        <v>598</v>
      </c>
      <c r="I261" s="14">
        <v>114</v>
      </c>
      <c r="L261" s="3">
        <f t="shared" si="4"/>
        <v>-42004.340000000047</v>
      </c>
      <c r="N261" s="21"/>
      <c r="O261" s="23"/>
    </row>
    <row r="262" spans="1:15" x14ac:dyDescent="0.25">
      <c r="A262" t="s">
        <v>1518</v>
      </c>
      <c r="B262" s="1">
        <v>43069</v>
      </c>
      <c r="C262" t="s">
        <v>2255</v>
      </c>
      <c r="D262">
        <v>1</v>
      </c>
      <c r="E262" t="s">
        <v>2256</v>
      </c>
      <c r="F262" t="s">
        <v>1</v>
      </c>
      <c r="G262" t="s">
        <v>2332</v>
      </c>
      <c r="H262">
        <v>105</v>
      </c>
      <c r="I262" s="14">
        <v>115</v>
      </c>
      <c r="L262" s="3">
        <f t="shared" si="4"/>
        <v>-41899.340000000047</v>
      </c>
      <c r="N262" s="21"/>
      <c r="O262" s="23"/>
    </row>
    <row r="263" spans="1:15" x14ac:dyDescent="0.25">
      <c r="A263" s="26" t="s">
        <v>1520</v>
      </c>
      <c r="B263" s="27">
        <v>43069</v>
      </c>
      <c r="C263" s="26" t="s">
        <v>2257</v>
      </c>
      <c r="D263" s="26">
        <v>1</v>
      </c>
      <c r="E263" s="26" t="s">
        <v>2258</v>
      </c>
      <c r="F263" s="26" t="s">
        <v>1</v>
      </c>
      <c r="G263" s="26" t="s">
        <v>2332</v>
      </c>
      <c r="H263" s="26">
        <v>71</v>
      </c>
      <c r="I263" s="14" t="s">
        <v>3056</v>
      </c>
      <c r="L263" s="3">
        <f t="shared" si="4"/>
        <v>-41828.340000000047</v>
      </c>
      <c r="M263" t="s">
        <v>3055</v>
      </c>
      <c r="N263" s="21"/>
      <c r="O263" s="23"/>
    </row>
    <row r="264" spans="1:15" x14ac:dyDescent="0.25">
      <c r="A264" t="s">
        <v>2259</v>
      </c>
      <c r="B264" s="1">
        <v>43069</v>
      </c>
      <c r="C264" t="s">
        <v>2260</v>
      </c>
      <c r="D264">
        <v>1</v>
      </c>
      <c r="E264" t="s">
        <v>2261</v>
      </c>
      <c r="F264" t="s">
        <v>1</v>
      </c>
      <c r="G264" t="s">
        <v>2332</v>
      </c>
      <c r="H264" s="3">
        <v>3130.4</v>
      </c>
      <c r="I264" s="14">
        <v>116</v>
      </c>
      <c r="L264" s="3">
        <f t="shared" si="4"/>
        <v>-38697.940000000046</v>
      </c>
      <c r="N264" s="21"/>
      <c r="O264" s="23"/>
    </row>
    <row r="265" spans="1:15" x14ac:dyDescent="0.25">
      <c r="A265" t="s">
        <v>2259</v>
      </c>
      <c r="B265" s="1">
        <v>43069</v>
      </c>
      <c r="C265" t="s">
        <v>2260</v>
      </c>
      <c r="D265">
        <v>1</v>
      </c>
      <c r="E265" t="s">
        <v>2261</v>
      </c>
      <c r="F265" t="s">
        <v>1</v>
      </c>
      <c r="G265" t="s">
        <v>2332</v>
      </c>
      <c r="H265">
        <v>150</v>
      </c>
      <c r="I265" s="14">
        <v>117</v>
      </c>
      <c r="L265" s="3">
        <f t="shared" si="4"/>
        <v>-38547.940000000046</v>
      </c>
      <c r="N265" s="21"/>
      <c r="O265" s="23"/>
    </row>
    <row r="266" spans="1:15" x14ac:dyDescent="0.25">
      <c r="A266" t="s">
        <v>2262</v>
      </c>
      <c r="B266" s="1">
        <v>43069</v>
      </c>
      <c r="C266" t="s">
        <v>2141</v>
      </c>
      <c r="D266">
        <v>1</v>
      </c>
      <c r="E266" t="s">
        <v>2263</v>
      </c>
      <c r="F266" t="s">
        <v>1</v>
      </c>
      <c r="G266" t="s">
        <v>2332</v>
      </c>
      <c r="H266" s="3">
        <v>3025.15</v>
      </c>
      <c r="I266" s="14">
        <v>118</v>
      </c>
      <c r="L266" s="3">
        <f t="shared" si="4"/>
        <v>-35522.790000000045</v>
      </c>
      <c r="N266" s="21"/>
      <c r="O266" s="23"/>
    </row>
    <row r="267" spans="1:15" x14ac:dyDescent="0.25">
      <c r="A267" t="s">
        <v>2262</v>
      </c>
      <c r="B267" s="1">
        <v>43069</v>
      </c>
      <c r="C267" t="s">
        <v>2141</v>
      </c>
      <c r="D267">
        <v>1</v>
      </c>
      <c r="E267" t="s">
        <v>2263</v>
      </c>
      <c r="F267" t="s">
        <v>1</v>
      </c>
      <c r="G267" t="s">
        <v>2332</v>
      </c>
      <c r="H267">
        <v>245</v>
      </c>
      <c r="I267" s="14">
        <v>119</v>
      </c>
      <c r="L267" s="3">
        <f t="shared" si="4"/>
        <v>-35277.790000000045</v>
      </c>
      <c r="N267" s="21"/>
      <c r="O267" s="23"/>
    </row>
    <row r="268" spans="1:15" x14ac:dyDescent="0.25">
      <c r="A268" t="s">
        <v>2264</v>
      </c>
      <c r="B268" s="1">
        <v>43069</v>
      </c>
      <c r="C268" t="s">
        <v>2265</v>
      </c>
      <c r="D268">
        <v>1</v>
      </c>
      <c r="E268" t="s">
        <v>2266</v>
      </c>
      <c r="F268" t="s">
        <v>1</v>
      </c>
      <c r="G268" t="s">
        <v>2332</v>
      </c>
      <c r="H268" s="3">
        <v>7010.31</v>
      </c>
      <c r="I268" s="14">
        <v>120</v>
      </c>
      <c r="L268" s="3">
        <f t="shared" si="4"/>
        <v>-28267.480000000043</v>
      </c>
      <c r="N268" s="21"/>
      <c r="O268" s="23"/>
    </row>
    <row r="269" spans="1:15" x14ac:dyDescent="0.25">
      <c r="A269" t="s">
        <v>2264</v>
      </c>
      <c r="B269" s="1">
        <v>43069</v>
      </c>
      <c r="C269" t="s">
        <v>2265</v>
      </c>
      <c r="D269">
        <v>1</v>
      </c>
      <c r="E269" t="s">
        <v>2266</v>
      </c>
      <c r="F269" t="s">
        <v>1</v>
      </c>
      <c r="G269" t="s">
        <v>2332</v>
      </c>
      <c r="H269">
        <v>283</v>
      </c>
      <c r="I269" s="14">
        <v>121</v>
      </c>
      <c r="L269" s="3">
        <f t="shared" si="4"/>
        <v>-27984.480000000043</v>
      </c>
      <c r="N269" s="21"/>
      <c r="O269" s="23"/>
    </row>
    <row r="270" spans="1:15" x14ac:dyDescent="0.25">
      <c r="A270" t="s">
        <v>2267</v>
      </c>
      <c r="B270" s="1">
        <v>43069</v>
      </c>
      <c r="C270" t="s">
        <v>2268</v>
      </c>
      <c r="D270">
        <v>1</v>
      </c>
      <c r="E270" t="s">
        <v>2269</v>
      </c>
      <c r="F270" t="s">
        <v>1</v>
      </c>
      <c r="G270" t="s">
        <v>2332</v>
      </c>
      <c r="H270" s="3">
        <v>1928</v>
      </c>
      <c r="I270" s="14">
        <v>122</v>
      </c>
      <c r="L270" s="3">
        <f t="shared" si="4"/>
        <v>-26056.480000000043</v>
      </c>
      <c r="N270" s="21"/>
      <c r="O270" s="23"/>
    </row>
    <row r="271" spans="1:15" x14ac:dyDescent="0.25">
      <c r="A271" t="s">
        <v>2267</v>
      </c>
      <c r="B271" s="1">
        <v>43069</v>
      </c>
      <c r="C271" t="s">
        <v>2268</v>
      </c>
      <c r="D271">
        <v>1</v>
      </c>
      <c r="E271" t="s">
        <v>2269</v>
      </c>
      <c r="F271" t="s">
        <v>1</v>
      </c>
      <c r="G271" t="s">
        <v>2332</v>
      </c>
      <c r="H271">
        <v>180</v>
      </c>
      <c r="I271" s="14">
        <v>123</v>
      </c>
      <c r="L271" s="3">
        <f t="shared" si="4"/>
        <v>-25876.480000000043</v>
      </c>
      <c r="N271" s="21"/>
      <c r="O271" s="23"/>
    </row>
    <row r="272" spans="1:15" x14ac:dyDescent="0.25">
      <c r="A272" t="s">
        <v>1525</v>
      </c>
      <c r="B272" s="1">
        <v>43069</v>
      </c>
      <c r="C272" t="s">
        <v>2270</v>
      </c>
      <c r="D272">
        <v>1</v>
      </c>
      <c r="E272" t="s">
        <v>2271</v>
      </c>
      <c r="F272" t="s">
        <v>1</v>
      </c>
      <c r="G272" t="s">
        <v>2331</v>
      </c>
      <c r="H272" s="3">
        <v>2894.5</v>
      </c>
      <c r="I272" s="14">
        <v>124</v>
      </c>
      <c r="L272" s="3">
        <f t="shared" si="4"/>
        <v>-22981.980000000043</v>
      </c>
      <c r="N272" s="21"/>
      <c r="O272" s="23"/>
    </row>
    <row r="273" spans="1:15" x14ac:dyDescent="0.25">
      <c r="A273" t="s">
        <v>1525</v>
      </c>
      <c r="B273" s="1">
        <v>43069</v>
      </c>
      <c r="C273" t="s">
        <v>2270</v>
      </c>
      <c r="D273">
        <v>1</v>
      </c>
      <c r="E273" t="s">
        <v>2271</v>
      </c>
      <c r="F273" t="s">
        <v>1</v>
      </c>
      <c r="G273" t="s">
        <v>2331</v>
      </c>
      <c r="H273">
        <v>150</v>
      </c>
      <c r="I273" s="14">
        <v>125</v>
      </c>
      <c r="L273" s="3">
        <f t="shared" si="4"/>
        <v>-22831.980000000043</v>
      </c>
      <c r="N273" s="21"/>
      <c r="O273" s="23"/>
    </row>
    <row r="274" spans="1:15" x14ac:dyDescent="0.25">
      <c r="A274" t="s">
        <v>2272</v>
      </c>
      <c r="B274" s="1">
        <v>43069</v>
      </c>
      <c r="C274" t="s">
        <v>2273</v>
      </c>
      <c r="D274">
        <v>1</v>
      </c>
      <c r="E274" t="s">
        <v>2274</v>
      </c>
      <c r="F274" t="s">
        <v>1</v>
      </c>
      <c r="G274" t="s">
        <v>2332</v>
      </c>
      <c r="H274" s="3">
        <v>3572.07</v>
      </c>
      <c r="I274" s="14">
        <v>126</v>
      </c>
      <c r="L274" s="3">
        <f t="shared" si="4"/>
        <v>-19259.910000000044</v>
      </c>
      <c r="N274" s="21"/>
      <c r="O274" s="23"/>
    </row>
    <row r="275" spans="1:15" x14ac:dyDescent="0.25">
      <c r="A275" s="26" t="s">
        <v>2272</v>
      </c>
      <c r="B275" s="27">
        <v>43069</v>
      </c>
      <c r="C275" s="26" t="s">
        <v>2273</v>
      </c>
      <c r="D275" s="26">
        <v>1</v>
      </c>
      <c r="E275" s="26" t="s">
        <v>2274</v>
      </c>
      <c r="F275" s="26" t="s">
        <v>1</v>
      </c>
      <c r="G275" s="26" t="s">
        <v>2332</v>
      </c>
      <c r="H275" s="26">
        <v>155</v>
      </c>
      <c r="I275" s="14" t="s">
        <v>3057</v>
      </c>
      <c r="L275" s="3">
        <f t="shared" si="4"/>
        <v>-19104.910000000044</v>
      </c>
      <c r="M275" t="s">
        <v>3055</v>
      </c>
      <c r="N275" s="21"/>
      <c r="O275" s="23"/>
    </row>
    <row r="276" spans="1:15" x14ac:dyDescent="0.25">
      <c r="A276" t="s">
        <v>1528</v>
      </c>
      <c r="B276" s="1">
        <v>43069</v>
      </c>
      <c r="C276" t="s">
        <v>2275</v>
      </c>
      <c r="D276">
        <v>1</v>
      </c>
      <c r="E276" t="s">
        <v>2276</v>
      </c>
      <c r="F276" t="s">
        <v>1</v>
      </c>
      <c r="G276" t="s">
        <v>2331</v>
      </c>
      <c r="H276" s="3">
        <v>6318.6</v>
      </c>
      <c r="I276" s="14">
        <v>127</v>
      </c>
      <c r="L276" s="3">
        <f t="shared" si="4"/>
        <v>-12786.310000000043</v>
      </c>
      <c r="N276" s="21"/>
      <c r="O276" s="23"/>
    </row>
    <row r="277" spans="1:15" x14ac:dyDescent="0.25">
      <c r="A277" t="s">
        <v>1528</v>
      </c>
      <c r="B277" s="1">
        <v>43069</v>
      </c>
      <c r="C277" t="s">
        <v>2275</v>
      </c>
      <c r="D277">
        <v>1</v>
      </c>
      <c r="E277" t="s">
        <v>2276</v>
      </c>
      <c r="F277" t="s">
        <v>1</v>
      </c>
      <c r="G277" t="s">
        <v>2331</v>
      </c>
      <c r="H277">
        <v>90</v>
      </c>
      <c r="I277" s="14">
        <v>128</v>
      </c>
      <c r="L277" s="3">
        <f t="shared" si="4"/>
        <v>-12696.310000000043</v>
      </c>
      <c r="N277" s="21"/>
      <c r="O277" s="23"/>
    </row>
    <row r="278" spans="1:15" x14ac:dyDescent="0.25">
      <c r="A278" t="s">
        <v>2277</v>
      </c>
      <c r="B278" s="1">
        <v>43069</v>
      </c>
      <c r="C278" t="s">
        <v>2278</v>
      </c>
      <c r="D278">
        <v>1</v>
      </c>
      <c r="E278" t="s">
        <v>2279</v>
      </c>
      <c r="F278" t="s">
        <v>1</v>
      </c>
      <c r="G278" t="s">
        <v>2331</v>
      </c>
      <c r="H278" s="3">
        <v>3853.74</v>
      </c>
      <c r="I278" s="14">
        <v>129</v>
      </c>
      <c r="L278" s="3">
        <f t="shared" si="4"/>
        <v>-8842.5700000000434</v>
      </c>
      <c r="N278" s="21"/>
      <c r="O278" s="23"/>
    </row>
    <row r="279" spans="1:15" x14ac:dyDescent="0.25">
      <c r="A279" t="s">
        <v>2277</v>
      </c>
      <c r="B279" s="1">
        <v>43069</v>
      </c>
      <c r="C279" t="s">
        <v>2278</v>
      </c>
      <c r="D279">
        <v>1</v>
      </c>
      <c r="E279" t="s">
        <v>2279</v>
      </c>
      <c r="F279" t="s">
        <v>1</v>
      </c>
      <c r="G279" t="s">
        <v>2331</v>
      </c>
      <c r="H279">
        <v>130</v>
      </c>
      <c r="I279" s="14">
        <v>130</v>
      </c>
      <c r="L279" s="3">
        <f t="shared" si="4"/>
        <v>-8712.5700000000434</v>
      </c>
      <c r="N279" s="21"/>
      <c r="O279" s="23"/>
    </row>
    <row r="280" spans="1:15" x14ac:dyDescent="0.25">
      <c r="A280" t="s">
        <v>1531</v>
      </c>
      <c r="B280" s="1">
        <v>43069</v>
      </c>
      <c r="C280" t="s">
        <v>2280</v>
      </c>
      <c r="D280">
        <v>1</v>
      </c>
      <c r="E280" t="s">
        <v>2281</v>
      </c>
      <c r="F280" t="s">
        <v>1</v>
      </c>
      <c r="G280" t="s">
        <v>2331</v>
      </c>
      <c r="H280" s="3">
        <v>3357.04</v>
      </c>
      <c r="I280" s="14">
        <v>131</v>
      </c>
      <c r="L280" s="3">
        <f t="shared" si="4"/>
        <v>-5355.5300000000434</v>
      </c>
      <c r="N280" s="21"/>
      <c r="O280" s="23"/>
    </row>
    <row r="281" spans="1:15" x14ac:dyDescent="0.25">
      <c r="A281" t="s">
        <v>1531</v>
      </c>
      <c r="B281" s="1">
        <v>43069</v>
      </c>
      <c r="C281" t="s">
        <v>2280</v>
      </c>
      <c r="D281">
        <v>1</v>
      </c>
      <c r="E281" t="s">
        <v>2281</v>
      </c>
      <c r="F281" t="s">
        <v>1</v>
      </c>
      <c r="G281" t="s">
        <v>2331</v>
      </c>
      <c r="H281">
        <v>50</v>
      </c>
      <c r="I281" s="14">
        <v>132</v>
      </c>
      <c r="L281" s="3">
        <f t="shared" si="4"/>
        <v>-5305.5300000000434</v>
      </c>
      <c r="O281" s="23"/>
    </row>
    <row r="282" spans="1:15" x14ac:dyDescent="0.25">
      <c r="G282" t="s">
        <v>3</v>
      </c>
      <c r="H282" s="3">
        <v>102640.12</v>
      </c>
      <c r="J282" s="3">
        <f>+SUM(J2:J281)</f>
        <v>112380.23000000001</v>
      </c>
    </row>
    <row r="283" spans="1:15" x14ac:dyDescent="0.25">
      <c r="G283" t="s">
        <v>4</v>
      </c>
      <c r="J283">
        <v>112367.37</v>
      </c>
      <c r="L283" s="3">
        <f>+L281</f>
        <v>-5305.5300000000434</v>
      </c>
    </row>
    <row r="284" spans="1:15" x14ac:dyDescent="0.25">
      <c r="A284" t="s">
        <v>421</v>
      </c>
      <c r="J284" s="3">
        <f>+J282-J283</f>
        <v>12.860000000015134</v>
      </c>
    </row>
    <row r="286" spans="1:15" x14ac:dyDescent="0.25">
      <c r="L286" s="3">
        <f>+J194+J198+J201+J203+J205+J206+J207+J208-H275-H263-H137+1659</f>
        <v>5208.0200000000004</v>
      </c>
    </row>
    <row r="287" spans="1:15" x14ac:dyDescent="0.25">
      <c r="L287" s="3">
        <f>+L283+L286</f>
        <v>-97.510000000042965</v>
      </c>
    </row>
  </sheetData>
  <autoFilter ref="A1:L284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4"/>
  <sheetViews>
    <sheetView tabSelected="1" topLeftCell="A299" workbookViewId="0">
      <selection activeCell="H316" sqref="H316"/>
    </sheetView>
  </sheetViews>
  <sheetFormatPr baseColWidth="10" defaultRowHeight="15" x14ac:dyDescent="0.25"/>
  <cols>
    <col min="8" max="8" width="37.85546875" bestFit="1" customWidth="1"/>
    <col min="10" max="10" width="4.5703125" style="5" customWidth="1"/>
    <col min="12" max="12" width="4.5703125" style="5" customWidth="1"/>
    <col min="13" max="13" width="11.28515625" customWidth="1"/>
  </cols>
  <sheetData>
    <row r="1" spans="1:13" x14ac:dyDescent="0.25">
      <c r="A1" t="s">
        <v>403</v>
      </c>
      <c r="B1" t="s">
        <v>404</v>
      </c>
      <c r="C1" t="s">
        <v>956</v>
      </c>
      <c r="D1" t="s">
        <v>957</v>
      </c>
      <c r="E1" t="s">
        <v>958</v>
      </c>
      <c r="F1" t="s">
        <v>408</v>
      </c>
      <c r="G1" t="s">
        <v>409</v>
      </c>
      <c r="H1" t="s">
        <v>410</v>
      </c>
      <c r="I1" t="s">
        <v>412</v>
      </c>
      <c r="K1" t="s">
        <v>411</v>
      </c>
      <c r="M1" t="s">
        <v>413</v>
      </c>
    </row>
    <row r="2" spans="1:13" x14ac:dyDescent="0.25">
      <c r="H2" t="s">
        <v>0</v>
      </c>
      <c r="M2" s="3">
        <f>+NOV!L283</f>
        <v>-5305.5300000000434</v>
      </c>
    </row>
    <row r="3" spans="1:13" x14ac:dyDescent="0.25">
      <c r="A3" t="s">
        <v>2366</v>
      </c>
      <c r="B3" s="1">
        <v>43070</v>
      </c>
      <c r="C3" t="s">
        <v>2367</v>
      </c>
      <c r="D3">
        <v>1</v>
      </c>
      <c r="E3" t="s">
        <v>2368</v>
      </c>
      <c r="F3" t="s">
        <v>39</v>
      </c>
      <c r="G3" t="s">
        <v>78</v>
      </c>
      <c r="H3" t="s">
        <v>21</v>
      </c>
      <c r="K3">
        <v>155</v>
      </c>
      <c r="L3" s="5" t="s">
        <v>3057</v>
      </c>
      <c r="M3" s="3">
        <f>+M2+I3-K3</f>
        <v>-5460.5300000000434</v>
      </c>
    </row>
    <row r="4" spans="1:13" x14ac:dyDescent="0.25">
      <c r="A4" t="s">
        <v>971</v>
      </c>
      <c r="B4" s="1">
        <v>43071</v>
      </c>
      <c r="C4" t="s">
        <v>2369</v>
      </c>
      <c r="D4">
        <v>1</v>
      </c>
      <c r="E4" t="s">
        <v>2370</v>
      </c>
      <c r="F4" t="s">
        <v>39</v>
      </c>
      <c r="G4" t="s">
        <v>78</v>
      </c>
      <c r="H4" t="s">
        <v>79</v>
      </c>
      <c r="K4">
        <v>254.33</v>
      </c>
      <c r="L4" s="5">
        <v>38</v>
      </c>
      <c r="M4" s="3">
        <f t="shared" ref="M4:M67" si="0">+M3+I4-K4</f>
        <v>-5714.8600000000433</v>
      </c>
    </row>
    <row r="5" spans="1:13" x14ac:dyDescent="0.25">
      <c r="A5" t="s">
        <v>2371</v>
      </c>
      <c r="B5" s="1">
        <v>43071</v>
      </c>
      <c r="C5" t="s">
        <v>2372</v>
      </c>
      <c r="D5">
        <v>1</v>
      </c>
      <c r="E5" t="s">
        <v>2373</v>
      </c>
      <c r="F5" t="s">
        <v>192</v>
      </c>
      <c r="G5" t="s">
        <v>78</v>
      </c>
      <c r="H5" t="s">
        <v>21</v>
      </c>
      <c r="K5">
        <v>71</v>
      </c>
      <c r="L5" s="5" t="s">
        <v>3056</v>
      </c>
      <c r="M5" s="3">
        <f t="shared" si="0"/>
        <v>-5785.8600000000433</v>
      </c>
    </row>
    <row r="6" spans="1:13" x14ac:dyDescent="0.25">
      <c r="A6" t="s">
        <v>2374</v>
      </c>
      <c r="B6" s="1">
        <v>43071</v>
      </c>
      <c r="C6" t="s">
        <v>1643</v>
      </c>
      <c r="D6">
        <v>1</v>
      </c>
      <c r="E6" t="s">
        <v>1644</v>
      </c>
      <c r="F6" t="s">
        <v>39</v>
      </c>
      <c r="G6" t="s">
        <v>78</v>
      </c>
      <c r="H6" t="s">
        <v>23</v>
      </c>
      <c r="I6">
        <v>97</v>
      </c>
      <c r="J6" s="5" t="s">
        <v>414</v>
      </c>
      <c r="M6" s="3">
        <f t="shared" si="0"/>
        <v>-5688.8600000000433</v>
      </c>
    </row>
    <row r="7" spans="1:13" x14ac:dyDescent="0.25">
      <c r="A7" t="s">
        <v>2375</v>
      </c>
      <c r="B7" s="1">
        <v>43083</v>
      </c>
      <c r="C7">
        <v>699415</v>
      </c>
      <c r="D7">
        <v>1</v>
      </c>
      <c r="E7" t="s">
        <v>2376</v>
      </c>
      <c r="F7" t="s">
        <v>19</v>
      </c>
      <c r="G7" t="s">
        <v>78</v>
      </c>
      <c r="H7" t="s">
        <v>21</v>
      </c>
      <c r="K7">
        <v>183.65</v>
      </c>
      <c r="L7" s="5">
        <v>8</v>
      </c>
      <c r="M7" s="3">
        <f t="shared" si="0"/>
        <v>-5872.510000000043</v>
      </c>
    </row>
    <row r="8" spans="1:13" x14ac:dyDescent="0.25">
      <c r="A8" t="s">
        <v>1782</v>
      </c>
      <c r="B8" s="1">
        <v>43083</v>
      </c>
      <c r="C8">
        <v>157</v>
      </c>
      <c r="D8">
        <v>1</v>
      </c>
      <c r="E8" t="s">
        <v>2377</v>
      </c>
      <c r="F8" t="s">
        <v>156</v>
      </c>
      <c r="G8" t="s">
        <v>78</v>
      </c>
      <c r="H8" t="s">
        <v>79</v>
      </c>
      <c r="K8">
        <v>89</v>
      </c>
      <c r="L8" s="5">
        <v>41</v>
      </c>
      <c r="M8" s="3">
        <f t="shared" si="0"/>
        <v>-5961.510000000043</v>
      </c>
    </row>
    <row r="9" spans="1:13" x14ac:dyDescent="0.25">
      <c r="A9" t="s">
        <v>1794</v>
      </c>
      <c r="B9" s="1">
        <v>43083</v>
      </c>
      <c r="C9" t="s">
        <v>2378</v>
      </c>
      <c r="D9">
        <v>1</v>
      </c>
      <c r="E9" t="s">
        <v>2379</v>
      </c>
      <c r="F9" t="s">
        <v>19</v>
      </c>
      <c r="G9" t="s">
        <v>78</v>
      </c>
      <c r="H9" t="s">
        <v>79</v>
      </c>
      <c r="K9">
        <v>170.05</v>
      </c>
      <c r="L9" s="5">
        <v>7</v>
      </c>
      <c r="M9" s="3">
        <f t="shared" si="0"/>
        <v>-6131.5600000000431</v>
      </c>
    </row>
    <row r="10" spans="1:13" x14ac:dyDescent="0.25">
      <c r="A10" t="s">
        <v>2380</v>
      </c>
      <c r="B10" s="1">
        <v>43083</v>
      </c>
      <c r="C10" t="s">
        <v>2381</v>
      </c>
      <c r="D10">
        <v>1</v>
      </c>
      <c r="E10" t="s">
        <v>2382</v>
      </c>
      <c r="F10" t="s">
        <v>19</v>
      </c>
      <c r="G10" t="s">
        <v>78</v>
      </c>
      <c r="H10" t="s">
        <v>21</v>
      </c>
      <c r="K10">
        <v>89</v>
      </c>
      <c r="L10" s="5">
        <v>6</v>
      </c>
      <c r="M10" s="3">
        <f t="shared" si="0"/>
        <v>-6220.5600000000431</v>
      </c>
    </row>
    <row r="11" spans="1:13" x14ac:dyDescent="0.25">
      <c r="A11" t="s">
        <v>2383</v>
      </c>
      <c r="B11" s="1">
        <v>43083</v>
      </c>
      <c r="C11">
        <v>15560188</v>
      </c>
      <c r="D11">
        <v>1</v>
      </c>
      <c r="E11" t="s">
        <v>2384</v>
      </c>
      <c r="F11" t="s">
        <v>19</v>
      </c>
      <c r="G11" t="s">
        <v>78</v>
      </c>
      <c r="H11" t="s">
        <v>21</v>
      </c>
      <c r="K11">
        <v>71</v>
      </c>
      <c r="L11" s="5">
        <v>5</v>
      </c>
      <c r="M11" s="3">
        <f t="shared" si="0"/>
        <v>-6291.5600000000431</v>
      </c>
    </row>
    <row r="12" spans="1:13" x14ac:dyDescent="0.25">
      <c r="A12" t="s">
        <v>2385</v>
      </c>
      <c r="B12" s="1">
        <v>43083</v>
      </c>
      <c r="C12" t="s">
        <v>2386</v>
      </c>
      <c r="D12">
        <v>1</v>
      </c>
      <c r="E12" t="s">
        <v>2387</v>
      </c>
      <c r="F12" t="s">
        <v>19</v>
      </c>
      <c r="G12" t="s">
        <v>78</v>
      </c>
      <c r="H12" t="s">
        <v>79</v>
      </c>
      <c r="K12">
        <v>262.23</v>
      </c>
      <c r="L12" s="5">
        <v>1</v>
      </c>
      <c r="M12" s="3">
        <f t="shared" si="0"/>
        <v>-6553.7900000000427</v>
      </c>
    </row>
    <row r="13" spans="1:13" x14ac:dyDescent="0.25">
      <c r="A13" t="s">
        <v>2388</v>
      </c>
      <c r="B13" s="1">
        <v>43083</v>
      </c>
      <c r="D13">
        <v>1</v>
      </c>
      <c r="E13" t="s">
        <v>2389</v>
      </c>
      <c r="F13" t="s">
        <v>207</v>
      </c>
      <c r="G13" t="s">
        <v>2</v>
      </c>
      <c r="H13" t="s">
        <v>21</v>
      </c>
      <c r="K13">
        <v>608.27</v>
      </c>
      <c r="L13" s="5">
        <v>4</v>
      </c>
      <c r="M13" s="3">
        <f t="shared" si="0"/>
        <v>-7162.0600000000431</v>
      </c>
    </row>
    <row r="14" spans="1:13" x14ac:dyDescent="0.25">
      <c r="A14" t="s">
        <v>2390</v>
      </c>
      <c r="B14" s="1">
        <v>43083</v>
      </c>
      <c r="C14" t="s">
        <v>2391</v>
      </c>
      <c r="D14">
        <v>1</v>
      </c>
      <c r="E14" t="s">
        <v>2392</v>
      </c>
      <c r="F14" t="s">
        <v>19</v>
      </c>
      <c r="G14" t="s">
        <v>78</v>
      </c>
      <c r="H14" t="s">
        <v>21</v>
      </c>
      <c r="K14">
        <v>434.5</v>
      </c>
      <c r="L14" s="5">
        <v>3</v>
      </c>
      <c r="M14" s="3">
        <f t="shared" si="0"/>
        <v>-7596.5600000000431</v>
      </c>
    </row>
    <row r="15" spans="1:13" x14ac:dyDescent="0.25">
      <c r="A15" t="s">
        <v>2393</v>
      </c>
      <c r="B15" s="1">
        <v>43083</v>
      </c>
      <c r="C15" t="s">
        <v>2394</v>
      </c>
      <c r="D15">
        <v>1</v>
      </c>
      <c r="E15" t="s">
        <v>2395</v>
      </c>
      <c r="F15" t="s">
        <v>156</v>
      </c>
      <c r="G15" t="s">
        <v>78</v>
      </c>
      <c r="H15" t="s">
        <v>21</v>
      </c>
      <c r="K15" s="3">
        <v>1490.45</v>
      </c>
      <c r="L15" s="5">
        <v>2</v>
      </c>
      <c r="M15" s="3">
        <f t="shared" si="0"/>
        <v>-9087.0100000000439</v>
      </c>
    </row>
    <row r="16" spans="1:13" x14ac:dyDescent="0.25">
      <c r="A16" t="s">
        <v>2396</v>
      </c>
      <c r="B16" s="1">
        <v>43092</v>
      </c>
      <c r="C16">
        <v>166339</v>
      </c>
      <c r="D16">
        <v>1</v>
      </c>
      <c r="E16" t="s">
        <v>2397</v>
      </c>
      <c r="F16" t="s">
        <v>19</v>
      </c>
      <c r="G16" t="s">
        <v>78</v>
      </c>
      <c r="H16" t="s">
        <v>21</v>
      </c>
      <c r="K16">
        <v>760.01</v>
      </c>
      <c r="L16" s="5">
        <v>39</v>
      </c>
      <c r="M16" s="3">
        <f t="shared" si="0"/>
        <v>-9847.0200000000441</v>
      </c>
    </row>
    <row r="17" spans="1:13" x14ac:dyDescent="0.25">
      <c r="A17" t="s">
        <v>2398</v>
      </c>
      <c r="B17" s="1">
        <v>43092</v>
      </c>
      <c r="C17" t="s">
        <v>2399</v>
      </c>
      <c r="D17">
        <v>1</v>
      </c>
      <c r="E17" t="s">
        <v>2400</v>
      </c>
      <c r="F17" t="s">
        <v>156</v>
      </c>
      <c r="G17" t="s">
        <v>78</v>
      </c>
      <c r="H17" t="s">
        <v>21</v>
      </c>
      <c r="K17" s="3">
        <v>4800</v>
      </c>
      <c r="L17" s="5">
        <v>40</v>
      </c>
      <c r="M17" s="3">
        <f t="shared" si="0"/>
        <v>-14647.020000000044</v>
      </c>
    </row>
    <row r="18" spans="1:13" x14ac:dyDescent="0.25">
      <c r="A18" t="s">
        <v>332</v>
      </c>
      <c r="B18" s="1">
        <v>43099</v>
      </c>
      <c r="C18">
        <v>618583101</v>
      </c>
      <c r="D18">
        <v>1</v>
      </c>
      <c r="E18" t="s">
        <v>2401</v>
      </c>
      <c r="F18" t="s">
        <v>207</v>
      </c>
      <c r="G18" t="s">
        <v>2</v>
      </c>
      <c r="H18" t="s">
        <v>21</v>
      </c>
      <c r="K18">
        <v>0</v>
      </c>
      <c r="M18" s="3">
        <f t="shared" si="0"/>
        <v>-14647.020000000044</v>
      </c>
    </row>
    <row r="19" spans="1:13" x14ac:dyDescent="0.25">
      <c r="A19" t="s">
        <v>335</v>
      </c>
      <c r="B19" s="1">
        <v>43099</v>
      </c>
      <c r="C19" t="s">
        <v>2402</v>
      </c>
      <c r="D19">
        <v>1</v>
      </c>
      <c r="E19" t="s">
        <v>2403</v>
      </c>
      <c r="F19" t="s">
        <v>207</v>
      </c>
      <c r="G19" t="s">
        <v>2</v>
      </c>
      <c r="H19" t="s">
        <v>21</v>
      </c>
      <c r="K19">
        <v>0</v>
      </c>
      <c r="M19" s="3">
        <f t="shared" si="0"/>
        <v>-14647.020000000044</v>
      </c>
    </row>
    <row r="20" spans="1:13" x14ac:dyDescent="0.25">
      <c r="A20" t="s">
        <v>2404</v>
      </c>
      <c r="B20" s="1">
        <v>43099</v>
      </c>
      <c r="C20" t="s">
        <v>2405</v>
      </c>
      <c r="D20">
        <v>1</v>
      </c>
      <c r="E20" t="s">
        <v>2406</v>
      </c>
      <c r="F20" t="s">
        <v>1</v>
      </c>
      <c r="G20" t="s">
        <v>2</v>
      </c>
      <c r="H20" t="s">
        <v>340</v>
      </c>
      <c r="I20" s="3">
        <v>1647</v>
      </c>
      <c r="J20" s="5">
        <v>145</v>
      </c>
      <c r="M20" s="3">
        <f t="shared" si="0"/>
        <v>-13000.020000000044</v>
      </c>
    </row>
    <row r="21" spans="1:13" x14ac:dyDescent="0.25">
      <c r="A21" t="s">
        <v>358</v>
      </c>
      <c r="B21" s="1">
        <v>43100</v>
      </c>
      <c r="C21">
        <v>14541</v>
      </c>
      <c r="D21">
        <v>1</v>
      </c>
      <c r="E21" t="s">
        <v>2407</v>
      </c>
      <c r="F21" t="s">
        <v>192</v>
      </c>
      <c r="G21" t="s">
        <v>78</v>
      </c>
      <c r="H21" t="s">
        <v>21</v>
      </c>
      <c r="K21">
        <v>391.5</v>
      </c>
      <c r="L21" s="5">
        <v>30</v>
      </c>
      <c r="M21" s="3">
        <f t="shared" si="0"/>
        <v>-13391.520000000044</v>
      </c>
    </row>
    <row r="22" spans="1:13" x14ac:dyDescent="0.25">
      <c r="A22" t="s">
        <v>360</v>
      </c>
      <c r="B22" s="1">
        <v>43100</v>
      </c>
      <c r="C22" t="s">
        <v>2408</v>
      </c>
      <c r="D22">
        <v>1</v>
      </c>
      <c r="E22" t="s">
        <v>2409</v>
      </c>
      <c r="F22" t="s">
        <v>207</v>
      </c>
      <c r="G22" t="s">
        <v>78</v>
      </c>
      <c r="H22" t="s">
        <v>21</v>
      </c>
      <c r="K22">
        <v>99</v>
      </c>
      <c r="L22" s="5">
        <v>34</v>
      </c>
      <c r="M22" s="3">
        <f t="shared" si="0"/>
        <v>-13490.520000000044</v>
      </c>
    </row>
    <row r="23" spans="1:13" x14ac:dyDescent="0.25">
      <c r="A23" t="s">
        <v>363</v>
      </c>
      <c r="B23" s="1">
        <v>43100</v>
      </c>
      <c r="C23" t="s">
        <v>2410</v>
      </c>
      <c r="D23">
        <v>1</v>
      </c>
      <c r="E23" t="s">
        <v>2411</v>
      </c>
      <c r="F23" t="s">
        <v>207</v>
      </c>
      <c r="G23" t="s">
        <v>78</v>
      </c>
      <c r="H23" t="s">
        <v>21</v>
      </c>
      <c r="K23" s="3">
        <v>1396</v>
      </c>
      <c r="L23" s="5">
        <v>33</v>
      </c>
      <c r="M23" s="3">
        <f t="shared" si="0"/>
        <v>-14886.520000000044</v>
      </c>
    </row>
    <row r="24" spans="1:13" x14ac:dyDescent="0.25">
      <c r="A24" t="s">
        <v>366</v>
      </c>
      <c r="B24" s="1">
        <v>43100</v>
      </c>
      <c r="C24">
        <v>45291678</v>
      </c>
      <c r="D24">
        <v>1</v>
      </c>
      <c r="E24" t="s">
        <v>2412</v>
      </c>
      <c r="F24" t="s">
        <v>192</v>
      </c>
      <c r="G24" t="s">
        <v>78</v>
      </c>
      <c r="H24" t="s">
        <v>21</v>
      </c>
      <c r="K24">
        <v>651.5</v>
      </c>
      <c r="L24" s="5">
        <v>31</v>
      </c>
      <c r="M24" s="3">
        <f t="shared" si="0"/>
        <v>-15538.020000000044</v>
      </c>
    </row>
    <row r="25" spans="1:13" x14ac:dyDescent="0.25">
      <c r="A25" t="s">
        <v>371</v>
      </c>
      <c r="B25" s="1">
        <v>43100</v>
      </c>
      <c r="C25" t="s">
        <v>2413</v>
      </c>
      <c r="D25">
        <v>1</v>
      </c>
      <c r="E25" t="s">
        <v>2414</v>
      </c>
      <c r="F25" t="s">
        <v>192</v>
      </c>
      <c r="G25" t="s">
        <v>78</v>
      </c>
      <c r="H25" t="s">
        <v>21</v>
      </c>
      <c r="K25">
        <v>103.94</v>
      </c>
      <c r="L25" s="5">
        <v>32</v>
      </c>
      <c r="M25" s="3">
        <f t="shared" si="0"/>
        <v>-15641.960000000045</v>
      </c>
    </row>
    <row r="26" spans="1:13" x14ac:dyDescent="0.25">
      <c r="A26" t="s">
        <v>374</v>
      </c>
      <c r="B26" s="1">
        <v>43100</v>
      </c>
      <c r="C26" t="s">
        <v>2415</v>
      </c>
      <c r="D26">
        <v>1</v>
      </c>
      <c r="E26" t="s">
        <v>2416</v>
      </c>
      <c r="F26" t="s">
        <v>192</v>
      </c>
      <c r="G26" t="s">
        <v>78</v>
      </c>
      <c r="H26" t="s">
        <v>21</v>
      </c>
      <c r="K26">
        <v>342.62</v>
      </c>
      <c r="L26" s="5">
        <v>24</v>
      </c>
      <c r="M26" s="3">
        <f t="shared" si="0"/>
        <v>-15984.580000000045</v>
      </c>
    </row>
    <row r="27" spans="1:13" x14ac:dyDescent="0.25">
      <c r="A27" t="s">
        <v>376</v>
      </c>
      <c r="B27" s="1">
        <v>43100</v>
      </c>
      <c r="C27" t="s">
        <v>2417</v>
      </c>
      <c r="D27">
        <v>1</v>
      </c>
      <c r="E27" t="s">
        <v>2418</v>
      </c>
      <c r="F27" t="s">
        <v>192</v>
      </c>
      <c r="G27" t="s">
        <v>78</v>
      </c>
      <c r="H27" t="s">
        <v>21</v>
      </c>
      <c r="K27">
        <v>27.84</v>
      </c>
      <c r="L27" s="5">
        <v>23</v>
      </c>
      <c r="M27" s="3">
        <f t="shared" si="0"/>
        <v>-16012.420000000046</v>
      </c>
    </row>
    <row r="28" spans="1:13" x14ac:dyDescent="0.25">
      <c r="A28" t="s">
        <v>1867</v>
      </c>
      <c r="B28" s="1">
        <v>43100</v>
      </c>
      <c r="C28" t="s">
        <v>2419</v>
      </c>
      <c r="D28">
        <v>1</v>
      </c>
      <c r="E28" t="s">
        <v>2420</v>
      </c>
      <c r="F28" t="s">
        <v>192</v>
      </c>
      <c r="G28" t="s">
        <v>78</v>
      </c>
      <c r="H28" t="s">
        <v>21</v>
      </c>
      <c r="K28">
        <v>32.479999999999997</v>
      </c>
      <c r="L28" s="5">
        <v>22</v>
      </c>
      <c r="M28" s="3">
        <f t="shared" si="0"/>
        <v>-16044.900000000045</v>
      </c>
    </row>
    <row r="29" spans="1:13" x14ac:dyDescent="0.25">
      <c r="A29" t="s">
        <v>379</v>
      </c>
      <c r="B29" s="1">
        <v>43100</v>
      </c>
      <c r="C29">
        <v>107114</v>
      </c>
      <c r="D29">
        <v>1</v>
      </c>
      <c r="E29" t="s">
        <v>2421</v>
      </c>
      <c r="F29" t="s">
        <v>192</v>
      </c>
      <c r="G29" t="s">
        <v>78</v>
      </c>
      <c r="H29" t="s">
        <v>79</v>
      </c>
      <c r="K29">
        <v>876.5</v>
      </c>
      <c r="L29" s="5">
        <v>21</v>
      </c>
      <c r="M29" s="3">
        <f t="shared" si="0"/>
        <v>-16921.400000000045</v>
      </c>
    </row>
    <row r="30" spans="1:13" x14ac:dyDescent="0.25">
      <c r="A30" t="s">
        <v>382</v>
      </c>
      <c r="B30" s="1">
        <v>43100</v>
      </c>
      <c r="C30">
        <v>75411</v>
      </c>
      <c r="D30">
        <v>1</v>
      </c>
      <c r="E30" t="s">
        <v>2422</v>
      </c>
      <c r="F30" t="s">
        <v>192</v>
      </c>
      <c r="G30" t="s">
        <v>78</v>
      </c>
      <c r="H30" t="s">
        <v>21</v>
      </c>
      <c r="K30">
        <v>235</v>
      </c>
      <c r="L30" s="5">
        <v>20</v>
      </c>
      <c r="M30" s="3">
        <f t="shared" si="0"/>
        <v>-17156.400000000045</v>
      </c>
    </row>
    <row r="31" spans="1:13" x14ac:dyDescent="0.25">
      <c r="A31" t="s">
        <v>385</v>
      </c>
      <c r="B31" s="1">
        <v>43100</v>
      </c>
      <c r="C31" t="s">
        <v>2423</v>
      </c>
      <c r="D31">
        <v>1</v>
      </c>
      <c r="E31" t="s">
        <v>2424</v>
      </c>
      <c r="F31" t="s">
        <v>192</v>
      </c>
      <c r="G31" t="s">
        <v>78</v>
      </c>
      <c r="H31" t="s">
        <v>21</v>
      </c>
      <c r="K31" s="3">
        <v>1355.34</v>
      </c>
      <c r="L31" s="5">
        <v>19</v>
      </c>
      <c r="M31" s="3">
        <f t="shared" si="0"/>
        <v>-18511.740000000045</v>
      </c>
    </row>
    <row r="32" spans="1:13" x14ac:dyDescent="0.25">
      <c r="A32" t="s">
        <v>388</v>
      </c>
      <c r="B32" s="1">
        <v>43100</v>
      </c>
      <c r="C32" t="s">
        <v>2425</v>
      </c>
      <c r="D32">
        <v>1</v>
      </c>
      <c r="E32" t="s">
        <v>2426</v>
      </c>
      <c r="F32" t="s">
        <v>192</v>
      </c>
      <c r="G32" t="s">
        <v>78</v>
      </c>
      <c r="H32" t="s">
        <v>21</v>
      </c>
      <c r="K32" s="3">
        <v>1988.16</v>
      </c>
      <c r="L32" s="5">
        <v>18</v>
      </c>
      <c r="M32" s="3">
        <f t="shared" si="0"/>
        <v>-20499.900000000045</v>
      </c>
    </row>
    <row r="33" spans="1:13" x14ac:dyDescent="0.25">
      <c r="A33" t="s">
        <v>391</v>
      </c>
      <c r="B33" s="1">
        <v>43100</v>
      </c>
      <c r="C33">
        <v>45207263</v>
      </c>
      <c r="D33">
        <v>1</v>
      </c>
      <c r="E33" t="s">
        <v>2427</v>
      </c>
      <c r="F33" t="s">
        <v>192</v>
      </c>
      <c r="G33" t="s">
        <v>78</v>
      </c>
      <c r="H33" t="s">
        <v>21</v>
      </c>
      <c r="K33" s="3">
        <v>1692.6</v>
      </c>
      <c r="L33" s="5">
        <v>17</v>
      </c>
      <c r="M33" s="3">
        <f t="shared" si="0"/>
        <v>-22192.500000000044</v>
      </c>
    </row>
    <row r="34" spans="1:13" x14ac:dyDescent="0.25">
      <c r="A34" t="s">
        <v>394</v>
      </c>
      <c r="B34" s="1">
        <v>43100</v>
      </c>
      <c r="C34" t="s">
        <v>2428</v>
      </c>
      <c r="D34">
        <v>1</v>
      </c>
      <c r="E34" t="s">
        <v>2429</v>
      </c>
      <c r="F34" t="s">
        <v>192</v>
      </c>
      <c r="G34" t="s">
        <v>78</v>
      </c>
      <c r="H34" t="s">
        <v>21</v>
      </c>
      <c r="K34">
        <v>33.299999999999997</v>
      </c>
      <c r="L34" s="5">
        <v>16</v>
      </c>
      <c r="M34" s="3">
        <f t="shared" si="0"/>
        <v>-22225.800000000043</v>
      </c>
    </row>
    <row r="35" spans="1:13" x14ac:dyDescent="0.25">
      <c r="A35" t="s">
        <v>1882</v>
      </c>
      <c r="B35" s="1">
        <v>43100</v>
      </c>
      <c r="C35">
        <v>709159525</v>
      </c>
      <c r="D35">
        <v>1</v>
      </c>
      <c r="E35" t="s">
        <v>2430</v>
      </c>
      <c r="F35" t="s">
        <v>192</v>
      </c>
      <c r="G35" t="s">
        <v>78</v>
      </c>
      <c r="H35" t="s">
        <v>79</v>
      </c>
      <c r="K35">
        <v>652</v>
      </c>
      <c r="L35" s="5">
        <v>15</v>
      </c>
      <c r="M35" s="3">
        <f t="shared" si="0"/>
        <v>-22877.800000000043</v>
      </c>
    </row>
    <row r="36" spans="1:13" x14ac:dyDescent="0.25">
      <c r="A36" t="s">
        <v>1885</v>
      </c>
      <c r="B36" s="1">
        <v>43100</v>
      </c>
      <c r="C36" t="s">
        <v>2431</v>
      </c>
      <c r="D36">
        <v>1</v>
      </c>
      <c r="E36" t="s">
        <v>2432</v>
      </c>
      <c r="F36" t="s">
        <v>192</v>
      </c>
      <c r="G36" t="s">
        <v>78</v>
      </c>
      <c r="H36" t="s">
        <v>21</v>
      </c>
      <c r="K36">
        <v>48.23</v>
      </c>
      <c r="L36" s="5">
        <v>14</v>
      </c>
      <c r="M36" s="3">
        <f t="shared" si="0"/>
        <v>-22926.030000000042</v>
      </c>
    </row>
    <row r="37" spans="1:13" x14ac:dyDescent="0.25">
      <c r="A37" t="s">
        <v>1888</v>
      </c>
      <c r="B37" s="1">
        <v>43100</v>
      </c>
      <c r="C37" t="s">
        <v>2433</v>
      </c>
      <c r="D37">
        <v>1</v>
      </c>
      <c r="E37" t="s">
        <v>2434</v>
      </c>
      <c r="F37" t="s">
        <v>192</v>
      </c>
      <c r="G37" t="s">
        <v>78</v>
      </c>
      <c r="H37" t="s">
        <v>21</v>
      </c>
      <c r="K37">
        <v>261</v>
      </c>
      <c r="L37" s="5">
        <v>13</v>
      </c>
      <c r="M37" s="3">
        <f t="shared" si="0"/>
        <v>-23187.030000000042</v>
      </c>
    </row>
    <row r="38" spans="1:13" x14ac:dyDescent="0.25">
      <c r="A38" t="s">
        <v>1891</v>
      </c>
      <c r="B38" s="1">
        <v>43100</v>
      </c>
      <c r="C38" t="s">
        <v>2435</v>
      </c>
      <c r="D38">
        <v>1</v>
      </c>
      <c r="E38" t="s">
        <v>2436</v>
      </c>
      <c r="F38" t="s">
        <v>192</v>
      </c>
      <c r="G38" t="s">
        <v>78</v>
      </c>
      <c r="H38" t="s">
        <v>21</v>
      </c>
      <c r="K38">
        <v>329.7</v>
      </c>
      <c r="L38" s="5">
        <v>12</v>
      </c>
      <c r="M38" s="3">
        <f t="shared" si="0"/>
        <v>-23516.730000000043</v>
      </c>
    </row>
    <row r="39" spans="1:13" x14ac:dyDescent="0.25">
      <c r="A39" t="s">
        <v>2437</v>
      </c>
      <c r="B39" s="1">
        <v>43100</v>
      </c>
      <c r="C39" t="s">
        <v>2438</v>
      </c>
      <c r="D39">
        <v>1</v>
      </c>
      <c r="E39" t="s">
        <v>2439</v>
      </c>
      <c r="F39" t="s">
        <v>192</v>
      </c>
      <c r="G39" t="s">
        <v>78</v>
      </c>
      <c r="H39" t="s">
        <v>21</v>
      </c>
      <c r="K39">
        <v>266</v>
      </c>
      <c r="L39" s="5">
        <v>11</v>
      </c>
      <c r="M39" s="3">
        <f t="shared" si="0"/>
        <v>-23782.730000000043</v>
      </c>
    </row>
    <row r="40" spans="1:13" x14ac:dyDescent="0.25">
      <c r="A40" t="s">
        <v>1903</v>
      </c>
      <c r="B40" s="1">
        <v>43100</v>
      </c>
      <c r="C40">
        <v>5918</v>
      </c>
      <c r="D40">
        <v>1</v>
      </c>
      <c r="E40" t="s">
        <v>2440</v>
      </c>
      <c r="F40" t="s">
        <v>192</v>
      </c>
      <c r="G40" t="s">
        <v>78</v>
      </c>
      <c r="H40" t="s">
        <v>21</v>
      </c>
      <c r="K40" s="3">
        <v>2285</v>
      </c>
      <c r="L40" s="5">
        <v>29</v>
      </c>
      <c r="M40" s="3">
        <f t="shared" si="0"/>
        <v>-26067.730000000043</v>
      </c>
    </row>
    <row r="41" spans="1:13" x14ac:dyDescent="0.25">
      <c r="A41" t="s">
        <v>2441</v>
      </c>
      <c r="B41" s="1">
        <v>43100</v>
      </c>
      <c r="C41" t="s">
        <v>2442</v>
      </c>
      <c r="D41">
        <v>1</v>
      </c>
      <c r="E41" t="s">
        <v>2443</v>
      </c>
      <c r="F41" t="s">
        <v>192</v>
      </c>
      <c r="G41" t="s">
        <v>78</v>
      </c>
      <c r="H41" t="s">
        <v>21</v>
      </c>
      <c r="K41">
        <v>489.01</v>
      </c>
      <c r="L41" s="5">
        <v>37</v>
      </c>
      <c r="M41" s="3">
        <f t="shared" si="0"/>
        <v>-26556.740000000042</v>
      </c>
    </row>
    <row r="42" spans="1:13" x14ac:dyDescent="0.25">
      <c r="A42" t="s">
        <v>1906</v>
      </c>
      <c r="B42" s="1">
        <v>43100</v>
      </c>
      <c r="C42" t="s">
        <v>2444</v>
      </c>
      <c r="D42">
        <v>1</v>
      </c>
      <c r="E42" t="s">
        <v>2445</v>
      </c>
      <c r="F42" t="s">
        <v>192</v>
      </c>
      <c r="G42" t="s">
        <v>78</v>
      </c>
      <c r="H42" t="s">
        <v>79</v>
      </c>
      <c r="K42">
        <v>688.64</v>
      </c>
      <c r="L42" s="5">
        <v>28</v>
      </c>
      <c r="M42" s="3">
        <f t="shared" si="0"/>
        <v>-27245.380000000041</v>
      </c>
    </row>
    <row r="43" spans="1:13" x14ac:dyDescent="0.25">
      <c r="A43" t="s">
        <v>1909</v>
      </c>
      <c r="B43" s="1">
        <v>43100</v>
      </c>
      <c r="C43" t="s">
        <v>2446</v>
      </c>
      <c r="D43">
        <v>1</v>
      </c>
      <c r="E43" t="s">
        <v>2447</v>
      </c>
      <c r="F43" t="s">
        <v>207</v>
      </c>
      <c r="G43" t="s">
        <v>78</v>
      </c>
      <c r="H43" t="s">
        <v>21</v>
      </c>
      <c r="K43" s="3">
        <v>1652</v>
      </c>
      <c r="L43" s="5">
        <v>44</v>
      </c>
      <c r="M43" s="3">
        <f t="shared" si="0"/>
        <v>-28897.380000000041</v>
      </c>
    </row>
    <row r="44" spans="1:13" x14ac:dyDescent="0.25">
      <c r="A44" t="s">
        <v>1912</v>
      </c>
      <c r="B44" s="1">
        <v>43100</v>
      </c>
      <c r="C44" t="s">
        <v>2448</v>
      </c>
      <c r="D44">
        <v>1</v>
      </c>
      <c r="E44" t="s">
        <v>2449</v>
      </c>
      <c r="F44" t="s">
        <v>192</v>
      </c>
      <c r="G44" t="s">
        <v>78</v>
      </c>
      <c r="H44" t="s">
        <v>79</v>
      </c>
      <c r="K44">
        <v>80</v>
      </c>
      <c r="L44" s="5">
        <v>27</v>
      </c>
      <c r="M44" s="3">
        <f t="shared" si="0"/>
        <v>-28977.380000000041</v>
      </c>
    </row>
    <row r="45" spans="1:13" x14ac:dyDescent="0.25">
      <c r="A45" t="s">
        <v>1915</v>
      </c>
      <c r="B45" s="1">
        <v>43100</v>
      </c>
      <c r="C45" t="s">
        <v>2450</v>
      </c>
      <c r="D45">
        <v>1</v>
      </c>
      <c r="E45" t="s">
        <v>2451</v>
      </c>
      <c r="F45" t="s">
        <v>192</v>
      </c>
      <c r="G45" t="s">
        <v>78</v>
      </c>
      <c r="H45" t="s">
        <v>79</v>
      </c>
      <c r="K45" s="3">
        <v>1284.19</v>
      </c>
      <c r="L45" s="5">
        <v>36</v>
      </c>
      <c r="M45" s="3">
        <f t="shared" si="0"/>
        <v>-30261.57000000004</v>
      </c>
    </row>
    <row r="46" spans="1:13" x14ac:dyDescent="0.25">
      <c r="A46" t="s">
        <v>1918</v>
      </c>
      <c r="B46" s="1">
        <v>43100</v>
      </c>
      <c r="C46" t="s">
        <v>2452</v>
      </c>
      <c r="D46">
        <v>1</v>
      </c>
      <c r="E46" t="s">
        <v>2453</v>
      </c>
      <c r="F46" t="s">
        <v>192</v>
      </c>
      <c r="G46" t="s">
        <v>78</v>
      </c>
      <c r="H46" t="s">
        <v>21</v>
      </c>
      <c r="K46">
        <v>692.4</v>
      </c>
      <c r="L46" s="5">
        <v>26</v>
      </c>
      <c r="M46" s="3">
        <f t="shared" si="0"/>
        <v>-30953.970000000041</v>
      </c>
    </row>
    <row r="47" spans="1:13" x14ac:dyDescent="0.25">
      <c r="A47" t="s">
        <v>1921</v>
      </c>
      <c r="B47" s="1">
        <v>43100</v>
      </c>
      <c r="C47">
        <v>7333398</v>
      </c>
      <c r="D47">
        <v>1</v>
      </c>
      <c r="E47" t="s">
        <v>2454</v>
      </c>
      <c r="F47" t="s">
        <v>192</v>
      </c>
      <c r="G47" t="s">
        <v>78</v>
      </c>
      <c r="H47" t="s">
        <v>21</v>
      </c>
      <c r="K47" s="3">
        <v>1647</v>
      </c>
      <c r="L47" s="5">
        <v>145</v>
      </c>
      <c r="M47" s="3">
        <f t="shared" si="0"/>
        <v>-32600.970000000041</v>
      </c>
    </row>
    <row r="48" spans="1:13" x14ac:dyDescent="0.25">
      <c r="A48" t="s">
        <v>1924</v>
      </c>
      <c r="B48" s="1">
        <v>43100</v>
      </c>
      <c r="C48">
        <v>744</v>
      </c>
      <c r="D48">
        <v>1</v>
      </c>
      <c r="E48" t="s">
        <v>2455</v>
      </c>
      <c r="F48" t="s">
        <v>207</v>
      </c>
      <c r="G48" t="s">
        <v>78</v>
      </c>
      <c r="H48" t="s">
        <v>21</v>
      </c>
      <c r="K48">
        <v>705</v>
      </c>
      <c r="L48" s="5">
        <v>25</v>
      </c>
      <c r="M48" s="3">
        <f t="shared" si="0"/>
        <v>-33305.970000000045</v>
      </c>
    </row>
    <row r="49" spans="1:13" x14ac:dyDescent="0.25">
      <c r="A49" t="s">
        <v>396</v>
      </c>
      <c r="B49" s="1">
        <v>43100</v>
      </c>
      <c r="C49" t="s">
        <v>2456</v>
      </c>
      <c r="D49">
        <v>1</v>
      </c>
      <c r="E49" t="s">
        <v>2457</v>
      </c>
      <c r="F49" t="s">
        <v>192</v>
      </c>
      <c r="G49" t="s">
        <v>78</v>
      </c>
      <c r="H49" t="s">
        <v>21</v>
      </c>
      <c r="K49">
        <v>868</v>
      </c>
      <c r="L49" s="5">
        <v>10</v>
      </c>
      <c r="M49" s="3">
        <f t="shared" si="0"/>
        <v>-34173.970000000045</v>
      </c>
    </row>
    <row r="50" spans="1:13" x14ac:dyDescent="0.25">
      <c r="A50" t="s">
        <v>398</v>
      </c>
      <c r="B50" s="1">
        <v>43100</v>
      </c>
      <c r="C50" t="s">
        <v>2458</v>
      </c>
      <c r="D50">
        <v>1</v>
      </c>
      <c r="E50" t="s">
        <v>2459</v>
      </c>
      <c r="F50" t="s">
        <v>192</v>
      </c>
      <c r="G50" t="s">
        <v>78</v>
      </c>
      <c r="H50" t="s">
        <v>79</v>
      </c>
      <c r="K50">
        <v>596</v>
      </c>
      <c r="L50" s="5">
        <v>9</v>
      </c>
      <c r="M50" s="3">
        <f t="shared" si="0"/>
        <v>-34769.970000000045</v>
      </c>
    </row>
    <row r="51" spans="1:13" x14ac:dyDescent="0.25">
      <c r="A51" t="s">
        <v>1988</v>
      </c>
      <c r="B51" s="1">
        <v>43100</v>
      </c>
      <c r="C51" t="s">
        <v>2460</v>
      </c>
      <c r="D51">
        <v>1</v>
      </c>
      <c r="E51" t="s">
        <v>2461</v>
      </c>
      <c r="F51" t="s">
        <v>192</v>
      </c>
      <c r="G51" t="s">
        <v>2</v>
      </c>
      <c r="H51" t="s">
        <v>79</v>
      </c>
      <c r="K51">
        <v>948</v>
      </c>
      <c r="L51" s="5">
        <v>155</v>
      </c>
      <c r="M51" s="3">
        <f t="shared" si="0"/>
        <v>-35717.970000000045</v>
      </c>
    </row>
    <row r="52" spans="1:13" x14ac:dyDescent="0.25">
      <c r="A52" t="s">
        <v>1329</v>
      </c>
      <c r="B52" s="1">
        <v>43100</v>
      </c>
      <c r="C52" t="s">
        <v>2462</v>
      </c>
      <c r="D52">
        <v>1</v>
      </c>
      <c r="E52" t="s">
        <v>2463</v>
      </c>
      <c r="F52" t="s">
        <v>1</v>
      </c>
      <c r="G52" t="s">
        <v>2</v>
      </c>
      <c r="H52" t="s">
        <v>1460</v>
      </c>
      <c r="I52">
        <v>262.23</v>
      </c>
      <c r="J52" s="5">
        <v>1</v>
      </c>
      <c r="M52" s="3">
        <f t="shared" si="0"/>
        <v>-35455.740000000042</v>
      </c>
    </row>
    <row r="53" spans="1:13" x14ac:dyDescent="0.25">
      <c r="A53" t="s">
        <v>1998</v>
      </c>
      <c r="B53" s="1">
        <v>43100</v>
      </c>
      <c r="C53" t="s">
        <v>2464</v>
      </c>
      <c r="D53">
        <v>1</v>
      </c>
      <c r="E53" t="s">
        <v>2465</v>
      </c>
      <c r="F53" t="s">
        <v>1</v>
      </c>
      <c r="G53" t="s">
        <v>2</v>
      </c>
      <c r="H53" t="s">
        <v>2466</v>
      </c>
      <c r="I53" s="3">
        <v>1490.45</v>
      </c>
      <c r="J53" s="5">
        <v>2</v>
      </c>
      <c r="M53" s="3">
        <f t="shared" si="0"/>
        <v>-33965.290000000045</v>
      </c>
    </row>
    <row r="54" spans="1:13" x14ac:dyDescent="0.25">
      <c r="A54" t="s">
        <v>1332</v>
      </c>
      <c r="B54" s="1">
        <v>43100</v>
      </c>
      <c r="C54" t="s">
        <v>2467</v>
      </c>
      <c r="D54">
        <v>1</v>
      </c>
      <c r="E54" t="s">
        <v>2468</v>
      </c>
      <c r="F54" t="s">
        <v>1</v>
      </c>
      <c r="G54" t="s">
        <v>2</v>
      </c>
      <c r="H54" t="s">
        <v>281</v>
      </c>
      <c r="I54">
        <v>434.5</v>
      </c>
      <c r="J54" s="5">
        <v>3</v>
      </c>
      <c r="M54" s="3">
        <f t="shared" si="0"/>
        <v>-33530.790000000045</v>
      </c>
    </row>
    <row r="55" spans="1:13" x14ac:dyDescent="0.25">
      <c r="A55" t="s">
        <v>2469</v>
      </c>
      <c r="B55" s="1">
        <v>43100</v>
      </c>
      <c r="C55" t="s">
        <v>2470</v>
      </c>
      <c r="D55">
        <v>1</v>
      </c>
      <c r="E55" t="s">
        <v>2471</v>
      </c>
      <c r="F55" t="s">
        <v>1</v>
      </c>
      <c r="G55" t="s">
        <v>2</v>
      </c>
      <c r="H55" t="s">
        <v>1083</v>
      </c>
      <c r="I55">
        <v>608.27</v>
      </c>
      <c r="J55" s="5">
        <v>4</v>
      </c>
      <c r="M55" s="3">
        <f t="shared" si="0"/>
        <v>-32922.520000000048</v>
      </c>
    </row>
    <row r="56" spans="1:13" x14ac:dyDescent="0.25">
      <c r="A56" t="s">
        <v>2472</v>
      </c>
      <c r="B56" s="1">
        <v>43100</v>
      </c>
      <c r="C56" t="s">
        <v>2473</v>
      </c>
      <c r="D56">
        <v>1</v>
      </c>
      <c r="E56" t="s">
        <v>2474</v>
      </c>
      <c r="F56" t="s">
        <v>1</v>
      </c>
      <c r="G56" t="s">
        <v>2</v>
      </c>
      <c r="H56" t="s">
        <v>110</v>
      </c>
      <c r="I56">
        <v>71</v>
      </c>
      <c r="J56" s="5">
        <v>5</v>
      </c>
      <c r="M56" s="3">
        <f t="shared" si="0"/>
        <v>-32851.520000000048</v>
      </c>
    </row>
    <row r="57" spans="1:13" x14ac:dyDescent="0.25">
      <c r="A57" t="s">
        <v>2475</v>
      </c>
      <c r="B57" s="1">
        <v>43100</v>
      </c>
      <c r="C57" t="s">
        <v>2476</v>
      </c>
      <c r="D57">
        <v>1</v>
      </c>
      <c r="E57" t="s">
        <v>2477</v>
      </c>
      <c r="F57" t="s">
        <v>1</v>
      </c>
      <c r="G57" t="s">
        <v>2</v>
      </c>
      <c r="H57" t="s">
        <v>2478</v>
      </c>
      <c r="I57">
        <v>89</v>
      </c>
      <c r="J57" s="5">
        <v>6</v>
      </c>
      <c r="M57" s="3">
        <f t="shared" si="0"/>
        <v>-32762.520000000048</v>
      </c>
    </row>
    <row r="58" spans="1:13" x14ac:dyDescent="0.25">
      <c r="A58" t="s">
        <v>2001</v>
      </c>
      <c r="B58" s="1">
        <v>43100</v>
      </c>
      <c r="C58" t="s">
        <v>2479</v>
      </c>
      <c r="D58">
        <v>1</v>
      </c>
      <c r="E58" t="s">
        <v>2480</v>
      </c>
      <c r="F58" t="s">
        <v>1</v>
      </c>
      <c r="G58" t="s">
        <v>2</v>
      </c>
      <c r="H58" t="s">
        <v>2481</v>
      </c>
      <c r="I58">
        <v>170.05</v>
      </c>
      <c r="J58" s="5">
        <v>7</v>
      </c>
      <c r="M58" s="3">
        <f t="shared" si="0"/>
        <v>-32592.470000000048</v>
      </c>
    </row>
    <row r="59" spans="1:13" x14ac:dyDescent="0.25">
      <c r="A59" t="s">
        <v>2482</v>
      </c>
      <c r="B59" s="1">
        <v>43100</v>
      </c>
      <c r="C59" t="s">
        <v>2483</v>
      </c>
      <c r="D59">
        <v>1</v>
      </c>
      <c r="E59" t="s">
        <v>2484</v>
      </c>
      <c r="F59" t="s">
        <v>1</v>
      </c>
      <c r="G59" t="s">
        <v>2</v>
      </c>
      <c r="H59" t="s">
        <v>2485</v>
      </c>
      <c r="I59">
        <v>183.65</v>
      </c>
      <c r="J59" s="5">
        <v>8</v>
      </c>
      <c r="M59" s="3">
        <f t="shared" si="0"/>
        <v>-32408.820000000047</v>
      </c>
    </row>
    <row r="60" spans="1:13" x14ac:dyDescent="0.25">
      <c r="A60" t="s">
        <v>2004</v>
      </c>
      <c r="B60" s="1">
        <v>43100</v>
      </c>
      <c r="C60" t="s">
        <v>2486</v>
      </c>
      <c r="D60">
        <v>1</v>
      </c>
      <c r="E60" t="s">
        <v>2487</v>
      </c>
      <c r="F60" t="s">
        <v>1</v>
      </c>
      <c r="G60" t="s">
        <v>2</v>
      </c>
      <c r="H60" t="s">
        <v>72</v>
      </c>
      <c r="I60">
        <v>677</v>
      </c>
      <c r="J60" s="5" t="s">
        <v>952</v>
      </c>
      <c r="M60" s="3">
        <f t="shared" si="0"/>
        <v>-31731.820000000047</v>
      </c>
    </row>
    <row r="61" spans="1:13" x14ac:dyDescent="0.25">
      <c r="A61" t="s">
        <v>2004</v>
      </c>
      <c r="B61" s="1">
        <v>43100</v>
      </c>
      <c r="C61" t="s">
        <v>2486</v>
      </c>
      <c r="D61">
        <v>1</v>
      </c>
      <c r="E61" t="s">
        <v>2487</v>
      </c>
      <c r="F61" t="s">
        <v>1</v>
      </c>
      <c r="G61" t="s">
        <v>2</v>
      </c>
      <c r="H61" t="s">
        <v>72</v>
      </c>
      <c r="I61">
        <v>220</v>
      </c>
      <c r="J61" s="5" t="s">
        <v>952</v>
      </c>
      <c r="M61" s="3">
        <f t="shared" si="0"/>
        <v>-31511.820000000047</v>
      </c>
    </row>
    <row r="62" spans="1:13" x14ac:dyDescent="0.25">
      <c r="A62" t="s">
        <v>2488</v>
      </c>
      <c r="B62" s="1">
        <v>43100</v>
      </c>
      <c r="C62" t="s">
        <v>2489</v>
      </c>
      <c r="D62">
        <v>1</v>
      </c>
      <c r="E62" t="s">
        <v>2490</v>
      </c>
      <c r="F62" t="s">
        <v>1</v>
      </c>
      <c r="G62" t="s">
        <v>2</v>
      </c>
      <c r="H62" t="s">
        <v>122</v>
      </c>
      <c r="I62">
        <v>374</v>
      </c>
      <c r="J62" s="5" t="s">
        <v>952</v>
      </c>
      <c r="M62" s="3">
        <f t="shared" si="0"/>
        <v>-31137.820000000047</v>
      </c>
    </row>
    <row r="63" spans="1:13" x14ac:dyDescent="0.25">
      <c r="A63" t="s">
        <v>2488</v>
      </c>
      <c r="B63" s="1">
        <v>43100</v>
      </c>
      <c r="C63" t="s">
        <v>2489</v>
      </c>
      <c r="D63">
        <v>1</v>
      </c>
      <c r="E63" t="s">
        <v>2490</v>
      </c>
      <c r="F63" t="s">
        <v>1</v>
      </c>
      <c r="G63" t="s">
        <v>2</v>
      </c>
      <c r="H63" t="s">
        <v>122</v>
      </c>
      <c r="I63">
        <v>50</v>
      </c>
      <c r="J63" s="5" t="s">
        <v>952</v>
      </c>
      <c r="M63" s="3">
        <f t="shared" si="0"/>
        <v>-31087.820000000047</v>
      </c>
    </row>
    <row r="64" spans="1:13" x14ac:dyDescent="0.25">
      <c r="A64" t="s">
        <v>2007</v>
      </c>
      <c r="B64" s="1">
        <v>43100</v>
      </c>
      <c r="C64" t="s">
        <v>2491</v>
      </c>
      <c r="D64">
        <v>1</v>
      </c>
      <c r="E64" t="s">
        <v>2492</v>
      </c>
      <c r="F64" t="s">
        <v>1</v>
      </c>
      <c r="G64" t="s">
        <v>2</v>
      </c>
      <c r="H64" t="s">
        <v>72</v>
      </c>
      <c r="I64">
        <v>264</v>
      </c>
      <c r="J64" s="5" t="s">
        <v>952</v>
      </c>
      <c r="M64" s="3">
        <f t="shared" si="0"/>
        <v>-30823.820000000047</v>
      </c>
    </row>
    <row r="65" spans="1:13" x14ac:dyDescent="0.25">
      <c r="A65" t="s">
        <v>2007</v>
      </c>
      <c r="B65" s="1">
        <v>43100</v>
      </c>
      <c r="C65" t="s">
        <v>2491</v>
      </c>
      <c r="D65">
        <v>1</v>
      </c>
      <c r="E65" t="s">
        <v>2492</v>
      </c>
      <c r="F65" t="s">
        <v>1</v>
      </c>
      <c r="G65" t="s">
        <v>2</v>
      </c>
      <c r="H65" t="s">
        <v>72</v>
      </c>
      <c r="I65">
        <v>45</v>
      </c>
      <c r="J65" s="5" t="s">
        <v>952</v>
      </c>
      <c r="M65" s="3">
        <f t="shared" si="0"/>
        <v>-30778.820000000047</v>
      </c>
    </row>
    <row r="66" spans="1:13" x14ac:dyDescent="0.25">
      <c r="A66" t="s">
        <v>1335</v>
      </c>
      <c r="B66" s="1">
        <v>43100</v>
      </c>
      <c r="C66" t="s">
        <v>2493</v>
      </c>
      <c r="D66">
        <v>1</v>
      </c>
      <c r="E66" t="s">
        <v>2494</v>
      </c>
      <c r="F66" t="s">
        <v>1</v>
      </c>
      <c r="G66" t="s">
        <v>2</v>
      </c>
      <c r="H66" t="s">
        <v>72</v>
      </c>
      <c r="I66" s="3">
        <v>1927.02</v>
      </c>
      <c r="J66" s="5" t="s">
        <v>952</v>
      </c>
      <c r="M66" s="3">
        <f t="shared" si="0"/>
        <v>-28851.800000000047</v>
      </c>
    </row>
    <row r="67" spans="1:13" x14ac:dyDescent="0.25">
      <c r="A67" t="s">
        <v>1335</v>
      </c>
      <c r="B67" s="1">
        <v>43100</v>
      </c>
      <c r="C67" t="s">
        <v>2493</v>
      </c>
      <c r="D67">
        <v>1</v>
      </c>
      <c r="E67" t="s">
        <v>2494</v>
      </c>
      <c r="F67" t="s">
        <v>1</v>
      </c>
      <c r="G67" t="s">
        <v>2</v>
      </c>
      <c r="H67" t="s">
        <v>72</v>
      </c>
      <c r="I67">
        <v>218</v>
      </c>
      <c r="J67" s="5" t="s">
        <v>952</v>
      </c>
      <c r="M67" s="3">
        <f t="shared" si="0"/>
        <v>-28633.800000000047</v>
      </c>
    </row>
    <row r="68" spans="1:13" x14ac:dyDescent="0.25">
      <c r="A68" t="s">
        <v>2012</v>
      </c>
      <c r="B68" s="1">
        <v>43100</v>
      </c>
      <c r="C68" t="s">
        <v>2495</v>
      </c>
      <c r="D68">
        <v>1</v>
      </c>
      <c r="E68" t="s">
        <v>2496</v>
      </c>
      <c r="F68" t="s">
        <v>1</v>
      </c>
      <c r="G68" t="s">
        <v>2</v>
      </c>
      <c r="H68" t="s">
        <v>546</v>
      </c>
      <c r="I68">
        <v>596</v>
      </c>
      <c r="J68" s="5">
        <v>9</v>
      </c>
      <c r="M68" s="3">
        <f t="shared" ref="M68:M131" si="1">+M67+I68-K68</f>
        <v>-28037.800000000047</v>
      </c>
    </row>
    <row r="69" spans="1:13" x14ac:dyDescent="0.25">
      <c r="A69" t="s">
        <v>1338</v>
      </c>
      <c r="B69" s="1">
        <v>43100</v>
      </c>
      <c r="C69" t="s">
        <v>2497</v>
      </c>
      <c r="D69">
        <v>1</v>
      </c>
      <c r="E69" t="s">
        <v>2498</v>
      </c>
      <c r="F69" t="s">
        <v>1</v>
      </c>
      <c r="G69" t="s">
        <v>2</v>
      </c>
      <c r="H69" t="s">
        <v>663</v>
      </c>
      <c r="I69">
        <v>868</v>
      </c>
      <c r="J69" s="5">
        <v>10</v>
      </c>
      <c r="M69" s="3">
        <f t="shared" si="1"/>
        <v>-27169.800000000047</v>
      </c>
    </row>
    <row r="70" spans="1:13" x14ac:dyDescent="0.25">
      <c r="A70" t="s">
        <v>2016</v>
      </c>
      <c r="B70" s="1">
        <v>43100</v>
      </c>
      <c r="C70" t="s">
        <v>2499</v>
      </c>
      <c r="D70">
        <v>1</v>
      </c>
      <c r="E70" t="s">
        <v>2500</v>
      </c>
      <c r="F70" t="s">
        <v>1</v>
      </c>
      <c r="G70" t="s">
        <v>2</v>
      </c>
      <c r="H70" t="s">
        <v>2501</v>
      </c>
      <c r="I70">
        <v>266</v>
      </c>
      <c r="J70" s="5">
        <v>11</v>
      </c>
      <c r="M70" s="3">
        <f t="shared" si="1"/>
        <v>-26903.800000000047</v>
      </c>
    </row>
    <row r="71" spans="1:13" x14ac:dyDescent="0.25">
      <c r="A71" t="s">
        <v>2018</v>
      </c>
      <c r="B71" s="1">
        <v>43100</v>
      </c>
      <c r="C71" t="s">
        <v>2502</v>
      </c>
      <c r="D71">
        <v>1</v>
      </c>
      <c r="E71" t="s">
        <v>2503</v>
      </c>
      <c r="F71" t="s">
        <v>1</v>
      </c>
      <c r="G71" t="s">
        <v>2</v>
      </c>
      <c r="H71" t="s">
        <v>2504</v>
      </c>
      <c r="I71">
        <v>329.7</v>
      </c>
      <c r="J71" s="5">
        <v>12</v>
      </c>
      <c r="M71" s="3">
        <f t="shared" si="1"/>
        <v>-26574.100000000046</v>
      </c>
    </row>
    <row r="72" spans="1:13" x14ac:dyDescent="0.25">
      <c r="A72" t="s">
        <v>1341</v>
      </c>
      <c r="B72" s="1">
        <v>43100</v>
      </c>
      <c r="C72" t="s">
        <v>2505</v>
      </c>
      <c r="D72">
        <v>1</v>
      </c>
      <c r="E72" t="s">
        <v>2506</v>
      </c>
      <c r="F72" t="s">
        <v>1</v>
      </c>
      <c r="G72" t="s">
        <v>2</v>
      </c>
      <c r="H72" t="s">
        <v>66</v>
      </c>
      <c r="I72">
        <v>261</v>
      </c>
      <c r="J72" s="5">
        <v>13</v>
      </c>
      <c r="M72" s="3">
        <f t="shared" si="1"/>
        <v>-26313.100000000046</v>
      </c>
    </row>
    <row r="73" spans="1:13" x14ac:dyDescent="0.25">
      <c r="A73" t="s">
        <v>2023</v>
      </c>
      <c r="B73" s="1">
        <v>43100</v>
      </c>
      <c r="C73" t="s">
        <v>2507</v>
      </c>
      <c r="D73">
        <v>1</v>
      </c>
      <c r="E73" t="s">
        <v>2508</v>
      </c>
      <c r="F73" t="s">
        <v>1</v>
      </c>
      <c r="G73" t="s">
        <v>2</v>
      </c>
      <c r="H73" t="s">
        <v>511</v>
      </c>
      <c r="I73">
        <v>48.23</v>
      </c>
      <c r="J73" s="5">
        <v>14</v>
      </c>
      <c r="M73" s="3">
        <f t="shared" si="1"/>
        <v>-26264.870000000046</v>
      </c>
    </row>
    <row r="74" spans="1:13" x14ac:dyDescent="0.25">
      <c r="A74" t="s">
        <v>1344</v>
      </c>
      <c r="B74" s="1">
        <v>43100</v>
      </c>
      <c r="C74" t="s">
        <v>2509</v>
      </c>
      <c r="D74">
        <v>1</v>
      </c>
      <c r="E74" t="s">
        <v>2510</v>
      </c>
      <c r="F74" t="s">
        <v>1</v>
      </c>
      <c r="G74" t="s">
        <v>2</v>
      </c>
      <c r="H74" t="s">
        <v>2511</v>
      </c>
      <c r="I74">
        <v>652</v>
      </c>
      <c r="J74" s="5">
        <v>15</v>
      </c>
      <c r="M74" s="3">
        <f t="shared" si="1"/>
        <v>-25612.870000000046</v>
      </c>
    </row>
    <row r="75" spans="1:13" x14ac:dyDescent="0.25">
      <c r="A75" t="s">
        <v>2027</v>
      </c>
      <c r="B75" s="1">
        <v>43100</v>
      </c>
      <c r="C75" t="s">
        <v>2512</v>
      </c>
      <c r="D75">
        <v>1</v>
      </c>
      <c r="E75" t="s">
        <v>2513</v>
      </c>
      <c r="F75" t="s">
        <v>1</v>
      </c>
      <c r="G75" t="s">
        <v>2</v>
      </c>
      <c r="H75" t="s">
        <v>499</v>
      </c>
      <c r="I75">
        <v>33.299999999999997</v>
      </c>
      <c r="J75" s="5">
        <v>16</v>
      </c>
      <c r="M75" s="3">
        <f t="shared" si="1"/>
        <v>-25579.570000000047</v>
      </c>
    </row>
    <row r="76" spans="1:13" x14ac:dyDescent="0.25">
      <c r="A76" t="s">
        <v>2029</v>
      </c>
      <c r="B76" s="1">
        <v>43100</v>
      </c>
      <c r="C76" t="s">
        <v>2514</v>
      </c>
      <c r="D76">
        <v>1</v>
      </c>
      <c r="E76" t="s">
        <v>2515</v>
      </c>
      <c r="F76" t="s">
        <v>1</v>
      </c>
      <c r="G76" t="s">
        <v>2</v>
      </c>
      <c r="H76" t="s">
        <v>2516</v>
      </c>
      <c r="I76" s="3">
        <v>1692.6</v>
      </c>
      <c r="J76" s="5">
        <v>17</v>
      </c>
      <c r="M76" s="3">
        <f t="shared" si="1"/>
        <v>-23886.970000000048</v>
      </c>
    </row>
    <row r="77" spans="1:13" x14ac:dyDescent="0.25">
      <c r="A77" t="s">
        <v>1347</v>
      </c>
      <c r="B77" s="1">
        <v>43100</v>
      </c>
      <c r="C77" t="s">
        <v>2517</v>
      </c>
      <c r="D77">
        <v>1</v>
      </c>
      <c r="E77" t="s">
        <v>2518</v>
      </c>
      <c r="F77" t="s">
        <v>1</v>
      </c>
      <c r="G77" t="s">
        <v>2</v>
      </c>
      <c r="H77" t="s">
        <v>499</v>
      </c>
      <c r="I77" s="3">
        <v>1988.16</v>
      </c>
      <c r="J77" s="5">
        <v>18</v>
      </c>
      <c r="M77" s="3">
        <f t="shared" si="1"/>
        <v>-21898.810000000049</v>
      </c>
    </row>
    <row r="78" spans="1:13" x14ac:dyDescent="0.25">
      <c r="A78" t="s">
        <v>2034</v>
      </c>
      <c r="B78" s="1">
        <v>43100</v>
      </c>
      <c r="C78" t="s">
        <v>2519</v>
      </c>
      <c r="D78">
        <v>1</v>
      </c>
      <c r="E78" t="s">
        <v>2520</v>
      </c>
      <c r="F78" t="s">
        <v>1</v>
      </c>
      <c r="G78" t="s">
        <v>2</v>
      </c>
      <c r="H78" t="s">
        <v>1394</v>
      </c>
      <c r="I78" s="3">
        <v>1355.34</v>
      </c>
      <c r="J78" s="5">
        <v>19</v>
      </c>
      <c r="M78" s="3">
        <f t="shared" si="1"/>
        <v>-20543.470000000048</v>
      </c>
    </row>
    <row r="79" spans="1:13" x14ac:dyDescent="0.25">
      <c r="A79" t="s">
        <v>1350</v>
      </c>
      <c r="B79" s="1">
        <v>43100</v>
      </c>
      <c r="C79" t="s">
        <v>2521</v>
      </c>
      <c r="D79">
        <v>1</v>
      </c>
      <c r="E79" t="s">
        <v>2522</v>
      </c>
      <c r="F79" t="s">
        <v>1</v>
      </c>
      <c r="G79" t="s">
        <v>2</v>
      </c>
      <c r="H79" t="s">
        <v>525</v>
      </c>
      <c r="I79">
        <v>235</v>
      </c>
      <c r="J79" s="5">
        <v>20</v>
      </c>
      <c r="M79" s="3">
        <f t="shared" si="1"/>
        <v>-20308.470000000048</v>
      </c>
    </row>
    <row r="80" spans="1:13" x14ac:dyDescent="0.25">
      <c r="A80" t="s">
        <v>2038</v>
      </c>
      <c r="B80" s="1">
        <v>43100</v>
      </c>
      <c r="C80" t="s">
        <v>2523</v>
      </c>
      <c r="D80">
        <v>1</v>
      </c>
      <c r="E80" t="s">
        <v>2524</v>
      </c>
      <c r="F80" t="s">
        <v>1</v>
      </c>
      <c r="G80" t="s">
        <v>2</v>
      </c>
      <c r="H80" t="s">
        <v>546</v>
      </c>
      <c r="I80">
        <v>876.5</v>
      </c>
      <c r="J80" s="5">
        <v>21</v>
      </c>
      <c r="M80" s="3">
        <f t="shared" si="1"/>
        <v>-19431.970000000048</v>
      </c>
    </row>
    <row r="81" spans="1:13" x14ac:dyDescent="0.25">
      <c r="A81" t="s">
        <v>2041</v>
      </c>
      <c r="B81" s="1">
        <v>43100</v>
      </c>
      <c r="C81" t="s">
        <v>2525</v>
      </c>
      <c r="D81">
        <v>1</v>
      </c>
      <c r="E81" t="s">
        <v>2526</v>
      </c>
      <c r="F81" t="s">
        <v>1</v>
      </c>
      <c r="G81" t="s">
        <v>2</v>
      </c>
      <c r="H81" t="s">
        <v>511</v>
      </c>
      <c r="I81">
        <v>32.479999999999997</v>
      </c>
      <c r="J81" s="5">
        <v>22</v>
      </c>
      <c r="M81" s="3">
        <f t="shared" si="1"/>
        <v>-19399.490000000049</v>
      </c>
    </row>
    <row r="82" spans="1:13" x14ac:dyDescent="0.25">
      <c r="A82" t="s">
        <v>2043</v>
      </c>
      <c r="B82" s="1">
        <v>43100</v>
      </c>
      <c r="C82" t="s">
        <v>2527</v>
      </c>
      <c r="D82">
        <v>1</v>
      </c>
      <c r="E82" t="s">
        <v>2528</v>
      </c>
      <c r="F82" t="s">
        <v>1</v>
      </c>
      <c r="G82" t="s">
        <v>2</v>
      </c>
      <c r="H82" t="s">
        <v>511</v>
      </c>
      <c r="I82">
        <v>27.84</v>
      </c>
      <c r="J82" s="5">
        <v>23</v>
      </c>
      <c r="M82" s="3">
        <f t="shared" si="1"/>
        <v>-19371.650000000049</v>
      </c>
    </row>
    <row r="83" spans="1:13" x14ac:dyDescent="0.25">
      <c r="A83" t="s">
        <v>2045</v>
      </c>
      <c r="B83" s="1">
        <v>43100</v>
      </c>
      <c r="C83" t="s">
        <v>2529</v>
      </c>
      <c r="D83">
        <v>1</v>
      </c>
      <c r="E83" t="s">
        <v>2530</v>
      </c>
      <c r="F83" t="s">
        <v>1</v>
      </c>
      <c r="G83" t="s">
        <v>2</v>
      </c>
      <c r="H83" t="s">
        <v>2531</v>
      </c>
      <c r="I83">
        <v>342.62</v>
      </c>
      <c r="J83" s="5">
        <v>24</v>
      </c>
      <c r="M83" s="3">
        <f t="shared" si="1"/>
        <v>-19029.03000000005</v>
      </c>
    </row>
    <row r="84" spans="1:13" x14ac:dyDescent="0.25">
      <c r="A84" t="s">
        <v>2532</v>
      </c>
      <c r="B84" s="1">
        <v>43100</v>
      </c>
      <c r="C84" t="s">
        <v>2533</v>
      </c>
      <c r="D84">
        <v>1</v>
      </c>
      <c r="E84" t="s">
        <v>2534</v>
      </c>
      <c r="F84" t="s">
        <v>1</v>
      </c>
      <c r="G84" t="s">
        <v>2</v>
      </c>
      <c r="H84" t="s">
        <v>2535</v>
      </c>
      <c r="I84">
        <v>705</v>
      </c>
      <c r="J84" s="5">
        <v>25</v>
      </c>
      <c r="M84" s="3">
        <f t="shared" si="1"/>
        <v>-18324.03000000005</v>
      </c>
    </row>
    <row r="85" spans="1:13" x14ac:dyDescent="0.25">
      <c r="A85" t="s">
        <v>2048</v>
      </c>
      <c r="B85" s="1">
        <v>43100</v>
      </c>
      <c r="C85" t="s">
        <v>2536</v>
      </c>
      <c r="D85">
        <v>1</v>
      </c>
      <c r="E85" t="s">
        <v>2537</v>
      </c>
      <c r="F85" t="s">
        <v>1</v>
      </c>
      <c r="G85" t="s">
        <v>2</v>
      </c>
      <c r="H85" t="s">
        <v>499</v>
      </c>
      <c r="I85">
        <v>692.4</v>
      </c>
      <c r="J85" s="5">
        <v>26</v>
      </c>
      <c r="M85" s="3">
        <f t="shared" si="1"/>
        <v>-17631.630000000048</v>
      </c>
    </row>
    <row r="86" spans="1:13" x14ac:dyDescent="0.25">
      <c r="A86" t="s">
        <v>2051</v>
      </c>
      <c r="B86" s="1">
        <v>43100</v>
      </c>
      <c r="C86" t="s">
        <v>2538</v>
      </c>
      <c r="D86">
        <v>1</v>
      </c>
      <c r="E86" t="s">
        <v>2539</v>
      </c>
      <c r="F86" t="s">
        <v>1</v>
      </c>
      <c r="G86" t="s">
        <v>2</v>
      </c>
      <c r="H86" t="s">
        <v>113</v>
      </c>
      <c r="I86">
        <v>80</v>
      </c>
      <c r="J86" s="5">
        <v>27</v>
      </c>
      <c r="M86" s="3">
        <f t="shared" si="1"/>
        <v>-17551.630000000048</v>
      </c>
    </row>
    <row r="87" spans="1:13" x14ac:dyDescent="0.25">
      <c r="A87" t="s">
        <v>2053</v>
      </c>
      <c r="B87" s="1">
        <v>43100</v>
      </c>
      <c r="C87" t="s">
        <v>2540</v>
      </c>
      <c r="D87">
        <v>1</v>
      </c>
      <c r="E87" t="s">
        <v>2541</v>
      </c>
      <c r="F87" t="s">
        <v>1</v>
      </c>
      <c r="G87" t="s">
        <v>2</v>
      </c>
      <c r="H87" t="s">
        <v>499</v>
      </c>
      <c r="I87">
        <v>688.64</v>
      </c>
      <c r="J87" s="5">
        <v>28</v>
      </c>
      <c r="M87" s="3">
        <f t="shared" si="1"/>
        <v>-16862.990000000049</v>
      </c>
    </row>
    <row r="88" spans="1:13" x14ac:dyDescent="0.25">
      <c r="A88" t="s">
        <v>2055</v>
      </c>
      <c r="B88" s="1">
        <v>43100</v>
      </c>
      <c r="C88">
        <v>698126</v>
      </c>
      <c r="D88">
        <v>1</v>
      </c>
      <c r="E88" t="s">
        <v>2542</v>
      </c>
      <c r="F88" t="s">
        <v>192</v>
      </c>
      <c r="G88" t="s">
        <v>2</v>
      </c>
      <c r="H88" t="s">
        <v>21</v>
      </c>
      <c r="K88">
        <v>183.65</v>
      </c>
      <c r="L88" s="5">
        <v>47</v>
      </c>
      <c r="M88" s="3">
        <f t="shared" si="1"/>
        <v>-17046.64000000005</v>
      </c>
    </row>
    <row r="89" spans="1:13" x14ac:dyDescent="0.25">
      <c r="A89" t="s">
        <v>2058</v>
      </c>
      <c r="B89" s="1">
        <v>43100</v>
      </c>
      <c r="C89" t="s">
        <v>2543</v>
      </c>
      <c r="D89">
        <v>1</v>
      </c>
      <c r="E89" t="s">
        <v>2544</v>
      </c>
      <c r="F89" t="s">
        <v>207</v>
      </c>
      <c r="G89" t="s">
        <v>2</v>
      </c>
      <c r="H89" t="s">
        <v>21</v>
      </c>
      <c r="K89" s="3">
        <v>1304.5</v>
      </c>
      <c r="L89" s="5">
        <v>43</v>
      </c>
      <c r="M89" s="3">
        <f t="shared" si="1"/>
        <v>-18351.14000000005</v>
      </c>
    </row>
    <row r="90" spans="1:13" x14ac:dyDescent="0.25">
      <c r="A90" t="s">
        <v>2061</v>
      </c>
      <c r="B90" s="1">
        <v>43100</v>
      </c>
      <c r="C90" t="s">
        <v>2545</v>
      </c>
      <c r="D90">
        <v>1</v>
      </c>
      <c r="E90" t="s">
        <v>2546</v>
      </c>
      <c r="F90" t="s">
        <v>1</v>
      </c>
      <c r="G90" t="s">
        <v>2</v>
      </c>
      <c r="H90" t="s">
        <v>2547</v>
      </c>
      <c r="I90" s="3">
        <v>2285</v>
      </c>
      <c r="J90" s="5">
        <v>29</v>
      </c>
      <c r="M90" s="3">
        <f t="shared" si="1"/>
        <v>-16066.14000000005</v>
      </c>
    </row>
    <row r="91" spans="1:13" x14ac:dyDescent="0.25">
      <c r="A91" t="s">
        <v>2064</v>
      </c>
      <c r="B91" s="1">
        <v>43100</v>
      </c>
      <c r="C91" t="s">
        <v>2548</v>
      </c>
      <c r="D91">
        <v>1</v>
      </c>
      <c r="E91" t="s">
        <v>2549</v>
      </c>
      <c r="F91" t="s">
        <v>192</v>
      </c>
      <c r="G91" t="s">
        <v>2</v>
      </c>
      <c r="H91" t="s">
        <v>79</v>
      </c>
      <c r="K91">
        <v>365.5</v>
      </c>
      <c r="L91" s="5">
        <v>150</v>
      </c>
      <c r="M91" s="3">
        <f t="shared" si="1"/>
        <v>-16431.64000000005</v>
      </c>
    </row>
    <row r="92" spans="1:13" x14ac:dyDescent="0.25">
      <c r="A92" t="s">
        <v>2066</v>
      </c>
      <c r="B92" s="1">
        <v>43100</v>
      </c>
      <c r="C92" t="s">
        <v>2550</v>
      </c>
      <c r="D92">
        <v>1</v>
      </c>
      <c r="E92" t="s">
        <v>2551</v>
      </c>
      <c r="F92" t="s">
        <v>1</v>
      </c>
      <c r="G92" t="s">
        <v>2</v>
      </c>
      <c r="H92" t="s">
        <v>172</v>
      </c>
      <c r="I92">
        <v>391.5</v>
      </c>
      <c r="J92" s="5">
        <v>30</v>
      </c>
      <c r="M92" s="3">
        <f t="shared" si="1"/>
        <v>-16040.14000000005</v>
      </c>
    </row>
    <row r="93" spans="1:13" x14ac:dyDescent="0.25">
      <c r="A93" t="s">
        <v>2069</v>
      </c>
      <c r="B93" s="1">
        <v>43100</v>
      </c>
      <c r="C93" t="s">
        <v>2552</v>
      </c>
      <c r="D93">
        <v>1</v>
      </c>
      <c r="E93" t="s">
        <v>2553</v>
      </c>
      <c r="F93" t="s">
        <v>1</v>
      </c>
      <c r="G93" t="s">
        <v>2</v>
      </c>
      <c r="H93" t="s">
        <v>340</v>
      </c>
      <c r="I93">
        <v>651.5</v>
      </c>
      <c r="J93" s="5">
        <v>31</v>
      </c>
      <c r="M93" s="3">
        <f t="shared" si="1"/>
        <v>-15388.64000000005</v>
      </c>
    </row>
    <row r="94" spans="1:13" x14ac:dyDescent="0.25">
      <c r="A94" t="s">
        <v>2071</v>
      </c>
      <c r="B94" s="1">
        <v>43100</v>
      </c>
      <c r="C94" t="s">
        <v>2554</v>
      </c>
      <c r="D94">
        <v>1</v>
      </c>
      <c r="E94" t="s">
        <v>2555</v>
      </c>
      <c r="F94" t="s">
        <v>1</v>
      </c>
      <c r="G94" t="s">
        <v>2</v>
      </c>
      <c r="H94" t="s">
        <v>2365</v>
      </c>
      <c r="I94">
        <v>103.94</v>
      </c>
      <c r="J94" s="5">
        <v>32</v>
      </c>
      <c r="M94" s="3">
        <f t="shared" si="1"/>
        <v>-15284.70000000005</v>
      </c>
    </row>
    <row r="95" spans="1:13" x14ac:dyDescent="0.25">
      <c r="A95" t="s">
        <v>2073</v>
      </c>
      <c r="B95" s="1">
        <v>43100</v>
      </c>
      <c r="C95" t="s">
        <v>2556</v>
      </c>
      <c r="D95">
        <v>1</v>
      </c>
      <c r="E95" t="s">
        <v>2557</v>
      </c>
      <c r="F95" t="s">
        <v>1</v>
      </c>
      <c r="G95" t="s">
        <v>2</v>
      </c>
      <c r="H95" t="s">
        <v>2558</v>
      </c>
      <c r="I95" s="3">
        <v>1396</v>
      </c>
      <c r="J95" s="5">
        <v>33</v>
      </c>
      <c r="M95" s="3">
        <f t="shared" si="1"/>
        <v>-13888.70000000005</v>
      </c>
    </row>
    <row r="96" spans="1:13" x14ac:dyDescent="0.25">
      <c r="A96" t="s">
        <v>2076</v>
      </c>
      <c r="B96" s="1">
        <v>43100</v>
      </c>
      <c r="C96" t="s">
        <v>2559</v>
      </c>
      <c r="D96">
        <v>1</v>
      </c>
      <c r="E96" t="s">
        <v>2560</v>
      </c>
      <c r="F96" t="s">
        <v>1</v>
      </c>
      <c r="G96" t="s">
        <v>2</v>
      </c>
      <c r="H96" t="s">
        <v>2561</v>
      </c>
      <c r="I96">
        <v>99</v>
      </c>
      <c r="J96" s="5">
        <v>34</v>
      </c>
      <c r="M96" s="3">
        <f t="shared" si="1"/>
        <v>-13789.70000000005</v>
      </c>
    </row>
    <row r="97" spans="1:13" x14ac:dyDescent="0.25">
      <c r="A97" t="s">
        <v>2078</v>
      </c>
      <c r="B97" s="1">
        <v>43100</v>
      </c>
      <c r="C97" t="s">
        <v>2562</v>
      </c>
      <c r="D97">
        <v>1</v>
      </c>
      <c r="E97" t="s">
        <v>2563</v>
      </c>
      <c r="F97" t="s">
        <v>1</v>
      </c>
      <c r="G97" t="s">
        <v>2</v>
      </c>
      <c r="H97" t="s">
        <v>1500</v>
      </c>
      <c r="I97" s="3">
        <v>1652</v>
      </c>
      <c r="J97" s="5">
        <v>35</v>
      </c>
      <c r="M97" s="3">
        <f t="shared" si="1"/>
        <v>-12137.70000000005</v>
      </c>
    </row>
    <row r="98" spans="1:13" x14ac:dyDescent="0.25">
      <c r="A98" t="s">
        <v>2080</v>
      </c>
      <c r="B98" s="1">
        <v>43100</v>
      </c>
      <c r="C98" t="s">
        <v>2564</v>
      </c>
      <c r="D98">
        <v>1</v>
      </c>
      <c r="E98" t="s">
        <v>2565</v>
      </c>
      <c r="F98" t="s">
        <v>1</v>
      </c>
      <c r="G98" t="s">
        <v>2</v>
      </c>
      <c r="H98" t="s">
        <v>343</v>
      </c>
      <c r="I98" s="3">
        <v>1284.19</v>
      </c>
      <c r="J98" s="5">
        <v>36</v>
      </c>
      <c r="M98" s="3">
        <f t="shared" si="1"/>
        <v>-10853.510000000049</v>
      </c>
    </row>
    <row r="99" spans="1:13" x14ac:dyDescent="0.25">
      <c r="A99" t="s">
        <v>2082</v>
      </c>
      <c r="B99" s="1">
        <v>43100</v>
      </c>
      <c r="C99" t="s">
        <v>2566</v>
      </c>
      <c r="D99">
        <v>1</v>
      </c>
      <c r="E99" t="s">
        <v>2567</v>
      </c>
      <c r="F99" t="s">
        <v>1</v>
      </c>
      <c r="G99" t="s">
        <v>2</v>
      </c>
      <c r="H99" t="s">
        <v>2568</v>
      </c>
      <c r="I99">
        <v>489</v>
      </c>
      <c r="J99" s="5">
        <v>37</v>
      </c>
      <c r="M99" s="3">
        <f t="shared" si="1"/>
        <v>-10364.510000000049</v>
      </c>
    </row>
    <row r="100" spans="1:13" x14ac:dyDescent="0.25">
      <c r="A100" t="s">
        <v>2084</v>
      </c>
      <c r="B100" s="1">
        <v>43100</v>
      </c>
      <c r="C100" t="s">
        <v>2569</v>
      </c>
      <c r="D100">
        <v>1</v>
      </c>
      <c r="E100" t="s">
        <v>2570</v>
      </c>
      <c r="F100" t="s">
        <v>1</v>
      </c>
      <c r="G100" t="s">
        <v>2</v>
      </c>
      <c r="H100" t="s">
        <v>72</v>
      </c>
      <c r="I100">
        <v>254.33</v>
      </c>
      <c r="J100" s="5">
        <v>38</v>
      </c>
      <c r="M100" s="3">
        <f t="shared" si="1"/>
        <v>-10110.180000000049</v>
      </c>
    </row>
    <row r="101" spans="1:13" x14ac:dyDescent="0.25">
      <c r="A101" t="s">
        <v>2087</v>
      </c>
      <c r="B101" s="1">
        <v>43100</v>
      </c>
      <c r="C101" t="s">
        <v>2571</v>
      </c>
      <c r="D101">
        <v>1</v>
      </c>
      <c r="E101" t="s">
        <v>2572</v>
      </c>
      <c r="F101" t="s">
        <v>1</v>
      </c>
      <c r="G101" t="s">
        <v>2</v>
      </c>
      <c r="H101" t="s">
        <v>2573</v>
      </c>
      <c r="I101">
        <v>760</v>
      </c>
      <c r="J101" s="5">
        <v>39</v>
      </c>
      <c r="M101" s="3">
        <f t="shared" si="1"/>
        <v>-9350.1800000000494</v>
      </c>
    </row>
    <row r="102" spans="1:13" x14ac:dyDescent="0.25">
      <c r="A102" t="s">
        <v>2090</v>
      </c>
      <c r="B102" s="1">
        <v>43100</v>
      </c>
      <c r="C102">
        <v>3355184</v>
      </c>
      <c r="D102">
        <v>1</v>
      </c>
      <c r="E102" t="s">
        <v>2574</v>
      </c>
      <c r="F102" t="s">
        <v>207</v>
      </c>
      <c r="G102" t="s">
        <v>2</v>
      </c>
      <c r="H102" t="s">
        <v>21</v>
      </c>
      <c r="K102">
        <v>108</v>
      </c>
      <c r="L102" s="5">
        <v>42</v>
      </c>
      <c r="M102" s="3">
        <f t="shared" si="1"/>
        <v>-9458.1800000000494</v>
      </c>
    </row>
    <row r="103" spans="1:13" x14ac:dyDescent="0.25">
      <c r="A103" t="s">
        <v>2092</v>
      </c>
      <c r="B103" s="1">
        <v>43100</v>
      </c>
      <c r="C103" t="s">
        <v>2575</v>
      </c>
      <c r="D103">
        <v>1</v>
      </c>
      <c r="E103" t="s">
        <v>2576</v>
      </c>
      <c r="F103" t="s">
        <v>1</v>
      </c>
      <c r="G103" t="s">
        <v>2</v>
      </c>
      <c r="H103" t="s">
        <v>2561</v>
      </c>
      <c r="I103" s="3">
        <v>4800</v>
      </c>
      <c r="J103" s="5">
        <v>40</v>
      </c>
      <c r="M103" s="3">
        <f t="shared" si="1"/>
        <v>-4658.1800000000494</v>
      </c>
    </row>
    <row r="104" spans="1:13" x14ac:dyDescent="0.25">
      <c r="A104" t="s">
        <v>2094</v>
      </c>
      <c r="B104" s="1">
        <v>43100</v>
      </c>
      <c r="C104" t="s">
        <v>2577</v>
      </c>
      <c r="D104">
        <v>1</v>
      </c>
      <c r="E104" t="s">
        <v>2578</v>
      </c>
      <c r="F104" t="s">
        <v>192</v>
      </c>
      <c r="G104" t="s">
        <v>2</v>
      </c>
      <c r="H104" t="s">
        <v>79</v>
      </c>
      <c r="K104" s="3">
        <v>1459.05</v>
      </c>
      <c r="L104" s="5">
        <v>48</v>
      </c>
      <c r="M104" s="3">
        <f t="shared" si="1"/>
        <v>-6117.2300000000496</v>
      </c>
    </row>
    <row r="105" spans="1:13" x14ac:dyDescent="0.25">
      <c r="A105" t="s">
        <v>2097</v>
      </c>
      <c r="B105" s="1">
        <v>43100</v>
      </c>
      <c r="C105" t="s">
        <v>2579</v>
      </c>
      <c r="D105">
        <v>1</v>
      </c>
      <c r="E105" t="s">
        <v>2580</v>
      </c>
      <c r="F105" t="s">
        <v>207</v>
      </c>
      <c r="G105" t="s">
        <v>2</v>
      </c>
      <c r="H105" t="s">
        <v>21</v>
      </c>
      <c r="K105" s="3">
        <v>1652</v>
      </c>
      <c r="L105" s="5">
        <v>35</v>
      </c>
      <c r="M105" s="3">
        <f t="shared" si="1"/>
        <v>-7769.2300000000496</v>
      </c>
    </row>
    <row r="106" spans="1:13" x14ac:dyDescent="0.25">
      <c r="A106" t="s">
        <v>2100</v>
      </c>
      <c r="B106" s="1">
        <v>43100</v>
      </c>
      <c r="C106" t="s">
        <v>2581</v>
      </c>
      <c r="D106">
        <v>1</v>
      </c>
      <c r="E106" t="s">
        <v>2582</v>
      </c>
      <c r="F106" t="s">
        <v>192</v>
      </c>
      <c r="G106" t="s">
        <v>2</v>
      </c>
      <c r="H106" t="s">
        <v>21</v>
      </c>
      <c r="K106">
        <v>816.48</v>
      </c>
      <c r="L106" s="5">
        <v>160</v>
      </c>
      <c r="M106" s="3">
        <f t="shared" si="1"/>
        <v>-8585.7100000000501</v>
      </c>
    </row>
    <row r="107" spans="1:13" x14ac:dyDescent="0.25">
      <c r="A107" t="s">
        <v>2583</v>
      </c>
      <c r="B107" s="1">
        <v>43100</v>
      </c>
      <c r="C107" t="s">
        <v>2584</v>
      </c>
      <c r="D107">
        <v>1</v>
      </c>
      <c r="E107" t="s">
        <v>2585</v>
      </c>
      <c r="F107" t="s">
        <v>192</v>
      </c>
      <c r="G107" t="s">
        <v>2</v>
      </c>
      <c r="H107" t="s">
        <v>79</v>
      </c>
      <c r="K107">
        <v>447.8</v>
      </c>
      <c r="L107" s="5">
        <v>45</v>
      </c>
      <c r="M107" s="3">
        <f t="shared" si="1"/>
        <v>-9033.5100000000493</v>
      </c>
    </row>
    <row r="108" spans="1:13" x14ac:dyDescent="0.25">
      <c r="A108" t="s">
        <v>2102</v>
      </c>
      <c r="B108" s="1">
        <v>43100</v>
      </c>
      <c r="C108">
        <v>25471</v>
      </c>
      <c r="D108">
        <v>1</v>
      </c>
      <c r="E108" t="s">
        <v>2586</v>
      </c>
      <c r="F108" t="s">
        <v>192</v>
      </c>
      <c r="G108" t="s">
        <v>2</v>
      </c>
      <c r="H108" t="s">
        <v>21</v>
      </c>
      <c r="K108" s="3">
        <v>1245</v>
      </c>
      <c r="L108" s="5">
        <v>46</v>
      </c>
      <c r="M108" s="3">
        <f t="shared" si="1"/>
        <v>-10278.510000000049</v>
      </c>
    </row>
    <row r="109" spans="1:13" x14ac:dyDescent="0.25">
      <c r="A109" t="s">
        <v>2103</v>
      </c>
      <c r="B109" s="1">
        <v>43100</v>
      </c>
      <c r="C109" t="s">
        <v>2587</v>
      </c>
      <c r="D109">
        <v>1</v>
      </c>
      <c r="E109" t="s">
        <v>2588</v>
      </c>
      <c r="F109" t="s">
        <v>207</v>
      </c>
      <c r="G109" t="s">
        <v>2</v>
      </c>
      <c r="H109" t="s">
        <v>21</v>
      </c>
      <c r="K109">
        <v>697</v>
      </c>
      <c r="L109" s="5">
        <v>62</v>
      </c>
      <c r="M109" s="3">
        <f t="shared" si="1"/>
        <v>-10975.510000000049</v>
      </c>
    </row>
    <row r="110" spans="1:13" x14ac:dyDescent="0.25">
      <c r="A110" t="s">
        <v>2125</v>
      </c>
      <c r="B110" s="1">
        <v>43100</v>
      </c>
      <c r="C110" t="s">
        <v>2589</v>
      </c>
      <c r="D110">
        <v>1</v>
      </c>
      <c r="E110" t="s">
        <v>2590</v>
      </c>
      <c r="F110" t="s">
        <v>1</v>
      </c>
      <c r="G110" t="s">
        <v>2</v>
      </c>
      <c r="H110" t="s">
        <v>370</v>
      </c>
      <c r="I110">
        <v>89</v>
      </c>
      <c r="J110" s="5">
        <v>41</v>
      </c>
      <c r="M110" s="3">
        <f t="shared" si="1"/>
        <v>-10886.510000000049</v>
      </c>
    </row>
    <row r="111" spans="1:13" x14ac:dyDescent="0.25">
      <c r="A111" t="s">
        <v>2233</v>
      </c>
      <c r="B111" s="1">
        <v>43100</v>
      </c>
      <c r="C111" t="s">
        <v>2591</v>
      </c>
      <c r="D111">
        <v>1</v>
      </c>
      <c r="E111" t="s">
        <v>2592</v>
      </c>
      <c r="F111" t="s">
        <v>39</v>
      </c>
      <c r="G111" t="s">
        <v>2</v>
      </c>
      <c r="H111" t="s">
        <v>79</v>
      </c>
      <c r="K111">
        <v>382.11</v>
      </c>
      <c r="L111" s="5">
        <v>100</v>
      </c>
      <c r="M111" s="3">
        <f t="shared" si="1"/>
        <v>-11268.62000000005</v>
      </c>
    </row>
    <row r="112" spans="1:13" x14ac:dyDescent="0.25">
      <c r="A112" t="s">
        <v>2236</v>
      </c>
      <c r="B112" s="1">
        <v>43100</v>
      </c>
      <c r="C112" t="s">
        <v>2593</v>
      </c>
      <c r="D112">
        <v>1</v>
      </c>
      <c r="E112" t="s">
        <v>2594</v>
      </c>
      <c r="F112" t="s">
        <v>192</v>
      </c>
      <c r="G112" t="s">
        <v>2</v>
      </c>
      <c r="H112" t="s">
        <v>79</v>
      </c>
      <c r="K112" s="3">
        <v>1796.47</v>
      </c>
      <c r="L112" s="5">
        <v>49</v>
      </c>
      <c r="M112" s="3">
        <f t="shared" si="1"/>
        <v>-13065.090000000049</v>
      </c>
    </row>
    <row r="113" spans="1:13" x14ac:dyDescent="0.25">
      <c r="A113" t="s">
        <v>2239</v>
      </c>
      <c r="B113" s="1">
        <v>43100</v>
      </c>
      <c r="C113" t="s">
        <v>2595</v>
      </c>
      <c r="D113">
        <v>1</v>
      </c>
      <c r="E113" t="s">
        <v>2596</v>
      </c>
      <c r="F113" t="s">
        <v>207</v>
      </c>
      <c r="G113" t="s">
        <v>2</v>
      </c>
      <c r="H113" t="s">
        <v>21</v>
      </c>
      <c r="K113">
        <v>100</v>
      </c>
      <c r="L113" s="5">
        <v>50</v>
      </c>
      <c r="M113" s="3">
        <f t="shared" si="1"/>
        <v>-13165.090000000049</v>
      </c>
    </row>
    <row r="114" spans="1:13" x14ac:dyDescent="0.25">
      <c r="A114" t="s">
        <v>2242</v>
      </c>
      <c r="B114" s="1">
        <v>43100</v>
      </c>
      <c r="C114" t="s">
        <v>2597</v>
      </c>
      <c r="D114">
        <v>1</v>
      </c>
      <c r="E114" t="s">
        <v>2598</v>
      </c>
      <c r="F114" t="s">
        <v>39</v>
      </c>
      <c r="G114" t="s">
        <v>2</v>
      </c>
      <c r="H114" t="s">
        <v>79</v>
      </c>
      <c r="K114" s="3">
        <v>1656.99</v>
      </c>
      <c r="L114" s="5">
        <v>51</v>
      </c>
      <c r="M114" s="3">
        <f t="shared" si="1"/>
        <v>-14822.080000000049</v>
      </c>
    </row>
    <row r="115" spans="1:13" x14ac:dyDescent="0.25">
      <c r="A115" t="s">
        <v>2245</v>
      </c>
      <c r="B115" s="1">
        <v>43100</v>
      </c>
      <c r="C115" t="s">
        <v>2599</v>
      </c>
      <c r="D115">
        <v>1</v>
      </c>
      <c r="E115" t="s">
        <v>2600</v>
      </c>
      <c r="F115" t="s">
        <v>39</v>
      </c>
      <c r="G115" t="s">
        <v>2</v>
      </c>
      <c r="H115" t="s">
        <v>21</v>
      </c>
      <c r="K115" s="24">
        <v>147</v>
      </c>
      <c r="L115" s="5">
        <v>52</v>
      </c>
      <c r="M115" s="3">
        <f t="shared" si="1"/>
        <v>-14969.080000000049</v>
      </c>
    </row>
    <row r="116" spans="1:13" x14ac:dyDescent="0.25">
      <c r="A116" t="s">
        <v>2248</v>
      </c>
      <c r="B116" s="1">
        <v>43100</v>
      </c>
      <c r="C116" t="s">
        <v>2601</v>
      </c>
      <c r="D116">
        <v>1</v>
      </c>
      <c r="E116" t="s">
        <v>2602</v>
      </c>
      <c r="F116" t="s">
        <v>192</v>
      </c>
      <c r="G116" t="s">
        <v>2</v>
      </c>
      <c r="H116" t="s">
        <v>79</v>
      </c>
      <c r="K116">
        <v>568</v>
      </c>
      <c r="L116" s="5">
        <v>111</v>
      </c>
      <c r="M116" s="3">
        <f t="shared" si="1"/>
        <v>-15537.080000000049</v>
      </c>
    </row>
    <row r="117" spans="1:13" x14ac:dyDescent="0.25">
      <c r="A117" t="s">
        <v>1513</v>
      </c>
      <c r="B117" s="1">
        <v>43100</v>
      </c>
      <c r="C117" t="s">
        <v>2603</v>
      </c>
      <c r="D117">
        <v>1</v>
      </c>
      <c r="E117" t="s">
        <v>2604</v>
      </c>
      <c r="F117" t="s">
        <v>207</v>
      </c>
      <c r="G117" t="s">
        <v>2</v>
      </c>
      <c r="H117" t="s">
        <v>21</v>
      </c>
      <c r="K117">
        <v>221</v>
      </c>
      <c r="L117" s="5">
        <v>112</v>
      </c>
      <c r="M117" s="3">
        <f t="shared" si="1"/>
        <v>-15758.080000000049</v>
      </c>
    </row>
    <row r="118" spans="1:13" x14ac:dyDescent="0.25">
      <c r="A118" t="s">
        <v>1516</v>
      </c>
      <c r="B118" s="1">
        <v>43100</v>
      </c>
      <c r="C118" t="s">
        <v>2605</v>
      </c>
      <c r="D118">
        <v>1</v>
      </c>
      <c r="E118" t="s">
        <v>2606</v>
      </c>
      <c r="F118" t="s">
        <v>192</v>
      </c>
      <c r="G118" t="s">
        <v>2</v>
      </c>
      <c r="H118" t="s">
        <v>79</v>
      </c>
      <c r="K118" s="3">
        <v>3608.02</v>
      </c>
      <c r="L118" s="5">
        <v>118</v>
      </c>
      <c r="M118" s="3">
        <f t="shared" si="1"/>
        <v>-19366.100000000049</v>
      </c>
    </row>
    <row r="119" spans="1:13" x14ac:dyDescent="0.25">
      <c r="A119" t="s">
        <v>1518</v>
      </c>
      <c r="B119" s="1">
        <v>43100</v>
      </c>
      <c r="C119" t="s">
        <v>2607</v>
      </c>
      <c r="D119">
        <v>1</v>
      </c>
      <c r="E119" t="s">
        <v>2608</v>
      </c>
      <c r="F119" t="s">
        <v>207</v>
      </c>
      <c r="G119" t="s">
        <v>2</v>
      </c>
      <c r="H119" t="s">
        <v>21</v>
      </c>
      <c r="K119">
        <v>235</v>
      </c>
      <c r="L119" s="5">
        <v>118</v>
      </c>
      <c r="M119" s="3">
        <f t="shared" si="1"/>
        <v>-19601.100000000049</v>
      </c>
    </row>
    <row r="120" spans="1:13" x14ac:dyDescent="0.25">
      <c r="A120" t="s">
        <v>1522</v>
      </c>
      <c r="B120" s="1">
        <v>43100</v>
      </c>
      <c r="C120" t="s">
        <v>2609</v>
      </c>
      <c r="D120">
        <v>1</v>
      </c>
      <c r="E120" t="s">
        <v>2610</v>
      </c>
      <c r="F120" t="s">
        <v>19</v>
      </c>
      <c r="G120" t="s">
        <v>2</v>
      </c>
      <c r="H120" t="s">
        <v>79</v>
      </c>
      <c r="K120">
        <v>138</v>
      </c>
      <c r="L120" s="5">
        <v>54</v>
      </c>
      <c r="M120" s="3">
        <f t="shared" si="1"/>
        <v>-19739.100000000049</v>
      </c>
    </row>
    <row r="121" spans="1:13" x14ac:dyDescent="0.25">
      <c r="A121" t="s">
        <v>2262</v>
      </c>
      <c r="B121" s="1">
        <v>43100</v>
      </c>
      <c r="C121" t="s">
        <v>2611</v>
      </c>
      <c r="D121">
        <v>1</v>
      </c>
      <c r="E121" t="s">
        <v>2612</v>
      </c>
      <c r="F121" t="s">
        <v>1</v>
      </c>
      <c r="G121" t="s">
        <v>2</v>
      </c>
      <c r="H121" t="s">
        <v>21</v>
      </c>
      <c r="I121">
        <v>108</v>
      </c>
      <c r="J121" s="5">
        <v>42</v>
      </c>
      <c r="M121" s="3">
        <f t="shared" si="1"/>
        <v>-19631.100000000049</v>
      </c>
    </row>
    <row r="122" spans="1:13" x14ac:dyDescent="0.25">
      <c r="A122" t="s">
        <v>2264</v>
      </c>
      <c r="B122" s="1">
        <v>43100</v>
      </c>
      <c r="C122" t="s">
        <v>2613</v>
      </c>
      <c r="D122">
        <v>1</v>
      </c>
      <c r="E122" t="s">
        <v>2614</v>
      </c>
      <c r="F122" t="s">
        <v>1</v>
      </c>
      <c r="G122" t="s">
        <v>2</v>
      </c>
      <c r="H122" t="s">
        <v>2615</v>
      </c>
      <c r="I122" s="3">
        <v>1304.5</v>
      </c>
      <c r="J122" s="5">
        <v>43</v>
      </c>
      <c r="M122" s="3">
        <f t="shared" si="1"/>
        <v>-18326.600000000049</v>
      </c>
    </row>
    <row r="123" spans="1:13" x14ac:dyDescent="0.25">
      <c r="A123" t="s">
        <v>2267</v>
      </c>
      <c r="B123" s="1">
        <v>43100</v>
      </c>
      <c r="C123" t="s">
        <v>2616</v>
      </c>
      <c r="D123">
        <v>1</v>
      </c>
      <c r="E123" t="s">
        <v>2617</v>
      </c>
      <c r="F123" t="s">
        <v>1</v>
      </c>
      <c r="G123" t="s">
        <v>2</v>
      </c>
      <c r="H123" t="s">
        <v>343</v>
      </c>
      <c r="I123" s="3">
        <v>1652</v>
      </c>
      <c r="J123" s="5">
        <v>44</v>
      </c>
      <c r="M123" s="3">
        <f t="shared" si="1"/>
        <v>-16674.600000000049</v>
      </c>
    </row>
    <row r="124" spans="1:13" x14ac:dyDescent="0.25">
      <c r="A124" s="4" t="s">
        <v>1525</v>
      </c>
      <c r="B124" s="12">
        <v>43100</v>
      </c>
      <c r="C124" s="4" t="s">
        <v>2618</v>
      </c>
      <c r="D124" s="4">
        <v>1</v>
      </c>
      <c r="E124" s="4" t="s">
        <v>2619</v>
      </c>
      <c r="F124" s="4" t="s">
        <v>1</v>
      </c>
      <c r="G124" s="4" t="s">
        <v>2</v>
      </c>
      <c r="H124" s="4" t="s">
        <v>343</v>
      </c>
      <c r="I124" s="4">
        <v>861.48</v>
      </c>
      <c r="J124" s="5">
        <v>160</v>
      </c>
      <c r="M124" s="3">
        <f t="shared" si="1"/>
        <v>-15813.12000000005</v>
      </c>
    </row>
    <row r="125" spans="1:13" x14ac:dyDescent="0.25">
      <c r="A125" t="s">
        <v>2272</v>
      </c>
      <c r="B125" s="1">
        <v>43100</v>
      </c>
      <c r="C125" t="s">
        <v>2620</v>
      </c>
      <c r="D125">
        <v>1</v>
      </c>
      <c r="E125" t="s">
        <v>2621</v>
      </c>
      <c r="F125" t="s">
        <v>1</v>
      </c>
      <c r="G125" t="s">
        <v>2</v>
      </c>
      <c r="H125" t="s">
        <v>999</v>
      </c>
      <c r="I125">
        <v>447.8</v>
      </c>
      <c r="J125" s="5">
        <v>45</v>
      </c>
      <c r="M125" s="3">
        <f t="shared" si="1"/>
        <v>-15365.320000000051</v>
      </c>
    </row>
    <row r="126" spans="1:13" x14ac:dyDescent="0.25">
      <c r="A126" t="s">
        <v>1528</v>
      </c>
      <c r="B126" s="1">
        <v>43100</v>
      </c>
      <c r="C126" t="s">
        <v>2622</v>
      </c>
      <c r="D126">
        <v>1</v>
      </c>
      <c r="E126" t="s">
        <v>2623</v>
      </c>
      <c r="F126" t="s">
        <v>1</v>
      </c>
      <c r="G126" t="s">
        <v>2</v>
      </c>
      <c r="H126" t="s">
        <v>254</v>
      </c>
      <c r="I126" s="3">
        <v>1245</v>
      </c>
      <c r="J126" s="5">
        <v>46</v>
      </c>
      <c r="M126" s="3">
        <f t="shared" si="1"/>
        <v>-14120.320000000051</v>
      </c>
    </row>
    <row r="127" spans="1:13" x14ac:dyDescent="0.25">
      <c r="A127" s="4" t="s">
        <v>2277</v>
      </c>
      <c r="B127" s="12">
        <v>43100</v>
      </c>
      <c r="C127" s="4" t="s">
        <v>2624</v>
      </c>
      <c r="D127" s="4">
        <v>1</v>
      </c>
      <c r="E127" s="4" t="s">
        <v>2625</v>
      </c>
      <c r="F127" s="4" t="s">
        <v>1</v>
      </c>
      <c r="G127" s="4" t="s">
        <v>2</v>
      </c>
      <c r="H127" s="4" t="s">
        <v>2626</v>
      </c>
      <c r="I127" s="4">
        <v>183.65</v>
      </c>
      <c r="J127" s="5">
        <v>47</v>
      </c>
      <c r="M127" s="3">
        <f t="shared" si="1"/>
        <v>-13936.670000000051</v>
      </c>
    </row>
    <row r="128" spans="1:13" x14ac:dyDescent="0.25">
      <c r="A128" t="s">
        <v>1531</v>
      </c>
      <c r="B128" s="1">
        <v>43100</v>
      </c>
      <c r="C128" t="s">
        <v>2627</v>
      </c>
      <c r="D128">
        <v>1</v>
      </c>
      <c r="E128" t="s">
        <v>2628</v>
      </c>
      <c r="F128" t="s">
        <v>1</v>
      </c>
      <c r="G128" t="s">
        <v>2</v>
      </c>
      <c r="H128" t="s">
        <v>343</v>
      </c>
      <c r="I128" s="3">
        <v>1459.05</v>
      </c>
      <c r="J128" s="5">
        <v>48</v>
      </c>
      <c r="M128" s="3">
        <f t="shared" si="1"/>
        <v>-12477.620000000052</v>
      </c>
    </row>
    <row r="129" spans="1:13" x14ac:dyDescent="0.25">
      <c r="A129" t="s">
        <v>1534</v>
      </c>
      <c r="B129" s="1">
        <v>43100</v>
      </c>
      <c r="C129">
        <v>45611092</v>
      </c>
      <c r="D129">
        <v>1</v>
      </c>
      <c r="E129" t="s">
        <v>2629</v>
      </c>
      <c r="F129" t="s">
        <v>19</v>
      </c>
      <c r="G129" t="s">
        <v>2</v>
      </c>
      <c r="H129" t="s">
        <v>21</v>
      </c>
      <c r="K129">
        <v>93.4</v>
      </c>
      <c r="L129" s="5">
        <v>53</v>
      </c>
      <c r="M129" s="3">
        <f t="shared" si="1"/>
        <v>-12571.020000000051</v>
      </c>
    </row>
    <row r="130" spans="1:13" x14ac:dyDescent="0.25">
      <c r="A130" t="s">
        <v>1537</v>
      </c>
      <c r="B130" s="1">
        <v>43100</v>
      </c>
      <c r="C130" t="s">
        <v>2630</v>
      </c>
      <c r="D130">
        <v>1</v>
      </c>
      <c r="E130" t="s">
        <v>2631</v>
      </c>
      <c r="F130" t="s">
        <v>1</v>
      </c>
      <c r="G130" t="s">
        <v>2</v>
      </c>
      <c r="H130" t="s">
        <v>72</v>
      </c>
      <c r="I130" s="3">
        <v>1796.47</v>
      </c>
      <c r="J130" s="5">
        <v>49</v>
      </c>
      <c r="M130" s="3">
        <f t="shared" si="1"/>
        <v>-10774.550000000052</v>
      </c>
    </row>
    <row r="131" spans="1:13" x14ac:dyDescent="0.25">
      <c r="A131" t="s">
        <v>1537</v>
      </c>
      <c r="B131" s="1">
        <v>43100</v>
      </c>
      <c r="C131" t="s">
        <v>2630</v>
      </c>
      <c r="D131">
        <v>1</v>
      </c>
      <c r="E131" t="s">
        <v>2631</v>
      </c>
      <c r="F131" t="s">
        <v>1</v>
      </c>
      <c r="G131" t="s">
        <v>2</v>
      </c>
      <c r="H131" t="s">
        <v>72</v>
      </c>
      <c r="I131">
        <v>100</v>
      </c>
      <c r="J131" s="5">
        <v>50</v>
      </c>
      <c r="M131" s="3">
        <f t="shared" si="1"/>
        <v>-10674.550000000052</v>
      </c>
    </row>
    <row r="132" spans="1:13" x14ac:dyDescent="0.25">
      <c r="A132" t="s">
        <v>1540</v>
      </c>
      <c r="B132" s="1">
        <v>43100</v>
      </c>
      <c r="C132" t="s">
        <v>2632</v>
      </c>
      <c r="D132">
        <v>1</v>
      </c>
      <c r="E132" t="s">
        <v>2633</v>
      </c>
      <c r="F132" t="s">
        <v>1</v>
      </c>
      <c r="G132" t="s">
        <v>2</v>
      </c>
      <c r="H132" t="s">
        <v>72</v>
      </c>
      <c r="I132" s="3">
        <v>1659.99</v>
      </c>
      <c r="J132" s="5">
        <v>51</v>
      </c>
      <c r="M132" s="3">
        <f t="shared" ref="M132:M195" si="2">+M131+I132-K132</f>
        <v>-9014.5600000000522</v>
      </c>
    </row>
    <row r="133" spans="1:13" x14ac:dyDescent="0.25">
      <c r="A133" t="s">
        <v>1540</v>
      </c>
      <c r="B133" s="1">
        <v>43100</v>
      </c>
      <c r="C133" t="s">
        <v>2632</v>
      </c>
      <c r="D133">
        <v>1</v>
      </c>
      <c r="E133" t="s">
        <v>2633</v>
      </c>
      <c r="F133" t="s">
        <v>1</v>
      </c>
      <c r="G133" t="s">
        <v>2</v>
      </c>
      <c r="H133" t="s">
        <v>72</v>
      </c>
      <c r="I133">
        <v>147</v>
      </c>
      <c r="J133" s="5">
        <v>52</v>
      </c>
      <c r="M133" s="3">
        <f t="shared" si="2"/>
        <v>-8867.5600000000522</v>
      </c>
    </row>
    <row r="134" spans="1:13" x14ac:dyDescent="0.25">
      <c r="A134" t="s">
        <v>1543</v>
      </c>
      <c r="B134" s="1">
        <v>43100</v>
      </c>
      <c r="C134">
        <v>269041</v>
      </c>
      <c r="D134">
        <v>1</v>
      </c>
      <c r="E134" t="s">
        <v>2634</v>
      </c>
      <c r="F134" t="s">
        <v>19</v>
      </c>
      <c r="G134" t="s">
        <v>2</v>
      </c>
      <c r="H134" t="s">
        <v>21</v>
      </c>
      <c r="K134">
        <v>69</v>
      </c>
      <c r="L134" s="5">
        <v>56</v>
      </c>
      <c r="M134" s="3">
        <f t="shared" si="2"/>
        <v>-8936.5600000000522</v>
      </c>
    </row>
    <row r="135" spans="1:13" x14ac:dyDescent="0.25">
      <c r="A135" t="s">
        <v>1546</v>
      </c>
      <c r="B135" s="1">
        <v>43100</v>
      </c>
      <c r="D135">
        <v>1</v>
      </c>
      <c r="E135" t="s">
        <v>2635</v>
      </c>
      <c r="F135" t="s">
        <v>19</v>
      </c>
      <c r="G135" t="s">
        <v>2</v>
      </c>
      <c r="H135" t="s">
        <v>21</v>
      </c>
      <c r="K135">
        <v>283.25</v>
      </c>
      <c r="L135" s="5">
        <v>113</v>
      </c>
      <c r="M135" s="3">
        <f t="shared" si="2"/>
        <v>-9219.8100000000522</v>
      </c>
    </row>
    <row r="136" spans="1:13" x14ac:dyDescent="0.25">
      <c r="A136" t="s">
        <v>1549</v>
      </c>
      <c r="B136" s="1">
        <v>43100</v>
      </c>
      <c r="D136">
        <v>1</v>
      </c>
      <c r="E136" t="s">
        <v>2636</v>
      </c>
      <c r="F136" t="s">
        <v>19</v>
      </c>
      <c r="G136" t="s">
        <v>2</v>
      </c>
      <c r="H136" t="s">
        <v>21</v>
      </c>
      <c r="K136">
        <v>585</v>
      </c>
      <c r="L136" s="5">
        <v>57</v>
      </c>
      <c r="M136" s="3">
        <f t="shared" si="2"/>
        <v>-9804.8100000000522</v>
      </c>
    </row>
    <row r="137" spans="1:13" x14ac:dyDescent="0.25">
      <c r="A137" t="s">
        <v>1552</v>
      </c>
      <c r="B137" s="1">
        <v>43100</v>
      </c>
      <c r="D137">
        <v>1</v>
      </c>
      <c r="E137" t="s">
        <v>2637</v>
      </c>
      <c r="F137" t="s">
        <v>156</v>
      </c>
      <c r="G137" t="s">
        <v>2</v>
      </c>
      <c r="H137" t="s">
        <v>21</v>
      </c>
      <c r="K137">
        <v>48</v>
      </c>
      <c r="L137" s="5">
        <v>58</v>
      </c>
      <c r="M137" s="3">
        <f t="shared" si="2"/>
        <v>-9852.8100000000522</v>
      </c>
    </row>
    <row r="138" spans="1:13" x14ac:dyDescent="0.25">
      <c r="A138" t="s">
        <v>1555</v>
      </c>
      <c r="B138" s="1">
        <v>43100</v>
      </c>
      <c r="C138" t="s">
        <v>2638</v>
      </c>
      <c r="D138">
        <v>1</v>
      </c>
      <c r="E138" t="s">
        <v>2639</v>
      </c>
      <c r="F138" t="s">
        <v>207</v>
      </c>
      <c r="G138" t="s">
        <v>2</v>
      </c>
      <c r="H138" t="s">
        <v>21</v>
      </c>
      <c r="K138" s="3">
        <v>1000</v>
      </c>
      <c r="L138" s="5">
        <v>59</v>
      </c>
      <c r="M138" s="3">
        <f t="shared" si="2"/>
        <v>-10852.810000000052</v>
      </c>
    </row>
    <row r="139" spans="1:13" x14ac:dyDescent="0.25">
      <c r="A139" t="s">
        <v>1557</v>
      </c>
      <c r="B139" s="1">
        <v>43100</v>
      </c>
      <c r="C139" t="s">
        <v>2640</v>
      </c>
      <c r="D139">
        <v>1</v>
      </c>
      <c r="E139" t="s">
        <v>2641</v>
      </c>
      <c r="F139" t="s">
        <v>207</v>
      </c>
      <c r="G139" t="s">
        <v>2</v>
      </c>
      <c r="H139" t="s">
        <v>21</v>
      </c>
      <c r="K139" s="3">
        <v>1449</v>
      </c>
      <c r="L139" s="5">
        <v>60</v>
      </c>
      <c r="M139" s="3">
        <f t="shared" si="2"/>
        <v>-12301.810000000052</v>
      </c>
    </row>
    <row r="140" spans="1:13" x14ac:dyDescent="0.25">
      <c r="A140" t="s">
        <v>1559</v>
      </c>
      <c r="B140" s="1">
        <v>43100</v>
      </c>
      <c r="D140">
        <v>1</v>
      </c>
      <c r="E140" t="s">
        <v>2642</v>
      </c>
      <c r="F140" t="s">
        <v>19</v>
      </c>
      <c r="G140" t="s">
        <v>2</v>
      </c>
      <c r="H140" t="s">
        <v>21</v>
      </c>
      <c r="K140" s="3">
        <v>1566</v>
      </c>
      <c r="L140" s="5">
        <v>61</v>
      </c>
      <c r="M140" s="3">
        <f t="shared" si="2"/>
        <v>-13867.810000000052</v>
      </c>
    </row>
    <row r="141" spans="1:13" x14ac:dyDescent="0.25">
      <c r="A141" t="s">
        <v>1562</v>
      </c>
      <c r="B141" s="1">
        <v>43100</v>
      </c>
      <c r="D141">
        <v>1</v>
      </c>
      <c r="E141" t="s">
        <v>2643</v>
      </c>
      <c r="F141" t="s">
        <v>19</v>
      </c>
      <c r="G141" t="s">
        <v>2</v>
      </c>
      <c r="H141" t="s">
        <v>21</v>
      </c>
      <c r="K141">
        <v>0</v>
      </c>
      <c r="M141" s="3">
        <f t="shared" si="2"/>
        <v>-13867.810000000052</v>
      </c>
    </row>
    <row r="142" spans="1:13" x14ac:dyDescent="0.25">
      <c r="A142" t="s">
        <v>2644</v>
      </c>
      <c r="B142" s="1">
        <v>43100</v>
      </c>
      <c r="D142">
        <v>1</v>
      </c>
      <c r="E142" t="s">
        <v>2645</v>
      </c>
      <c r="F142" t="s">
        <v>19</v>
      </c>
      <c r="G142" t="s">
        <v>2</v>
      </c>
      <c r="H142" t="s">
        <v>21</v>
      </c>
      <c r="K142" s="3">
        <v>2330</v>
      </c>
      <c r="L142" s="5">
        <v>161</v>
      </c>
      <c r="M142" s="3">
        <f t="shared" si="2"/>
        <v>-16197.810000000052</v>
      </c>
    </row>
    <row r="143" spans="1:13" x14ac:dyDescent="0.25">
      <c r="A143" t="s">
        <v>2646</v>
      </c>
      <c r="B143" s="1">
        <v>43100</v>
      </c>
      <c r="D143">
        <v>1</v>
      </c>
      <c r="E143" t="s">
        <v>2647</v>
      </c>
      <c r="F143" t="s">
        <v>19</v>
      </c>
      <c r="G143" t="s">
        <v>2</v>
      </c>
      <c r="H143" t="s">
        <v>21</v>
      </c>
      <c r="K143">
        <v>183.65</v>
      </c>
      <c r="L143" s="5">
        <v>47</v>
      </c>
      <c r="M143" s="3">
        <f t="shared" si="2"/>
        <v>-16381.460000000052</v>
      </c>
    </row>
    <row r="144" spans="1:13" x14ac:dyDescent="0.25">
      <c r="A144" t="s">
        <v>2648</v>
      </c>
      <c r="B144" s="1">
        <v>43100</v>
      </c>
      <c r="D144">
        <v>1</v>
      </c>
      <c r="E144" t="s">
        <v>2649</v>
      </c>
      <c r="F144" t="s">
        <v>19</v>
      </c>
      <c r="G144" t="s">
        <v>2</v>
      </c>
      <c r="H144" t="s">
        <v>21</v>
      </c>
      <c r="K144">
        <v>223.04</v>
      </c>
      <c r="L144" s="5">
        <v>64</v>
      </c>
      <c r="M144" s="3">
        <f t="shared" si="2"/>
        <v>-16604.500000000051</v>
      </c>
    </row>
    <row r="145" spans="1:13" x14ac:dyDescent="0.25">
      <c r="A145" t="s">
        <v>2650</v>
      </c>
      <c r="B145" s="1">
        <v>43100</v>
      </c>
      <c r="D145">
        <v>1</v>
      </c>
      <c r="E145" t="s">
        <v>2651</v>
      </c>
      <c r="F145" t="s">
        <v>19</v>
      </c>
      <c r="G145" t="s">
        <v>2</v>
      </c>
      <c r="H145" t="s">
        <v>21</v>
      </c>
      <c r="K145">
        <v>209.72</v>
      </c>
      <c r="L145" s="5">
        <v>65</v>
      </c>
      <c r="M145" s="3">
        <f t="shared" si="2"/>
        <v>-16814.220000000052</v>
      </c>
    </row>
    <row r="146" spans="1:13" x14ac:dyDescent="0.25">
      <c r="A146" t="s">
        <v>2652</v>
      </c>
      <c r="B146" s="1">
        <v>43100</v>
      </c>
      <c r="D146">
        <v>1</v>
      </c>
      <c r="E146" t="s">
        <v>2653</v>
      </c>
      <c r="F146" t="s">
        <v>19</v>
      </c>
      <c r="G146" t="s">
        <v>2</v>
      </c>
      <c r="H146" t="s">
        <v>21</v>
      </c>
      <c r="K146">
        <v>209.72</v>
      </c>
      <c r="L146" s="5">
        <v>66</v>
      </c>
      <c r="M146" s="3">
        <f t="shared" si="2"/>
        <v>-17023.940000000053</v>
      </c>
    </row>
    <row r="147" spans="1:13" x14ac:dyDescent="0.25">
      <c r="A147" t="s">
        <v>2654</v>
      </c>
      <c r="B147" s="1">
        <v>43100</v>
      </c>
      <c r="D147">
        <v>1</v>
      </c>
      <c r="E147" t="s">
        <v>2655</v>
      </c>
      <c r="F147" t="s">
        <v>19</v>
      </c>
      <c r="G147" t="s">
        <v>2</v>
      </c>
      <c r="H147" t="s">
        <v>21</v>
      </c>
      <c r="K147" s="3">
        <v>1000</v>
      </c>
      <c r="L147" s="5">
        <v>67</v>
      </c>
      <c r="M147" s="3">
        <f t="shared" si="2"/>
        <v>-18023.940000000053</v>
      </c>
    </row>
    <row r="148" spans="1:13" x14ac:dyDescent="0.25">
      <c r="A148" t="s">
        <v>2656</v>
      </c>
      <c r="B148" s="1">
        <v>43100</v>
      </c>
      <c r="D148">
        <v>1</v>
      </c>
      <c r="E148" t="s">
        <v>2657</v>
      </c>
      <c r="F148" t="s">
        <v>19</v>
      </c>
      <c r="G148" t="s">
        <v>2</v>
      </c>
      <c r="H148" t="s">
        <v>79</v>
      </c>
      <c r="K148">
        <v>350</v>
      </c>
      <c r="L148" s="5">
        <v>68</v>
      </c>
      <c r="M148" s="3">
        <f t="shared" si="2"/>
        <v>-18373.940000000053</v>
      </c>
    </row>
    <row r="149" spans="1:13" x14ac:dyDescent="0.25">
      <c r="A149" t="s">
        <v>1565</v>
      </c>
      <c r="B149" s="1">
        <v>43100</v>
      </c>
      <c r="D149">
        <v>1</v>
      </c>
      <c r="E149" t="s">
        <v>2658</v>
      </c>
      <c r="F149" t="s">
        <v>19</v>
      </c>
      <c r="G149" t="s">
        <v>2</v>
      </c>
      <c r="H149" t="s">
        <v>21</v>
      </c>
      <c r="K149">
        <v>62.22</v>
      </c>
      <c r="L149" s="5">
        <v>69</v>
      </c>
      <c r="M149" s="3">
        <f t="shared" si="2"/>
        <v>-18436.160000000054</v>
      </c>
    </row>
    <row r="150" spans="1:13" x14ac:dyDescent="0.25">
      <c r="A150" t="s">
        <v>1568</v>
      </c>
      <c r="B150" s="1">
        <v>43100</v>
      </c>
      <c r="D150">
        <v>1</v>
      </c>
      <c r="E150" t="s">
        <v>2659</v>
      </c>
      <c r="F150" t="s">
        <v>19</v>
      </c>
      <c r="G150" t="s">
        <v>2</v>
      </c>
      <c r="H150" t="s">
        <v>21</v>
      </c>
      <c r="K150">
        <v>93.01</v>
      </c>
      <c r="L150" s="5">
        <v>70</v>
      </c>
      <c r="M150" s="3">
        <f t="shared" si="2"/>
        <v>-18529.170000000053</v>
      </c>
    </row>
    <row r="151" spans="1:13" x14ac:dyDescent="0.25">
      <c r="A151" t="s">
        <v>1571</v>
      </c>
      <c r="B151" s="1">
        <v>43100</v>
      </c>
      <c r="D151">
        <v>1</v>
      </c>
      <c r="E151" t="s">
        <v>2660</v>
      </c>
      <c r="F151" t="s">
        <v>19</v>
      </c>
      <c r="G151" t="s">
        <v>2</v>
      </c>
      <c r="H151" t="s">
        <v>21</v>
      </c>
      <c r="K151" s="3">
        <v>1200</v>
      </c>
      <c r="L151" s="5">
        <v>71</v>
      </c>
      <c r="M151" s="3">
        <f t="shared" si="2"/>
        <v>-19729.170000000053</v>
      </c>
    </row>
    <row r="152" spans="1:13" x14ac:dyDescent="0.25">
      <c r="A152" t="s">
        <v>1577</v>
      </c>
      <c r="B152" s="1">
        <v>43100</v>
      </c>
      <c r="D152">
        <v>1</v>
      </c>
      <c r="E152" t="s">
        <v>2661</v>
      </c>
      <c r="F152" t="s">
        <v>192</v>
      </c>
      <c r="G152" t="s">
        <v>2</v>
      </c>
      <c r="H152" t="s">
        <v>21</v>
      </c>
      <c r="K152">
        <v>42</v>
      </c>
      <c r="L152" s="5">
        <v>72</v>
      </c>
      <c r="M152" s="3">
        <f t="shared" si="2"/>
        <v>-19771.170000000053</v>
      </c>
    </row>
    <row r="153" spans="1:13" x14ac:dyDescent="0.25">
      <c r="A153" t="s">
        <v>1580</v>
      </c>
      <c r="B153" s="1">
        <v>43100</v>
      </c>
      <c r="D153">
        <v>1</v>
      </c>
      <c r="E153" t="s">
        <v>2662</v>
      </c>
      <c r="F153" t="s">
        <v>192</v>
      </c>
      <c r="G153" t="s">
        <v>2</v>
      </c>
      <c r="H153" t="s">
        <v>21</v>
      </c>
      <c r="K153">
        <v>42</v>
      </c>
      <c r="L153" s="5">
        <v>73</v>
      </c>
      <c r="M153" s="3">
        <f t="shared" si="2"/>
        <v>-19813.170000000053</v>
      </c>
    </row>
    <row r="154" spans="1:13" x14ac:dyDescent="0.25">
      <c r="A154" t="s">
        <v>2663</v>
      </c>
      <c r="B154" s="1">
        <v>43100</v>
      </c>
      <c r="D154">
        <v>1</v>
      </c>
      <c r="E154" t="s">
        <v>2664</v>
      </c>
      <c r="F154" t="s">
        <v>192</v>
      </c>
      <c r="G154" t="s">
        <v>2</v>
      </c>
      <c r="H154" t="s">
        <v>21</v>
      </c>
      <c r="K154">
        <v>276.01</v>
      </c>
      <c r="L154" s="5">
        <v>74</v>
      </c>
      <c r="M154" s="3">
        <f t="shared" si="2"/>
        <v>-20089.180000000051</v>
      </c>
    </row>
    <row r="155" spans="1:13" x14ac:dyDescent="0.25">
      <c r="A155" t="s">
        <v>2665</v>
      </c>
      <c r="B155" s="1">
        <v>43100</v>
      </c>
      <c r="D155">
        <v>1</v>
      </c>
      <c r="E155" t="s">
        <v>2666</v>
      </c>
      <c r="F155" t="s">
        <v>192</v>
      </c>
      <c r="G155" t="s">
        <v>2</v>
      </c>
      <c r="H155" t="s">
        <v>79</v>
      </c>
      <c r="K155">
        <v>12</v>
      </c>
      <c r="L155" s="5">
        <v>75</v>
      </c>
      <c r="M155" s="3">
        <f t="shared" si="2"/>
        <v>-20101.180000000051</v>
      </c>
    </row>
    <row r="156" spans="1:13" x14ac:dyDescent="0.25">
      <c r="A156" t="s">
        <v>1583</v>
      </c>
      <c r="B156" s="1">
        <v>43100</v>
      </c>
      <c r="D156">
        <v>1</v>
      </c>
      <c r="E156" t="s">
        <v>2667</v>
      </c>
      <c r="F156" t="s">
        <v>192</v>
      </c>
      <c r="G156" t="s">
        <v>2</v>
      </c>
      <c r="H156" t="s">
        <v>79</v>
      </c>
      <c r="K156">
        <v>186</v>
      </c>
      <c r="L156" s="5">
        <v>76</v>
      </c>
      <c r="M156" s="3">
        <f t="shared" si="2"/>
        <v>-20287.180000000051</v>
      </c>
    </row>
    <row r="157" spans="1:13" x14ac:dyDescent="0.25">
      <c r="A157" t="s">
        <v>1586</v>
      </c>
      <c r="B157" s="1">
        <v>43100</v>
      </c>
      <c r="D157">
        <v>1</v>
      </c>
      <c r="E157" t="s">
        <v>2668</v>
      </c>
      <c r="F157" t="s">
        <v>192</v>
      </c>
      <c r="G157" t="s">
        <v>2</v>
      </c>
      <c r="H157" t="s">
        <v>79</v>
      </c>
      <c r="K157">
        <v>186</v>
      </c>
      <c r="L157" s="5">
        <v>77</v>
      </c>
      <c r="M157" s="3">
        <f t="shared" si="2"/>
        <v>-20473.180000000051</v>
      </c>
    </row>
    <row r="158" spans="1:13" x14ac:dyDescent="0.25">
      <c r="A158" t="s">
        <v>1590</v>
      </c>
      <c r="B158" s="1">
        <v>43100</v>
      </c>
      <c r="C158" t="s">
        <v>2669</v>
      </c>
      <c r="D158">
        <v>1</v>
      </c>
      <c r="E158" t="s">
        <v>2670</v>
      </c>
      <c r="F158" t="s">
        <v>1</v>
      </c>
      <c r="G158" t="s">
        <v>2</v>
      </c>
      <c r="H158" t="s">
        <v>340</v>
      </c>
      <c r="I158">
        <v>93.4</v>
      </c>
      <c r="J158" s="5">
        <v>53</v>
      </c>
      <c r="M158" s="3">
        <f t="shared" si="2"/>
        <v>-20379.78000000005</v>
      </c>
    </row>
    <row r="159" spans="1:13" x14ac:dyDescent="0.25">
      <c r="A159" t="s">
        <v>2671</v>
      </c>
      <c r="B159" s="1">
        <v>43100</v>
      </c>
      <c r="C159" t="s">
        <v>2672</v>
      </c>
      <c r="D159">
        <v>1</v>
      </c>
      <c r="E159" t="s">
        <v>2673</v>
      </c>
      <c r="F159" t="s">
        <v>1</v>
      </c>
      <c r="G159" t="s">
        <v>2</v>
      </c>
      <c r="H159" t="s">
        <v>278</v>
      </c>
      <c r="I159">
        <v>138</v>
      </c>
      <c r="J159" s="5">
        <v>54</v>
      </c>
      <c r="M159" s="3">
        <f t="shared" si="2"/>
        <v>-20241.78000000005</v>
      </c>
    </row>
    <row r="160" spans="1:13" x14ac:dyDescent="0.25">
      <c r="A160" t="s">
        <v>2674</v>
      </c>
      <c r="B160" s="1">
        <v>43100</v>
      </c>
      <c r="C160" t="s">
        <v>2675</v>
      </c>
      <c r="D160">
        <v>1</v>
      </c>
      <c r="E160" t="s">
        <v>2676</v>
      </c>
      <c r="F160" t="s">
        <v>1</v>
      </c>
      <c r="G160" t="s">
        <v>2</v>
      </c>
      <c r="H160" t="s">
        <v>278</v>
      </c>
      <c r="I160">
        <v>64</v>
      </c>
      <c r="J160" s="5">
        <v>55</v>
      </c>
      <c r="M160" s="3">
        <f t="shared" si="2"/>
        <v>-20177.78000000005</v>
      </c>
    </row>
    <row r="161" spans="1:14" x14ac:dyDescent="0.25">
      <c r="A161" s="26" t="s">
        <v>1594</v>
      </c>
      <c r="B161" s="27">
        <v>43100</v>
      </c>
      <c r="C161" s="26" t="s">
        <v>2677</v>
      </c>
      <c r="D161" s="26">
        <v>1</v>
      </c>
      <c r="E161" s="26" t="s">
        <v>2678</v>
      </c>
      <c r="F161" s="26" t="s">
        <v>1</v>
      </c>
      <c r="G161" s="26" t="s">
        <v>2</v>
      </c>
      <c r="H161" s="26" t="s">
        <v>340</v>
      </c>
      <c r="I161" s="26">
        <v>774</v>
      </c>
      <c r="J161" s="5" t="s">
        <v>3062</v>
      </c>
      <c r="M161" s="3">
        <f t="shared" si="2"/>
        <v>-19403.78000000005</v>
      </c>
      <c r="N161" t="s">
        <v>3058</v>
      </c>
    </row>
    <row r="162" spans="1:14" x14ac:dyDescent="0.25">
      <c r="A162" t="s">
        <v>1597</v>
      </c>
      <c r="B162" s="1">
        <v>43100</v>
      </c>
      <c r="C162" t="s">
        <v>2679</v>
      </c>
      <c r="D162">
        <v>1</v>
      </c>
      <c r="E162" t="s">
        <v>2680</v>
      </c>
      <c r="F162" t="s">
        <v>1</v>
      </c>
      <c r="G162" t="s">
        <v>2</v>
      </c>
      <c r="H162" t="s">
        <v>278</v>
      </c>
      <c r="I162">
        <v>69</v>
      </c>
      <c r="J162" s="5">
        <v>56</v>
      </c>
      <c r="M162" s="3">
        <f t="shared" si="2"/>
        <v>-19334.78000000005</v>
      </c>
    </row>
    <row r="163" spans="1:14" x14ac:dyDescent="0.25">
      <c r="A163" t="s">
        <v>1600</v>
      </c>
      <c r="B163" s="1">
        <v>43100</v>
      </c>
      <c r="C163" t="s">
        <v>2681</v>
      </c>
      <c r="D163">
        <v>1</v>
      </c>
      <c r="E163" t="s">
        <v>2682</v>
      </c>
      <c r="F163" t="s">
        <v>1</v>
      </c>
      <c r="G163" t="s">
        <v>2</v>
      </c>
      <c r="H163" t="s">
        <v>2683</v>
      </c>
      <c r="I163">
        <v>585</v>
      </c>
      <c r="J163" s="5">
        <v>57</v>
      </c>
      <c r="M163" s="3">
        <f t="shared" si="2"/>
        <v>-18749.78000000005</v>
      </c>
    </row>
    <row r="164" spans="1:14" x14ac:dyDescent="0.25">
      <c r="A164" t="s">
        <v>1603</v>
      </c>
      <c r="B164" s="1">
        <v>43100</v>
      </c>
      <c r="C164" t="s">
        <v>2684</v>
      </c>
      <c r="D164">
        <v>1</v>
      </c>
      <c r="E164" t="s">
        <v>2685</v>
      </c>
      <c r="F164" t="s">
        <v>1</v>
      </c>
      <c r="G164" t="s">
        <v>2</v>
      </c>
      <c r="H164" t="s">
        <v>370</v>
      </c>
      <c r="I164">
        <v>48</v>
      </c>
      <c r="J164" s="5">
        <v>58</v>
      </c>
      <c r="M164" s="3">
        <f t="shared" si="2"/>
        <v>-18701.78000000005</v>
      </c>
    </row>
    <row r="165" spans="1:14" x14ac:dyDescent="0.25">
      <c r="A165" t="s">
        <v>1606</v>
      </c>
      <c r="B165" s="1">
        <v>43100</v>
      </c>
      <c r="C165" t="s">
        <v>2686</v>
      </c>
      <c r="D165">
        <v>1</v>
      </c>
      <c r="E165" t="s">
        <v>2687</v>
      </c>
      <c r="F165" t="s">
        <v>1</v>
      </c>
      <c r="G165" t="s">
        <v>2</v>
      </c>
      <c r="H165" t="s">
        <v>370</v>
      </c>
      <c r="I165" s="3">
        <v>1000</v>
      </c>
      <c r="J165" s="5">
        <v>59</v>
      </c>
      <c r="M165" s="3">
        <f t="shared" si="2"/>
        <v>-17701.78000000005</v>
      </c>
    </row>
    <row r="166" spans="1:14" x14ac:dyDescent="0.25">
      <c r="A166" t="s">
        <v>1609</v>
      </c>
      <c r="B166" s="1">
        <v>43100</v>
      </c>
      <c r="C166" t="s">
        <v>2688</v>
      </c>
      <c r="D166">
        <v>1</v>
      </c>
      <c r="E166" t="s">
        <v>2689</v>
      </c>
      <c r="F166" t="s">
        <v>1</v>
      </c>
      <c r="G166" t="s">
        <v>2</v>
      </c>
      <c r="I166" s="3">
        <v>1449</v>
      </c>
      <c r="J166" s="5">
        <v>60</v>
      </c>
      <c r="M166" s="3">
        <f t="shared" si="2"/>
        <v>-16252.78000000005</v>
      </c>
    </row>
    <row r="167" spans="1:14" x14ac:dyDescent="0.25">
      <c r="A167" t="s">
        <v>1612</v>
      </c>
      <c r="B167" s="1">
        <v>43100</v>
      </c>
      <c r="C167" t="s">
        <v>2690</v>
      </c>
      <c r="D167">
        <v>1</v>
      </c>
      <c r="E167" t="s">
        <v>2691</v>
      </c>
      <c r="F167" t="s">
        <v>1</v>
      </c>
      <c r="G167" t="s">
        <v>2</v>
      </c>
      <c r="H167" t="s">
        <v>2692</v>
      </c>
      <c r="I167" s="3">
        <v>1566</v>
      </c>
      <c r="J167" s="5">
        <v>61</v>
      </c>
      <c r="M167" s="3">
        <f t="shared" si="2"/>
        <v>-14686.78000000005</v>
      </c>
    </row>
    <row r="168" spans="1:14" x14ac:dyDescent="0.25">
      <c r="A168" t="s">
        <v>2693</v>
      </c>
      <c r="B168" s="1">
        <v>43100</v>
      </c>
      <c r="C168" t="s">
        <v>2694</v>
      </c>
      <c r="D168">
        <v>1</v>
      </c>
      <c r="E168" t="s">
        <v>2695</v>
      </c>
      <c r="F168" t="s">
        <v>1</v>
      </c>
      <c r="G168" t="s">
        <v>2</v>
      </c>
      <c r="H168" t="s">
        <v>2696</v>
      </c>
      <c r="I168">
        <v>697</v>
      </c>
      <c r="J168" s="5">
        <v>62</v>
      </c>
      <c r="M168" s="3">
        <f t="shared" si="2"/>
        <v>-13989.78000000005</v>
      </c>
    </row>
    <row r="169" spans="1:14" x14ac:dyDescent="0.25">
      <c r="A169" t="s">
        <v>2697</v>
      </c>
      <c r="B169" s="1">
        <v>43100</v>
      </c>
      <c r="C169" t="s">
        <v>2698</v>
      </c>
      <c r="D169">
        <v>1</v>
      </c>
      <c r="E169" t="s">
        <v>2699</v>
      </c>
      <c r="F169" t="s">
        <v>192</v>
      </c>
      <c r="G169" t="s">
        <v>2</v>
      </c>
      <c r="H169" t="s">
        <v>79</v>
      </c>
      <c r="K169">
        <v>874</v>
      </c>
      <c r="L169" s="5">
        <v>85</v>
      </c>
      <c r="M169" s="3">
        <f t="shared" si="2"/>
        <v>-14863.78000000005</v>
      </c>
    </row>
    <row r="170" spans="1:14" x14ac:dyDescent="0.25">
      <c r="A170" t="s">
        <v>2700</v>
      </c>
      <c r="B170" s="1">
        <v>43100</v>
      </c>
      <c r="C170" t="s">
        <v>2701</v>
      </c>
      <c r="D170">
        <v>1</v>
      </c>
      <c r="E170" t="s">
        <v>2702</v>
      </c>
      <c r="F170" t="s">
        <v>207</v>
      </c>
      <c r="G170" t="s">
        <v>2</v>
      </c>
      <c r="H170" t="s">
        <v>21</v>
      </c>
      <c r="K170">
        <v>93</v>
      </c>
      <c r="L170" s="5">
        <v>86</v>
      </c>
      <c r="M170" s="3">
        <f t="shared" si="2"/>
        <v>-14956.78000000005</v>
      </c>
    </row>
    <row r="171" spans="1:14" x14ac:dyDescent="0.25">
      <c r="A171" t="s">
        <v>1615</v>
      </c>
      <c r="B171" s="1">
        <v>43100</v>
      </c>
      <c r="C171" t="s">
        <v>2703</v>
      </c>
      <c r="D171">
        <v>1</v>
      </c>
      <c r="E171" t="s">
        <v>2704</v>
      </c>
      <c r="F171" t="s">
        <v>192</v>
      </c>
      <c r="G171" t="s">
        <v>2</v>
      </c>
      <c r="H171" t="s">
        <v>79</v>
      </c>
      <c r="K171">
        <v>889</v>
      </c>
      <c r="L171" s="5">
        <v>88</v>
      </c>
      <c r="M171" s="3">
        <f t="shared" si="2"/>
        <v>-15845.78000000005</v>
      </c>
    </row>
    <row r="172" spans="1:14" x14ac:dyDescent="0.25">
      <c r="A172" t="s">
        <v>2705</v>
      </c>
      <c r="B172" s="1">
        <v>43100</v>
      </c>
      <c r="C172" t="s">
        <v>2706</v>
      </c>
      <c r="D172">
        <v>1</v>
      </c>
      <c r="E172" t="s">
        <v>2707</v>
      </c>
      <c r="F172" t="s">
        <v>207</v>
      </c>
      <c r="G172" t="s">
        <v>2</v>
      </c>
      <c r="H172" t="s">
        <v>79</v>
      </c>
      <c r="K172">
        <v>497</v>
      </c>
      <c r="L172" s="5">
        <v>89</v>
      </c>
      <c r="M172" s="3">
        <f t="shared" si="2"/>
        <v>-16342.78000000005</v>
      </c>
    </row>
    <row r="173" spans="1:14" x14ac:dyDescent="0.25">
      <c r="A173" t="s">
        <v>2708</v>
      </c>
      <c r="B173" s="1">
        <v>43100</v>
      </c>
      <c r="C173" t="s">
        <v>2709</v>
      </c>
      <c r="D173">
        <v>1</v>
      </c>
      <c r="E173" t="s">
        <v>2710</v>
      </c>
      <c r="F173" t="s">
        <v>192</v>
      </c>
      <c r="G173" t="s">
        <v>2</v>
      </c>
      <c r="H173" t="s">
        <v>79</v>
      </c>
      <c r="K173" s="3">
        <v>2000</v>
      </c>
      <c r="L173" s="5">
        <v>90</v>
      </c>
      <c r="M173" s="3">
        <f t="shared" si="2"/>
        <v>-18342.78000000005</v>
      </c>
    </row>
    <row r="174" spans="1:14" x14ac:dyDescent="0.25">
      <c r="A174" t="s">
        <v>2711</v>
      </c>
      <c r="B174" s="1">
        <v>43100</v>
      </c>
      <c r="C174" t="s">
        <v>2712</v>
      </c>
      <c r="D174">
        <v>1</v>
      </c>
      <c r="E174" t="s">
        <v>2713</v>
      </c>
      <c r="F174" t="s">
        <v>207</v>
      </c>
      <c r="G174" t="s">
        <v>2</v>
      </c>
      <c r="H174" t="s">
        <v>79</v>
      </c>
      <c r="K174">
        <v>263</v>
      </c>
      <c r="L174" s="5">
        <v>91</v>
      </c>
      <c r="M174" s="3">
        <f t="shared" si="2"/>
        <v>-18605.78000000005</v>
      </c>
    </row>
    <row r="175" spans="1:14" x14ac:dyDescent="0.25">
      <c r="A175" t="s">
        <v>2714</v>
      </c>
      <c r="B175" s="1">
        <v>43100</v>
      </c>
      <c r="C175" t="s">
        <v>2715</v>
      </c>
      <c r="D175">
        <v>1</v>
      </c>
      <c r="E175" t="s">
        <v>2716</v>
      </c>
      <c r="F175" t="s">
        <v>192</v>
      </c>
      <c r="G175" t="s">
        <v>2</v>
      </c>
      <c r="H175" t="s">
        <v>79</v>
      </c>
      <c r="K175" s="3">
        <v>5960.03</v>
      </c>
      <c r="L175" s="5">
        <v>92</v>
      </c>
      <c r="M175" s="3">
        <f t="shared" si="2"/>
        <v>-24565.810000000049</v>
      </c>
    </row>
    <row r="176" spans="1:14" x14ac:dyDescent="0.25">
      <c r="A176" t="s">
        <v>2717</v>
      </c>
      <c r="B176" s="1">
        <v>43100</v>
      </c>
      <c r="C176" t="s">
        <v>2718</v>
      </c>
      <c r="D176">
        <v>1</v>
      </c>
      <c r="E176" t="s">
        <v>2719</v>
      </c>
      <c r="F176" t="s">
        <v>207</v>
      </c>
      <c r="G176" t="s">
        <v>2</v>
      </c>
      <c r="H176" t="s">
        <v>79</v>
      </c>
      <c r="K176">
        <v>228</v>
      </c>
      <c r="L176" s="5">
        <v>93</v>
      </c>
      <c r="M176" s="3">
        <f t="shared" si="2"/>
        <v>-24793.810000000049</v>
      </c>
    </row>
    <row r="177" spans="1:13" x14ac:dyDescent="0.25">
      <c r="A177" t="s">
        <v>2720</v>
      </c>
      <c r="B177" s="1">
        <v>43100</v>
      </c>
      <c r="C177" t="s">
        <v>2721</v>
      </c>
      <c r="D177">
        <v>1</v>
      </c>
      <c r="E177" t="s">
        <v>2722</v>
      </c>
      <c r="F177" t="s">
        <v>192</v>
      </c>
      <c r="G177" t="s">
        <v>2</v>
      </c>
      <c r="H177" t="s">
        <v>79</v>
      </c>
      <c r="K177" s="3">
        <v>4628.83</v>
      </c>
      <c r="L177" s="5">
        <v>94</v>
      </c>
      <c r="M177" s="3">
        <f t="shared" si="2"/>
        <v>-29422.64000000005</v>
      </c>
    </row>
    <row r="178" spans="1:13" x14ac:dyDescent="0.25">
      <c r="A178" t="s">
        <v>1618</v>
      </c>
      <c r="B178" s="1">
        <v>43100</v>
      </c>
      <c r="C178" t="s">
        <v>2723</v>
      </c>
      <c r="D178">
        <v>1</v>
      </c>
      <c r="E178" t="s">
        <v>2724</v>
      </c>
      <c r="F178" t="s">
        <v>207</v>
      </c>
      <c r="G178" t="s">
        <v>2</v>
      </c>
      <c r="H178" t="s">
        <v>79</v>
      </c>
      <c r="K178" s="3">
        <v>1679.08</v>
      </c>
      <c r="L178" s="5">
        <v>95</v>
      </c>
      <c r="M178" s="3">
        <f t="shared" si="2"/>
        <v>-31101.720000000052</v>
      </c>
    </row>
    <row r="179" spans="1:13" x14ac:dyDescent="0.25">
      <c r="A179" t="s">
        <v>1621</v>
      </c>
      <c r="B179" s="1">
        <v>43100</v>
      </c>
      <c r="C179" t="s">
        <v>2725</v>
      </c>
      <c r="D179">
        <v>1</v>
      </c>
      <c r="E179" t="s">
        <v>2726</v>
      </c>
      <c r="F179" t="s">
        <v>192</v>
      </c>
      <c r="G179" t="s">
        <v>2</v>
      </c>
      <c r="H179" t="s">
        <v>79</v>
      </c>
      <c r="K179" s="3">
        <v>2448.13</v>
      </c>
      <c r="L179" s="5">
        <v>114</v>
      </c>
      <c r="M179" s="3">
        <f t="shared" si="2"/>
        <v>-33549.850000000049</v>
      </c>
    </row>
    <row r="180" spans="1:13" x14ac:dyDescent="0.25">
      <c r="A180" t="s">
        <v>1624</v>
      </c>
      <c r="B180" s="1">
        <v>43100</v>
      </c>
      <c r="C180" t="s">
        <v>2727</v>
      </c>
      <c r="D180">
        <v>1</v>
      </c>
      <c r="E180" t="s">
        <v>2728</v>
      </c>
      <c r="F180" t="s">
        <v>39</v>
      </c>
      <c r="G180" t="s">
        <v>2</v>
      </c>
      <c r="H180" t="s">
        <v>79</v>
      </c>
      <c r="K180" s="3">
        <v>1750.05</v>
      </c>
      <c r="L180" s="5">
        <v>115</v>
      </c>
      <c r="M180" s="3">
        <f t="shared" si="2"/>
        <v>-35299.900000000052</v>
      </c>
    </row>
    <row r="181" spans="1:13" x14ac:dyDescent="0.25">
      <c r="A181" t="s">
        <v>1627</v>
      </c>
      <c r="B181" s="1">
        <v>43100</v>
      </c>
      <c r="C181" t="s">
        <v>2729</v>
      </c>
      <c r="D181">
        <v>1</v>
      </c>
      <c r="E181" t="s">
        <v>2730</v>
      </c>
      <c r="F181" t="s">
        <v>39</v>
      </c>
      <c r="G181" t="s">
        <v>2</v>
      </c>
      <c r="H181" t="s">
        <v>79</v>
      </c>
      <c r="K181">
        <v>801</v>
      </c>
      <c r="L181" s="5">
        <v>116</v>
      </c>
      <c r="M181" s="3">
        <f t="shared" si="2"/>
        <v>-36100.900000000052</v>
      </c>
    </row>
    <row r="182" spans="1:13" x14ac:dyDescent="0.25">
      <c r="A182" t="s">
        <v>2731</v>
      </c>
      <c r="B182" s="1">
        <v>43100</v>
      </c>
      <c r="C182" t="s">
        <v>2732</v>
      </c>
      <c r="D182">
        <v>1</v>
      </c>
      <c r="E182" t="s">
        <v>2733</v>
      </c>
      <c r="F182" t="s">
        <v>39</v>
      </c>
      <c r="G182" t="s">
        <v>2</v>
      </c>
      <c r="H182" t="s">
        <v>79</v>
      </c>
      <c r="K182">
        <v>645</v>
      </c>
      <c r="L182" s="5">
        <v>117</v>
      </c>
      <c r="M182" s="3">
        <f t="shared" si="2"/>
        <v>-36745.900000000052</v>
      </c>
    </row>
    <row r="183" spans="1:13" x14ac:dyDescent="0.25">
      <c r="A183" t="s">
        <v>2734</v>
      </c>
      <c r="B183" s="1">
        <v>43100</v>
      </c>
      <c r="C183" t="s">
        <v>2735</v>
      </c>
      <c r="D183">
        <v>1</v>
      </c>
      <c r="E183" t="s">
        <v>2736</v>
      </c>
      <c r="F183" t="s">
        <v>39</v>
      </c>
      <c r="G183" t="s">
        <v>2</v>
      </c>
      <c r="H183" t="s">
        <v>79</v>
      </c>
      <c r="K183" s="3">
        <v>1391</v>
      </c>
      <c r="L183" s="5">
        <v>96</v>
      </c>
      <c r="M183" s="3">
        <f t="shared" si="2"/>
        <v>-38136.900000000052</v>
      </c>
    </row>
    <row r="184" spans="1:13" x14ac:dyDescent="0.25">
      <c r="A184" t="s">
        <v>2737</v>
      </c>
      <c r="B184" s="1">
        <v>43100</v>
      </c>
      <c r="C184" t="s">
        <v>2738</v>
      </c>
      <c r="D184">
        <v>1</v>
      </c>
      <c r="E184" t="s">
        <v>2739</v>
      </c>
      <c r="F184" t="s">
        <v>39</v>
      </c>
      <c r="G184" t="s">
        <v>2</v>
      </c>
      <c r="H184" t="s">
        <v>79</v>
      </c>
      <c r="K184">
        <v>170</v>
      </c>
      <c r="L184" s="5">
        <v>97</v>
      </c>
      <c r="M184" s="3">
        <f t="shared" si="2"/>
        <v>-38306.900000000052</v>
      </c>
    </row>
    <row r="185" spans="1:13" x14ac:dyDescent="0.25">
      <c r="A185" t="s">
        <v>2740</v>
      </c>
      <c r="B185" s="1">
        <v>43100</v>
      </c>
      <c r="C185" t="s">
        <v>2741</v>
      </c>
      <c r="D185">
        <v>1</v>
      </c>
      <c r="E185" t="s">
        <v>2742</v>
      </c>
      <c r="F185" t="s">
        <v>39</v>
      </c>
      <c r="G185" t="s">
        <v>2</v>
      </c>
      <c r="H185" t="s">
        <v>79</v>
      </c>
      <c r="K185" s="3">
        <v>2710.92</v>
      </c>
      <c r="L185" s="5">
        <v>98</v>
      </c>
      <c r="M185" s="3">
        <f t="shared" si="2"/>
        <v>-41017.820000000051</v>
      </c>
    </row>
    <row r="186" spans="1:13" x14ac:dyDescent="0.25">
      <c r="A186" t="s">
        <v>2743</v>
      </c>
      <c r="B186" s="1">
        <v>43100</v>
      </c>
      <c r="C186" t="s">
        <v>2744</v>
      </c>
      <c r="D186">
        <v>1</v>
      </c>
      <c r="E186" t="s">
        <v>2745</v>
      </c>
      <c r="F186" t="s">
        <v>39</v>
      </c>
      <c r="G186" t="s">
        <v>2</v>
      </c>
      <c r="H186" t="s">
        <v>79</v>
      </c>
      <c r="K186">
        <v>669</v>
      </c>
      <c r="L186" s="5">
        <v>99</v>
      </c>
      <c r="M186" s="3">
        <f t="shared" si="2"/>
        <v>-41686.820000000051</v>
      </c>
    </row>
    <row r="187" spans="1:13" x14ac:dyDescent="0.25">
      <c r="A187" t="s">
        <v>2746</v>
      </c>
      <c r="B187" s="1">
        <v>43100</v>
      </c>
      <c r="C187" t="s">
        <v>2747</v>
      </c>
      <c r="D187">
        <v>1</v>
      </c>
      <c r="E187" t="s">
        <v>2748</v>
      </c>
      <c r="F187" t="s">
        <v>39</v>
      </c>
      <c r="G187" t="s">
        <v>2</v>
      </c>
      <c r="H187" t="s">
        <v>79</v>
      </c>
      <c r="K187" s="3">
        <v>2995.07</v>
      </c>
      <c r="L187" s="5">
        <v>78</v>
      </c>
      <c r="M187" s="3">
        <f t="shared" si="2"/>
        <v>-44681.89000000005</v>
      </c>
    </row>
    <row r="188" spans="1:13" x14ac:dyDescent="0.25">
      <c r="A188" t="s">
        <v>2749</v>
      </c>
      <c r="B188" s="1">
        <v>43100</v>
      </c>
      <c r="C188" t="s">
        <v>2750</v>
      </c>
      <c r="D188">
        <v>1</v>
      </c>
      <c r="E188" t="s">
        <v>2751</v>
      </c>
      <c r="F188" t="s">
        <v>39</v>
      </c>
      <c r="G188" t="s">
        <v>2</v>
      </c>
      <c r="H188" t="s">
        <v>79</v>
      </c>
      <c r="K188">
        <v>303</v>
      </c>
      <c r="L188" s="5">
        <v>79</v>
      </c>
      <c r="M188" s="3">
        <f t="shared" si="2"/>
        <v>-44984.89000000005</v>
      </c>
    </row>
    <row r="189" spans="1:13" x14ac:dyDescent="0.25">
      <c r="A189" t="s">
        <v>2752</v>
      </c>
      <c r="B189" s="1">
        <v>43100</v>
      </c>
      <c r="C189" t="s">
        <v>2753</v>
      </c>
      <c r="D189">
        <v>1</v>
      </c>
      <c r="E189" t="s">
        <v>2754</v>
      </c>
      <c r="F189" t="s">
        <v>39</v>
      </c>
      <c r="G189" t="s">
        <v>2</v>
      </c>
      <c r="H189" t="s">
        <v>79</v>
      </c>
      <c r="K189" s="3">
        <v>1163.94</v>
      </c>
      <c r="L189" s="5">
        <v>80</v>
      </c>
      <c r="M189" s="3">
        <f t="shared" si="2"/>
        <v>-46148.830000000053</v>
      </c>
    </row>
    <row r="190" spans="1:13" x14ac:dyDescent="0.25">
      <c r="A190" t="s">
        <v>2755</v>
      </c>
      <c r="B190" s="1">
        <v>43100</v>
      </c>
      <c r="C190" t="s">
        <v>2756</v>
      </c>
      <c r="D190">
        <v>1</v>
      </c>
      <c r="E190" t="s">
        <v>2757</v>
      </c>
      <c r="F190" t="s">
        <v>39</v>
      </c>
      <c r="G190" t="s">
        <v>2</v>
      </c>
      <c r="H190" t="s">
        <v>79</v>
      </c>
      <c r="K190">
        <v>292</v>
      </c>
      <c r="L190" s="5">
        <v>80</v>
      </c>
      <c r="M190" s="3">
        <f t="shared" si="2"/>
        <v>-46440.830000000053</v>
      </c>
    </row>
    <row r="191" spans="1:13" x14ac:dyDescent="0.25">
      <c r="A191" t="s">
        <v>2758</v>
      </c>
      <c r="B191" s="1">
        <v>43100</v>
      </c>
      <c r="C191" t="s">
        <v>2759</v>
      </c>
      <c r="D191">
        <v>1</v>
      </c>
      <c r="E191" t="s">
        <v>2760</v>
      </c>
      <c r="F191" t="s">
        <v>39</v>
      </c>
      <c r="G191" t="s">
        <v>2</v>
      </c>
      <c r="H191" t="s">
        <v>79</v>
      </c>
      <c r="K191" s="3">
        <v>1731</v>
      </c>
      <c r="L191" s="5">
        <v>151</v>
      </c>
      <c r="M191" s="3">
        <f t="shared" si="2"/>
        <v>-48171.830000000053</v>
      </c>
    </row>
    <row r="192" spans="1:13" x14ac:dyDescent="0.25">
      <c r="A192" t="s">
        <v>2761</v>
      </c>
      <c r="B192" s="1">
        <v>43100</v>
      </c>
      <c r="C192" t="s">
        <v>2762</v>
      </c>
      <c r="D192">
        <v>1</v>
      </c>
      <c r="E192" t="s">
        <v>2763</v>
      </c>
      <c r="F192" t="s">
        <v>39</v>
      </c>
      <c r="G192" t="s">
        <v>2</v>
      </c>
      <c r="H192" t="s">
        <v>79</v>
      </c>
      <c r="K192">
        <v>150</v>
      </c>
      <c r="L192" s="5">
        <v>152</v>
      </c>
      <c r="M192" s="3">
        <f t="shared" si="2"/>
        <v>-48321.830000000053</v>
      </c>
    </row>
    <row r="193" spans="1:14" x14ac:dyDescent="0.25">
      <c r="A193" t="s">
        <v>2764</v>
      </c>
      <c r="B193" s="1">
        <v>43100</v>
      </c>
      <c r="C193" t="s">
        <v>2765</v>
      </c>
      <c r="D193">
        <v>1</v>
      </c>
      <c r="E193" t="s">
        <v>2766</v>
      </c>
      <c r="F193" t="s">
        <v>39</v>
      </c>
      <c r="G193" t="s">
        <v>2</v>
      </c>
      <c r="H193" t="s">
        <v>79</v>
      </c>
      <c r="K193" s="3">
        <v>7695.73</v>
      </c>
      <c r="L193" s="5">
        <v>119</v>
      </c>
      <c r="M193" s="3">
        <f t="shared" si="2"/>
        <v>-56017.560000000056</v>
      </c>
    </row>
    <row r="194" spans="1:14" x14ac:dyDescent="0.25">
      <c r="A194" t="s">
        <v>2767</v>
      </c>
      <c r="B194" s="1">
        <v>43100</v>
      </c>
      <c r="C194" t="s">
        <v>2768</v>
      </c>
      <c r="D194">
        <v>1</v>
      </c>
      <c r="E194" t="s">
        <v>2769</v>
      </c>
      <c r="F194" t="s">
        <v>39</v>
      </c>
      <c r="G194" t="s">
        <v>2</v>
      </c>
      <c r="H194" t="s">
        <v>21</v>
      </c>
      <c r="K194">
        <v>55</v>
      </c>
      <c r="L194" s="5">
        <v>120</v>
      </c>
      <c r="M194" s="3">
        <f t="shared" si="2"/>
        <v>-56072.560000000056</v>
      </c>
    </row>
    <row r="195" spans="1:14" x14ac:dyDescent="0.25">
      <c r="A195" s="4" t="s">
        <v>2770</v>
      </c>
      <c r="B195" s="12">
        <v>43100</v>
      </c>
      <c r="C195" s="4" t="s">
        <v>2771</v>
      </c>
      <c r="D195" s="4">
        <v>1</v>
      </c>
      <c r="E195" s="4" t="s">
        <v>2772</v>
      </c>
      <c r="F195" s="4" t="s">
        <v>1</v>
      </c>
      <c r="G195" s="4" t="s">
        <v>2</v>
      </c>
      <c r="H195" s="4" t="s">
        <v>2773</v>
      </c>
      <c r="I195" s="13">
        <v>2329.9899999999998</v>
      </c>
      <c r="J195" s="5">
        <v>161</v>
      </c>
      <c r="M195" s="3">
        <f t="shared" si="2"/>
        <v>-53742.570000000058</v>
      </c>
    </row>
    <row r="196" spans="1:14" x14ac:dyDescent="0.25">
      <c r="A196" s="4" t="s">
        <v>2774</v>
      </c>
      <c r="B196" s="12">
        <v>43100</v>
      </c>
      <c r="C196" s="4" t="s">
        <v>2775</v>
      </c>
      <c r="D196" s="4">
        <v>1</v>
      </c>
      <c r="E196" s="4" t="s">
        <v>2776</v>
      </c>
      <c r="F196" s="4" t="s">
        <v>1</v>
      </c>
      <c r="G196" s="4" t="s">
        <v>2</v>
      </c>
      <c r="H196" s="4" t="s">
        <v>1079</v>
      </c>
      <c r="I196" s="4">
        <v>183.65</v>
      </c>
      <c r="J196" s="14">
        <v>47</v>
      </c>
      <c r="M196" s="3">
        <f t="shared" ref="M196:M259" si="3">+M195+I196-K196</f>
        <v>-53558.920000000056</v>
      </c>
    </row>
    <row r="197" spans="1:14" x14ac:dyDescent="0.25">
      <c r="A197" s="4" t="s">
        <v>2777</v>
      </c>
      <c r="B197" s="12">
        <v>43100</v>
      </c>
      <c r="C197" s="4" t="s">
        <v>2778</v>
      </c>
      <c r="D197" s="4">
        <v>1</v>
      </c>
      <c r="E197" s="4" t="s">
        <v>2779</v>
      </c>
      <c r="F197" s="4" t="s">
        <v>1</v>
      </c>
      <c r="G197" s="4" t="s">
        <v>2</v>
      </c>
      <c r="H197" s="4" t="s">
        <v>1079</v>
      </c>
      <c r="I197" s="4">
        <v>223.04</v>
      </c>
      <c r="J197" s="5">
        <v>64</v>
      </c>
      <c r="M197" s="3">
        <f t="shared" si="3"/>
        <v>-53335.880000000056</v>
      </c>
    </row>
    <row r="198" spans="1:14" x14ac:dyDescent="0.25">
      <c r="A198" t="s">
        <v>2780</v>
      </c>
      <c r="B198" s="1">
        <v>43100</v>
      </c>
      <c r="C198" t="s">
        <v>2781</v>
      </c>
      <c r="D198">
        <v>1</v>
      </c>
      <c r="E198" t="s">
        <v>2782</v>
      </c>
      <c r="F198" t="s">
        <v>1</v>
      </c>
      <c r="G198" t="s">
        <v>2</v>
      </c>
      <c r="H198" t="s">
        <v>1079</v>
      </c>
      <c r="I198">
        <v>209.72</v>
      </c>
      <c r="J198" s="5">
        <v>65</v>
      </c>
      <c r="M198" s="3">
        <f t="shared" si="3"/>
        <v>-53126.160000000054</v>
      </c>
    </row>
    <row r="199" spans="1:14" x14ac:dyDescent="0.25">
      <c r="A199" t="s">
        <v>2783</v>
      </c>
      <c r="B199" s="1">
        <v>43100</v>
      </c>
      <c r="C199" t="s">
        <v>2784</v>
      </c>
      <c r="D199">
        <v>1</v>
      </c>
      <c r="E199" t="s">
        <v>2785</v>
      </c>
      <c r="F199" t="s">
        <v>1</v>
      </c>
      <c r="G199" t="s">
        <v>2</v>
      </c>
      <c r="H199" t="s">
        <v>1079</v>
      </c>
      <c r="I199">
        <v>209.72</v>
      </c>
      <c r="J199" s="5">
        <v>66</v>
      </c>
      <c r="M199" s="3">
        <f t="shared" si="3"/>
        <v>-52916.440000000053</v>
      </c>
    </row>
    <row r="200" spans="1:14" x14ac:dyDescent="0.25">
      <c r="A200" t="s">
        <v>2786</v>
      </c>
      <c r="B200" s="1">
        <v>43100</v>
      </c>
      <c r="C200" t="s">
        <v>2787</v>
      </c>
      <c r="D200">
        <v>1</v>
      </c>
      <c r="E200" t="s">
        <v>2788</v>
      </c>
      <c r="F200" t="s">
        <v>1</v>
      </c>
      <c r="G200" t="s">
        <v>2</v>
      </c>
      <c r="H200" t="s">
        <v>2789</v>
      </c>
      <c r="I200" s="3">
        <v>1000</v>
      </c>
      <c r="J200" s="5">
        <v>67</v>
      </c>
      <c r="M200" s="3">
        <f t="shared" si="3"/>
        <v>-51916.440000000053</v>
      </c>
    </row>
    <row r="201" spans="1:14" x14ac:dyDescent="0.25">
      <c r="A201" s="26" t="s">
        <v>2790</v>
      </c>
      <c r="B201" s="27">
        <v>43100</v>
      </c>
      <c r="C201" s="26" t="s">
        <v>2791</v>
      </c>
      <c r="D201" s="26">
        <v>1</v>
      </c>
      <c r="E201" s="26" t="s">
        <v>2792</v>
      </c>
      <c r="F201" s="26" t="s">
        <v>1</v>
      </c>
      <c r="G201" s="26" t="s">
        <v>2</v>
      </c>
      <c r="H201" s="26" t="s">
        <v>2789</v>
      </c>
      <c r="I201" s="29">
        <v>1500</v>
      </c>
      <c r="J201" s="5" t="s">
        <v>3059</v>
      </c>
      <c r="M201" s="3">
        <f t="shared" si="3"/>
        <v>-50416.440000000053</v>
      </c>
      <c r="N201" t="s">
        <v>3058</v>
      </c>
    </row>
    <row r="202" spans="1:14" x14ac:dyDescent="0.25">
      <c r="A202" t="s">
        <v>2793</v>
      </c>
      <c r="B202" s="1">
        <v>43100</v>
      </c>
      <c r="C202" t="s">
        <v>2794</v>
      </c>
      <c r="D202">
        <v>1</v>
      </c>
      <c r="E202" t="s">
        <v>2795</v>
      </c>
      <c r="F202" t="s">
        <v>1</v>
      </c>
      <c r="G202" t="s">
        <v>2</v>
      </c>
      <c r="H202" t="s">
        <v>290</v>
      </c>
      <c r="I202">
        <v>350</v>
      </c>
      <c r="J202" s="5">
        <v>68</v>
      </c>
      <c r="M202" s="3">
        <f t="shared" si="3"/>
        <v>-50066.440000000053</v>
      </c>
    </row>
    <row r="203" spans="1:14" x14ac:dyDescent="0.25">
      <c r="A203" t="s">
        <v>2796</v>
      </c>
      <c r="B203" s="1">
        <v>43100</v>
      </c>
      <c r="C203" t="s">
        <v>2797</v>
      </c>
      <c r="D203">
        <v>1</v>
      </c>
      <c r="E203" t="s">
        <v>2798</v>
      </c>
      <c r="F203" t="s">
        <v>1</v>
      </c>
      <c r="G203" t="s">
        <v>2</v>
      </c>
      <c r="H203" t="s">
        <v>507</v>
      </c>
      <c r="I203">
        <v>62.22</v>
      </c>
      <c r="J203" s="5">
        <v>69</v>
      </c>
      <c r="M203" s="3">
        <f t="shared" si="3"/>
        <v>-50004.220000000052</v>
      </c>
    </row>
    <row r="204" spans="1:14" x14ac:dyDescent="0.25">
      <c r="A204" t="s">
        <v>2799</v>
      </c>
      <c r="B204" s="1">
        <v>43100</v>
      </c>
      <c r="C204" t="s">
        <v>2800</v>
      </c>
      <c r="D204">
        <v>1</v>
      </c>
      <c r="E204" t="s">
        <v>2801</v>
      </c>
      <c r="F204" t="s">
        <v>1</v>
      </c>
      <c r="G204" t="s">
        <v>2</v>
      </c>
      <c r="H204" t="s">
        <v>2802</v>
      </c>
      <c r="I204">
        <v>93.01</v>
      </c>
      <c r="J204" s="5">
        <v>70</v>
      </c>
      <c r="M204" s="3">
        <f t="shared" si="3"/>
        <v>-49911.21000000005</v>
      </c>
    </row>
    <row r="205" spans="1:14" x14ac:dyDescent="0.25">
      <c r="A205" t="s">
        <v>2803</v>
      </c>
      <c r="B205" s="1">
        <v>43100</v>
      </c>
      <c r="C205" t="s">
        <v>2804</v>
      </c>
      <c r="D205">
        <v>1</v>
      </c>
      <c r="E205" t="s">
        <v>2805</v>
      </c>
      <c r="F205" t="s">
        <v>1</v>
      </c>
      <c r="G205" t="s">
        <v>2</v>
      </c>
      <c r="H205" t="s">
        <v>2806</v>
      </c>
      <c r="I205" s="3">
        <v>1200.01</v>
      </c>
      <c r="J205" s="5">
        <v>71</v>
      </c>
      <c r="M205" s="3">
        <f t="shared" si="3"/>
        <v>-48711.200000000048</v>
      </c>
    </row>
    <row r="206" spans="1:14" x14ac:dyDescent="0.25">
      <c r="A206" t="s">
        <v>2807</v>
      </c>
      <c r="B206" s="1">
        <v>43100</v>
      </c>
      <c r="C206" t="s">
        <v>2808</v>
      </c>
      <c r="D206">
        <v>1</v>
      </c>
      <c r="E206" t="s">
        <v>2809</v>
      </c>
      <c r="F206" t="s">
        <v>1</v>
      </c>
      <c r="G206" t="s">
        <v>2</v>
      </c>
      <c r="H206" t="s">
        <v>2810</v>
      </c>
      <c r="I206">
        <v>42</v>
      </c>
      <c r="J206" s="5">
        <v>72</v>
      </c>
      <c r="M206" s="3">
        <f t="shared" si="3"/>
        <v>-48669.200000000048</v>
      </c>
    </row>
    <row r="207" spans="1:14" x14ac:dyDescent="0.25">
      <c r="A207" t="s">
        <v>2811</v>
      </c>
      <c r="B207" s="1">
        <v>43100</v>
      </c>
      <c r="C207" t="s">
        <v>2812</v>
      </c>
      <c r="D207">
        <v>1</v>
      </c>
      <c r="E207" t="s">
        <v>2813</v>
      </c>
      <c r="F207" t="s">
        <v>1</v>
      </c>
      <c r="G207" t="s">
        <v>2</v>
      </c>
      <c r="H207" t="s">
        <v>2814</v>
      </c>
      <c r="I207">
        <v>42</v>
      </c>
      <c r="J207" s="5">
        <v>73</v>
      </c>
      <c r="M207" s="3">
        <f t="shared" si="3"/>
        <v>-48627.200000000048</v>
      </c>
    </row>
    <row r="208" spans="1:14" x14ac:dyDescent="0.25">
      <c r="A208" t="s">
        <v>2815</v>
      </c>
      <c r="B208" s="1">
        <v>43100</v>
      </c>
      <c r="C208" t="s">
        <v>2816</v>
      </c>
      <c r="D208">
        <v>1</v>
      </c>
      <c r="E208" t="s">
        <v>2817</v>
      </c>
      <c r="F208" t="s">
        <v>1</v>
      </c>
      <c r="G208" t="s">
        <v>2</v>
      </c>
      <c r="H208" t="s">
        <v>2814</v>
      </c>
      <c r="I208">
        <v>276.01</v>
      </c>
      <c r="J208" s="5">
        <v>74</v>
      </c>
      <c r="M208" s="3">
        <f t="shared" si="3"/>
        <v>-48351.190000000046</v>
      </c>
    </row>
    <row r="209" spans="1:13" x14ac:dyDescent="0.25">
      <c r="A209" t="s">
        <v>2818</v>
      </c>
      <c r="B209" s="1">
        <v>43100</v>
      </c>
      <c r="C209" t="s">
        <v>2819</v>
      </c>
      <c r="D209">
        <v>1</v>
      </c>
      <c r="E209" t="s">
        <v>2820</v>
      </c>
      <c r="F209" t="s">
        <v>1</v>
      </c>
      <c r="G209" t="s">
        <v>2</v>
      </c>
      <c r="H209" t="s">
        <v>2821</v>
      </c>
      <c r="I209">
        <v>12</v>
      </c>
      <c r="J209" s="5">
        <v>75</v>
      </c>
      <c r="M209" s="3">
        <f t="shared" si="3"/>
        <v>-48339.190000000046</v>
      </c>
    </row>
    <row r="210" spans="1:13" x14ac:dyDescent="0.25">
      <c r="A210" t="s">
        <v>2822</v>
      </c>
      <c r="B210" s="1">
        <v>43100</v>
      </c>
      <c r="C210" t="s">
        <v>2823</v>
      </c>
      <c r="D210">
        <v>1</v>
      </c>
      <c r="E210" t="s">
        <v>2824</v>
      </c>
      <c r="F210" t="s">
        <v>1</v>
      </c>
      <c r="G210" t="s">
        <v>2</v>
      </c>
      <c r="H210" t="s">
        <v>2825</v>
      </c>
      <c r="I210">
        <v>186</v>
      </c>
      <c r="J210" s="5">
        <v>76</v>
      </c>
      <c r="M210" s="3">
        <f t="shared" si="3"/>
        <v>-48153.190000000046</v>
      </c>
    </row>
    <row r="211" spans="1:13" x14ac:dyDescent="0.25">
      <c r="A211" t="s">
        <v>2826</v>
      </c>
      <c r="B211" s="1">
        <v>43100</v>
      </c>
      <c r="C211" t="s">
        <v>2827</v>
      </c>
      <c r="D211">
        <v>1</v>
      </c>
      <c r="E211" t="s">
        <v>2828</v>
      </c>
      <c r="F211" t="s">
        <v>1</v>
      </c>
      <c r="G211" t="s">
        <v>2</v>
      </c>
      <c r="H211" t="s">
        <v>2829</v>
      </c>
      <c r="I211">
        <v>186</v>
      </c>
      <c r="J211" s="5">
        <v>77</v>
      </c>
      <c r="M211" s="3">
        <f t="shared" si="3"/>
        <v>-47967.190000000046</v>
      </c>
    </row>
    <row r="212" spans="1:13" x14ac:dyDescent="0.25">
      <c r="A212" t="s">
        <v>2830</v>
      </c>
      <c r="B212" s="1">
        <v>43100</v>
      </c>
      <c r="C212" t="s">
        <v>2831</v>
      </c>
      <c r="D212">
        <v>1</v>
      </c>
      <c r="E212" t="s">
        <v>2832</v>
      </c>
      <c r="F212" t="s">
        <v>1</v>
      </c>
      <c r="G212" t="s">
        <v>2</v>
      </c>
      <c r="H212" t="s">
        <v>72</v>
      </c>
      <c r="I212" s="3">
        <v>2995.07</v>
      </c>
      <c r="J212" s="5">
        <v>78</v>
      </c>
      <c r="M212" s="3">
        <f t="shared" si="3"/>
        <v>-44972.120000000046</v>
      </c>
    </row>
    <row r="213" spans="1:13" x14ac:dyDescent="0.25">
      <c r="A213" t="s">
        <v>2830</v>
      </c>
      <c r="B213" s="1">
        <v>43100</v>
      </c>
      <c r="C213" t="s">
        <v>2831</v>
      </c>
      <c r="D213">
        <v>1</v>
      </c>
      <c r="E213" t="s">
        <v>2832</v>
      </c>
      <c r="F213" t="s">
        <v>1</v>
      </c>
      <c r="G213" t="s">
        <v>2</v>
      </c>
      <c r="H213" t="s">
        <v>72</v>
      </c>
      <c r="I213">
        <v>303</v>
      </c>
      <c r="J213" s="5">
        <v>79</v>
      </c>
      <c r="M213" s="3">
        <f t="shared" si="3"/>
        <v>-44669.120000000046</v>
      </c>
    </row>
    <row r="214" spans="1:13" x14ac:dyDescent="0.25">
      <c r="A214" t="s">
        <v>2833</v>
      </c>
      <c r="B214" s="1">
        <v>43100</v>
      </c>
      <c r="C214" t="s">
        <v>2834</v>
      </c>
      <c r="D214">
        <v>1</v>
      </c>
      <c r="E214" t="s">
        <v>2835</v>
      </c>
      <c r="F214" t="s">
        <v>1</v>
      </c>
      <c r="G214" t="s">
        <v>2</v>
      </c>
      <c r="H214" t="s">
        <v>175</v>
      </c>
      <c r="I214" s="3">
        <v>1163.94</v>
      </c>
      <c r="J214" s="5">
        <v>80</v>
      </c>
      <c r="M214" s="3">
        <f t="shared" si="3"/>
        <v>-43505.180000000044</v>
      </c>
    </row>
    <row r="215" spans="1:13" x14ac:dyDescent="0.25">
      <c r="A215" s="4" t="s">
        <v>2833</v>
      </c>
      <c r="B215" s="12">
        <v>43100</v>
      </c>
      <c r="C215" s="4" t="s">
        <v>2834</v>
      </c>
      <c r="D215" s="4">
        <v>1</v>
      </c>
      <c r="E215" s="4" t="s">
        <v>2835</v>
      </c>
      <c r="F215" s="4" t="s">
        <v>1</v>
      </c>
      <c r="G215" s="4" t="s">
        <v>2</v>
      </c>
      <c r="H215" s="4" t="s">
        <v>175</v>
      </c>
      <c r="I215" s="4">
        <v>292</v>
      </c>
      <c r="J215" s="5">
        <v>80</v>
      </c>
      <c r="M215" s="3">
        <f t="shared" si="3"/>
        <v>-43213.180000000044</v>
      </c>
    </row>
    <row r="216" spans="1:13" x14ac:dyDescent="0.25">
      <c r="A216" t="s">
        <v>2836</v>
      </c>
      <c r="B216" s="1">
        <v>43100</v>
      </c>
      <c r="C216" t="s">
        <v>2837</v>
      </c>
      <c r="D216">
        <v>1</v>
      </c>
      <c r="E216" t="s">
        <v>2838</v>
      </c>
      <c r="F216" t="s">
        <v>1</v>
      </c>
      <c r="G216" t="s">
        <v>2</v>
      </c>
      <c r="H216" t="s">
        <v>72</v>
      </c>
      <c r="I216">
        <v>874</v>
      </c>
      <c r="J216" s="5">
        <v>85</v>
      </c>
      <c r="M216" s="3">
        <f t="shared" si="3"/>
        <v>-42339.180000000044</v>
      </c>
    </row>
    <row r="217" spans="1:13" x14ac:dyDescent="0.25">
      <c r="A217" t="s">
        <v>2836</v>
      </c>
      <c r="B217" s="1">
        <v>43100</v>
      </c>
      <c r="C217" t="s">
        <v>2837</v>
      </c>
      <c r="D217">
        <v>1</v>
      </c>
      <c r="E217" t="s">
        <v>2838</v>
      </c>
      <c r="F217" t="s">
        <v>1</v>
      </c>
      <c r="G217" t="s">
        <v>2</v>
      </c>
      <c r="H217" t="s">
        <v>72</v>
      </c>
      <c r="I217">
        <v>93</v>
      </c>
      <c r="J217" s="5">
        <v>86</v>
      </c>
      <c r="M217" s="3">
        <f t="shared" si="3"/>
        <v>-42246.180000000044</v>
      </c>
    </row>
    <row r="218" spans="1:13" x14ac:dyDescent="0.25">
      <c r="A218" t="s">
        <v>2839</v>
      </c>
      <c r="B218" s="1">
        <v>43100</v>
      </c>
      <c r="C218" t="s">
        <v>2840</v>
      </c>
      <c r="D218">
        <v>1</v>
      </c>
      <c r="E218" t="s">
        <v>2841</v>
      </c>
      <c r="F218" t="s">
        <v>1</v>
      </c>
      <c r="G218" t="s">
        <v>2</v>
      </c>
      <c r="H218" t="s">
        <v>175</v>
      </c>
      <c r="I218">
        <v>889</v>
      </c>
      <c r="J218" s="5">
        <v>88</v>
      </c>
      <c r="M218" s="3">
        <f t="shared" si="3"/>
        <v>-41357.180000000044</v>
      </c>
    </row>
    <row r="219" spans="1:13" x14ac:dyDescent="0.25">
      <c r="A219" t="s">
        <v>2839</v>
      </c>
      <c r="B219" s="1">
        <v>43100</v>
      </c>
      <c r="C219" t="s">
        <v>2840</v>
      </c>
      <c r="D219">
        <v>1</v>
      </c>
      <c r="E219" t="s">
        <v>2841</v>
      </c>
      <c r="F219" t="s">
        <v>1</v>
      </c>
      <c r="G219" t="s">
        <v>2</v>
      </c>
      <c r="H219" t="s">
        <v>175</v>
      </c>
      <c r="I219">
        <v>497</v>
      </c>
      <c r="J219" s="5">
        <v>89</v>
      </c>
      <c r="M219" s="3">
        <f t="shared" si="3"/>
        <v>-40860.180000000044</v>
      </c>
    </row>
    <row r="220" spans="1:13" x14ac:dyDescent="0.25">
      <c r="A220" t="s">
        <v>2842</v>
      </c>
      <c r="B220" s="1">
        <v>43100</v>
      </c>
      <c r="C220" t="s">
        <v>2843</v>
      </c>
      <c r="D220">
        <v>1</v>
      </c>
      <c r="E220" t="s">
        <v>2844</v>
      </c>
      <c r="F220" t="s">
        <v>1</v>
      </c>
      <c r="G220" t="s">
        <v>2</v>
      </c>
      <c r="H220" t="s">
        <v>72</v>
      </c>
      <c r="I220" s="3">
        <v>2000</v>
      </c>
      <c r="J220" s="5">
        <v>90</v>
      </c>
      <c r="M220" s="3">
        <f t="shared" si="3"/>
        <v>-38860.180000000044</v>
      </c>
    </row>
    <row r="221" spans="1:13" x14ac:dyDescent="0.25">
      <c r="A221" t="s">
        <v>2842</v>
      </c>
      <c r="B221" s="1">
        <v>43100</v>
      </c>
      <c r="C221" t="s">
        <v>2843</v>
      </c>
      <c r="D221">
        <v>1</v>
      </c>
      <c r="E221" t="s">
        <v>2844</v>
      </c>
      <c r="F221" t="s">
        <v>1</v>
      </c>
      <c r="G221" t="s">
        <v>2</v>
      </c>
      <c r="H221" t="s">
        <v>72</v>
      </c>
      <c r="I221">
        <v>263</v>
      </c>
      <c r="J221" s="5">
        <v>91</v>
      </c>
      <c r="M221" s="3">
        <f t="shared" si="3"/>
        <v>-38597.180000000044</v>
      </c>
    </row>
    <row r="222" spans="1:13" x14ac:dyDescent="0.25">
      <c r="A222" t="s">
        <v>2845</v>
      </c>
      <c r="B222" s="1">
        <v>43100</v>
      </c>
      <c r="C222" t="s">
        <v>2846</v>
      </c>
      <c r="D222">
        <v>1</v>
      </c>
      <c r="E222" t="s">
        <v>2847</v>
      </c>
      <c r="F222" t="s">
        <v>1</v>
      </c>
      <c r="G222" t="s">
        <v>2</v>
      </c>
      <c r="H222" t="s">
        <v>175</v>
      </c>
      <c r="I222" s="3">
        <v>5960.03</v>
      </c>
      <c r="J222" s="5">
        <v>92</v>
      </c>
      <c r="M222" s="3">
        <f t="shared" si="3"/>
        <v>-32637.150000000045</v>
      </c>
    </row>
    <row r="223" spans="1:13" x14ac:dyDescent="0.25">
      <c r="A223" t="s">
        <v>2845</v>
      </c>
      <c r="B223" s="1">
        <v>43100</v>
      </c>
      <c r="C223" t="s">
        <v>2846</v>
      </c>
      <c r="D223">
        <v>1</v>
      </c>
      <c r="E223" t="s">
        <v>2847</v>
      </c>
      <c r="F223" t="s">
        <v>1</v>
      </c>
      <c r="G223" t="s">
        <v>2</v>
      </c>
      <c r="H223" t="s">
        <v>175</v>
      </c>
      <c r="I223">
        <v>228</v>
      </c>
      <c r="J223" s="5">
        <v>93</v>
      </c>
      <c r="M223" s="3">
        <f t="shared" si="3"/>
        <v>-32409.150000000045</v>
      </c>
    </row>
    <row r="224" spans="1:13" x14ac:dyDescent="0.25">
      <c r="A224" t="s">
        <v>2848</v>
      </c>
      <c r="B224" s="1">
        <v>43100</v>
      </c>
      <c r="C224" t="s">
        <v>2849</v>
      </c>
      <c r="D224">
        <v>1</v>
      </c>
      <c r="E224" t="s">
        <v>2850</v>
      </c>
      <c r="F224" t="s">
        <v>1</v>
      </c>
      <c r="G224" t="s">
        <v>2</v>
      </c>
      <c r="H224" t="s">
        <v>175</v>
      </c>
      <c r="I224" s="3">
        <v>4628.83</v>
      </c>
      <c r="J224" s="5">
        <v>94</v>
      </c>
      <c r="M224" s="3">
        <f t="shared" si="3"/>
        <v>-27780.320000000043</v>
      </c>
    </row>
    <row r="225" spans="1:13" x14ac:dyDescent="0.25">
      <c r="A225" t="s">
        <v>2848</v>
      </c>
      <c r="B225" s="1">
        <v>43100</v>
      </c>
      <c r="C225" t="s">
        <v>2849</v>
      </c>
      <c r="D225">
        <v>1</v>
      </c>
      <c r="E225" t="s">
        <v>2850</v>
      </c>
      <c r="F225" t="s">
        <v>1</v>
      </c>
      <c r="G225" t="s">
        <v>2</v>
      </c>
      <c r="H225" t="s">
        <v>175</v>
      </c>
      <c r="I225" s="3">
        <v>1679.08</v>
      </c>
      <c r="J225" s="5">
        <v>95</v>
      </c>
      <c r="M225" s="3">
        <f t="shared" si="3"/>
        <v>-26101.240000000042</v>
      </c>
    </row>
    <row r="226" spans="1:13" x14ac:dyDescent="0.25">
      <c r="A226" t="s">
        <v>2851</v>
      </c>
      <c r="B226" s="1">
        <v>43100</v>
      </c>
      <c r="C226" t="s">
        <v>2852</v>
      </c>
      <c r="D226">
        <v>1</v>
      </c>
      <c r="E226" t="s">
        <v>2853</v>
      </c>
      <c r="F226" t="s">
        <v>1</v>
      </c>
      <c r="G226" t="s">
        <v>2</v>
      </c>
      <c r="H226" t="s">
        <v>175</v>
      </c>
      <c r="I226" s="3">
        <v>1391</v>
      </c>
      <c r="J226" s="5">
        <v>96</v>
      </c>
      <c r="M226" s="3">
        <f t="shared" si="3"/>
        <v>-24710.240000000042</v>
      </c>
    </row>
    <row r="227" spans="1:13" x14ac:dyDescent="0.25">
      <c r="A227" t="s">
        <v>2851</v>
      </c>
      <c r="B227" s="1">
        <v>43100</v>
      </c>
      <c r="C227" t="s">
        <v>2852</v>
      </c>
      <c r="D227">
        <v>1</v>
      </c>
      <c r="E227" t="s">
        <v>2853</v>
      </c>
      <c r="F227" t="s">
        <v>1</v>
      </c>
      <c r="G227" t="s">
        <v>2</v>
      </c>
      <c r="H227" t="s">
        <v>175</v>
      </c>
      <c r="I227">
        <v>170</v>
      </c>
      <c r="J227" s="5">
        <v>97</v>
      </c>
      <c r="M227" s="3">
        <f t="shared" si="3"/>
        <v>-24540.240000000042</v>
      </c>
    </row>
    <row r="228" spans="1:13" x14ac:dyDescent="0.25">
      <c r="A228" t="s">
        <v>2854</v>
      </c>
      <c r="B228" s="1">
        <v>43100</v>
      </c>
      <c r="C228" t="s">
        <v>2855</v>
      </c>
      <c r="D228">
        <v>1</v>
      </c>
      <c r="E228" t="s">
        <v>2856</v>
      </c>
      <c r="F228" t="s">
        <v>1</v>
      </c>
      <c r="G228" t="s">
        <v>2</v>
      </c>
      <c r="H228" t="s">
        <v>72</v>
      </c>
      <c r="I228" s="3">
        <v>2710.92</v>
      </c>
      <c r="J228" s="5">
        <v>98</v>
      </c>
      <c r="M228" s="3">
        <f t="shared" si="3"/>
        <v>-21829.320000000043</v>
      </c>
    </row>
    <row r="229" spans="1:13" x14ac:dyDescent="0.25">
      <c r="A229" t="s">
        <v>2854</v>
      </c>
      <c r="B229" s="1">
        <v>43100</v>
      </c>
      <c r="C229" t="s">
        <v>2855</v>
      </c>
      <c r="D229">
        <v>1</v>
      </c>
      <c r="E229" t="s">
        <v>2856</v>
      </c>
      <c r="F229" t="s">
        <v>1</v>
      </c>
      <c r="G229" t="s">
        <v>2</v>
      </c>
      <c r="H229" t="s">
        <v>72</v>
      </c>
      <c r="I229">
        <v>669</v>
      </c>
      <c r="J229" s="5">
        <v>99</v>
      </c>
      <c r="M229" s="3">
        <f t="shared" si="3"/>
        <v>-21160.320000000043</v>
      </c>
    </row>
    <row r="230" spans="1:13" x14ac:dyDescent="0.25">
      <c r="A230" t="s">
        <v>2857</v>
      </c>
      <c r="B230" s="1">
        <v>43100</v>
      </c>
      <c r="C230" t="s">
        <v>2858</v>
      </c>
      <c r="D230">
        <v>1</v>
      </c>
      <c r="E230" t="s">
        <v>2859</v>
      </c>
      <c r="F230" t="s">
        <v>39</v>
      </c>
      <c r="G230" t="s">
        <v>2</v>
      </c>
      <c r="H230" t="s">
        <v>79</v>
      </c>
      <c r="K230">
        <v>621</v>
      </c>
      <c r="L230" s="5">
        <v>120</v>
      </c>
      <c r="M230" s="3">
        <f t="shared" si="3"/>
        <v>-21781.320000000043</v>
      </c>
    </row>
    <row r="231" spans="1:13" x14ac:dyDescent="0.25">
      <c r="A231" t="s">
        <v>2860</v>
      </c>
      <c r="B231" s="1">
        <v>43100</v>
      </c>
      <c r="C231" t="s">
        <v>2861</v>
      </c>
      <c r="D231">
        <v>1</v>
      </c>
      <c r="E231" t="s">
        <v>2862</v>
      </c>
      <c r="F231" t="s">
        <v>39</v>
      </c>
      <c r="G231" t="s">
        <v>2</v>
      </c>
      <c r="H231" t="s">
        <v>79</v>
      </c>
      <c r="K231">
        <v>486</v>
      </c>
      <c r="L231" s="5">
        <v>120</v>
      </c>
      <c r="M231" s="3">
        <f t="shared" si="3"/>
        <v>-22267.320000000043</v>
      </c>
    </row>
    <row r="232" spans="1:13" x14ac:dyDescent="0.25">
      <c r="A232" t="s">
        <v>2863</v>
      </c>
      <c r="B232" s="1">
        <v>43100</v>
      </c>
      <c r="C232" t="s">
        <v>2864</v>
      </c>
      <c r="D232">
        <v>1</v>
      </c>
      <c r="E232" t="s">
        <v>2865</v>
      </c>
      <c r="F232" t="s">
        <v>39</v>
      </c>
      <c r="G232" t="s">
        <v>2</v>
      </c>
      <c r="H232" t="s">
        <v>79</v>
      </c>
      <c r="K232" s="3">
        <v>1753.16</v>
      </c>
      <c r="L232" s="5">
        <v>153</v>
      </c>
      <c r="M232" s="3">
        <f t="shared" si="3"/>
        <v>-24020.480000000043</v>
      </c>
    </row>
    <row r="233" spans="1:13" x14ac:dyDescent="0.25">
      <c r="A233" t="s">
        <v>2866</v>
      </c>
      <c r="B233" s="1">
        <v>43100</v>
      </c>
      <c r="C233" t="s">
        <v>2867</v>
      </c>
      <c r="D233">
        <v>1</v>
      </c>
      <c r="E233" t="s">
        <v>2868</v>
      </c>
      <c r="F233" t="s">
        <v>39</v>
      </c>
      <c r="G233" t="s">
        <v>2</v>
      </c>
      <c r="H233" t="s">
        <v>79</v>
      </c>
      <c r="K233">
        <v>702</v>
      </c>
      <c r="L233" s="5">
        <v>154</v>
      </c>
      <c r="M233" s="3">
        <f t="shared" si="3"/>
        <v>-24722.480000000043</v>
      </c>
    </row>
    <row r="234" spans="1:13" x14ac:dyDescent="0.25">
      <c r="A234" t="s">
        <v>2869</v>
      </c>
      <c r="B234" s="1">
        <v>43100</v>
      </c>
      <c r="C234" t="s">
        <v>2870</v>
      </c>
      <c r="D234">
        <v>1</v>
      </c>
      <c r="E234" t="s">
        <v>2871</v>
      </c>
      <c r="F234" t="s">
        <v>39</v>
      </c>
      <c r="G234" t="s">
        <v>2</v>
      </c>
      <c r="H234" t="s">
        <v>79</v>
      </c>
      <c r="K234" s="3">
        <v>1164.71</v>
      </c>
      <c r="L234" s="5">
        <v>121</v>
      </c>
      <c r="M234" s="3">
        <f t="shared" si="3"/>
        <v>-25887.190000000042</v>
      </c>
    </row>
    <row r="235" spans="1:13" x14ac:dyDescent="0.25">
      <c r="A235" t="s">
        <v>2872</v>
      </c>
      <c r="B235" s="1">
        <v>43100</v>
      </c>
      <c r="C235" t="s">
        <v>2873</v>
      </c>
      <c r="D235">
        <v>1</v>
      </c>
      <c r="E235" t="s">
        <v>2874</v>
      </c>
      <c r="F235" t="s">
        <v>1</v>
      </c>
      <c r="G235" t="s">
        <v>2</v>
      </c>
      <c r="H235" t="s">
        <v>72</v>
      </c>
      <c r="I235">
        <v>382.11</v>
      </c>
      <c r="J235" s="5">
        <v>100</v>
      </c>
      <c r="M235" s="3">
        <f t="shared" si="3"/>
        <v>-25505.080000000042</v>
      </c>
    </row>
    <row r="236" spans="1:13" x14ac:dyDescent="0.25">
      <c r="A236" t="s">
        <v>2875</v>
      </c>
      <c r="B236" s="1">
        <v>43100</v>
      </c>
      <c r="C236" t="s">
        <v>2876</v>
      </c>
      <c r="D236">
        <v>1</v>
      </c>
      <c r="E236" t="s">
        <v>2877</v>
      </c>
      <c r="F236" t="s">
        <v>39</v>
      </c>
      <c r="G236" t="s">
        <v>2</v>
      </c>
      <c r="H236" t="s">
        <v>21</v>
      </c>
      <c r="K236">
        <v>70</v>
      </c>
      <c r="L236" s="5">
        <v>122</v>
      </c>
      <c r="M236" s="3">
        <f t="shared" si="3"/>
        <v>-25575.080000000042</v>
      </c>
    </row>
    <row r="237" spans="1:13" x14ac:dyDescent="0.25">
      <c r="A237" t="s">
        <v>2878</v>
      </c>
      <c r="B237" s="1">
        <v>43100</v>
      </c>
      <c r="C237" t="s">
        <v>2879</v>
      </c>
      <c r="D237">
        <v>1</v>
      </c>
      <c r="E237" t="s">
        <v>2880</v>
      </c>
      <c r="F237" t="s">
        <v>39</v>
      </c>
      <c r="G237" t="s">
        <v>2</v>
      </c>
      <c r="H237" t="s">
        <v>79</v>
      </c>
      <c r="K237" s="3">
        <v>1146.01</v>
      </c>
      <c r="L237" s="5">
        <v>123</v>
      </c>
      <c r="M237" s="3">
        <f t="shared" si="3"/>
        <v>-26721.09000000004</v>
      </c>
    </row>
    <row r="238" spans="1:13" x14ac:dyDescent="0.25">
      <c r="A238" t="s">
        <v>2881</v>
      </c>
      <c r="B238" s="1">
        <v>43100</v>
      </c>
      <c r="C238" t="s">
        <v>2882</v>
      </c>
      <c r="D238">
        <v>1</v>
      </c>
      <c r="E238" t="s">
        <v>2883</v>
      </c>
      <c r="F238" t="s">
        <v>1</v>
      </c>
      <c r="G238" t="s">
        <v>2</v>
      </c>
      <c r="H238" t="s">
        <v>72</v>
      </c>
      <c r="I238">
        <v>568</v>
      </c>
      <c r="J238" s="5">
        <v>111</v>
      </c>
      <c r="M238" s="3">
        <f t="shared" si="3"/>
        <v>-26153.09000000004</v>
      </c>
    </row>
    <row r="239" spans="1:13" x14ac:dyDescent="0.25">
      <c r="A239" t="s">
        <v>2881</v>
      </c>
      <c r="B239" s="1">
        <v>43100</v>
      </c>
      <c r="C239" t="s">
        <v>2882</v>
      </c>
      <c r="D239">
        <v>1</v>
      </c>
      <c r="E239" t="s">
        <v>2883</v>
      </c>
      <c r="F239" t="s">
        <v>1</v>
      </c>
      <c r="G239" t="s">
        <v>2</v>
      </c>
      <c r="H239" t="s">
        <v>72</v>
      </c>
      <c r="I239">
        <v>221</v>
      </c>
      <c r="J239" s="5">
        <v>112</v>
      </c>
      <c r="M239" s="3">
        <f t="shared" si="3"/>
        <v>-25932.09000000004</v>
      </c>
    </row>
    <row r="240" spans="1:13" x14ac:dyDescent="0.25">
      <c r="A240" t="s">
        <v>2884</v>
      </c>
      <c r="B240" s="1">
        <v>43100</v>
      </c>
      <c r="C240" t="s">
        <v>2885</v>
      </c>
      <c r="D240">
        <v>1</v>
      </c>
      <c r="E240" t="s">
        <v>2886</v>
      </c>
      <c r="F240" t="s">
        <v>39</v>
      </c>
      <c r="G240" t="s">
        <v>2</v>
      </c>
      <c r="H240" t="s">
        <v>21</v>
      </c>
      <c r="K240">
        <v>175</v>
      </c>
      <c r="L240" s="5">
        <v>124</v>
      </c>
      <c r="M240" s="3">
        <f t="shared" si="3"/>
        <v>-26107.09000000004</v>
      </c>
    </row>
    <row r="241" spans="1:13" x14ac:dyDescent="0.25">
      <c r="A241" t="s">
        <v>2887</v>
      </c>
      <c r="B241" s="1">
        <v>43100</v>
      </c>
      <c r="C241" t="s">
        <v>2888</v>
      </c>
      <c r="D241">
        <v>1</v>
      </c>
      <c r="E241" t="s">
        <v>2889</v>
      </c>
      <c r="F241" t="s">
        <v>1</v>
      </c>
      <c r="G241" t="s">
        <v>2</v>
      </c>
      <c r="H241" t="s">
        <v>2365</v>
      </c>
      <c r="I241">
        <v>283.25</v>
      </c>
      <c r="J241" s="5">
        <v>113</v>
      </c>
      <c r="M241" s="3">
        <f t="shared" si="3"/>
        <v>-25823.84000000004</v>
      </c>
    </row>
    <row r="242" spans="1:13" x14ac:dyDescent="0.25">
      <c r="A242" t="s">
        <v>2890</v>
      </c>
      <c r="B242" s="1">
        <v>43100</v>
      </c>
      <c r="C242" t="s">
        <v>2891</v>
      </c>
      <c r="D242">
        <v>1</v>
      </c>
      <c r="E242" t="s">
        <v>2892</v>
      </c>
      <c r="F242" t="s">
        <v>39</v>
      </c>
      <c r="G242" t="s">
        <v>2</v>
      </c>
      <c r="H242" t="s">
        <v>79</v>
      </c>
      <c r="K242">
        <v>941.15</v>
      </c>
      <c r="L242" s="5">
        <v>125</v>
      </c>
      <c r="M242" s="3">
        <f t="shared" si="3"/>
        <v>-26764.990000000042</v>
      </c>
    </row>
    <row r="243" spans="1:13" x14ac:dyDescent="0.25">
      <c r="A243" t="s">
        <v>2893</v>
      </c>
      <c r="B243" s="1">
        <v>43100</v>
      </c>
      <c r="C243" t="s">
        <v>2894</v>
      </c>
      <c r="D243">
        <v>1</v>
      </c>
      <c r="E243" t="s">
        <v>2895</v>
      </c>
      <c r="F243" t="s">
        <v>1</v>
      </c>
      <c r="G243" t="s">
        <v>2</v>
      </c>
      <c r="H243" t="s">
        <v>175</v>
      </c>
      <c r="I243" s="3">
        <v>2448.13</v>
      </c>
      <c r="J243" s="5">
        <v>114</v>
      </c>
      <c r="M243" s="3">
        <f t="shared" si="3"/>
        <v>-24316.860000000041</v>
      </c>
    </row>
    <row r="244" spans="1:13" x14ac:dyDescent="0.25">
      <c r="A244" t="s">
        <v>2893</v>
      </c>
      <c r="B244" s="1">
        <v>43100</v>
      </c>
      <c r="C244" t="s">
        <v>2894</v>
      </c>
      <c r="D244">
        <v>1</v>
      </c>
      <c r="E244" t="s">
        <v>2895</v>
      </c>
      <c r="F244" t="s">
        <v>1</v>
      </c>
      <c r="G244" t="s">
        <v>2</v>
      </c>
      <c r="H244" t="s">
        <v>175</v>
      </c>
      <c r="I244" s="3">
        <v>1750.05</v>
      </c>
      <c r="J244" s="5">
        <v>115</v>
      </c>
      <c r="M244" s="3">
        <f t="shared" si="3"/>
        <v>-22566.810000000041</v>
      </c>
    </row>
    <row r="245" spans="1:13" x14ac:dyDescent="0.25">
      <c r="A245" t="s">
        <v>2896</v>
      </c>
      <c r="B245" s="1">
        <v>43100</v>
      </c>
      <c r="C245" t="s">
        <v>2897</v>
      </c>
      <c r="D245">
        <v>1</v>
      </c>
      <c r="E245" t="s">
        <v>2898</v>
      </c>
      <c r="F245" t="s">
        <v>1</v>
      </c>
      <c r="G245" t="s">
        <v>2</v>
      </c>
      <c r="H245" t="s">
        <v>175</v>
      </c>
      <c r="I245">
        <v>801</v>
      </c>
      <c r="J245" s="5">
        <v>116</v>
      </c>
      <c r="M245" s="3">
        <f t="shared" si="3"/>
        <v>-21765.810000000041</v>
      </c>
    </row>
    <row r="246" spans="1:13" x14ac:dyDescent="0.25">
      <c r="A246" t="s">
        <v>2896</v>
      </c>
      <c r="B246" s="1">
        <v>43100</v>
      </c>
      <c r="C246" t="s">
        <v>2897</v>
      </c>
      <c r="D246">
        <v>1</v>
      </c>
      <c r="E246" t="s">
        <v>2898</v>
      </c>
      <c r="F246" t="s">
        <v>1</v>
      </c>
      <c r="G246" t="s">
        <v>2</v>
      </c>
      <c r="H246" t="s">
        <v>175</v>
      </c>
      <c r="I246">
        <v>645</v>
      </c>
      <c r="J246" s="5">
        <v>117</v>
      </c>
      <c r="M246" s="3">
        <f t="shared" si="3"/>
        <v>-21120.810000000041</v>
      </c>
    </row>
    <row r="247" spans="1:13" x14ac:dyDescent="0.25">
      <c r="A247" t="s">
        <v>2899</v>
      </c>
      <c r="B247" s="1">
        <v>43100</v>
      </c>
      <c r="C247" t="s">
        <v>2900</v>
      </c>
      <c r="D247">
        <v>1</v>
      </c>
      <c r="E247" t="s">
        <v>2901</v>
      </c>
      <c r="F247" t="s">
        <v>39</v>
      </c>
      <c r="G247" t="s">
        <v>2</v>
      </c>
      <c r="H247" t="s">
        <v>79</v>
      </c>
      <c r="K247">
        <v>156</v>
      </c>
      <c r="L247" s="5">
        <v>126</v>
      </c>
      <c r="M247" s="3">
        <f t="shared" si="3"/>
        <v>-21276.810000000041</v>
      </c>
    </row>
    <row r="248" spans="1:13" x14ac:dyDescent="0.25">
      <c r="A248" t="s">
        <v>2902</v>
      </c>
      <c r="B248" s="1">
        <v>43100</v>
      </c>
      <c r="C248" t="s">
        <v>2903</v>
      </c>
      <c r="D248">
        <v>1</v>
      </c>
      <c r="E248" t="s">
        <v>2904</v>
      </c>
      <c r="F248" t="s">
        <v>1</v>
      </c>
      <c r="G248" t="s">
        <v>2</v>
      </c>
      <c r="H248" t="s">
        <v>175</v>
      </c>
      <c r="I248" s="3">
        <v>3608.02</v>
      </c>
      <c r="J248" s="5">
        <v>118</v>
      </c>
      <c r="M248" s="3">
        <f t="shared" si="3"/>
        <v>-17668.790000000041</v>
      </c>
    </row>
    <row r="249" spans="1:13" x14ac:dyDescent="0.25">
      <c r="A249" s="4" t="s">
        <v>2902</v>
      </c>
      <c r="B249" s="12">
        <v>43100</v>
      </c>
      <c r="C249" s="4" t="s">
        <v>2903</v>
      </c>
      <c r="D249" s="4">
        <v>1</v>
      </c>
      <c r="E249" s="4" t="s">
        <v>2904</v>
      </c>
      <c r="F249" s="4" t="s">
        <v>1</v>
      </c>
      <c r="G249" s="4" t="s">
        <v>2</v>
      </c>
      <c r="H249" s="4" t="s">
        <v>175</v>
      </c>
      <c r="I249" s="4">
        <v>235</v>
      </c>
      <c r="J249" s="5">
        <v>118</v>
      </c>
      <c r="M249" s="3">
        <f t="shared" si="3"/>
        <v>-17433.790000000041</v>
      </c>
    </row>
    <row r="250" spans="1:13" x14ac:dyDescent="0.25">
      <c r="A250" s="4" t="s">
        <v>2905</v>
      </c>
      <c r="B250" s="12">
        <v>43100</v>
      </c>
      <c r="C250" s="4" t="s">
        <v>2906</v>
      </c>
      <c r="D250" s="4">
        <v>1</v>
      </c>
      <c r="E250" s="4" t="s">
        <v>2907</v>
      </c>
      <c r="F250" s="4" t="s">
        <v>39</v>
      </c>
      <c r="G250" s="4" t="s">
        <v>2</v>
      </c>
      <c r="H250" s="4" t="s">
        <v>79</v>
      </c>
      <c r="I250" s="4"/>
      <c r="K250">
        <v>335</v>
      </c>
      <c r="L250" s="5">
        <v>127</v>
      </c>
      <c r="M250" s="3">
        <f t="shared" si="3"/>
        <v>-17768.790000000041</v>
      </c>
    </row>
    <row r="251" spans="1:13" x14ac:dyDescent="0.25">
      <c r="A251" t="s">
        <v>2908</v>
      </c>
      <c r="B251" s="1">
        <v>43100</v>
      </c>
      <c r="C251" t="s">
        <v>2909</v>
      </c>
      <c r="D251">
        <v>1</v>
      </c>
      <c r="E251" t="s">
        <v>2910</v>
      </c>
      <c r="F251" t="s">
        <v>39</v>
      </c>
      <c r="G251" t="s">
        <v>2</v>
      </c>
      <c r="H251" t="s">
        <v>21</v>
      </c>
      <c r="K251">
        <v>135</v>
      </c>
      <c r="L251" s="5">
        <v>128</v>
      </c>
      <c r="M251" s="3">
        <f t="shared" si="3"/>
        <v>-17903.790000000041</v>
      </c>
    </row>
    <row r="252" spans="1:13" x14ac:dyDescent="0.25">
      <c r="A252" t="s">
        <v>2911</v>
      </c>
      <c r="B252" s="1">
        <v>43100</v>
      </c>
      <c r="C252" t="s">
        <v>2912</v>
      </c>
      <c r="D252">
        <v>1</v>
      </c>
      <c r="E252" t="s">
        <v>2913</v>
      </c>
      <c r="F252" t="s">
        <v>207</v>
      </c>
      <c r="G252" t="s">
        <v>2</v>
      </c>
      <c r="H252" t="s">
        <v>21</v>
      </c>
      <c r="K252" s="3">
        <v>2268.3000000000002</v>
      </c>
      <c r="L252" s="5">
        <v>129</v>
      </c>
      <c r="M252" s="3">
        <f t="shared" si="3"/>
        <v>-20172.09000000004</v>
      </c>
    </row>
    <row r="253" spans="1:13" x14ac:dyDescent="0.25">
      <c r="A253" t="s">
        <v>2914</v>
      </c>
      <c r="B253" s="1">
        <v>43100</v>
      </c>
      <c r="C253" t="s">
        <v>2915</v>
      </c>
      <c r="D253">
        <v>1</v>
      </c>
      <c r="E253" t="s">
        <v>2916</v>
      </c>
      <c r="F253" t="s">
        <v>207</v>
      </c>
      <c r="G253" t="s">
        <v>2</v>
      </c>
      <c r="H253" t="s">
        <v>21</v>
      </c>
      <c r="K253" s="3">
        <v>1650</v>
      </c>
      <c r="L253" s="5">
        <v>130</v>
      </c>
      <c r="M253" s="3">
        <f t="shared" si="3"/>
        <v>-21822.09000000004</v>
      </c>
    </row>
    <row r="254" spans="1:13" x14ac:dyDescent="0.25">
      <c r="A254" t="s">
        <v>2917</v>
      </c>
      <c r="B254" s="1">
        <v>43100</v>
      </c>
      <c r="C254" t="s">
        <v>2918</v>
      </c>
      <c r="D254">
        <v>1</v>
      </c>
      <c r="E254" t="s">
        <v>2919</v>
      </c>
      <c r="F254" t="s">
        <v>1</v>
      </c>
      <c r="G254" t="s">
        <v>2</v>
      </c>
      <c r="H254" t="s">
        <v>72</v>
      </c>
      <c r="I254" s="3">
        <v>7695.73</v>
      </c>
      <c r="J254" s="5">
        <v>119</v>
      </c>
      <c r="M254" s="3">
        <f t="shared" si="3"/>
        <v>-14126.360000000041</v>
      </c>
    </row>
    <row r="255" spans="1:13" x14ac:dyDescent="0.25">
      <c r="A255" t="s">
        <v>2917</v>
      </c>
      <c r="B255" s="1">
        <v>43100</v>
      </c>
      <c r="C255" t="s">
        <v>2918</v>
      </c>
      <c r="D255">
        <v>1</v>
      </c>
      <c r="E255" t="s">
        <v>2919</v>
      </c>
      <c r="F255" t="s">
        <v>1</v>
      </c>
      <c r="G255" t="s">
        <v>2</v>
      </c>
      <c r="H255" t="s">
        <v>72</v>
      </c>
      <c r="I255">
        <v>55</v>
      </c>
      <c r="J255" s="5">
        <v>120</v>
      </c>
      <c r="M255" s="3">
        <f t="shared" si="3"/>
        <v>-14071.360000000041</v>
      </c>
    </row>
    <row r="256" spans="1:13" x14ac:dyDescent="0.25">
      <c r="A256" s="4" t="s">
        <v>2920</v>
      </c>
      <c r="B256" s="12">
        <v>43100</v>
      </c>
      <c r="C256" s="4" t="s">
        <v>2921</v>
      </c>
      <c r="D256" s="4">
        <v>1</v>
      </c>
      <c r="E256" s="4" t="s">
        <v>2922</v>
      </c>
      <c r="F256" s="4" t="s">
        <v>1</v>
      </c>
      <c r="G256" s="4" t="s">
        <v>2</v>
      </c>
      <c r="H256" s="4" t="s">
        <v>72</v>
      </c>
      <c r="I256" s="4">
        <v>621</v>
      </c>
      <c r="J256" s="5">
        <v>120</v>
      </c>
      <c r="M256" s="3">
        <f t="shared" si="3"/>
        <v>-13450.360000000041</v>
      </c>
    </row>
    <row r="257" spans="1:14" x14ac:dyDescent="0.25">
      <c r="A257" s="4" t="s">
        <v>2920</v>
      </c>
      <c r="B257" s="12">
        <v>43100</v>
      </c>
      <c r="C257" s="4" t="s">
        <v>2921</v>
      </c>
      <c r="D257" s="4">
        <v>1</v>
      </c>
      <c r="E257" s="4" t="s">
        <v>2922</v>
      </c>
      <c r="F257" s="4" t="s">
        <v>1</v>
      </c>
      <c r="G257" s="4" t="s">
        <v>2</v>
      </c>
      <c r="H257" s="4" t="s">
        <v>72</v>
      </c>
      <c r="I257" s="4">
        <v>486</v>
      </c>
      <c r="J257" s="5">
        <v>120</v>
      </c>
      <c r="M257" s="3">
        <f t="shared" si="3"/>
        <v>-12964.360000000041</v>
      </c>
    </row>
    <row r="258" spans="1:14" x14ac:dyDescent="0.25">
      <c r="A258" t="s">
        <v>2923</v>
      </c>
      <c r="B258" s="1">
        <v>43100</v>
      </c>
      <c r="C258" t="s">
        <v>2924</v>
      </c>
      <c r="D258">
        <v>1</v>
      </c>
      <c r="E258" t="s">
        <v>2925</v>
      </c>
      <c r="F258" t="s">
        <v>1</v>
      </c>
      <c r="G258" t="s">
        <v>2</v>
      </c>
      <c r="H258" t="s">
        <v>72</v>
      </c>
      <c r="I258" s="3">
        <v>1164.71</v>
      </c>
      <c r="J258" s="5">
        <v>121</v>
      </c>
      <c r="M258" s="3">
        <f t="shared" si="3"/>
        <v>-11799.650000000041</v>
      </c>
    </row>
    <row r="259" spans="1:14" x14ac:dyDescent="0.25">
      <c r="A259" t="s">
        <v>2923</v>
      </c>
      <c r="B259" s="1">
        <v>43100</v>
      </c>
      <c r="C259" t="s">
        <v>2924</v>
      </c>
      <c r="D259">
        <v>1</v>
      </c>
      <c r="E259" t="s">
        <v>2925</v>
      </c>
      <c r="F259" t="s">
        <v>1</v>
      </c>
      <c r="G259" t="s">
        <v>2</v>
      </c>
      <c r="H259" t="s">
        <v>72</v>
      </c>
      <c r="I259">
        <v>70</v>
      </c>
      <c r="J259" s="5">
        <v>122</v>
      </c>
      <c r="M259" s="3">
        <f t="shared" si="3"/>
        <v>-11729.650000000041</v>
      </c>
    </row>
    <row r="260" spans="1:14" x14ac:dyDescent="0.25">
      <c r="A260" t="s">
        <v>2926</v>
      </c>
      <c r="B260" s="1">
        <v>43100</v>
      </c>
      <c r="C260" t="s">
        <v>2927</v>
      </c>
      <c r="D260">
        <v>2</v>
      </c>
      <c r="E260" t="s">
        <v>2928</v>
      </c>
      <c r="F260" t="s">
        <v>1</v>
      </c>
      <c r="G260" t="s">
        <v>2</v>
      </c>
      <c r="H260" t="s">
        <v>72</v>
      </c>
      <c r="I260" s="3">
        <v>1146.01</v>
      </c>
      <c r="J260" s="5">
        <v>123</v>
      </c>
      <c r="M260" s="3">
        <f t="shared" ref="M260:M308" si="4">+M259+I260-K260</f>
        <v>-10583.640000000041</v>
      </c>
    </row>
    <row r="261" spans="1:14" x14ac:dyDescent="0.25">
      <c r="A261" t="s">
        <v>2926</v>
      </c>
      <c r="B261" s="1">
        <v>43100</v>
      </c>
      <c r="C261" t="s">
        <v>2927</v>
      </c>
      <c r="D261">
        <v>2</v>
      </c>
      <c r="E261" t="s">
        <v>2928</v>
      </c>
      <c r="F261" t="s">
        <v>1</v>
      </c>
      <c r="G261" t="s">
        <v>2</v>
      </c>
      <c r="H261" t="s">
        <v>72</v>
      </c>
      <c r="I261">
        <v>175</v>
      </c>
      <c r="J261" s="5">
        <v>124</v>
      </c>
      <c r="M261" s="3">
        <f t="shared" si="4"/>
        <v>-10408.640000000041</v>
      </c>
    </row>
    <row r="262" spans="1:14" x14ac:dyDescent="0.25">
      <c r="A262" t="s">
        <v>2929</v>
      </c>
      <c r="B262" s="1">
        <v>43100</v>
      </c>
      <c r="C262" t="s">
        <v>2930</v>
      </c>
      <c r="D262">
        <v>1</v>
      </c>
      <c r="E262" t="s">
        <v>2931</v>
      </c>
      <c r="F262" t="s">
        <v>1</v>
      </c>
      <c r="G262" t="s">
        <v>2</v>
      </c>
      <c r="H262" t="s">
        <v>72</v>
      </c>
      <c r="I262">
        <v>941.15</v>
      </c>
      <c r="J262" s="5">
        <v>125</v>
      </c>
      <c r="M262" s="3">
        <f t="shared" si="4"/>
        <v>-9467.4900000000416</v>
      </c>
    </row>
    <row r="263" spans="1:14" x14ac:dyDescent="0.25">
      <c r="A263" t="s">
        <v>2929</v>
      </c>
      <c r="B263" s="1">
        <v>43100</v>
      </c>
      <c r="C263" t="s">
        <v>2930</v>
      </c>
      <c r="D263">
        <v>1</v>
      </c>
      <c r="E263" t="s">
        <v>2931</v>
      </c>
      <c r="F263" t="s">
        <v>1</v>
      </c>
      <c r="G263" t="s">
        <v>2</v>
      </c>
      <c r="H263" t="s">
        <v>72</v>
      </c>
      <c r="I263">
        <v>156</v>
      </c>
      <c r="J263" s="5">
        <v>126</v>
      </c>
      <c r="M263" s="3">
        <f t="shared" si="4"/>
        <v>-9311.4900000000416</v>
      </c>
    </row>
    <row r="264" spans="1:14" x14ac:dyDescent="0.25">
      <c r="A264" t="s">
        <v>2932</v>
      </c>
      <c r="B264" s="1">
        <v>43100</v>
      </c>
      <c r="C264" t="s">
        <v>2933</v>
      </c>
      <c r="D264">
        <v>1</v>
      </c>
      <c r="E264" t="s">
        <v>2934</v>
      </c>
      <c r="F264" t="s">
        <v>1</v>
      </c>
      <c r="G264" t="s">
        <v>2</v>
      </c>
      <c r="H264" t="s">
        <v>72</v>
      </c>
      <c r="I264">
        <v>335</v>
      </c>
      <c r="J264" s="5">
        <v>127</v>
      </c>
      <c r="M264" s="3">
        <f t="shared" si="4"/>
        <v>-8976.4900000000416</v>
      </c>
    </row>
    <row r="265" spans="1:14" x14ac:dyDescent="0.25">
      <c r="A265" t="s">
        <v>2932</v>
      </c>
      <c r="B265" s="1">
        <v>43100</v>
      </c>
      <c r="C265" t="s">
        <v>2933</v>
      </c>
      <c r="D265">
        <v>1</v>
      </c>
      <c r="E265" t="s">
        <v>2934</v>
      </c>
      <c r="F265" t="s">
        <v>1</v>
      </c>
      <c r="G265" t="s">
        <v>2</v>
      </c>
      <c r="H265" t="s">
        <v>72</v>
      </c>
      <c r="I265">
        <v>135</v>
      </c>
      <c r="J265" s="5">
        <v>128</v>
      </c>
      <c r="M265" s="3">
        <f t="shared" si="4"/>
        <v>-8841.4900000000416</v>
      </c>
    </row>
    <row r="266" spans="1:14" x14ac:dyDescent="0.25">
      <c r="A266" t="s">
        <v>2935</v>
      </c>
      <c r="B266" s="1">
        <v>43100</v>
      </c>
      <c r="C266" t="s">
        <v>2630</v>
      </c>
      <c r="D266">
        <v>1</v>
      </c>
      <c r="E266" t="s">
        <v>2936</v>
      </c>
      <c r="F266" t="s">
        <v>1</v>
      </c>
      <c r="G266" t="s">
        <v>2</v>
      </c>
      <c r="H266" t="s">
        <v>72</v>
      </c>
      <c r="I266">
        <v>365.5</v>
      </c>
      <c r="J266" s="5">
        <v>150</v>
      </c>
      <c r="M266" s="3">
        <f t="shared" si="4"/>
        <v>-8475.9900000000416</v>
      </c>
    </row>
    <row r="267" spans="1:14" x14ac:dyDescent="0.25">
      <c r="A267" t="s">
        <v>2937</v>
      </c>
      <c r="B267" s="1">
        <v>43100</v>
      </c>
      <c r="C267" t="s">
        <v>2938</v>
      </c>
      <c r="D267">
        <v>2</v>
      </c>
      <c r="E267" t="s">
        <v>2939</v>
      </c>
      <c r="F267" t="s">
        <v>1</v>
      </c>
      <c r="G267" t="s">
        <v>2</v>
      </c>
      <c r="H267" t="s">
        <v>175</v>
      </c>
      <c r="I267" s="3">
        <v>1731</v>
      </c>
      <c r="J267" s="5">
        <v>151</v>
      </c>
      <c r="M267" s="3">
        <f t="shared" si="4"/>
        <v>-6744.9900000000416</v>
      </c>
    </row>
    <row r="268" spans="1:14" x14ac:dyDescent="0.25">
      <c r="A268" t="s">
        <v>2937</v>
      </c>
      <c r="B268" s="1">
        <v>43100</v>
      </c>
      <c r="C268" t="s">
        <v>2938</v>
      </c>
      <c r="D268">
        <v>2</v>
      </c>
      <c r="E268" t="s">
        <v>2939</v>
      </c>
      <c r="F268" t="s">
        <v>1</v>
      </c>
      <c r="G268" t="s">
        <v>2</v>
      </c>
      <c r="H268" t="s">
        <v>175</v>
      </c>
      <c r="I268">
        <v>150</v>
      </c>
      <c r="J268" s="5">
        <v>152</v>
      </c>
      <c r="M268" s="3">
        <f t="shared" si="4"/>
        <v>-6594.9900000000416</v>
      </c>
    </row>
    <row r="269" spans="1:14" x14ac:dyDescent="0.25">
      <c r="A269" t="s">
        <v>2940</v>
      </c>
      <c r="B269" s="1">
        <v>43100</v>
      </c>
      <c r="C269" t="s">
        <v>2941</v>
      </c>
      <c r="D269">
        <v>1</v>
      </c>
      <c r="E269" t="s">
        <v>2942</v>
      </c>
      <c r="F269" t="s">
        <v>1</v>
      </c>
      <c r="G269" t="s">
        <v>2</v>
      </c>
      <c r="H269" t="s">
        <v>175</v>
      </c>
      <c r="I269" s="3">
        <v>1753.16</v>
      </c>
      <c r="J269" s="5">
        <v>153</v>
      </c>
      <c r="M269" s="3">
        <f t="shared" si="4"/>
        <v>-4841.8300000000418</v>
      </c>
    </row>
    <row r="270" spans="1:14" x14ac:dyDescent="0.25">
      <c r="A270" t="s">
        <v>2940</v>
      </c>
      <c r="B270" s="1">
        <v>43100</v>
      </c>
      <c r="C270" t="s">
        <v>2941</v>
      </c>
      <c r="D270">
        <v>1</v>
      </c>
      <c r="E270" t="s">
        <v>2942</v>
      </c>
      <c r="F270" t="s">
        <v>1</v>
      </c>
      <c r="G270" t="s">
        <v>2</v>
      </c>
      <c r="H270" t="s">
        <v>175</v>
      </c>
      <c r="I270">
        <v>702</v>
      </c>
      <c r="J270" s="5">
        <v>154</v>
      </c>
      <c r="M270" s="3">
        <f t="shared" si="4"/>
        <v>-4139.8300000000418</v>
      </c>
    </row>
    <row r="271" spans="1:14" x14ac:dyDescent="0.25">
      <c r="A271" s="26" t="s">
        <v>2943</v>
      </c>
      <c r="B271" s="27">
        <v>43100</v>
      </c>
      <c r="C271" s="26" t="s">
        <v>2944</v>
      </c>
      <c r="D271" s="26">
        <v>1</v>
      </c>
      <c r="E271" s="26" t="s">
        <v>2945</v>
      </c>
      <c r="F271" s="26" t="s">
        <v>1</v>
      </c>
      <c r="G271" s="26" t="s">
        <v>2</v>
      </c>
      <c r="H271" s="26" t="s">
        <v>72</v>
      </c>
      <c r="I271" s="29">
        <v>1274</v>
      </c>
      <c r="J271" s="5" t="s">
        <v>3061</v>
      </c>
      <c r="M271" s="3">
        <f t="shared" si="4"/>
        <v>-2865.8300000000418</v>
      </c>
      <c r="N271" t="s">
        <v>3058</v>
      </c>
    </row>
    <row r="272" spans="1:14" x14ac:dyDescent="0.25">
      <c r="A272" s="26" t="s">
        <v>2943</v>
      </c>
      <c r="B272" s="27">
        <v>43100</v>
      </c>
      <c r="C272" s="26" t="s">
        <v>2944</v>
      </c>
      <c r="D272" s="26">
        <v>1</v>
      </c>
      <c r="E272" s="26" t="s">
        <v>2945</v>
      </c>
      <c r="F272" s="26" t="s">
        <v>1</v>
      </c>
      <c r="G272" s="26" t="s">
        <v>2</v>
      </c>
      <c r="H272" s="26" t="s">
        <v>72</v>
      </c>
      <c r="I272" s="26">
        <v>205</v>
      </c>
      <c r="J272" s="5" t="s">
        <v>3061</v>
      </c>
      <c r="M272" s="3">
        <f t="shared" si="4"/>
        <v>-2660.8300000000418</v>
      </c>
      <c r="N272" s="2" t="s">
        <v>3058</v>
      </c>
    </row>
    <row r="273" spans="1:13" x14ac:dyDescent="0.25">
      <c r="A273" t="s">
        <v>2946</v>
      </c>
      <c r="B273" s="1">
        <v>43100</v>
      </c>
      <c r="C273" t="s">
        <v>2947</v>
      </c>
      <c r="D273">
        <v>1</v>
      </c>
      <c r="E273" t="s">
        <v>2948</v>
      </c>
      <c r="F273" t="s">
        <v>1</v>
      </c>
      <c r="G273" t="s">
        <v>2</v>
      </c>
      <c r="H273" t="s">
        <v>72</v>
      </c>
      <c r="I273">
        <v>948</v>
      </c>
      <c r="J273" s="5">
        <v>155</v>
      </c>
      <c r="M273" s="3">
        <f t="shared" si="4"/>
        <v>-1712.8300000000418</v>
      </c>
    </row>
    <row r="274" spans="1:13" x14ac:dyDescent="0.25">
      <c r="A274" t="s">
        <v>2949</v>
      </c>
      <c r="B274" s="1">
        <v>43100</v>
      </c>
      <c r="C274" t="s">
        <v>2950</v>
      </c>
      <c r="D274">
        <v>1</v>
      </c>
      <c r="E274" t="s">
        <v>2951</v>
      </c>
      <c r="F274" t="s">
        <v>1</v>
      </c>
      <c r="G274" t="s">
        <v>2</v>
      </c>
      <c r="H274" t="s">
        <v>2952</v>
      </c>
      <c r="I274" s="3">
        <v>2268.3000000000002</v>
      </c>
      <c r="J274" s="5">
        <v>129</v>
      </c>
      <c r="M274" s="3">
        <f t="shared" si="4"/>
        <v>555.46999999995842</v>
      </c>
    </row>
    <row r="275" spans="1:13" x14ac:dyDescent="0.25">
      <c r="A275" t="s">
        <v>2953</v>
      </c>
      <c r="B275" s="1">
        <v>43100</v>
      </c>
      <c r="C275" t="s">
        <v>2954</v>
      </c>
      <c r="D275">
        <v>1</v>
      </c>
      <c r="E275" t="s">
        <v>2955</v>
      </c>
      <c r="F275" t="s">
        <v>1</v>
      </c>
      <c r="G275" t="s">
        <v>2</v>
      </c>
      <c r="H275" t="s">
        <v>2956</v>
      </c>
      <c r="I275" s="3">
        <v>1650</v>
      </c>
      <c r="J275" s="5">
        <v>130</v>
      </c>
      <c r="M275" s="3">
        <f t="shared" si="4"/>
        <v>2205.4699999999584</v>
      </c>
    </row>
    <row r="276" spans="1:13" x14ac:dyDescent="0.25">
      <c r="A276" t="s">
        <v>2957</v>
      </c>
      <c r="B276" s="1">
        <v>43100</v>
      </c>
      <c r="C276" t="s">
        <v>2958</v>
      </c>
      <c r="D276">
        <v>1</v>
      </c>
      <c r="E276" t="s">
        <v>2959</v>
      </c>
      <c r="F276" t="s">
        <v>1</v>
      </c>
      <c r="G276" t="s">
        <v>2</v>
      </c>
      <c r="H276" t="s">
        <v>2960</v>
      </c>
      <c r="I276" s="3">
        <v>21109.45</v>
      </c>
      <c r="J276" s="5">
        <v>142</v>
      </c>
      <c r="M276" s="3">
        <f t="shared" si="4"/>
        <v>23314.919999999958</v>
      </c>
    </row>
    <row r="277" spans="1:13" x14ac:dyDescent="0.25">
      <c r="A277" t="s">
        <v>2961</v>
      </c>
      <c r="B277" s="1">
        <v>43100</v>
      </c>
      <c r="C277">
        <v>6075</v>
      </c>
      <c r="D277">
        <v>1</v>
      </c>
      <c r="E277" t="s">
        <v>2962</v>
      </c>
      <c r="F277" t="s">
        <v>192</v>
      </c>
      <c r="G277" t="s">
        <v>2</v>
      </c>
      <c r="H277" t="s">
        <v>21</v>
      </c>
      <c r="K277" s="3">
        <v>2055</v>
      </c>
      <c r="L277" s="5">
        <v>131</v>
      </c>
      <c r="M277" s="3">
        <f t="shared" si="4"/>
        <v>21259.919999999958</v>
      </c>
    </row>
    <row r="278" spans="1:13" x14ac:dyDescent="0.25">
      <c r="A278" t="s">
        <v>2963</v>
      </c>
      <c r="B278" s="1">
        <v>43100</v>
      </c>
      <c r="C278" t="s">
        <v>2964</v>
      </c>
      <c r="D278">
        <v>1</v>
      </c>
      <c r="E278" t="s">
        <v>2965</v>
      </c>
      <c r="F278" t="s">
        <v>39</v>
      </c>
      <c r="G278" t="s">
        <v>2</v>
      </c>
      <c r="H278" t="s">
        <v>79</v>
      </c>
      <c r="K278" s="3">
        <v>3011.7</v>
      </c>
      <c r="L278" s="5">
        <v>132</v>
      </c>
      <c r="M278" s="3">
        <f t="shared" si="4"/>
        <v>18248.219999999958</v>
      </c>
    </row>
    <row r="279" spans="1:13" x14ac:dyDescent="0.25">
      <c r="A279" t="s">
        <v>2966</v>
      </c>
      <c r="B279" s="1">
        <v>43100</v>
      </c>
      <c r="C279" t="s">
        <v>2967</v>
      </c>
      <c r="D279">
        <v>1</v>
      </c>
      <c r="E279" t="s">
        <v>2968</v>
      </c>
      <c r="F279" t="s">
        <v>39</v>
      </c>
      <c r="G279" t="s">
        <v>2</v>
      </c>
      <c r="H279" t="s">
        <v>79</v>
      </c>
      <c r="K279">
        <v>263</v>
      </c>
      <c r="L279" s="5">
        <v>133</v>
      </c>
      <c r="M279" s="3">
        <f t="shared" si="4"/>
        <v>17985.219999999958</v>
      </c>
    </row>
    <row r="280" spans="1:13" x14ac:dyDescent="0.25">
      <c r="A280" t="s">
        <v>2969</v>
      </c>
      <c r="B280" s="1">
        <v>43100</v>
      </c>
      <c r="C280" t="s">
        <v>2970</v>
      </c>
      <c r="D280">
        <v>1</v>
      </c>
      <c r="E280" t="s">
        <v>2971</v>
      </c>
      <c r="F280" t="s">
        <v>39</v>
      </c>
      <c r="G280" t="s">
        <v>2</v>
      </c>
      <c r="H280" t="s">
        <v>21</v>
      </c>
      <c r="K280">
        <v>589</v>
      </c>
      <c r="L280" s="5">
        <v>134</v>
      </c>
      <c r="M280" s="3">
        <f t="shared" si="4"/>
        <v>17396.219999999958</v>
      </c>
    </row>
    <row r="281" spans="1:13" x14ac:dyDescent="0.25">
      <c r="A281" t="s">
        <v>2972</v>
      </c>
      <c r="B281" s="1">
        <v>43100</v>
      </c>
      <c r="C281" t="s">
        <v>2970</v>
      </c>
      <c r="D281">
        <v>1</v>
      </c>
      <c r="E281" t="s">
        <v>2973</v>
      </c>
      <c r="F281" t="s">
        <v>39</v>
      </c>
      <c r="G281" t="s">
        <v>2</v>
      </c>
      <c r="H281" t="s">
        <v>21</v>
      </c>
      <c r="K281">
        <v>589</v>
      </c>
      <c r="L281" s="5" t="s">
        <v>3060</v>
      </c>
      <c r="M281" s="3">
        <f t="shared" si="4"/>
        <v>16807.219999999958</v>
      </c>
    </row>
    <row r="282" spans="1:13" x14ac:dyDescent="0.25">
      <c r="A282" t="s">
        <v>2974</v>
      </c>
      <c r="B282" s="1">
        <v>43100</v>
      </c>
      <c r="C282" t="s">
        <v>2975</v>
      </c>
      <c r="D282">
        <v>1</v>
      </c>
      <c r="E282" t="s">
        <v>2976</v>
      </c>
      <c r="F282" t="s">
        <v>39</v>
      </c>
      <c r="G282" t="s">
        <v>2</v>
      </c>
      <c r="H282" t="s">
        <v>21</v>
      </c>
      <c r="K282">
        <v>101</v>
      </c>
      <c r="L282" s="5">
        <v>135</v>
      </c>
      <c r="M282" s="3">
        <f t="shared" si="4"/>
        <v>16706.219999999958</v>
      </c>
    </row>
    <row r="283" spans="1:13" x14ac:dyDescent="0.25">
      <c r="A283" t="s">
        <v>2977</v>
      </c>
      <c r="B283" s="1">
        <v>43100</v>
      </c>
      <c r="C283" t="s">
        <v>2975</v>
      </c>
      <c r="D283">
        <v>1</v>
      </c>
      <c r="E283" t="s">
        <v>2978</v>
      </c>
      <c r="F283" t="s">
        <v>39</v>
      </c>
      <c r="G283" t="s">
        <v>2</v>
      </c>
      <c r="H283" t="s">
        <v>21</v>
      </c>
      <c r="K283">
        <v>101</v>
      </c>
      <c r="L283" s="5" t="s">
        <v>3060</v>
      </c>
      <c r="M283" s="3">
        <f t="shared" si="4"/>
        <v>16605.219999999958</v>
      </c>
    </row>
    <row r="284" spans="1:13" x14ac:dyDescent="0.25">
      <c r="A284" t="s">
        <v>2979</v>
      </c>
      <c r="B284" s="1">
        <v>43100</v>
      </c>
      <c r="C284" t="s">
        <v>2980</v>
      </c>
      <c r="D284">
        <v>1</v>
      </c>
      <c r="E284" t="s">
        <v>2981</v>
      </c>
      <c r="F284" t="s">
        <v>192</v>
      </c>
      <c r="G284" t="s">
        <v>2</v>
      </c>
      <c r="H284" t="s">
        <v>21</v>
      </c>
      <c r="K284">
        <v>64</v>
      </c>
      <c r="L284" s="5">
        <v>55</v>
      </c>
      <c r="M284" s="3">
        <f t="shared" si="4"/>
        <v>16541.219999999958</v>
      </c>
    </row>
    <row r="285" spans="1:13" x14ac:dyDescent="0.25">
      <c r="A285" t="s">
        <v>2982</v>
      </c>
      <c r="B285" s="1">
        <v>43100</v>
      </c>
      <c r="C285" t="s">
        <v>2983</v>
      </c>
      <c r="D285">
        <v>1</v>
      </c>
      <c r="E285" t="s">
        <v>2984</v>
      </c>
      <c r="F285" t="s">
        <v>1</v>
      </c>
      <c r="G285" t="s">
        <v>2</v>
      </c>
      <c r="H285" t="s">
        <v>370</v>
      </c>
      <c r="I285" s="3">
        <v>1659</v>
      </c>
      <c r="J285" s="5" t="s">
        <v>3053</v>
      </c>
      <c r="M285" s="3">
        <f t="shared" si="4"/>
        <v>18200.219999999958</v>
      </c>
    </row>
    <row r="286" spans="1:13" x14ac:dyDescent="0.25">
      <c r="A286" t="s">
        <v>2985</v>
      </c>
      <c r="B286" s="1">
        <v>43100</v>
      </c>
      <c r="C286" t="s">
        <v>2986</v>
      </c>
      <c r="D286">
        <v>1</v>
      </c>
      <c r="E286" t="s">
        <v>2987</v>
      </c>
      <c r="F286" t="s">
        <v>1</v>
      </c>
      <c r="G286" t="s">
        <v>2</v>
      </c>
      <c r="H286" t="s">
        <v>2988</v>
      </c>
      <c r="I286" s="3">
        <v>2055</v>
      </c>
      <c r="J286" s="5">
        <v>131</v>
      </c>
      <c r="M286" s="3">
        <f t="shared" si="4"/>
        <v>20255.219999999958</v>
      </c>
    </row>
    <row r="287" spans="1:13" x14ac:dyDescent="0.25">
      <c r="A287" t="s">
        <v>2989</v>
      </c>
      <c r="B287" s="1">
        <v>43100</v>
      </c>
      <c r="C287" t="s">
        <v>2990</v>
      </c>
      <c r="D287">
        <v>1</v>
      </c>
      <c r="E287" t="s">
        <v>2991</v>
      </c>
      <c r="F287" t="s">
        <v>1</v>
      </c>
      <c r="G287" t="s">
        <v>2</v>
      </c>
      <c r="H287" t="s">
        <v>72</v>
      </c>
      <c r="I287">
        <v>101</v>
      </c>
      <c r="J287" s="5">
        <v>135</v>
      </c>
      <c r="M287" s="3">
        <f t="shared" si="4"/>
        <v>20356.219999999958</v>
      </c>
    </row>
    <row r="288" spans="1:13" x14ac:dyDescent="0.25">
      <c r="A288" t="s">
        <v>2989</v>
      </c>
      <c r="B288" s="1">
        <v>43100</v>
      </c>
      <c r="C288" t="s">
        <v>2990</v>
      </c>
      <c r="D288">
        <v>1</v>
      </c>
      <c r="E288" t="s">
        <v>2991</v>
      </c>
      <c r="F288" t="s">
        <v>1</v>
      </c>
      <c r="G288" t="s">
        <v>2</v>
      </c>
      <c r="H288" t="s">
        <v>72</v>
      </c>
      <c r="I288">
        <v>589</v>
      </c>
      <c r="J288" s="5">
        <v>134</v>
      </c>
      <c r="M288" s="3">
        <f t="shared" si="4"/>
        <v>20945.219999999958</v>
      </c>
    </row>
    <row r="289" spans="1:13" x14ac:dyDescent="0.25">
      <c r="A289" t="s">
        <v>2992</v>
      </c>
      <c r="B289" s="1">
        <v>43100</v>
      </c>
      <c r="C289" t="s">
        <v>2993</v>
      </c>
      <c r="D289">
        <v>1</v>
      </c>
      <c r="E289" t="s">
        <v>2994</v>
      </c>
      <c r="F289" t="s">
        <v>1</v>
      </c>
      <c r="G289" t="s">
        <v>2</v>
      </c>
      <c r="H289" t="s">
        <v>72</v>
      </c>
      <c r="I289" s="3">
        <v>3011.7</v>
      </c>
      <c r="J289" s="5">
        <v>132</v>
      </c>
      <c r="M289" s="3">
        <f t="shared" si="4"/>
        <v>23956.919999999958</v>
      </c>
    </row>
    <row r="290" spans="1:13" x14ac:dyDescent="0.25">
      <c r="A290" t="s">
        <v>2992</v>
      </c>
      <c r="B290" s="1">
        <v>43100</v>
      </c>
      <c r="C290" t="s">
        <v>2993</v>
      </c>
      <c r="D290">
        <v>1</v>
      </c>
      <c r="E290" t="s">
        <v>2994</v>
      </c>
      <c r="F290" t="s">
        <v>1</v>
      </c>
      <c r="G290" t="s">
        <v>2</v>
      </c>
      <c r="H290" t="s">
        <v>72</v>
      </c>
      <c r="I290">
        <v>263</v>
      </c>
      <c r="J290" s="5">
        <v>133</v>
      </c>
      <c r="M290" s="3">
        <f t="shared" si="4"/>
        <v>24219.919999999958</v>
      </c>
    </row>
    <row r="291" spans="1:13" x14ac:dyDescent="0.25">
      <c r="A291" t="s">
        <v>2995</v>
      </c>
      <c r="B291" s="1">
        <v>43100</v>
      </c>
      <c r="C291" t="s">
        <v>2996</v>
      </c>
      <c r="D291">
        <v>1</v>
      </c>
      <c r="E291" t="s">
        <v>2997</v>
      </c>
      <c r="F291" t="s">
        <v>192</v>
      </c>
      <c r="G291" t="s">
        <v>2</v>
      </c>
      <c r="H291" t="s">
        <v>21</v>
      </c>
      <c r="K291" s="3">
        <v>1239.33</v>
      </c>
      <c r="L291" s="5">
        <v>136</v>
      </c>
      <c r="M291" s="3">
        <f t="shared" si="4"/>
        <v>22980.58999999996</v>
      </c>
    </row>
    <row r="292" spans="1:13" x14ac:dyDescent="0.25">
      <c r="A292" t="s">
        <v>2998</v>
      </c>
      <c r="B292" s="1">
        <v>43100</v>
      </c>
      <c r="C292">
        <v>38433</v>
      </c>
      <c r="D292">
        <v>1</v>
      </c>
      <c r="E292" t="s">
        <v>2999</v>
      </c>
      <c r="F292" t="s">
        <v>192</v>
      </c>
      <c r="G292" t="s">
        <v>2</v>
      </c>
      <c r="H292" t="s">
        <v>21</v>
      </c>
      <c r="K292" s="3">
        <v>1349.71</v>
      </c>
      <c r="L292" s="5">
        <v>134</v>
      </c>
      <c r="M292" s="3">
        <f t="shared" si="4"/>
        <v>21630.879999999961</v>
      </c>
    </row>
    <row r="293" spans="1:13" x14ac:dyDescent="0.25">
      <c r="A293" t="s">
        <v>3000</v>
      </c>
      <c r="B293" s="1">
        <v>43100</v>
      </c>
      <c r="C293">
        <v>38675</v>
      </c>
      <c r="D293">
        <v>2</v>
      </c>
      <c r="E293" t="s">
        <v>3001</v>
      </c>
      <c r="F293" t="s">
        <v>192</v>
      </c>
      <c r="G293" t="s">
        <v>2</v>
      </c>
      <c r="H293" t="s">
        <v>21</v>
      </c>
      <c r="K293" s="3">
        <v>1039.5</v>
      </c>
      <c r="L293" s="5">
        <v>135</v>
      </c>
      <c r="M293" s="3">
        <f t="shared" si="4"/>
        <v>20591.379999999961</v>
      </c>
    </row>
    <row r="294" spans="1:13" x14ac:dyDescent="0.25">
      <c r="A294" t="s">
        <v>3002</v>
      </c>
      <c r="B294" s="1">
        <v>43100</v>
      </c>
      <c r="C294" t="s">
        <v>3003</v>
      </c>
      <c r="D294">
        <v>1</v>
      </c>
      <c r="E294" t="s">
        <v>3004</v>
      </c>
      <c r="F294" t="s">
        <v>192</v>
      </c>
      <c r="G294" t="s">
        <v>2</v>
      </c>
      <c r="H294" t="s">
        <v>21</v>
      </c>
      <c r="K294" s="3">
        <v>1499.95</v>
      </c>
      <c r="L294" s="5">
        <v>135</v>
      </c>
      <c r="M294" s="3">
        <f t="shared" si="4"/>
        <v>19091.42999999996</v>
      </c>
    </row>
    <row r="295" spans="1:13" x14ac:dyDescent="0.25">
      <c r="A295" t="s">
        <v>3005</v>
      </c>
      <c r="B295" s="1">
        <v>43100</v>
      </c>
      <c r="C295">
        <v>1</v>
      </c>
      <c r="D295">
        <v>2</v>
      </c>
      <c r="E295" t="s">
        <v>3006</v>
      </c>
      <c r="F295" t="s">
        <v>207</v>
      </c>
      <c r="G295" t="s">
        <v>2</v>
      </c>
      <c r="H295" t="s">
        <v>21</v>
      </c>
      <c r="K295">
        <v>872</v>
      </c>
      <c r="L295" s="5">
        <v>140</v>
      </c>
      <c r="M295" s="3">
        <f t="shared" si="4"/>
        <v>18219.42999999996</v>
      </c>
    </row>
    <row r="296" spans="1:13" x14ac:dyDescent="0.25">
      <c r="A296" t="s">
        <v>3007</v>
      </c>
      <c r="B296" s="1">
        <v>43100</v>
      </c>
      <c r="C296">
        <v>700596</v>
      </c>
      <c r="D296">
        <v>1</v>
      </c>
      <c r="E296" t="s">
        <v>3008</v>
      </c>
      <c r="F296" t="s">
        <v>192</v>
      </c>
      <c r="G296" t="s">
        <v>2</v>
      </c>
      <c r="H296" t="s">
        <v>21</v>
      </c>
      <c r="K296">
        <v>301.83999999999997</v>
      </c>
      <c r="L296" s="5">
        <v>137</v>
      </c>
      <c r="M296" s="3">
        <f t="shared" si="4"/>
        <v>17917.58999999996</v>
      </c>
    </row>
    <row r="297" spans="1:13" x14ac:dyDescent="0.25">
      <c r="A297" t="s">
        <v>3009</v>
      </c>
      <c r="B297" s="1">
        <v>43100</v>
      </c>
      <c r="C297">
        <v>16316</v>
      </c>
      <c r="D297">
        <v>1</v>
      </c>
      <c r="E297" t="s">
        <v>3010</v>
      </c>
      <c r="F297" t="s">
        <v>192</v>
      </c>
      <c r="G297" t="s">
        <v>2</v>
      </c>
      <c r="H297" t="s">
        <v>21</v>
      </c>
      <c r="K297">
        <v>336.01</v>
      </c>
      <c r="L297" s="5">
        <v>139</v>
      </c>
      <c r="M297" s="3">
        <f t="shared" si="4"/>
        <v>17581.579999999962</v>
      </c>
    </row>
    <row r="298" spans="1:13" x14ac:dyDescent="0.25">
      <c r="A298" t="s">
        <v>3011</v>
      </c>
      <c r="B298" s="1">
        <v>43100</v>
      </c>
      <c r="C298" t="s">
        <v>3012</v>
      </c>
      <c r="D298">
        <v>1</v>
      </c>
      <c r="E298" t="s">
        <v>3013</v>
      </c>
      <c r="F298" t="s">
        <v>1</v>
      </c>
      <c r="G298" t="s">
        <v>2</v>
      </c>
      <c r="H298" t="s">
        <v>3014</v>
      </c>
      <c r="I298" s="3">
        <v>1349.7</v>
      </c>
      <c r="J298" s="5">
        <v>134</v>
      </c>
      <c r="M298" s="3">
        <f t="shared" si="4"/>
        <v>18931.279999999962</v>
      </c>
    </row>
    <row r="299" spans="1:13" x14ac:dyDescent="0.25">
      <c r="A299" t="s">
        <v>3015</v>
      </c>
      <c r="B299" s="1">
        <v>43100</v>
      </c>
      <c r="C299" t="s">
        <v>3016</v>
      </c>
      <c r="D299">
        <v>2</v>
      </c>
      <c r="E299" t="s">
        <v>3017</v>
      </c>
      <c r="F299" t="s">
        <v>1</v>
      </c>
      <c r="G299" t="s">
        <v>2</v>
      </c>
      <c r="H299" t="s">
        <v>3018</v>
      </c>
      <c r="I299" s="3">
        <v>1039.5</v>
      </c>
      <c r="J299" s="5">
        <v>135</v>
      </c>
      <c r="M299" s="3">
        <f t="shared" si="4"/>
        <v>19970.779999999962</v>
      </c>
    </row>
    <row r="300" spans="1:13" x14ac:dyDescent="0.25">
      <c r="A300" t="s">
        <v>3019</v>
      </c>
      <c r="B300" s="1">
        <v>43100</v>
      </c>
      <c r="C300" t="s">
        <v>3020</v>
      </c>
      <c r="D300">
        <v>1</v>
      </c>
      <c r="E300" t="s">
        <v>3021</v>
      </c>
      <c r="F300" t="s">
        <v>1</v>
      </c>
      <c r="G300" t="s">
        <v>2</v>
      </c>
      <c r="H300" t="s">
        <v>3022</v>
      </c>
      <c r="I300" s="3">
        <v>1239.33</v>
      </c>
      <c r="J300" s="5">
        <v>136</v>
      </c>
      <c r="M300" s="3">
        <f t="shared" si="4"/>
        <v>21210.109999999964</v>
      </c>
    </row>
    <row r="301" spans="1:13" x14ac:dyDescent="0.25">
      <c r="A301" t="s">
        <v>3023</v>
      </c>
      <c r="B301" s="1">
        <v>43100</v>
      </c>
      <c r="C301" t="s">
        <v>3024</v>
      </c>
      <c r="D301">
        <v>1</v>
      </c>
      <c r="E301" t="s">
        <v>3025</v>
      </c>
      <c r="F301" t="s">
        <v>1</v>
      </c>
      <c r="G301" t="s">
        <v>2</v>
      </c>
      <c r="H301" t="s">
        <v>3026</v>
      </c>
      <c r="I301">
        <v>301.83999999999997</v>
      </c>
      <c r="J301" s="5">
        <v>137</v>
      </c>
      <c r="M301" s="3">
        <f t="shared" si="4"/>
        <v>21511.949999999964</v>
      </c>
    </row>
    <row r="302" spans="1:13" x14ac:dyDescent="0.25">
      <c r="A302" t="s">
        <v>3027</v>
      </c>
      <c r="B302" s="1">
        <v>43100</v>
      </c>
      <c r="C302" t="s">
        <v>3028</v>
      </c>
      <c r="D302">
        <v>1</v>
      </c>
      <c r="E302" t="s">
        <v>3029</v>
      </c>
      <c r="F302" t="s">
        <v>1</v>
      </c>
      <c r="G302" t="s">
        <v>2</v>
      </c>
      <c r="H302" t="s">
        <v>3030</v>
      </c>
      <c r="I302">
        <v>336</v>
      </c>
      <c r="J302" s="5">
        <v>139</v>
      </c>
      <c r="M302" s="3">
        <f t="shared" si="4"/>
        <v>21847.949999999964</v>
      </c>
    </row>
    <row r="303" spans="1:13" x14ac:dyDescent="0.25">
      <c r="A303" t="s">
        <v>3031</v>
      </c>
      <c r="B303" s="1">
        <v>43100</v>
      </c>
      <c r="C303" t="s">
        <v>3032</v>
      </c>
      <c r="D303">
        <v>1</v>
      </c>
      <c r="E303" t="s">
        <v>3033</v>
      </c>
      <c r="F303" t="s">
        <v>1</v>
      </c>
      <c r="G303" t="s">
        <v>2</v>
      </c>
      <c r="H303" t="s">
        <v>3034</v>
      </c>
      <c r="I303">
        <v>120</v>
      </c>
      <c r="J303" s="5">
        <v>141</v>
      </c>
      <c r="M303" s="3">
        <f t="shared" si="4"/>
        <v>21967.949999999964</v>
      </c>
    </row>
    <row r="304" spans="1:13" x14ac:dyDescent="0.25">
      <c r="A304" t="s">
        <v>3035</v>
      </c>
      <c r="B304" s="1">
        <v>43100</v>
      </c>
      <c r="C304" t="s">
        <v>3036</v>
      </c>
      <c r="D304">
        <v>1</v>
      </c>
      <c r="E304" t="s">
        <v>3037</v>
      </c>
      <c r="F304" t="s">
        <v>1</v>
      </c>
      <c r="G304" t="s">
        <v>2</v>
      </c>
      <c r="H304" t="s">
        <v>3038</v>
      </c>
      <c r="I304" s="3">
        <v>1499.95</v>
      </c>
      <c r="J304" s="5">
        <v>138</v>
      </c>
      <c r="M304" s="3">
        <f t="shared" si="4"/>
        <v>23467.899999999965</v>
      </c>
    </row>
    <row r="305" spans="1:13" x14ac:dyDescent="0.25">
      <c r="A305" t="s">
        <v>3039</v>
      </c>
      <c r="B305" s="1">
        <v>43100</v>
      </c>
      <c r="C305" t="s">
        <v>3040</v>
      </c>
      <c r="D305">
        <v>1</v>
      </c>
      <c r="E305" t="s">
        <v>3041</v>
      </c>
      <c r="F305" t="s">
        <v>1</v>
      </c>
      <c r="G305" t="s">
        <v>2</v>
      </c>
      <c r="H305" t="s">
        <v>3042</v>
      </c>
      <c r="I305">
        <v>872</v>
      </c>
      <c r="J305" s="5">
        <v>140</v>
      </c>
      <c r="M305" s="3">
        <f t="shared" si="4"/>
        <v>24339.899999999965</v>
      </c>
    </row>
    <row r="306" spans="1:13" x14ac:dyDescent="0.25">
      <c r="A306" t="s">
        <v>3043</v>
      </c>
      <c r="B306" s="1">
        <v>43100</v>
      </c>
      <c r="C306" t="s">
        <v>3044</v>
      </c>
      <c r="D306">
        <v>1</v>
      </c>
      <c r="E306" t="s">
        <v>3045</v>
      </c>
      <c r="F306" t="s">
        <v>1</v>
      </c>
      <c r="G306" t="s">
        <v>2</v>
      </c>
      <c r="H306" t="s">
        <v>21</v>
      </c>
      <c r="K306">
        <v>874</v>
      </c>
      <c r="L306" s="5" t="s">
        <v>3059</v>
      </c>
      <c r="M306" s="3">
        <f t="shared" si="4"/>
        <v>23465.899999999965</v>
      </c>
    </row>
    <row r="307" spans="1:13" x14ac:dyDescent="0.25">
      <c r="A307" t="s">
        <v>3046</v>
      </c>
      <c r="B307" s="1">
        <v>43100</v>
      </c>
      <c r="C307" t="s">
        <v>3047</v>
      </c>
      <c r="D307">
        <v>2</v>
      </c>
      <c r="E307" t="s">
        <v>3048</v>
      </c>
      <c r="F307" t="s">
        <v>1</v>
      </c>
      <c r="G307" t="s">
        <v>2</v>
      </c>
      <c r="K307" s="3">
        <v>21109.45</v>
      </c>
      <c r="L307" s="5">
        <v>142</v>
      </c>
      <c r="M307" s="3">
        <f t="shared" si="4"/>
        <v>2356.4499999999643</v>
      </c>
    </row>
    <row r="308" spans="1:13" x14ac:dyDescent="0.25">
      <c r="A308" t="s">
        <v>3049</v>
      </c>
      <c r="B308" s="1">
        <v>43100</v>
      </c>
      <c r="C308" t="s">
        <v>3050</v>
      </c>
      <c r="D308">
        <v>1</v>
      </c>
      <c r="E308" t="s">
        <v>3051</v>
      </c>
      <c r="F308" t="s">
        <v>1</v>
      </c>
      <c r="G308" t="s">
        <v>2</v>
      </c>
      <c r="H308" t="s">
        <v>3052</v>
      </c>
      <c r="K308">
        <v>120</v>
      </c>
      <c r="L308" s="5">
        <v>141</v>
      </c>
      <c r="M308" s="3">
        <f t="shared" si="4"/>
        <v>2236.4499999999643</v>
      </c>
    </row>
    <row r="309" spans="1:13" x14ac:dyDescent="0.25">
      <c r="H309" t="s">
        <v>3</v>
      </c>
      <c r="I309" s="3">
        <v>157730.60999999999</v>
      </c>
      <c r="K309" s="3">
        <v>150909.26999999999</v>
      </c>
    </row>
    <row r="310" spans="1:13" x14ac:dyDescent="0.25">
      <c r="H310" t="s">
        <v>4</v>
      </c>
      <c r="M310" s="3">
        <f>+M308</f>
        <v>2236.4499999999643</v>
      </c>
    </row>
    <row r="311" spans="1:13" x14ac:dyDescent="0.25">
      <c r="A311" t="s">
        <v>403</v>
      </c>
      <c r="B311" t="s">
        <v>404</v>
      </c>
      <c r="C311" t="s">
        <v>956</v>
      </c>
      <c r="D311" t="s">
        <v>957</v>
      </c>
      <c r="E311" t="s">
        <v>958</v>
      </c>
      <c r="F311" t="s">
        <v>408</v>
      </c>
      <c r="G311" t="s">
        <v>409</v>
      </c>
      <c r="H311" t="s">
        <v>410</v>
      </c>
      <c r="I311" t="s">
        <v>412</v>
      </c>
      <c r="K311" t="s">
        <v>411</v>
      </c>
      <c r="M311" t="s">
        <v>413</v>
      </c>
    </row>
    <row r="313" spans="1:13" x14ac:dyDescent="0.25">
      <c r="M313" s="3">
        <f>+I161+I201+I271+I272-K18-K19-K141-K283-K281-K306</f>
        <v>2189</v>
      </c>
    </row>
    <row r="314" spans="1:13" x14ac:dyDescent="0.25">
      <c r="M314" s="3">
        <f>+M310-M313</f>
        <v>47.449999999964348</v>
      </c>
    </row>
  </sheetData>
  <autoFilter ref="A2:M3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2017-02-17T22:50:11Z</dcterms:created>
  <dcterms:modified xsi:type="dcterms:W3CDTF">2018-03-05T23:04:55Z</dcterms:modified>
</cp:coreProperties>
</file>